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iderfinancial.sharepoint.com/sites/marketing/Shared Documents/NumXL/Newsletter/20201108-HURST/"/>
    </mc:Choice>
  </mc:AlternateContent>
  <xr:revisionPtr revIDLastSave="3196" documentId="8_{CC098298-F211-4F82-AAE4-D9C2CFF3F8CE}" xr6:coauthVersionLast="45" xr6:coauthVersionMax="45" xr10:uidLastSave="{B5ED8023-2B71-425E-89EA-F360DDE92AF4}"/>
  <bookViews>
    <workbookView xWindow="25080" yWindow="-120" windowWidth="28110" windowHeight="16440" xr2:uid="{2F8DF920-BCCE-4F6D-96C5-9B07EEE15701}"/>
  </bookViews>
  <sheets>
    <sheet name="CO2 Levels" sheetId="6" r:id="rId1"/>
    <sheet name="DLY-SPY" sheetId="1" r:id="rId2"/>
    <sheet name="MXX-DLY" sheetId="2" r:id="rId3"/>
  </sheets>
  <definedNames>
    <definedName name="_xlnm._FilterDatabase" localSheetId="2" hidden="1">'MXX-DLY'!$A$1:$G$6991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85" i="2" l="1"/>
  <c r="N83" i="2" a="1"/>
  <c r="N83" i="2" s="1"/>
  <c r="O83" i="2" a="1"/>
  <c r="O83" i="2" s="1"/>
  <c r="M83" i="2" a="1"/>
  <c r="M83" i="2" s="1"/>
  <c r="M79" i="2" a="1"/>
  <c r="M79" i="2" s="1"/>
  <c r="M78" i="2" a="1"/>
  <c r="M78" i="2" s="1"/>
  <c r="K77" i="6"/>
  <c r="M75" i="6" a="1"/>
  <c r="M75" i="6" s="1"/>
  <c r="L75" i="6" a="1"/>
  <c r="L75" i="6" s="1"/>
  <c r="K75" i="6" a="1"/>
  <c r="K75" i="6" s="1"/>
  <c r="K71" i="6" a="1"/>
  <c r="K71" i="6" s="1"/>
  <c r="K70" i="6" a="1"/>
  <c r="K70" i="6" s="1"/>
  <c r="D3" i="6" l="1" a="1"/>
  <c r="D3" i="6" s="1"/>
  <c r="D4" i="6" a="1"/>
  <c r="D4" i="6" s="1"/>
  <c r="D5" i="6" a="1"/>
  <c r="D5" i="6" s="1"/>
  <c r="D6" i="6" a="1"/>
  <c r="D6" i="6" s="1"/>
  <c r="D7" i="6" a="1"/>
  <c r="D7" i="6" s="1"/>
  <c r="D8" i="6" a="1"/>
  <c r="D8" i="6" s="1"/>
  <c r="D9" i="6" a="1"/>
  <c r="D9" i="6" s="1"/>
  <c r="D10" i="6" a="1"/>
  <c r="D10" i="6" s="1"/>
  <c r="D11" i="6" a="1"/>
  <c r="D11" i="6" s="1"/>
  <c r="D12" i="6" a="1"/>
  <c r="D12" i="6" s="1"/>
  <c r="D13" i="6" a="1"/>
  <c r="D13" i="6" s="1"/>
  <c r="D14" i="6" a="1"/>
  <c r="D14" i="6" s="1"/>
  <c r="D15" i="6" a="1"/>
  <c r="D15" i="6" s="1"/>
  <c r="D16" i="6" a="1"/>
  <c r="D16" i="6" s="1"/>
  <c r="D17" i="6" a="1"/>
  <c r="D17" i="6" s="1"/>
  <c r="D18" i="6" a="1"/>
  <c r="D18" i="6" s="1"/>
  <c r="D19" i="6" a="1"/>
  <c r="D19" i="6" s="1"/>
  <c r="D20" i="6" a="1"/>
  <c r="D20" i="6"/>
  <c r="D21" i="6" a="1"/>
  <c r="D21" i="6" s="1"/>
  <c r="D22" i="6" a="1"/>
  <c r="D22" i="6" s="1"/>
  <c r="D23" i="6" a="1"/>
  <c r="D23" i="6" s="1"/>
  <c r="D24" i="6" a="1"/>
  <c r="D24" i="6" s="1"/>
  <c r="D25" i="6" a="1"/>
  <c r="D25" i="6" s="1"/>
  <c r="D26" i="6" a="1"/>
  <c r="D26" i="6" s="1"/>
  <c r="D27" i="6" a="1"/>
  <c r="D27" i="6" s="1"/>
  <c r="D28" i="6" a="1"/>
  <c r="D28" i="6"/>
  <c r="D29" i="6" a="1"/>
  <c r="D29" i="6" s="1"/>
  <c r="D30" i="6" a="1"/>
  <c r="D30" i="6" s="1"/>
  <c r="D31" i="6" a="1"/>
  <c r="D31" i="6" s="1"/>
  <c r="D32" i="6" a="1"/>
  <c r="D32" i="6" s="1"/>
  <c r="D33" i="6" a="1"/>
  <c r="D33" i="6" s="1"/>
  <c r="D34" i="6" a="1"/>
  <c r="D34" i="6" s="1"/>
  <c r="D35" i="6" a="1"/>
  <c r="D35" i="6" s="1"/>
  <c r="D36" i="6" a="1"/>
  <c r="D36" i="6" s="1"/>
  <c r="D37" i="6" a="1"/>
  <c r="D37" i="6" s="1"/>
  <c r="D38" i="6" a="1"/>
  <c r="D38" i="6" s="1"/>
  <c r="D39" i="6" a="1"/>
  <c r="D39" i="6" s="1"/>
  <c r="D40" i="6" a="1"/>
  <c r="D40" i="6" s="1"/>
  <c r="D41" i="6" a="1"/>
  <c r="D41" i="6" s="1"/>
  <c r="D42" i="6" a="1"/>
  <c r="D42" i="6" s="1"/>
  <c r="D43" i="6" a="1"/>
  <c r="D43" i="6" s="1"/>
  <c r="D44" i="6" a="1"/>
  <c r="D44" i="6" s="1"/>
  <c r="D45" i="6" a="1"/>
  <c r="D45" i="6" s="1"/>
  <c r="D46" i="6" a="1"/>
  <c r="D46" i="6" s="1"/>
  <c r="D47" i="6" a="1"/>
  <c r="D47" i="6" s="1"/>
  <c r="D48" i="6" a="1"/>
  <c r="D48" i="6" s="1"/>
  <c r="D49" i="6" a="1"/>
  <c r="D49" i="6" s="1"/>
  <c r="D50" i="6" a="1"/>
  <c r="D50" i="6" s="1"/>
  <c r="D51" i="6" a="1"/>
  <c r="D51" i="6" s="1"/>
  <c r="D52" i="6" a="1"/>
  <c r="D52" i="6"/>
  <c r="D53" i="6" a="1"/>
  <c r="D53" i="6" s="1"/>
  <c r="D54" i="6" a="1"/>
  <c r="D54" i="6" s="1"/>
  <c r="D55" i="6" a="1"/>
  <c r="D55" i="6" s="1"/>
  <c r="D56" i="6" a="1"/>
  <c r="D56" i="6" s="1"/>
  <c r="D57" i="6" a="1"/>
  <c r="D57" i="6" s="1"/>
  <c r="D58" i="6" a="1"/>
  <c r="D58" i="6" s="1"/>
  <c r="D59" i="6" a="1"/>
  <c r="D59" i="6" s="1"/>
  <c r="D60" i="6" a="1"/>
  <c r="D60" i="6"/>
  <c r="D61" i="6" a="1"/>
  <c r="D61" i="6" s="1"/>
  <c r="D62" i="6" a="1"/>
  <c r="D62" i="6" s="1"/>
  <c r="D63" i="6" a="1"/>
  <c r="D63" i="6" s="1"/>
  <c r="D64" i="6" a="1"/>
  <c r="D64" i="6" s="1"/>
  <c r="D65" i="6" a="1"/>
  <c r="D65" i="6" s="1"/>
  <c r="D66" i="6" a="1"/>
  <c r="D66" i="6" s="1"/>
  <c r="D67" i="6" a="1"/>
  <c r="D67" i="6" s="1"/>
  <c r="D68" i="6" a="1"/>
  <c r="D68" i="6" s="1"/>
  <c r="D69" i="6" a="1"/>
  <c r="D69" i="6" s="1"/>
  <c r="D70" i="6" a="1"/>
  <c r="D70" i="6" s="1"/>
  <c r="D71" i="6" a="1"/>
  <c r="D71" i="6" s="1"/>
  <c r="D72" i="6" a="1"/>
  <c r="D72" i="6" s="1"/>
  <c r="D73" i="6" a="1"/>
  <c r="D73" i="6" s="1"/>
  <c r="D74" i="6" a="1"/>
  <c r="D74" i="6" s="1"/>
  <c r="D75" i="6" a="1"/>
  <c r="D75" i="6" s="1"/>
  <c r="D76" i="6" a="1"/>
  <c r="D76" i="6" s="1"/>
  <c r="D77" i="6" a="1"/>
  <c r="D77" i="6" s="1"/>
  <c r="D78" i="6" a="1"/>
  <c r="D78" i="6" s="1"/>
  <c r="D79" i="6" a="1"/>
  <c r="D79" i="6" s="1"/>
  <c r="D80" i="6" a="1"/>
  <c r="D80" i="6" s="1"/>
  <c r="D81" i="6" a="1"/>
  <c r="D81" i="6" s="1"/>
  <c r="D82" i="6" a="1"/>
  <c r="D82" i="6" s="1"/>
  <c r="D83" i="6" a="1"/>
  <c r="D83" i="6" s="1"/>
  <c r="D84" i="6" a="1"/>
  <c r="D84" i="6"/>
  <c r="D85" i="6" a="1"/>
  <c r="D85" i="6" s="1"/>
  <c r="D86" i="6" a="1"/>
  <c r="D86" i="6" s="1"/>
  <c r="D87" i="6" a="1"/>
  <c r="D87" i="6" s="1"/>
  <c r="D88" i="6" a="1"/>
  <c r="D88" i="6" s="1"/>
  <c r="D89" i="6" a="1"/>
  <c r="D89" i="6" s="1"/>
  <c r="D90" i="6" a="1"/>
  <c r="D90" i="6" s="1"/>
  <c r="D91" i="6" a="1"/>
  <c r="D91" i="6" s="1"/>
  <c r="D92" i="6" a="1"/>
  <c r="D92" i="6"/>
  <c r="D93" i="6" a="1"/>
  <c r="D93" i="6" s="1"/>
  <c r="D94" i="6" a="1"/>
  <c r="D94" i="6" s="1"/>
  <c r="D95" i="6" a="1"/>
  <c r="D95" i="6" s="1"/>
  <c r="D96" i="6" a="1"/>
  <c r="D96" i="6" s="1"/>
  <c r="D97" i="6" a="1"/>
  <c r="D97" i="6" s="1"/>
  <c r="D98" i="6" a="1"/>
  <c r="D98" i="6" s="1"/>
  <c r="D99" i="6" a="1"/>
  <c r="D99" i="6" s="1"/>
  <c r="D100" i="6" a="1"/>
  <c r="D100" i="6" s="1"/>
  <c r="D101" i="6" a="1"/>
  <c r="D101" i="6" s="1"/>
  <c r="D102" i="6" a="1"/>
  <c r="D102" i="6" s="1"/>
  <c r="D103" i="6" a="1"/>
  <c r="D103" i="6" s="1"/>
  <c r="D104" i="6" a="1"/>
  <c r="D104" i="6" s="1"/>
  <c r="D105" i="6" a="1"/>
  <c r="D105" i="6" s="1"/>
  <c r="D106" i="6" a="1"/>
  <c r="D106" i="6" s="1"/>
  <c r="D107" i="6" a="1"/>
  <c r="D107" i="6" s="1"/>
  <c r="D108" i="6" a="1"/>
  <c r="D108" i="6" s="1"/>
  <c r="D109" i="6" a="1"/>
  <c r="D109" i="6" s="1"/>
  <c r="D110" i="6" a="1"/>
  <c r="D110" i="6" s="1"/>
  <c r="D111" i="6" a="1"/>
  <c r="D111" i="6" s="1"/>
  <c r="D112" i="6" a="1"/>
  <c r="D112" i="6" s="1"/>
  <c r="D113" i="6" a="1"/>
  <c r="D113" i="6" s="1"/>
  <c r="D114" i="6" a="1"/>
  <c r="D114" i="6" s="1"/>
  <c r="D115" i="6" a="1"/>
  <c r="D115" i="6" s="1"/>
  <c r="D116" i="6" a="1"/>
  <c r="D116" i="6"/>
  <c r="D117" i="6" a="1"/>
  <c r="D117" i="6" s="1"/>
  <c r="D118" i="6" a="1"/>
  <c r="D118" i="6" s="1"/>
  <c r="D119" i="6" a="1"/>
  <c r="D119" i="6" s="1"/>
  <c r="D120" i="6" a="1"/>
  <c r="D120" i="6" s="1"/>
  <c r="D121" i="6" a="1"/>
  <c r="D121" i="6" s="1"/>
  <c r="D122" i="6" a="1"/>
  <c r="D122" i="6" s="1"/>
  <c r="D123" i="6" a="1"/>
  <c r="D123" i="6" s="1"/>
  <c r="D124" i="6" a="1"/>
  <c r="D124" i="6"/>
  <c r="D125" i="6" a="1"/>
  <c r="D125" i="6" s="1"/>
  <c r="D126" i="6" a="1"/>
  <c r="D126" i="6" s="1"/>
  <c r="D127" i="6" a="1"/>
  <c r="D127" i="6" s="1"/>
  <c r="D128" i="6" a="1"/>
  <c r="D128" i="6" s="1"/>
  <c r="D129" i="6" a="1"/>
  <c r="D129" i="6" s="1"/>
  <c r="D130" i="6" a="1"/>
  <c r="D130" i="6" s="1"/>
  <c r="D131" i="6" a="1"/>
  <c r="D131" i="6" s="1"/>
  <c r="D132" i="6" a="1"/>
  <c r="D132" i="6" s="1"/>
  <c r="D133" i="6" a="1"/>
  <c r="D133" i="6" s="1"/>
  <c r="D134" i="6" a="1"/>
  <c r="D134" i="6" s="1"/>
  <c r="D135" i="6" a="1"/>
  <c r="D135" i="6" s="1"/>
  <c r="D136" i="6" a="1"/>
  <c r="D136" i="6" s="1"/>
  <c r="D137" i="6" a="1"/>
  <c r="D137" i="6" s="1"/>
  <c r="D138" i="6" a="1"/>
  <c r="D138" i="6" s="1"/>
  <c r="D139" i="6" a="1"/>
  <c r="D139" i="6" s="1"/>
  <c r="D140" i="6" a="1"/>
  <c r="D140" i="6" s="1"/>
  <c r="D141" i="6" a="1"/>
  <c r="D141" i="6" s="1"/>
  <c r="D142" i="6" a="1"/>
  <c r="D142" i="6" s="1"/>
  <c r="D143" i="6" a="1"/>
  <c r="D143" i="6" s="1"/>
  <c r="D144" i="6" a="1"/>
  <c r="D144" i="6" s="1"/>
  <c r="D145" i="6" a="1"/>
  <c r="D145" i="6" s="1"/>
  <c r="D146" i="6" a="1"/>
  <c r="D146" i="6" s="1"/>
  <c r="D147" i="6" a="1"/>
  <c r="D147" i="6" s="1"/>
  <c r="D148" i="6" a="1"/>
  <c r="D148" i="6"/>
  <c r="D149" i="6" a="1"/>
  <c r="D149" i="6" s="1"/>
  <c r="D150" i="6" a="1"/>
  <c r="D150" i="6" s="1"/>
  <c r="D151" i="6" a="1"/>
  <c r="D151" i="6" s="1"/>
  <c r="D152" i="6" a="1"/>
  <c r="D152" i="6" s="1"/>
  <c r="D153" i="6" a="1"/>
  <c r="D153" i="6" s="1"/>
  <c r="D154" i="6" a="1"/>
  <c r="D154" i="6" s="1"/>
  <c r="D155" i="6" a="1"/>
  <c r="D155" i="6" s="1"/>
  <c r="D156" i="6" a="1"/>
  <c r="D156" i="6"/>
  <c r="D157" i="6" a="1"/>
  <c r="D157" i="6" s="1"/>
  <c r="D158" i="6" a="1"/>
  <c r="D158" i="6" s="1"/>
  <c r="D159" i="6" a="1"/>
  <c r="D159" i="6" s="1"/>
  <c r="D160" i="6" a="1"/>
  <c r="D160" i="6" s="1"/>
  <c r="D161" i="6" a="1"/>
  <c r="D161" i="6" s="1"/>
  <c r="D162" i="6" a="1"/>
  <c r="D162" i="6" s="1"/>
  <c r="D163" i="6" a="1"/>
  <c r="D163" i="6" s="1"/>
  <c r="D164" i="6" a="1"/>
  <c r="D164" i="6" s="1"/>
  <c r="D165" i="6" a="1"/>
  <c r="D165" i="6" s="1"/>
  <c r="D166" i="6" a="1"/>
  <c r="D166" i="6" s="1"/>
  <c r="D167" i="6" a="1"/>
  <c r="D167" i="6" s="1"/>
  <c r="D168" i="6" a="1"/>
  <c r="D168" i="6" s="1"/>
  <c r="D169" i="6" a="1"/>
  <c r="D169" i="6" s="1"/>
  <c r="D170" i="6" a="1"/>
  <c r="D170" i="6" s="1"/>
  <c r="D171" i="6" a="1"/>
  <c r="D171" i="6" s="1"/>
  <c r="D172" i="6" a="1"/>
  <c r="D172" i="6" s="1"/>
  <c r="D173" i="6" a="1"/>
  <c r="D173" i="6" s="1"/>
  <c r="D174" i="6" a="1"/>
  <c r="D174" i="6" s="1"/>
  <c r="D175" i="6" a="1"/>
  <c r="D175" i="6" s="1"/>
  <c r="D176" i="6" a="1"/>
  <c r="D176" i="6" s="1"/>
  <c r="D177" i="6" a="1"/>
  <c r="D177" i="6" s="1"/>
  <c r="D178" i="6" a="1"/>
  <c r="D178" i="6" s="1"/>
  <c r="D179" i="6" a="1"/>
  <c r="D179" i="6" s="1"/>
  <c r="D180" i="6" a="1"/>
  <c r="D180" i="6"/>
  <c r="D181" i="6" a="1"/>
  <c r="D181" i="6" s="1"/>
  <c r="D182" i="6" a="1"/>
  <c r="D182" i="6" s="1"/>
  <c r="D183" i="6" a="1"/>
  <c r="D183" i="6" s="1"/>
  <c r="D184" i="6" a="1"/>
  <c r="D184" i="6" s="1"/>
  <c r="D185" i="6" a="1"/>
  <c r="D185" i="6" s="1"/>
  <c r="D186" i="6" a="1"/>
  <c r="D186" i="6" s="1"/>
  <c r="D187" i="6" a="1"/>
  <c r="D187" i="6" s="1"/>
  <c r="D188" i="6" a="1"/>
  <c r="D188" i="6" s="1"/>
  <c r="D189" i="6" a="1"/>
  <c r="D189" i="6" s="1"/>
  <c r="D190" i="6" a="1"/>
  <c r="D190" i="6" s="1"/>
  <c r="D191" i="6" a="1"/>
  <c r="D191" i="6" s="1"/>
  <c r="D192" i="6" a="1"/>
  <c r="D192" i="6" s="1"/>
  <c r="D193" i="6" a="1"/>
  <c r="D193" i="6" s="1"/>
  <c r="D194" i="6" a="1"/>
  <c r="D194" i="6"/>
  <c r="D195" i="6" a="1"/>
  <c r="D195" i="6" s="1"/>
  <c r="D196" i="6" a="1"/>
  <c r="D196" i="6"/>
  <c r="D197" i="6" a="1"/>
  <c r="D197" i="6" s="1"/>
  <c r="D198" i="6" a="1"/>
  <c r="D198" i="6" s="1"/>
  <c r="D199" i="6" a="1"/>
  <c r="D199" i="6" s="1"/>
  <c r="D200" i="6" a="1"/>
  <c r="D200" i="6" s="1"/>
  <c r="D201" i="6" a="1"/>
  <c r="D201" i="6" s="1"/>
  <c r="D202" i="6" a="1"/>
  <c r="D202" i="6" s="1"/>
  <c r="D203" i="6" a="1"/>
  <c r="D203" i="6" s="1"/>
  <c r="D204" i="6" a="1"/>
  <c r="D204" i="6"/>
  <c r="D205" i="6" a="1"/>
  <c r="D205" i="6" s="1"/>
  <c r="D206" i="6" a="1"/>
  <c r="D206" i="6" s="1"/>
  <c r="D207" i="6" a="1"/>
  <c r="D207" i="6" s="1"/>
  <c r="D208" i="6" a="1"/>
  <c r="D208" i="6" s="1"/>
  <c r="D209" i="6" a="1"/>
  <c r="D209" i="6" s="1"/>
  <c r="D210" i="6" a="1"/>
  <c r="D210" i="6" s="1"/>
  <c r="D211" i="6" a="1"/>
  <c r="D211" i="6" s="1"/>
  <c r="D212" i="6" a="1"/>
  <c r="D212" i="6" s="1"/>
  <c r="D213" i="6" a="1"/>
  <c r="D213" i="6" s="1"/>
  <c r="D214" i="6" a="1"/>
  <c r="D214" i="6" s="1"/>
  <c r="D215" i="6" a="1"/>
  <c r="D215" i="6" s="1"/>
  <c r="D216" i="6" a="1"/>
  <c r="D216" i="6" s="1"/>
  <c r="D217" i="6" a="1"/>
  <c r="D217" i="6" s="1"/>
  <c r="D218" i="6" a="1"/>
  <c r="D218" i="6"/>
  <c r="D219" i="6" a="1"/>
  <c r="D219" i="6" s="1"/>
  <c r="D220" i="6" a="1"/>
  <c r="D220" i="6"/>
  <c r="D221" i="6" a="1"/>
  <c r="D221" i="6" s="1"/>
  <c r="D222" i="6" a="1"/>
  <c r="D222" i="6" s="1"/>
  <c r="D223" i="6" a="1"/>
  <c r="D223" i="6" s="1"/>
  <c r="D224" i="6" a="1"/>
  <c r="D224" i="6" s="1"/>
  <c r="D225" i="6" a="1"/>
  <c r="D225" i="6" s="1"/>
  <c r="D226" i="6" a="1"/>
  <c r="D226" i="6" s="1"/>
  <c r="D227" i="6" a="1"/>
  <c r="D227" i="6" s="1"/>
  <c r="D228" i="6" a="1"/>
  <c r="D228" i="6" s="1"/>
  <c r="D229" i="6" a="1"/>
  <c r="D229" i="6" s="1"/>
  <c r="D230" i="6" a="1"/>
  <c r="D230" i="6" s="1"/>
  <c r="D231" i="6" a="1"/>
  <c r="D231" i="6" s="1"/>
  <c r="D232" i="6" a="1"/>
  <c r="D232" i="6" s="1"/>
  <c r="D233" i="6" a="1"/>
  <c r="D233" i="6" s="1"/>
  <c r="D234" i="6" a="1"/>
  <c r="D234" i="6" s="1"/>
  <c r="D235" i="6" a="1"/>
  <c r="D235" i="6" s="1"/>
  <c r="D236" i="6" a="1"/>
  <c r="D236" i="6" s="1"/>
  <c r="D237" i="6" a="1"/>
  <c r="D237" i="6" s="1"/>
  <c r="D238" i="6" a="1"/>
  <c r="D238" i="6" s="1"/>
  <c r="D239" i="6" a="1"/>
  <c r="D239" i="6" s="1"/>
  <c r="D240" i="6" a="1"/>
  <c r="D240" i="6" s="1"/>
  <c r="D241" i="6" a="1"/>
  <c r="D241" i="6" s="1"/>
  <c r="D242" i="6" a="1"/>
  <c r="D242" i="6" s="1"/>
  <c r="D243" i="6" a="1"/>
  <c r="D243" i="6" s="1"/>
  <c r="D244" i="6" a="1"/>
  <c r="D244" i="6" s="1"/>
  <c r="D245" i="6" a="1"/>
  <c r="D245" i="6" s="1"/>
  <c r="D246" i="6" a="1"/>
  <c r="D246" i="6" s="1"/>
  <c r="D247" i="6" a="1"/>
  <c r="D247" i="6" s="1"/>
  <c r="D248" i="6" a="1"/>
  <c r="D248" i="6"/>
  <c r="D249" i="6" a="1"/>
  <c r="D249" i="6" s="1"/>
  <c r="D250" i="6" a="1"/>
  <c r="D250" i="6"/>
  <c r="D251" i="6" a="1"/>
  <c r="D251" i="6" s="1"/>
  <c r="D252" i="6" a="1"/>
  <c r="D252" i="6" s="1"/>
  <c r="D253" i="6" a="1"/>
  <c r="D253" i="6" s="1"/>
  <c r="D254" i="6" a="1"/>
  <c r="D254" i="6" s="1"/>
  <c r="D255" i="6" a="1"/>
  <c r="D255" i="6" s="1"/>
  <c r="D256" i="6" a="1"/>
  <c r="D256" i="6" s="1"/>
  <c r="D257" i="6" a="1"/>
  <c r="D257" i="6" s="1"/>
  <c r="D258" i="6" a="1"/>
  <c r="D258" i="6" s="1"/>
  <c r="D259" i="6" a="1"/>
  <c r="D259" i="6" s="1"/>
  <c r="D260" i="6" a="1"/>
  <c r="D260" i="6"/>
  <c r="D261" i="6" a="1"/>
  <c r="D261" i="6" s="1"/>
  <c r="D262" i="6" a="1"/>
  <c r="D262" i="6" s="1"/>
  <c r="D263" i="6" a="1"/>
  <c r="D263" i="6" s="1"/>
  <c r="D264" i="6" a="1"/>
  <c r="D264" i="6" s="1"/>
  <c r="D265" i="6" a="1"/>
  <c r="D265" i="6" s="1"/>
  <c r="D266" i="6" a="1"/>
  <c r="D266" i="6"/>
  <c r="D267" i="6" a="1"/>
  <c r="D267" i="6" s="1"/>
  <c r="D268" i="6" a="1"/>
  <c r="D268" i="6" s="1"/>
  <c r="D269" i="6" a="1"/>
  <c r="D269" i="6" s="1"/>
  <c r="D270" i="6" a="1"/>
  <c r="D270" i="6" s="1"/>
  <c r="D271" i="6" a="1"/>
  <c r="D271" i="6" s="1"/>
  <c r="D272" i="6" a="1"/>
  <c r="D272" i="6" s="1"/>
  <c r="D273" i="6" a="1"/>
  <c r="D273" i="6" s="1"/>
  <c r="D274" i="6" a="1"/>
  <c r="D274" i="6" s="1"/>
  <c r="D275" i="6" a="1"/>
  <c r="D275" i="6" s="1"/>
  <c r="D276" i="6" a="1"/>
  <c r="D276" i="6" s="1"/>
  <c r="D277" i="6" a="1"/>
  <c r="D277" i="6" s="1"/>
  <c r="D278" i="6" a="1"/>
  <c r="D278" i="6" s="1"/>
  <c r="D279" i="6" a="1"/>
  <c r="D279" i="6" s="1"/>
  <c r="D280" i="6" a="1"/>
  <c r="D280" i="6" s="1"/>
  <c r="D281" i="6" a="1"/>
  <c r="D281" i="6" s="1"/>
  <c r="D282" i="6" a="1"/>
  <c r="D282" i="6" s="1"/>
  <c r="D283" i="6" a="1"/>
  <c r="D283" i="6" s="1"/>
  <c r="D284" i="6" a="1"/>
  <c r="D284" i="6" s="1"/>
  <c r="D285" i="6" a="1"/>
  <c r="D285" i="6" s="1"/>
  <c r="D286" i="6" a="1"/>
  <c r="D286" i="6" s="1"/>
  <c r="D287" i="6" a="1"/>
  <c r="D287" i="6" s="1"/>
  <c r="D288" i="6" a="1"/>
  <c r="D288" i="6" s="1"/>
  <c r="D289" i="6" a="1"/>
  <c r="D289" i="6" s="1"/>
  <c r="D290" i="6" a="1"/>
  <c r="D290" i="6"/>
  <c r="D291" i="6" a="1"/>
  <c r="D291" i="6" s="1"/>
  <c r="D292" i="6" a="1"/>
  <c r="D292" i="6" s="1"/>
  <c r="D293" i="6" a="1"/>
  <c r="D293" i="6" s="1"/>
  <c r="D294" i="6" a="1"/>
  <c r="D294" i="6" s="1"/>
  <c r="D295" i="6" a="1"/>
  <c r="D295" i="6" s="1"/>
  <c r="D296" i="6" a="1"/>
  <c r="D296" i="6" s="1"/>
  <c r="D297" i="6" a="1"/>
  <c r="D297" i="6" s="1"/>
  <c r="D298" i="6" a="1"/>
  <c r="D298" i="6"/>
  <c r="D299" i="6" a="1"/>
  <c r="D299" i="6" s="1"/>
  <c r="D300" i="6" a="1"/>
  <c r="D300" i="6" s="1"/>
  <c r="D301" i="6" a="1"/>
  <c r="D301" i="6"/>
  <c r="D302" i="6" a="1"/>
  <c r="D302" i="6" s="1"/>
  <c r="D303" i="6" a="1"/>
  <c r="D303" i="6" s="1"/>
  <c r="D304" i="6" a="1"/>
  <c r="D304" i="6" s="1"/>
  <c r="D305" i="6" a="1"/>
  <c r="D305" i="6" s="1"/>
  <c r="D306" i="6" a="1"/>
  <c r="D306" i="6" s="1"/>
  <c r="D307" i="6" a="1"/>
  <c r="D307" i="6" s="1"/>
  <c r="D308" i="6" a="1"/>
  <c r="D308" i="6" s="1"/>
  <c r="D309" i="6" a="1"/>
  <c r="D309" i="6" s="1"/>
  <c r="D310" i="6" a="1"/>
  <c r="D310" i="6" s="1"/>
  <c r="D311" i="6" a="1"/>
  <c r="D311" i="6" s="1"/>
  <c r="D312" i="6" a="1"/>
  <c r="D312" i="6" s="1"/>
  <c r="D313" i="6" a="1"/>
  <c r="D313" i="6" s="1"/>
  <c r="D314" i="6" a="1"/>
  <c r="D314" i="6" s="1"/>
  <c r="D315" i="6" a="1"/>
  <c r="D315" i="6" s="1"/>
  <c r="D316" i="6" a="1"/>
  <c r="D316" i="6" s="1"/>
  <c r="D317" i="6" a="1"/>
  <c r="D317" i="6" s="1"/>
  <c r="D318" i="6" a="1"/>
  <c r="D318" i="6" s="1"/>
  <c r="D319" i="6" a="1"/>
  <c r="D319" i="6" s="1"/>
  <c r="D320" i="6" a="1"/>
  <c r="D320" i="6" s="1"/>
  <c r="D321" i="6" a="1"/>
  <c r="D321" i="6" s="1"/>
  <c r="D322" i="6" a="1"/>
  <c r="D322" i="6" s="1"/>
  <c r="D323" i="6" a="1"/>
  <c r="D323" i="6" s="1"/>
  <c r="D324" i="6" a="1"/>
  <c r="D324" i="6" s="1"/>
  <c r="D325" i="6" a="1"/>
  <c r="D325" i="6"/>
  <c r="D326" i="6" a="1"/>
  <c r="D326" i="6" s="1"/>
  <c r="D327" i="6" a="1"/>
  <c r="D327" i="6" s="1"/>
  <c r="D328" i="6" a="1"/>
  <c r="D328" i="6" s="1"/>
  <c r="D329" i="6" a="1"/>
  <c r="D329" i="6" s="1"/>
  <c r="D330" i="6" a="1"/>
  <c r="D330" i="6" s="1"/>
  <c r="D331" i="6" a="1"/>
  <c r="D331" i="6" s="1"/>
  <c r="D332" i="6" a="1"/>
  <c r="D332" i="6" s="1"/>
  <c r="D333" i="6" a="1"/>
  <c r="D333" i="6"/>
  <c r="D334" i="6" a="1"/>
  <c r="D334" i="6" s="1"/>
  <c r="D335" i="6" a="1"/>
  <c r="D335" i="6" s="1"/>
  <c r="D336" i="6" a="1"/>
  <c r="D336" i="6" s="1"/>
  <c r="D337" i="6" a="1"/>
  <c r="D337" i="6" s="1"/>
  <c r="D338" i="6" a="1"/>
  <c r="D338" i="6" s="1"/>
  <c r="D339" i="6" a="1"/>
  <c r="D339" i="6" s="1"/>
  <c r="D340" i="6" a="1"/>
  <c r="D340" i="6" s="1"/>
  <c r="D341" i="6" a="1"/>
  <c r="D341" i="6" s="1"/>
  <c r="D342" i="6" a="1"/>
  <c r="D342" i="6" s="1"/>
  <c r="D343" i="6" a="1"/>
  <c r="D343" i="6" s="1"/>
  <c r="D344" i="6" a="1"/>
  <c r="D344" i="6" s="1"/>
  <c r="D345" i="6" a="1"/>
  <c r="D345" i="6" s="1"/>
  <c r="D346" i="6" a="1"/>
  <c r="D346" i="6" s="1"/>
  <c r="D347" i="6" a="1"/>
  <c r="D347" i="6"/>
  <c r="D348" i="6" a="1"/>
  <c r="D348" i="6" s="1"/>
  <c r="D349" i="6" a="1"/>
  <c r="D349" i="6"/>
  <c r="D350" i="6" a="1"/>
  <c r="D350" i="6" s="1"/>
  <c r="D351" i="6" a="1"/>
  <c r="D351" i="6" s="1"/>
  <c r="D352" i="6" a="1"/>
  <c r="D352" i="6" s="1"/>
  <c r="D353" i="6" a="1"/>
  <c r="D353" i="6" s="1"/>
  <c r="D354" i="6" a="1"/>
  <c r="D354" i="6" s="1"/>
  <c r="D355" i="6" a="1"/>
  <c r="D355" i="6" s="1"/>
  <c r="D356" i="6" a="1"/>
  <c r="D356" i="6" s="1"/>
  <c r="D357" i="6" a="1"/>
  <c r="D357" i="6" s="1"/>
  <c r="D358" i="6" a="1"/>
  <c r="D358" i="6" s="1"/>
  <c r="D359" i="6" a="1"/>
  <c r="D359" i="6" s="1"/>
  <c r="D360" i="6" a="1"/>
  <c r="D360" i="6" s="1"/>
  <c r="D361" i="6" a="1"/>
  <c r="D361" i="6" s="1"/>
  <c r="D362" i="6" a="1"/>
  <c r="D362" i="6" s="1"/>
  <c r="D363" i="6" a="1"/>
  <c r="D363" i="6"/>
  <c r="D364" i="6" a="1"/>
  <c r="D364" i="6" s="1"/>
  <c r="D365" i="6" a="1"/>
  <c r="D365" i="6"/>
  <c r="D366" i="6" a="1"/>
  <c r="D366" i="6" s="1"/>
  <c r="D367" i="6" a="1"/>
  <c r="D367" i="6" s="1"/>
  <c r="D368" i="6" a="1"/>
  <c r="D368" i="6" s="1"/>
  <c r="D369" i="6" a="1"/>
  <c r="D369" i="6" s="1"/>
  <c r="D370" i="6" a="1"/>
  <c r="D370" i="6" s="1"/>
  <c r="D371" i="6" a="1"/>
  <c r="D371" i="6" s="1"/>
  <c r="D372" i="6" a="1"/>
  <c r="D372" i="6" s="1"/>
  <c r="D373" i="6" a="1"/>
  <c r="D373" i="6" s="1"/>
  <c r="D374" i="6" a="1"/>
  <c r="D374" i="6" s="1"/>
  <c r="D375" i="6" a="1"/>
  <c r="D375" i="6" s="1"/>
  <c r="D376" i="6" a="1"/>
  <c r="D376" i="6" s="1"/>
  <c r="D377" i="6" a="1"/>
  <c r="D377" i="6" s="1"/>
  <c r="D378" i="6" a="1"/>
  <c r="D378" i="6" s="1"/>
  <c r="D379" i="6" a="1"/>
  <c r="D379" i="6"/>
  <c r="D380" i="6" a="1"/>
  <c r="D380" i="6" s="1"/>
  <c r="D381" i="6" a="1"/>
  <c r="D381" i="6" s="1"/>
  <c r="D382" i="6" a="1"/>
  <c r="D382" i="6" s="1"/>
  <c r="D383" i="6" a="1"/>
  <c r="D383" i="6" s="1"/>
  <c r="D384" i="6" a="1"/>
  <c r="D384" i="6" s="1"/>
  <c r="D385" i="6" a="1"/>
  <c r="D385" i="6" s="1"/>
  <c r="D386" i="6" a="1"/>
  <c r="D386" i="6" s="1"/>
  <c r="D387" i="6" a="1"/>
  <c r="D387" i="6" s="1"/>
  <c r="D388" i="6" a="1"/>
  <c r="D388" i="6" s="1"/>
  <c r="D389" i="6" a="1"/>
  <c r="D389" i="6" s="1"/>
  <c r="D390" i="6" a="1"/>
  <c r="D390" i="6" s="1"/>
  <c r="D391" i="6" a="1"/>
  <c r="D391" i="6" s="1"/>
  <c r="D392" i="6" a="1"/>
  <c r="D392" i="6" s="1"/>
  <c r="D393" i="6" a="1"/>
  <c r="D393" i="6" s="1"/>
  <c r="D394" i="6" a="1"/>
  <c r="D394" i="6" s="1"/>
  <c r="D395" i="6" a="1"/>
  <c r="D395" i="6"/>
  <c r="D396" i="6" a="1"/>
  <c r="D396" i="6" s="1"/>
  <c r="D397" i="6" a="1"/>
  <c r="D397" i="6" s="1"/>
  <c r="D398" i="6" a="1"/>
  <c r="D398" i="6" s="1"/>
  <c r="D399" i="6" a="1"/>
  <c r="D399" i="6" s="1"/>
  <c r="D400" i="6" a="1"/>
  <c r="D400" i="6" s="1"/>
  <c r="D401" i="6" a="1"/>
  <c r="D401" i="6" s="1"/>
  <c r="D402" i="6" a="1"/>
  <c r="D402" i="6" s="1"/>
  <c r="D403" i="6" a="1"/>
  <c r="D403" i="6" s="1"/>
  <c r="D404" i="6" a="1"/>
  <c r="D404" i="6" s="1"/>
  <c r="D405" i="6" a="1"/>
  <c r="D405" i="6" s="1"/>
  <c r="D406" i="6" a="1"/>
  <c r="D406" i="6" s="1"/>
  <c r="D407" i="6" a="1"/>
  <c r="D407" i="6" s="1"/>
  <c r="D408" i="6" a="1"/>
  <c r="D408" i="6" s="1"/>
  <c r="D409" i="6" a="1"/>
  <c r="D409" i="6" s="1"/>
  <c r="D410" i="6" a="1"/>
  <c r="D410" i="6" s="1"/>
  <c r="D411" i="6" a="1"/>
  <c r="D411" i="6"/>
  <c r="D412" i="6" a="1"/>
  <c r="D412" i="6" s="1"/>
  <c r="D413" i="6" a="1"/>
  <c r="D413" i="6" s="1"/>
  <c r="D414" i="6" a="1"/>
  <c r="D414" i="6" s="1"/>
  <c r="D415" i="6" a="1"/>
  <c r="D415" i="6" s="1"/>
  <c r="D416" i="6" a="1"/>
  <c r="D416" i="6" s="1"/>
  <c r="D417" i="6" a="1"/>
  <c r="D417" i="6" s="1"/>
  <c r="D418" i="6" a="1"/>
  <c r="D418" i="6" s="1"/>
  <c r="D419" i="6" a="1"/>
  <c r="D419" i="6" s="1"/>
  <c r="D420" i="6" a="1"/>
  <c r="D420" i="6" s="1"/>
  <c r="D421" i="6" a="1"/>
  <c r="D421" i="6" s="1"/>
  <c r="D422" i="6" a="1"/>
  <c r="D422" i="6" s="1"/>
  <c r="D423" i="6" a="1"/>
  <c r="D423" i="6" s="1"/>
  <c r="D424" i="6" a="1"/>
  <c r="D424" i="6" s="1"/>
  <c r="D425" i="6" a="1"/>
  <c r="D425" i="6" s="1"/>
  <c r="D426" i="6" a="1"/>
  <c r="D426" i="6" s="1"/>
  <c r="D427" i="6" a="1"/>
  <c r="D427" i="6"/>
  <c r="D428" i="6" a="1"/>
  <c r="D428" i="6" s="1"/>
  <c r="D429" i="6" a="1"/>
  <c r="D429" i="6" s="1"/>
  <c r="D430" i="6" a="1"/>
  <c r="D430" i="6" s="1"/>
  <c r="D431" i="6" a="1"/>
  <c r="D431" i="6" s="1"/>
  <c r="D432" i="6" a="1"/>
  <c r="D432" i="6" s="1"/>
  <c r="D433" i="6" a="1"/>
  <c r="D433" i="6" s="1"/>
  <c r="D434" i="6" a="1"/>
  <c r="D434" i="6" s="1"/>
  <c r="D435" i="6" a="1"/>
  <c r="D435" i="6" s="1"/>
  <c r="D436" i="6" a="1"/>
  <c r="D436" i="6" s="1"/>
  <c r="D437" i="6" a="1"/>
  <c r="D437" i="6" s="1"/>
  <c r="D438" i="6" a="1"/>
  <c r="D438" i="6" s="1"/>
  <c r="D439" i="6" a="1"/>
  <c r="D439" i="6" s="1"/>
  <c r="D440" i="6" a="1"/>
  <c r="D440" i="6" s="1"/>
  <c r="D441" i="6" a="1"/>
  <c r="D441" i="6" s="1"/>
  <c r="D442" i="6" a="1"/>
  <c r="D442" i="6" s="1"/>
  <c r="D443" i="6" a="1"/>
  <c r="D443" i="6"/>
  <c r="D444" i="6" a="1"/>
  <c r="D444" i="6" s="1"/>
  <c r="D445" i="6" a="1"/>
  <c r="D445" i="6" s="1"/>
  <c r="D446" i="6" a="1"/>
  <c r="D446" i="6" s="1"/>
  <c r="D447" i="6" a="1"/>
  <c r="D447" i="6" s="1"/>
  <c r="D448" i="6" a="1"/>
  <c r="D448" i="6" s="1"/>
  <c r="D449" i="6" a="1"/>
  <c r="D449" i="6" s="1"/>
  <c r="D450" i="6" a="1"/>
  <c r="D450" i="6" s="1"/>
  <c r="D451" i="6" a="1"/>
  <c r="D451" i="6" s="1"/>
  <c r="D452" i="6" a="1"/>
  <c r="D452" i="6" s="1"/>
  <c r="D453" i="6" a="1"/>
  <c r="D453" i="6" s="1"/>
  <c r="D454" i="6" a="1"/>
  <c r="D454" i="6" s="1"/>
  <c r="D455" i="6" a="1"/>
  <c r="D455" i="6" s="1"/>
  <c r="D456" i="6" a="1"/>
  <c r="D456" i="6" s="1"/>
  <c r="D457" i="6" a="1"/>
  <c r="D457" i="6" s="1"/>
  <c r="D458" i="6" a="1"/>
  <c r="D458" i="6" s="1"/>
  <c r="D459" i="6" a="1"/>
  <c r="D459" i="6"/>
  <c r="D460" i="6" a="1"/>
  <c r="D460" i="6" s="1"/>
  <c r="D461" i="6" a="1"/>
  <c r="D461" i="6" s="1"/>
  <c r="D462" i="6" a="1"/>
  <c r="D462" i="6" s="1"/>
  <c r="D463" i="6" a="1"/>
  <c r="D463" i="6" s="1"/>
  <c r="D464" i="6" a="1"/>
  <c r="D464" i="6" s="1"/>
  <c r="D465" i="6" a="1"/>
  <c r="D465" i="6" s="1"/>
  <c r="D466" i="6" a="1"/>
  <c r="D466" i="6" s="1"/>
  <c r="D467" i="6" a="1"/>
  <c r="D467" i="6" s="1"/>
  <c r="D468" i="6" a="1"/>
  <c r="D468" i="6" s="1"/>
  <c r="D469" i="6" a="1"/>
  <c r="D469" i="6" s="1"/>
  <c r="D470" i="6" a="1"/>
  <c r="D470" i="6" s="1"/>
  <c r="D471" i="6" a="1"/>
  <c r="D471" i="6" s="1"/>
  <c r="D472" i="6" a="1"/>
  <c r="D472" i="6" s="1"/>
  <c r="D473" i="6" a="1"/>
  <c r="D473" i="6" s="1"/>
  <c r="D474" i="6" a="1"/>
  <c r="D474" i="6" s="1"/>
  <c r="D475" i="6" a="1"/>
  <c r="D475" i="6"/>
  <c r="D476" i="6" a="1"/>
  <c r="D476" i="6" s="1"/>
  <c r="D477" i="6" a="1"/>
  <c r="D477" i="6" s="1"/>
  <c r="D478" i="6" a="1"/>
  <c r="D478" i="6" s="1"/>
  <c r="D479" i="6" a="1"/>
  <c r="D479" i="6" s="1"/>
  <c r="D480" i="6" a="1"/>
  <c r="D480" i="6" s="1"/>
  <c r="D481" i="6" a="1"/>
  <c r="D481" i="6" s="1"/>
  <c r="D482" i="6" a="1"/>
  <c r="D482" i="6" s="1"/>
  <c r="D483" i="6" a="1"/>
  <c r="D483" i="6" s="1"/>
  <c r="D484" i="6" a="1"/>
  <c r="D484" i="6" s="1"/>
  <c r="D485" i="6" a="1"/>
  <c r="D485" i="6" s="1"/>
  <c r="D486" i="6" a="1"/>
  <c r="D486" i="6" s="1"/>
  <c r="D487" i="6" a="1"/>
  <c r="D487" i="6" s="1"/>
  <c r="D488" i="6" a="1"/>
  <c r="D488" i="6" s="1"/>
  <c r="D489" i="6" a="1"/>
  <c r="D489" i="6" s="1"/>
  <c r="D490" i="6" a="1"/>
  <c r="D490" i="6" s="1"/>
  <c r="D491" i="6" a="1"/>
  <c r="D491" i="6"/>
  <c r="D492" i="6" a="1"/>
  <c r="D492" i="6" s="1"/>
  <c r="D493" i="6" a="1"/>
  <c r="D493" i="6" s="1"/>
  <c r="D494" i="6" a="1"/>
  <c r="D494" i="6" s="1"/>
  <c r="D495" i="6" a="1"/>
  <c r="D495" i="6" s="1"/>
  <c r="D496" i="6" a="1"/>
  <c r="D496" i="6" s="1"/>
  <c r="D497" i="6" a="1"/>
  <c r="D497" i="6" s="1"/>
  <c r="D498" i="6" a="1"/>
  <c r="D498" i="6" s="1"/>
  <c r="D499" i="6" a="1"/>
  <c r="D499" i="6" s="1"/>
  <c r="D500" i="6" a="1"/>
  <c r="D500" i="6" s="1"/>
  <c r="D501" i="6" a="1"/>
  <c r="D501" i="6" s="1"/>
  <c r="D502" i="6" a="1"/>
  <c r="D502" i="6" s="1"/>
  <c r="D503" i="6" a="1"/>
  <c r="D503" i="6" s="1"/>
  <c r="D504" i="6" a="1"/>
  <c r="D504" i="6" s="1"/>
  <c r="D505" i="6" a="1"/>
  <c r="D505" i="6" s="1"/>
  <c r="D506" i="6" a="1"/>
  <c r="D506" i="6" s="1"/>
  <c r="D507" i="6" a="1"/>
  <c r="D507" i="6"/>
  <c r="D508" i="6" a="1"/>
  <c r="D508" i="6" s="1"/>
  <c r="D509" i="6" a="1"/>
  <c r="D509" i="6" s="1"/>
  <c r="D510" i="6" a="1"/>
  <c r="D510" i="6" s="1"/>
  <c r="D511" i="6" a="1"/>
  <c r="D511" i="6" s="1"/>
  <c r="D512" i="6" a="1"/>
  <c r="D512" i="6" s="1"/>
  <c r="D513" i="6" a="1"/>
  <c r="D513" i="6" s="1"/>
  <c r="D514" i="6" a="1"/>
  <c r="D514" i="6" s="1"/>
  <c r="D515" i="6" a="1"/>
  <c r="D515" i="6" s="1"/>
  <c r="D516" i="6" a="1"/>
  <c r="D516" i="6" s="1"/>
  <c r="D517" i="6" a="1"/>
  <c r="D517" i="6" s="1"/>
  <c r="D518" i="6" a="1"/>
  <c r="D518" i="6" s="1"/>
  <c r="D519" i="6" a="1"/>
  <c r="D519" i="6" s="1"/>
  <c r="D520" i="6" a="1"/>
  <c r="D520" i="6" s="1"/>
  <c r="D521" i="6" a="1"/>
  <c r="D521" i="6" s="1"/>
  <c r="D522" i="6" a="1"/>
  <c r="D522" i="6" s="1"/>
  <c r="D523" i="6" a="1"/>
  <c r="D523" i="6"/>
  <c r="D524" i="6" a="1"/>
  <c r="D524" i="6" s="1"/>
  <c r="D525" i="6" a="1"/>
  <c r="D525" i="6" s="1"/>
  <c r="D526" i="6" a="1"/>
  <c r="D526" i="6" s="1"/>
  <c r="D527" i="6" a="1"/>
  <c r="D527" i="6" s="1"/>
  <c r="D528" i="6" a="1"/>
  <c r="D528" i="6" s="1"/>
  <c r="D529" i="6" a="1"/>
  <c r="D529" i="6" s="1"/>
  <c r="D530" i="6" a="1"/>
  <c r="D530" i="6" s="1"/>
  <c r="D531" i="6" a="1"/>
  <c r="D531" i="6" s="1"/>
  <c r="D532" i="6" a="1"/>
  <c r="D532" i="6" s="1"/>
  <c r="D533" i="6" a="1"/>
  <c r="D533" i="6" s="1"/>
  <c r="D534" i="6" a="1"/>
  <c r="D534" i="6" s="1"/>
  <c r="D535" i="6" a="1"/>
  <c r="D535" i="6" s="1"/>
  <c r="D536" i="6" a="1"/>
  <c r="D536" i="6" s="1"/>
  <c r="D537" i="6" a="1"/>
  <c r="D537" i="6" s="1"/>
  <c r="D538" i="6" a="1"/>
  <c r="D538" i="6" s="1"/>
  <c r="D539" i="6" a="1"/>
  <c r="D539" i="6"/>
  <c r="D540" i="6" a="1"/>
  <c r="D540" i="6" s="1"/>
  <c r="D541" i="6" a="1"/>
  <c r="D541" i="6" s="1"/>
  <c r="D542" i="6" a="1"/>
  <c r="D542" i="6" s="1"/>
  <c r="D543" i="6" a="1"/>
  <c r="D543" i="6" s="1"/>
  <c r="D544" i="6" a="1"/>
  <c r="D544" i="6" s="1"/>
  <c r="D545" i="6" a="1"/>
  <c r="D545" i="6" s="1"/>
  <c r="D546" i="6" a="1"/>
  <c r="D546" i="6" s="1"/>
  <c r="D547" i="6" a="1"/>
  <c r="D547" i="6" s="1"/>
  <c r="D548" i="6" a="1"/>
  <c r="D548" i="6" s="1"/>
  <c r="D549" i="6" a="1"/>
  <c r="D549" i="6" s="1"/>
  <c r="D550" i="6" a="1"/>
  <c r="D550" i="6" s="1"/>
  <c r="D551" i="6" a="1"/>
  <c r="D551" i="6" s="1"/>
  <c r="D552" i="6" a="1"/>
  <c r="D552" i="6" s="1"/>
  <c r="D553" i="6" a="1"/>
  <c r="D553" i="6" s="1"/>
  <c r="D554" i="6" a="1"/>
  <c r="D554" i="6" s="1"/>
  <c r="D555" i="6" a="1"/>
  <c r="D555" i="6"/>
  <c r="D556" i="6" a="1"/>
  <c r="D556" i="6" s="1"/>
  <c r="D557" i="6" a="1"/>
  <c r="D557" i="6" s="1"/>
  <c r="D558" i="6" a="1"/>
  <c r="D558" i="6" s="1"/>
  <c r="D559" i="6" a="1"/>
  <c r="D559" i="6" s="1"/>
  <c r="D560" i="6" a="1"/>
  <c r="D560" i="6" s="1"/>
  <c r="D561" i="6" a="1"/>
  <c r="D561" i="6" s="1"/>
  <c r="D562" i="6" a="1"/>
  <c r="D562" i="6" s="1"/>
  <c r="D563" i="6" a="1"/>
  <c r="D563" i="6" s="1"/>
  <c r="D564" i="6" a="1"/>
  <c r="D564" i="6" s="1"/>
  <c r="D565" i="6" a="1"/>
  <c r="D565" i="6" s="1"/>
  <c r="D566" i="6" a="1"/>
  <c r="D566" i="6" s="1"/>
  <c r="D567" i="6" a="1"/>
  <c r="D567" i="6" s="1"/>
  <c r="D568" i="6" a="1"/>
  <c r="D568" i="6" s="1"/>
  <c r="D569" i="6" a="1"/>
  <c r="D569" i="6" s="1"/>
  <c r="D570" i="6" a="1"/>
  <c r="D570" i="6" s="1"/>
  <c r="D571" i="6" a="1"/>
  <c r="D571" i="6"/>
  <c r="D572" i="6" a="1"/>
  <c r="D572" i="6" s="1"/>
  <c r="D573" i="6" a="1"/>
  <c r="D573" i="6" s="1"/>
  <c r="D574" i="6" a="1"/>
  <c r="D574" i="6" s="1"/>
  <c r="D575" i="6" a="1"/>
  <c r="D575" i="6" s="1"/>
  <c r="D576" i="6" a="1"/>
  <c r="D576" i="6" s="1"/>
  <c r="D577" i="6" a="1"/>
  <c r="D577" i="6" s="1"/>
  <c r="D578" i="6" a="1"/>
  <c r="D578" i="6" s="1"/>
  <c r="D579" i="6" a="1"/>
  <c r="D579" i="6" s="1"/>
  <c r="D580" i="6" a="1"/>
  <c r="D580" i="6" s="1"/>
  <c r="D581" i="6" a="1"/>
  <c r="D581" i="6" s="1"/>
  <c r="D582" i="6" a="1"/>
  <c r="D582" i="6" s="1"/>
  <c r="D583" i="6" a="1"/>
  <c r="D583" i="6" s="1"/>
  <c r="D584" i="6" a="1"/>
  <c r="D584" i="6" s="1"/>
  <c r="D585" i="6" a="1"/>
  <c r="D585" i="6" s="1"/>
  <c r="D586" i="6" a="1"/>
  <c r="D586" i="6" s="1"/>
  <c r="D587" i="6" a="1"/>
  <c r="D587" i="6"/>
  <c r="D588" i="6" a="1"/>
  <c r="D588" i="6" s="1"/>
  <c r="D589" i="6" a="1"/>
  <c r="D589" i="6" s="1"/>
  <c r="D590" i="6" a="1"/>
  <c r="D590" i="6" s="1"/>
  <c r="D591" i="6" a="1"/>
  <c r="D591" i="6" s="1"/>
  <c r="D592" i="6" a="1"/>
  <c r="D592" i="6" s="1"/>
  <c r="D593" i="6" a="1"/>
  <c r="D593" i="6" s="1"/>
  <c r="D594" i="6" a="1"/>
  <c r="D594" i="6" s="1"/>
  <c r="D595" i="6" a="1"/>
  <c r="D595" i="6" s="1"/>
  <c r="D596" i="6" a="1"/>
  <c r="D596" i="6" s="1"/>
  <c r="D597" i="6" a="1"/>
  <c r="D597" i="6" s="1"/>
  <c r="D598" i="6" a="1"/>
  <c r="D598" i="6" s="1"/>
  <c r="D599" i="6" a="1"/>
  <c r="D599" i="6" s="1"/>
  <c r="D600" i="6" a="1"/>
  <c r="D600" i="6" s="1"/>
  <c r="D601" i="6" a="1"/>
  <c r="D601" i="6" s="1"/>
  <c r="D602" i="6" a="1"/>
  <c r="D602" i="6" s="1"/>
  <c r="D603" i="6" a="1"/>
  <c r="D603" i="6" s="1"/>
  <c r="D604" i="6" a="1"/>
  <c r="D604" i="6" s="1"/>
  <c r="D605" i="6" a="1"/>
  <c r="D605" i="6" s="1"/>
  <c r="D606" i="6" a="1"/>
  <c r="D606" i="6" s="1"/>
  <c r="D607" i="6" a="1"/>
  <c r="D607" i="6" s="1"/>
  <c r="D608" i="6" a="1"/>
  <c r="D608" i="6" s="1"/>
  <c r="D609" i="6" a="1"/>
  <c r="D609" i="6" s="1"/>
  <c r="D610" i="6" a="1"/>
  <c r="D610" i="6" s="1"/>
  <c r="D611" i="6" a="1"/>
  <c r="D611" i="6" s="1"/>
  <c r="D612" i="6" a="1"/>
  <c r="D612" i="6" s="1"/>
  <c r="D613" i="6" a="1"/>
  <c r="D613" i="6" s="1"/>
  <c r="D614" i="6" a="1"/>
  <c r="D614" i="6" s="1"/>
  <c r="D615" i="6" a="1"/>
  <c r="D615" i="6" s="1"/>
  <c r="D616" i="6" a="1"/>
  <c r="D616" i="6" s="1"/>
  <c r="D617" i="6" a="1"/>
  <c r="D617" i="6" s="1"/>
  <c r="D618" i="6" a="1"/>
  <c r="D618" i="6" s="1"/>
  <c r="D619" i="6" a="1"/>
  <c r="D619" i="6"/>
  <c r="D620" i="6" a="1"/>
  <c r="D620" i="6" s="1"/>
  <c r="D621" i="6" a="1"/>
  <c r="D621" i="6" s="1"/>
  <c r="D622" i="6" a="1"/>
  <c r="D622" i="6" s="1"/>
  <c r="D623" i="6" a="1"/>
  <c r="D623" i="6" s="1"/>
  <c r="D624" i="6" a="1"/>
  <c r="D624" i="6" s="1"/>
  <c r="D625" i="6" a="1"/>
  <c r="D625" i="6" s="1"/>
  <c r="D626" i="6" a="1"/>
  <c r="D626" i="6" s="1"/>
  <c r="D627" i="6" a="1"/>
  <c r="D627" i="6" s="1"/>
  <c r="D628" i="6" a="1"/>
  <c r="D628" i="6" s="1"/>
  <c r="D629" i="6" a="1"/>
  <c r="D629" i="6" s="1"/>
  <c r="D630" i="6" a="1"/>
  <c r="D630" i="6" s="1"/>
  <c r="D631" i="6" a="1"/>
  <c r="D631" i="6" s="1"/>
  <c r="D632" i="6" a="1"/>
  <c r="D632" i="6" s="1"/>
  <c r="D633" i="6" a="1"/>
  <c r="D633" i="6" s="1"/>
  <c r="D634" i="6" a="1"/>
  <c r="D634" i="6" s="1"/>
  <c r="D635" i="6" a="1"/>
  <c r="D635" i="6" s="1"/>
  <c r="D636" i="6" a="1"/>
  <c r="D636" i="6" s="1"/>
  <c r="D637" i="6" a="1"/>
  <c r="D637" i="6" s="1"/>
  <c r="D638" i="6" a="1"/>
  <c r="D638" i="6" s="1"/>
  <c r="D639" i="6" a="1"/>
  <c r="D639" i="6" s="1"/>
  <c r="D640" i="6" a="1"/>
  <c r="D640" i="6" s="1"/>
  <c r="D641" i="6" a="1"/>
  <c r="D641" i="6" s="1"/>
  <c r="D642" i="6" a="1"/>
  <c r="D642" i="6" s="1"/>
  <c r="D643" i="6" a="1"/>
  <c r="D643" i="6" s="1"/>
  <c r="D644" i="6" a="1"/>
  <c r="D644" i="6" s="1"/>
  <c r="D645" i="6" a="1"/>
  <c r="D645" i="6" s="1"/>
  <c r="D646" i="6" a="1"/>
  <c r="D646" i="6" s="1"/>
  <c r="D647" i="6" a="1"/>
  <c r="D647" i="6" s="1"/>
  <c r="D648" i="6" a="1"/>
  <c r="D648" i="6" s="1"/>
  <c r="D649" i="6" a="1"/>
  <c r="D649" i="6" s="1"/>
  <c r="D650" i="6" a="1"/>
  <c r="D650" i="6" s="1"/>
  <c r="D651" i="6" a="1"/>
  <c r="D651" i="6" s="1"/>
  <c r="D652" i="6" a="1"/>
  <c r="D652" i="6"/>
  <c r="D653" i="6" a="1"/>
  <c r="D653" i="6" s="1"/>
  <c r="D654" i="6" a="1"/>
  <c r="D654" i="6" s="1"/>
  <c r="D655" i="6" a="1"/>
  <c r="D655" i="6" s="1"/>
  <c r="D656" i="6" a="1"/>
  <c r="D656" i="6" s="1"/>
  <c r="D657" i="6" a="1"/>
  <c r="D657" i="6" s="1"/>
  <c r="D658" i="6" a="1"/>
  <c r="D658" i="6" s="1"/>
  <c r="D659" i="6" a="1"/>
  <c r="D659" i="6" s="1"/>
  <c r="D660" i="6" a="1"/>
  <c r="D660" i="6" s="1"/>
  <c r="D661" i="6" a="1"/>
  <c r="D661" i="6" s="1"/>
  <c r="D662" i="6" a="1"/>
  <c r="D662" i="6" s="1"/>
  <c r="D663" i="6" a="1"/>
  <c r="D663" i="6" s="1"/>
  <c r="D664" i="6" a="1"/>
  <c r="D664" i="6" s="1"/>
  <c r="D665" i="6" a="1"/>
  <c r="D665" i="6" s="1"/>
  <c r="D666" i="6" a="1"/>
  <c r="D666" i="6" s="1"/>
  <c r="D667" i="6" a="1"/>
  <c r="D667" i="6" s="1"/>
  <c r="D668" i="6" a="1"/>
  <c r="D668" i="6"/>
  <c r="D669" i="6" a="1"/>
  <c r="D669" i="6" s="1"/>
  <c r="D670" i="6" a="1"/>
  <c r="D670" i="6" s="1"/>
  <c r="D671" i="6" a="1"/>
  <c r="D671" i="6" s="1"/>
  <c r="D672" i="6" a="1"/>
  <c r="D672" i="6" s="1"/>
  <c r="D673" i="6" a="1"/>
  <c r="D673" i="6" s="1"/>
  <c r="D674" i="6" a="1"/>
  <c r="D674" i="6" s="1"/>
  <c r="D675" i="6" a="1"/>
  <c r="D675" i="6" s="1"/>
  <c r="D676" i="6" a="1"/>
  <c r="D676" i="6"/>
  <c r="D677" i="6" a="1"/>
  <c r="D677" i="6" s="1"/>
  <c r="D678" i="6" a="1"/>
  <c r="D678" i="6" s="1"/>
  <c r="D679" i="6" a="1"/>
  <c r="D679" i="6" s="1"/>
  <c r="D680" i="6" a="1"/>
  <c r="D680" i="6" s="1"/>
  <c r="D681" i="6" a="1"/>
  <c r="D681" i="6" s="1"/>
  <c r="D682" i="6" a="1"/>
  <c r="D682" i="6" s="1"/>
  <c r="D683" i="6" a="1"/>
  <c r="D683" i="6" s="1"/>
  <c r="D684" i="6" a="1"/>
  <c r="D684" i="6"/>
  <c r="D685" i="6" a="1"/>
  <c r="D685" i="6" s="1"/>
  <c r="D686" i="6" a="1"/>
  <c r="D686" i="6" s="1"/>
  <c r="D687" i="6" a="1"/>
  <c r="D687" i="6" s="1"/>
  <c r="D688" i="6" a="1"/>
  <c r="D688" i="6" s="1"/>
  <c r="D689" i="6" a="1"/>
  <c r="D689" i="6" s="1"/>
  <c r="D690" i="6" a="1"/>
  <c r="D690" i="6" s="1"/>
  <c r="D691" i="6" a="1"/>
  <c r="D691" i="6" s="1"/>
  <c r="D692" i="6" a="1"/>
  <c r="D692" i="6" s="1"/>
  <c r="D693" i="6" a="1"/>
  <c r="D693" i="6" s="1"/>
  <c r="D694" i="6" a="1"/>
  <c r="D694" i="6" s="1"/>
  <c r="D695" i="6" a="1"/>
  <c r="D695" i="6" s="1"/>
  <c r="D696" i="6" a="1"/>
  <c r="D696" i="6" s="1"/>
  <c r="D697" i="6" a="1"/>
  <c r="D697" i="6" s="1"/>
  <c r="D698" i="6" a="1"/>
  <c r="D698" i="6" s="1"/>
  <c r="D699" i="6" a="1"/>
  <c r="D699" i="6" s="1"/>
  <c r="D700" i="6" a="1"/>
  <c r="D700" i="6"/>
  <c r="D701" i="6" a="1"/>
  <c r="D701" i="6" s="1"/>
  <c r="D702" i="6" a="1"/>
  <c r="D702" i="6" s="1"/>
  <c r="D703" i="6" a="1"/>
  <c r="D703" i="6" s="1"/>
  <c r="D704" i="6" a="1"/>
  <c r="D704" i="6" s="1"/>
  <c r="D705" i="6" a="1"/>
  <c r="D705" i="6" s="1"/>
  <c r="D706" i="6" a="1"/>
  <c r="D706" i="6" s="1"/>
  <c r="D707" i="6" a="1"/>
  <c r="D707" i="6" s="1"/>
  <c r="D708" i="6" a="1"/>
  <c r="D708" i="6"/>
  <c r="D709" i="6" a="1"/>
  <c r="D709" i="6" s="1"/>
  <c r="D710" i="6" a="1"/>
  <c r="D710" i="6" s="1"/>
  <c r="D711" i="6" a="1"/>
  <c r="D711" i="6" s="1"/>
  <c r="D712" i="6" a="1"/>
  <c r="D712" i="6" s="1"/>
  <c r="D713" i="6" a="1"/>
  <c r="D713" i="6" s="1"/>
  <c r="D714" i="6" a="1"/>
  <c r="D714" i="6" s="1"/>
  <c r="D715" i="6" a="1"/>
  <c r="D715" i="6" s="1"/>
  <c r="D716" i="6" a="1"/>
  <c r="D716" i="6"/>
  <c r="D717" i="6" a="1"/>
  <c r="D717" i="6" s="1"/>
  <c r="D718" i="6" a="1"/>
  <c r="D718" i="6" s="1"/>
  <c r="D719" i="6" a="1"/>
  <c r="D719" i="6" s="1"/>
  <c r="D720" i="6" a="1"/>
  <c r="D720" i="6" s="1"/>
  <c r="D721" i="6" a="1"/>
  <c r="D721" i="6" s="1"/>
  <c r="D722" i="6" a="1"/>
  <c r="D722" i="6" s="1"/>
  <c r="D723" i="6" a="1"/>
  <c r="D723" i="6" s="1"/>
  <c r="D724" i="6" a="1"/>
  <c r="D724" i="6" s="1"/>
  <c r="D725" i="6" a="1"/>
  <c r="D725" i="6" s="1"/>
  <c r="D726" i="6" a="1"/>
  <c r="D726" i="6" s="1"/>
  <c r="D727" i="6" a="1"/>
  <c r="D727" i="6" s="1"/>
  <c r="D728" i="6" a="1"/>
  <c r="D728" i="6" s="1"/>
  <c r="D729" i="6" a="1"/>
  <c r="D729" i="6" s="1"/>
  <c r="D730" i="6" a="1"/>
  <c r="D730" i="6" s="1"/>
  <c r="D731" i="6" a="1"/>
  <c r="D731" i="6" s="1"/>
  <c r="D732" i="6" a="1"/>
  <c r="D732" i="6"/>
  <c r="D733" i="6" a="1"/>
  <c r="D733" i="6" s="1"/>
  <c r="D734" i="6" a="1"/>
  <c r="D734" i="6" s="1"/>
  <c r="D735" i="6" a="1"/>
  <c r="D735" i="6" s="1"/>
  <c r="D736" i="6" a="1"/>
  <c r="D736" i="6" s="1"/>
  <c r="D737" i="6" a="1"/>
  <c r="D737" i="6" s="1"/>
  <c r="D738" i="6" a="1"/>
  <c r="D738" i="6" s="1"/>
  <c r="D739" i="6" a="1"/>
  <c r="D739" i="6" s="1"/>
  <c r="D740" i="6" a="1"/>
  <c r="D740" i="6"/>
  <c r="D741" i="6" a="1"/>
  <c r="D741" i="6" s="1"/>
  <c r="D742" i="6" a="1"/>
  <c r="D742" i="6" s="1"/>
  <c r="D743" i="6" a="1"/>
  <c r="D743" i="6" s="1"/>
  <c r="D744" i="6" a="1"/>
  <c r="D744" i="6" s="1"/>
  <c r="D745" i="6" a="1"/>
  <c r="D745" i="6" s="1"/>
  <c r="D746" i="6" a="1"/>
  <c r="D746" i="6" s="1"/>
  <c r="D747" i="6" a="1"/>
  <c r="D747" i="6" s="1"/>
  <c r="D748" i="6" a="1"/>
  <c r="D748" i="6" s="1"/>
  <c r="D749" i="6" a="1"/>
  <c r="D749" i="6" s="1"/>
  <c r="D750" i="6" a="1"/>
  <c r="D750" i="6" s="1"/>
  <c r="D751" i="6" a="1"/>
  <c r="D751" i="6" s="1"/>
  <c r="D752" i="6" a="1"/>
  <c r="D752" i="6" s="1"/>
  <c r="D753" i="6" a="1"/>
  <c r="D753" i="6" s="1"/>
  <c r="D2" i="6" a="1"/>
  <c r="D2" i="6" s="1"/>
  <c r="E3" i="6" a="1"/>
  <c r="E3" i="6" s="1"/>
  <c r="E4" i="6" a="1"/>
  <c r="E4" i="6" s="1"/>
  <c r="E5" i="6" a="1"/>
  <c r="E5" i="6" s="1"/>
  <c r="E6" i="6" a="1"/>
  <c r="E6" i="6" s="1"/>
  <c r="E7" i="6" a="1"/>
  <c r="E7" i="6" s="1"/>
  <c r="E8" i="6" a="1"/>
  <c r="E8" i="6" s="1"/>
  <c r="E9" i="6" a="1"/>
  <c r="E9" i="6" s="1"/>
  <c r="E10" i="6" a="1"/>
  <c r="E10" i="6" s="1"/>
  <c r="E11" i="6" a="1"/>
  <c r="E11" i="6" s="1"/>
  <c r="E12" i="6" a="1"/>
  <c r="E12" i="6" s="1"/>
  <c r="E13" i="6" a="1"/>
  <c r="E13" i="6" s="1"/>
  <c r="E14" i="6" a="1"/>
  <c r="E14" i="6"/>
  <c r="E15" i="6" a="1"/>
  <c r="E15" i="6" s="1"/>
  <c r="E16" i="6" a="1"/>
  <c r="E16" i="6" s="1"/>
  <c r="E17" i="6" a="1"/>
  <c r="E17" i="6" s="1"/>
  <c r="E18" i="6" a="1"/>
  <c r="E18" i="6" s="1"/>
  <c r="E19" i="6" a="1"/>
  <c r="E19" i="6" s="1"/>
  <c r="E20" i="6" a="1"/>
  <c r="E20" i="6" s="1"/>
  <c r="E21" i="6" a="1"/>
  <c r="E21" i="6" s="1"/>
  <c r="E22" i="6" a="1"/>
  <c r="E22" i="6" s="1"/>
  <c r="E23" i="6" a="1"/>
  <c r="E23" i="6" s="1"/>
  <c r="E24" i="6" a="1"/>
  <c r="E24" i="6" s="1"/>
  <c r="E25" i="6" a="1"/>
  <c r="E25" i="6" s="1"/>
  <c r="E26" i="6" a="1"/>
  <c r="E26" i="6" s="1"/>
  <c r="E27" i="6" a="1"/>
  <c r="E27" i="6" s="1"/>
  <c r="E28" i="6" a="1"/>
  <c r="E28" i="6" s="1"/>
  <c r="E29" i="6" a="1"/>
  <c r="E29" i="6" s="1"/>
  <c r="E30" i="6" a="1"/>
  <c r="E30" i="6" s="1"/>
  <c r="E31" i="6" a="1"/>
  <c r="E31" i="6" s="1"/>
  <c r="E32" i="6" a="1"/>
  <c r="E32" i="6"/>
  <c r="E33" i="6" a="1"/>
  <c r="E33" i="6" s="1"/>
  <c r="E34" i="6" a="1"/>
  <c r="E34" i="6" s="1"/>
  <c r="E35" i="6" a="1"/>
  <c r="E35" i="6" s="1"/>
  <c r="E36" i="6" a="1"/>
  <c r="E36" i="6" s="1"/>
  <c r="E37" i="6" a="1"/>
  <c r="E37" i="6" s="1"/>
  <c r="E38" i="6" a="1"/>
  <c r="E38" i="6" s="1"/>
  <c r="E39" i="6" a="1"/>
  <c r="E39" i="6" s="1"/>
  <c r="E40" i="6" a="1"/>
  <c r="E40" i="6"/>
  <c r="E41" i="6" a="1"/>
  <c r="E41" i="6" s="1"/>
  <c r="E42" i="6" a="1"/>
  <c r="E42" i="6" s="1"/>
  <c r="E43" i="6" a="1"/>
  <c r="E43" i="6" s="1"/>
  <c r="E44" i="6" a="1"/>
  <c r="E44" i="6" s="1"/>
  <c r="E45" i="6" a="1"/>
  <c r="E45" i="6" s="1"/>
  <c r="E46" i="6" a="1"/>
  <c r="E46" i="6" s="1"/>
  <c r="E47" i="6" a="1"/>
  <c r="E47" i="6" s="1"/>
  <c r="E48" i="6" a="1"/>
  <c r="E48" i="6" s="1"/>
  <c r="E49" i="6" a="1"/>
  <c r="E49" i="6" s="1"/>
  <c r="E50" i="6" a="1"/>
  <c r="E50" i="6" s="1"/>
  <c r="E51" i="6" a="1"/>
  <c r="E51" i="6" s="1"/>
  <c r="E52" i="6" a="1"/>
  <c r="E52" i="6" s="1"/>
  <c r="E53" i="6" a="1"/>
  <c r="E53" i="6" s="1"/>
  <c r="E54" i="6" a="1"/>
  <c r="E54" i="6" s="1"/>
  <c r="E55" i="6" a="1"/>
  <c r="E55" i="6" s="1"/>
  <c r="E56" i="6" a="1"/>
  <c r="E56" i="6" s="1"/>
  <c r="E57" i="6" a="1"/>
  <c r="E57" i="6" s="1"/>
  <c r="E58" i="6" a="1"/>
  <c r="E58" i="6" s="1"/>
  <c r="E59" i="6" a="1"/>
  <c r="E59" i="6" s="1"/>
  <c r="E60" i="6" a="1"/>
  <c r="E60" i="6" s="1"/>
  <c r="E61" i="6" a="1"/>
  <c r="E61" i="6" s="1"/>
  <c r="E62" i="6" a="1"/>
  <c r="E62" i="6" s="1"/>
  <c r="E63" i="6" a="1"/>
  <c r="E63" i="6" s="1"/>
  <c r="E64" i="6" a="1"/>
  <c r="E64" i="6" s="1"/>
  <c r="E65" i="6" a="1"/>
  <c r="E65" i="6" s="1"/>
  <c r="E66" i="6" a="1"/>
  <c r="E66" i="6" s="1"/>
  <c r="E67" i="6" a="1"/>
  <c r="E67" i="6" s="1"/>
  <c r="E68" i="6" a="1"/>
  <c r="E68" i="6" s="1"/>
  <c r="E69" i="6" a="1"/>
  <c r="E69" i="6" s="1"/>
  <c r="E70" i="6" a="1"/>
  <c r="E70" i="6" s="1"/>
  <c r="E71" i="6" a="1"/>
  <c r="E71" i="6" s="1"/>
  <c r="E72" i="6" a="1"/>
  <c r="E72" i="6" s="1"/>
  <c r="E73" i="6" a="1"/>
  <c r="E73" i="6" s="1"/>
  <c r="E74" i="6" a="1"/>
  <c r="E74" i="6" s="1"/>
  <c r="E75" i="6" a="1"/>
  <c r="E75" i="6" s="1"/>
  <c r="E76" i="6" a="1"/>
  <c r="E76" i="6" s="1"/>
  <c r="E77" i="6" a="1"/>
  <c r="E77" i="6" s="1"/>
  <c r="E78" i="6" a="1"/>
  <c r="E78" i="6" s="1"/>
  <c r="E79" i="6" a="1"/>
  <c r="E79" i="6" s="1"/>
  <c r="E80" i="6" a="1"/>
  <c r="E80" i="6" s="1"/>
  <c r="E81" i="6" a="1"/>
  <c r="E81" i="6" s="1"/>
  <c r="E82" i="6" a="1"/>
  <c r="E82" i="6" s="1"/>
  <c r="E83" i="6" a="1"/>
  <c r="E83" i="6" s="1"/>
  <c r="E84" i="6" a="1"/>
  <c r="E84" i="6" s="1"/>
  <c r="E85" i="6" a="1"/>
  <c r="E85" i="6" s="1"/>
  <c r="E86" i="6" a="1"/>
  <c r="E86" i="6" s="1"/>
  <c r="E87" i="6" a="1"/>
  <c r="E87" i="6" s="1"/>
  <c r="E88" i="6" a="1"/>
  <c r="E88" i="6" s="1"/>
  <c r="E89" i="6" a="1"/>
  <c r="E89" i="6" s="1"/>
  <c r="E90" i="6" a="1"/>
  <c r="E90" i="6"/>
  <c r="E91" i="6" a="1"/>
  <c r="E91" i="6" s="1"/>
  <c r="E92" i="6" a="1"/>
  <c r="E92" i="6" s="1"/>
  <c r="E93" i="6" a="1"/>
  <c r="E93" i="6" s="1"/>
  <c r="E94" i="6" a="1"/>
  <c r="E94" i="6" s="1"/>
  <c r="E95" i="6" a="1"/>
  <c r="E95" i="6" s="1"/>
  <c r="E96" i="6" a="1"/>
  <c r="E96" i="6" s="1"/>
  <c r="E97" i="6" a="1"/>
  <c r="E97" i="6" s="1"/>
  <c r="E98" i="6" a="1"/>
  <c r="E98" i="6"/>
  <c r="E99" i="6" a="1"/>
  <c r="E99" i="6" s="1"/>
  <c r="E100" i="6" a="1"/>
  <c r="E100" i="6" s="1"/>
  <c r="E101" i="6" a="1"/>
  <c r="E101" i="6" s="1"/>
  <c r="E102" i="6" a="1"/>
  <c r="E102" i="6" s="1"/>
  <c r="E103" i="6" a="1"/>
  <c r="E103" i="6" s="1"/>
  <c r="E104" i="6" a="1"/>
  <c r="E104" i="6" s="1"/>
  <c r="E105" i="6" a="1"/>
  <c r="E105" i="6" s="1"/>
  <c r="E106" i="6" a="1"/>
  <c r="E106" i="6" s="1"/>
  <c r="E107" i="6" a="1"/>
  <c r="E107" i="6" s="1"/>
  <c r="E108" i="6" a="1"/>
  <c r="E108" i="6" s="1"/>
  <c r="E109" i="6" a="1"/>
  <c r="E109" i="6" s="1"/>
  <c r="E110" i="6" a="1"/>
  <c r="E110" i="6" s="1"/>
  <c r="E111" i="6" a="1"/>
  <c r="E111" i="6" s="1"/>
  <c r="E112" i="6" a="1"/>
  <c r="E112" i="6" s="1"/>
  <c r="E113" i="6" a="1"/>
  <c r="E113" i="6" s="1"/>
  <c r="E114" i="6" a="1"/>
  <c r="E114" i="6" s="1"/>
  <c r="E115" i="6" a="1"/>
  <c r="E115" i="6" s="1"/>
  <c r="E116" i="6" a="1"/>
  <c r="E116" i="6" s="1"/>
  <c r="E117" i="6" a="1"/>
  <c r="E117" i="6" s="1"/>
  <c r="E118" i="6" a="1"/>
  <c r="E118" i="6" s="1"/>
  <c r="E119" i="6" a="1"/>
  <c r="E119" i="6" s="1"/>
  <c r="E120" i="6" a="1"/>
  <c r="E120" i="6" s="1"/>
  <c r="E121" i="6" a="1"/>
  <c r="E121" i="6" s="1"/>
  <c r="E122" i="6" a="1"/>
  <c r="E122" i="6"/>
  <c r="E123" i="6" a="1"/>
  <c r="E123" i="6" s="1"/>
  <c r="E124" i="6" a="1"/>
  <c r="E124" i="6" s="1"/>
  <c r="E125" i="6" a="1"/>
  <c r="E125" i="6" s="1"/>
  <c r="E126" i="6" a="1"/>
  <c r="E126" i="6" s="1"/>
  <c r="E127" i="6" a="1"/>
  <c r="E127" i="6" s="1"/>
  <c r="E128" i="6" a="1"/>
  <c r="E128" i="6" s="1"/>
  <c r="E129" i="6" a="1"/>
  <c r="E129" i="6" s="1"/>
  <c r="E130" i="6" a="1"/>
  <c r="E130" i="6"/>
  <c r="E131" i="6" a="1"/>
  <c r="E131" i="6" s="1"/>
  <c r="E132" i="6" a="1"/>
  <c r="E132" i="6" s="1"/>
  <c r="E133" i="6" a="1"/>
  <c r="E133" i="6" s="1"/>
  <c r="E134" i="6" a="1"/>
  <c r="E134" i="6" s="1"/>
  <c r="E135" i="6" a="1"/>
  <c r="E135" i="6" s="1"/>
  <c r="E136" i="6" a="1"/>
  <c r="E136" i="6" s="1"/>
  <c r="E137" i="6" a="1"/>
  <c r="E137" i="6" s="1"/>
  <c r="E138" i="6" a="1"/>
  <c r="E138" i="6" s="1"/>
  <c r="E139" i="6" a="1"/>
  <c r="E139" i="6" s="1"/>
  <c r="E140" i="6" a="1"/>
  <c r="E140" i="6" s="1"/>
  <c r="E141" i="6" a="1"/>
  <c r="E141" i="6" s="1"/>
  <c r="E142" i="6" a="1"/>
  <c r="E142" i="6" s="1"/>
  <c r="E143" i="6" a="1"/>
  <c r="E143" i="6" s="1"/>
  <c r="E144" i="6" a="1"/>
  <c r="E144" i="6" s="1"/>
  <c r="E145" i="6" a="1"/>
  <c r="E145" i="6" s="1"/>
  <c r="E146" i="6" a="1"/>
  <c r="E146" i="6" s="1"/>
  <c r="E147" i="6" a="1"/>
  <c r="E147" i="6" s="1"/>
  <c r="E148" i="6" a="1"/>
  <c r="E148" i="6" s="1"/>
  <c r="E149" i="6" a="1"/>
  <c r="E149" i="6" s="1"/>
  <c r="E150" i="6" a="1"/>
  <c r="E150" i="6" s="1"/>
  <c r="E151" i="6" a="1"/>
  <c r="E151" i="6" s="1"/>
  <c r="E152" i="6" a="1"/>
  <c r="E152" i="6" s="1"/>
  <c r="E153" i="6" a="1"/>
  <c r="E153" i="6" s="1"/>
  <c r="E154" i="6" a="1"/>
  <c r="E154" i="6" s="1"/>
  <c r="E155" i="6" a="1"/>
  <c r="E155" i="6" s="1"/>
  <c r="E156" i="6" a="1"/>
  <c r="E156" i="6" s="1"/>
  <c r="E157" i="6" a="1"/>
  <c r="E157" i="6" s="1"/>
  <c r="E158" i="6" a="1"/>
  <c r="E158" i="6" s="1"/>
  <c r="E159" i="6" a="1"/>
  <c r="E159" i="6" s="1"/>
  <c r="E160" i="6" a="1"/>
  <c r="E160" i="6" s="1"/>
  <c r="E161" i="6" a="1"/>
  <c r="E161" i="6" s="1"/>
  <c r="E162" i="6" a="1"/>
  <c r="E162" i="6"/>
  <c r="E163" i="6" a="1"/>
  <c r="E163" i="6" s="1"/>
  <c r="E164" i="6" a="1"/>
  <c r="E164" i="6" s="1"/>
  <c r="E165" i="6" a="1"/>
  <c r="E165" i="6" s="1"/>
  <c r="E166" i="6" a="1"/>
  <c r="E166" i="6" s="1"/>
  <c r="E167" i="6" a="1"/>
  <c r="E167" i="6" s="1"/>
  <c r="E168" i="6" a="1"/>
  <c r="E168" i="6" s="1"/>
  <c r="E169" i="6" a="1"/>
  <c r="E169" i="6" s="1"/>
  <c r="E170" i="6" a="1"/>
  <c r="E170" i="6" s="1"/>
  <c r="E171" i="6" a="1"/>
  <c r="E171" i="6" s="1"/>
  <c r="E172" i="6" a="1"/>
  <c r="E172" i="6" s="1"/>
  <c r="E173" i="6" a="1"/>
  <c r="E173" i="6" s="1"/>
  <c r="E174" i="6" a="1"/>
  <c r="E174" i="6" s="1"/>
  <c r="E175" i="6" a="1"/>
  <c r="E175" i="6" s="1"/>
  <c r="E176" i="6" a="1"/>
  <c r="E176" i="6" s="1"/>
  <c r="E177" i="6" a="1"/>
  <c r="E177" i="6" s="1"/>
  <c r="E178" i="6" a="1"/>
  <c r="E178" i="6" s="1"/>
  <c r="E179" i="6" a="1"/>
  <c r="E179" i="6"/>
  <c r="E180" i="6" a="1"/>
  <c r="E180" i="6" s="1"/>
  <c r="E181" i="6" a="1"/>
  <c r="E181" i="6" s="1"/>
  <c r="E182" i="6" a="1"/>
  <c r="E182" i="6" s="1"/>
  <c r="E183" i="6" a="1"/>
  <c r="E183" i="6" s="1"/>
  <c r="E184" i="6" a="1"/>
  <c r="E184" i="6" s="1"/>
  <c r="E185" i="6" a="1"/>
  <c r="E185" i="6" s="1"/>
  <c r="E186" i="6" a="1"/>
  <c r="E186" i="6" s="1"/>
  <c r="E187" i="6" a="1"/>
  <c r="E187" i="6" s="1"/>
  <c r="E188" i="6" a="1"/>
  <c r="E188" i="6" s="1"/>
  <c r="E189" i="6" a="1"/>
  <c r="E189" i="6" s="1"/>
  <c r="E190" i="6" a="1"/>
  <c r="E190" i="6" s="1"/>
  <c r="E191" i="6" a="1"/>
  <c r="E191" i="6" s="1"/>
  <c r="E192" i="6" a="1"/>
  <c r="E192" i="6" s="1"/>
  <c r="E193" i="6" a="1"/>
  <c r="E193" i="6" s="1"/>
  <c r="E194" i="6" a="1"/>
  <c r="E194" i="6" s="1"/>
  <c r="E195" i="6" a="1"/>
  <c r="E195" i="6"/>
  <c r="E196" i="6" a="1"/>
  <c r="E196" i="6" s="1"/>
  <c r="E197" i="6" a="1"/>
  <c r="E197" i="6" s="1"/>
  <c r="E198" i="6" a="1"/>
  <c r="E198" i="6" s="1"/>
  <c r="E199" i="6" a="1"/>
  <c r="E199" i="6" s="1"/>
  <c r="E200" i="6" a="1"/>
  <c r="E200" i="6" s="1"/>
  <c r="E201" i="6" a="1"/>
  <c r="E201" i="6" s="1"/>
  <c r="E202" i="6" a="1"/>
  <c r="E202" i="6" s="1"/>
  <c r="E203" i="6" a="1"/>
  <c r="E203" i="6" s="1"/>
  <c r="E204" i="6" a="1"/>
  <c r="E204" i="6" s="1"/>
  <c r="E205" i="6" a="1"/>
  <c r="E205" i="6" s="1"/>
  <c r="E206" i="6" a="1"/>
  <c r="E206" i="6" s="1"/>
  <c r="E207" i="6" a="1"/>
  <c r="E207" i="6" s="1"/>
  <c r="E208" i="6" a="1"/>
  <c r="E208" i="6" s="1"/>
  <c r="E209" i="6" a="1"/>
  <c r="E209" i="6" s="1"/>
  <c r="E210" i="6" a="1"/>
  <c r="E210" i="6" s="1"/>
  <c r="E211" i="6" a="1"/>
  <c r="E211" i="6" s="1"/>
  <c r="E212" i="6" a="1"/>
  <c r="E212" i="6" s="1"/>
  <c r="E213" i="6" a="1"/>
  <c r="E213" i="6"/>
  <c r="E214" i="6" a="1"/>
  <c r="E214" i="6" s="1"/>
  <c r="E215" i="6" a="1"/>
  <c r="E215" i="6" s="1"/>
  <c r="E216" i="6" a="1"/>
  <c r="E216" i="6" s="1"/>
  <c r="E217" i="6" a="1"/>
  <c r="E217" i="6" s="1"/>
  <c r="E218" i="6" a="1"/>
  <c r="E218" i="6" s="1"/>
  <c r="E219" i="6" a="1"/>
  <c r="E219" i="6" s="1"/>
  <c r="E220" i="6" a="1"/>
  <c r="E220" i="6" s="1"/>
  <c r="E221" i="6" a="1"/>
  <c r="E221" i="6" s="1"/>
  <c r="E222" i="6" a="1"/>
  <c r="E222" i="6" s="1"/>
  <c r="E223" i="6" a="1"/>
  <c r="E223" i="6"/>
  <c r="E224" i="6" a="1"/>
  <c r="E224" i="6" s="1"/>
  <c r="E225" i="6" a="1"/>
  <c r="E225" i="6" s="1"/>
  <c r="E226" i="6" a="1"/>
  <c r="E226" i="6" s="1"/>
  <c r="E227" i="6" a="1"/>
  <c r="E227" i="6" s="1"/>
  <c r="E228" i="6" a="1"/>
  <c r="E228" i="6" s="1"/>
  <c r="E229" i="6" a="1"/>
  <c r="E229" i="6" s="1"/>
  <c r="E230" i="6" a="1"/>
  <c r="E230" i="6" s="1"/>
  <c r="E231" i="6" a="1"/>
  <c r="E231" i="6" s="1"/>
  <c r="E232" i="6" a="1"/>
  <c r="E232" i="6" s="1"/>
  <c r="E233" i="6" a="1"/>
  <c r="E233" i="6" s="1"/>
  <c r="E234" i="6" a="1"/>
  <c r="E234" i="6" s="1"/>
  <c r="E235" i="6" a="1"/>
  <c r="E235" i="6" s="1"/>
  <c r="E236" i="6" a="1"/>
  <c r="E236" i="6" s="1"/>
  <c r="E237" i="6" a="1"/>
  <c r="E237" i="6" s="1"/>
  <c r="E238" i="6" a="1"/>
  <c r="E238" i="6" s="1"/>
  <c r="E239" i="6" a="1"/>
  <c r="E239" i="6" s="1"/>
  <c r="E240" i="6" a="1"/>
  <c r="E240" i="6" s="1"/>
  <c r="E241" i="6" a="1"/>
  <c r="E241" i="6" s="1"/>
  <c r="E242" i="6" a="1"/>
  <c r="E242" i="6" s="1"/>
  <c r="E243" i="6" a="1"/>
  <c r="E243" i="6" s="1"/>
  <c r="E244" i="6" a="1"/>
  <c r="E244" i="6" s="1"/>
  <c r="E245" i="6" a="1"/>
  <c r="E245" i="6" s="1"/>
  <c r="E246" i="6" a="1"/>
  <c r="E246" i="6" s="1"/>
  <c r="E247" i="6" a="1"/>
  <c r="E247" i="6" s="1"/>
  <c r="E248" i="6" a="1"/>
  <c r="E248" i="6" s="1"/>
  <c r="E249" i="6" a="1"/>
  <c r="E249" i="6" s="1"/>
  <c r="E250" i="6" a="1"/>
  <c r="E250" i="6" s="1"/>
  <c r="E251" i="6" a="1"/>
  <c r="E251" i="6" s="1"/>
  <c r="E252" i="6" a="1"/>
  <c r="E252" i="6" s="1"/>
  <c r="E253" i="6" a="1"/>
  <c r="E253" i="6" s="1"/>
  <c r="E254" i="6" a="1"/>
  <c r="E254" i="6" s="1"/>
  <c r="E255" i="6" a="1"/>
  <c r="E255" i="6" s="1"/>
  <c r="E256" i="6" a="1"/>
  <c r="E256" i="6" s="1"/>
  <c r="E257" i="6" a="1"/>
  <c r="E257" i="6" s="1"/>
  <c r="E258" i="6" a="1"/>
  <c r="E258" i="6" s="1"/>
  <c r="E259" i="6" a="1"/>
  <c r="E259" i="6" s="1"/>
  <c r="E260" i="6" a="1"/>
  <c r="E260" i="6" s="1"/>
  <c r="E261" i="6" a="1"/>
  <c r="E261" i="6" s="1"/>
  <c r="E262" i="6" a="1"/>
  <c r="E262" i="6" s="1"/>
  <c r="E263" i="6" a="1"/>
  <c r="E263" i="6" s="1"/>
  <c r="E264" i="6" a="1"/>
  <c r="E264" i="6" s="1"/>
  <c r="E265" i="6" a="1"/>
  <c r="E265" i="6" s="1"/>
  <c r="E266" i="6" a="1"/>
  <c r="E266" i="6" s="1"/>
  <c r="E267" i="6" a="1"/>
  <c r="E267" i="6" s="1"/>
  <c r="E268" i="6" a="1"/>
  <c r="E268" i="6" s="1"/>
  <c r="E269" i="6" a="1"/>
  <c r="E269" i="6" s="1"/>
  <c r="E270" i="6" a="1"/>
  <c r="E270" i="6" s="1"/>
  <c r="E271" i="6" a="1"/>
  <c r="E271" i="6" s="1"/>
  <c r="E272" i="6" a="1"/>
  <c r="E272" i="6" s="1"/>
  <c r="E273" i="6" a="1"/>
  <c r="E273" i="6" s="1"/>
  <c r="E274" i="6" a="1"/>
  <c r="E274" i="6" s="1"/>
  <c r="E275" i="6" a="1"/>
  <c r="E275" i="6" s="1"/>
  <c r="E276" i="6" a="1"/>
  <c r="E276" i="6" s="1"/>
  <c r="E277" i="6" a="1"/>
  <c r="E277" i="6" s="1"/>
  <c r="E278" i="6" a="1"/>
  <c r="E278" i="6" s="1"/>
  <c r="E279" i="6" a="1"/>
  <c r="E279" i="6"/>
  <c r="E280" i="6" a="1"/>
  <c r="E280" i="6" s="1"/>
  <c r="E281" i="6" a="1"/>
  <c r="E281" i="6" s="1"/>
  <c r="E282" i="6" a="1"/>
  <c r="E282" i="6" s="1"/>
  <c r="E283" i="6" a="1"/>
  <c r="E283" i="6" s="1"/>
  <c r="E284" i="6" a="1"/>
  <c r="E284" i="6" s="1"/>
  <c r="E285" i="6" a="1"/>
  <c r="E285" i="6" s="1"/>
  <c r="E286" i="6" a="1"/>
  <c r="E286" i="6" s="1"/>
  <c r="E287" i="6" a="1"/>
  <c r="E287" i="6" s="1"/>
  <c r="E288" i="6" a="1"/>
  <c r="E288" i="6" s="1"/>
  <c r="E289" i="6" a="1"/>
  <c r="E289" i="6" s="1"/>
  <c r="E290" i="6" a="1"/>
  <c r="E290" i="6" s="1"/>
  <c r="E291" i="6" a="1"/>
  <c r="E291" i="6" s="1"/>
  <c r="E292" i="6" a="1"/>
  <c r="E292" i="6" s="1"/>
  <c r="E293" i="6" a="1"/>
  <c r="E293" i="6" s="1"/>
  <c r="E294" i="6" a="1"/>
  <c r="E294" i="6" s="1"/>
  <c r="E295" i="6" a="1"/>
  <c r="E295" i="6" s="1"/>
  <c r="E296" i="6" a="1"/>
  <c r="E296" i="6" s="1"/>
  <c r="E297" i="6" a="1"/>
  <c r="E297" i="6" s="1"/>
  <c r="E298" i="6" a="1"/>
  <c r="E298" i="6" s="1"/>
  <c r="E299" i="6" a="1"/>
  <c r="E299" i="6" s="1"/>
  <c r="E300" i="6" a="1"/>
  <c r="E300" i="6" s="1"/>
  <c r="E301" i="6" a="1"/>
  <c r="E301" i="6" s="1"/>
  <c r="E302" i="6" a="1"/>
  <c r="E302" i="6" s="1"/>
  <c r="E303" i="6" a="1"/>
  <c r="E303" i="6" s="1"/>
  <c r="E304" i="6" a="1"/>
  <c r="E304" i="6" s="1"/>
  <c r="E305" i="6" a="1"/>
  <c r="E305" i="6" s="1"/>
  <c r="E306" i="6" a="1"/>
  <c r="E306" i="6" s="1"/>
  <c r="E307" i="6" a="1"/>
  <c r="E307" i="6" s="1"/>
  <c r="E308" i="6" a="1"/>
  <c r="E308" i="6" s="1"/>
  <c r="E309" i="6" a="1"/>
  <c r="E309" i="6" s="1"/>
  <c r="E310" i="6" a="1"/>
  <c r="E310" i="6" s="1"/>
  <c r="E311" i="6" a="1"/>
  <c r="E311" i="6" s="1"/>
  <c r="E312" i="6" a="1"/>
  <c r="E312" i="6" s="1"/>
  <c r="E313" i="6" a="1"/>
  <c r="E313" i="6" s="1"/>
  <c r="E314" i="6" a="1"/>
  <c r="E314" i="6" s="1"/>
  <c r="E315" i="6" a="1"/>
  <c r="E315" i="6" s="1"/>
  <c r="E316" i="6" a="1"/>
  <c r="E316" i="6" s="1"/>
  <c r="E317" i="6" a="1"/>
  <c r="E317" i="6" s="1"/>
  <c r="E318" i="6" a="1"/>
  <c r="E318" i="6" s="1"/>
  <c r="E319" i="6" a="1"/>
  <c r="E319" i="6" s="1"/>
  <c r="E320" i="6" a="1"/>
  <c r="E320" i="6" s="1"/>
  <c r="E321" i="6" a="1"/>
  <c r="E321" i="6" s="1"/>
  <c r="E322" i="6" a="1"/>
  <c r="E322" i="6" s="1"/>
  <c r="E323" i="6" a="1"/>
  <c r="E323" i="6" s="1"/>
  <c r="E324" i="6" a="1"/>
  <c r="E324" i="6" s="1"/>
  <c r="E325" i="6" a="1"/>
  <c r="E325" i="6" s="1"/>
  <c r="E326" i="6" a="1"/>
  <c r="E326" i="6" s="1"/>
  <c r="E327" i="6" a="1"/>
  <c r="E327" i="6"/>
  <c r="E328" i="6" a="1"/>
  <c r="E328" i="6" s="1"/>
  <c r="E329" i="6" a="1"/>
  <c r="E329" i="6" s="1"/>
  <c r="E330" i="6" a="1"/>
  <c r="E330" i="6" s="1"/>
  <c r="E331" i="6" a="1"/>
  <c r="E331" i="6" s="1"/>
  <c r="E332" i="6" a="1"/>
  <c r="E332" i="6" s="1"/>
  <c r="E333" i="6" a="1"/>
  <c r="E333" i="6" s="1"/>
  <c r="E334" i="6" a="1"/>
  <c r="E334" i="6" s="1"/>
  <c r="E335" i="6" a="1"/>
  <c r="E335" i="6" s="1"/>
  <c r="E336" i="6" a="1"/>
  <c r="E336" i="6" s="1"/>
  <c r="E337" i="6" a="1"/>
  <c r="E337" i="6"/>
  <c r="E338" i="6" a="1"/>
  <c r="E338" i="6" s="1"/>
  <c r="E339" i="6" a="1"/>
  <c r="E339" i="6" s="1"/>
  <c r="E340" i="6" a="1"/>
  <c r="E340" i="6" s="1"/>
  <c r="E341" i="6" a="1"/>
  <c r="E341" i="6" s="1"/>
  <c r="E342" i="6" a="1"/>
  <c r="E342" i="6" s="1"/>
  <c r="E343" i="6" a="1"/>
  <c r="E343" i="6" s="1"/>
  <c r="E344" i="6" a="1"/>
  <c r="E344" i="6" s="1"/>
  <c r="E345" i="6" a="1"/>
  <c r="E345" i="6" s="1"/>
  <c r="E346" i="6" a="1"/>
  <c r="E346" i="6" s="1"/>
  <c r="E347" i="6" a="1"/>
  <c r="E347" i="6" s="1"/>
  <c r="E348" i="6" a="1"/>
  <c r="E348" i="6" s="1"/>
  <c r="E349" i="6" a="1"/>
  <c r="E349" i="6" s="1"/>
  <c r="E350" i="6" a="1"/>
  <c r="E350" i="6" s="1"/>
  <c r="E351" i="6" a="1"/>
  <c r="E351" i="6" s="1"/>
  <c r="E352" i="6" a="1"/>
  <c r="E352" i="6" s="1"/>
  <c r="E353" i="6" a="1"/>
  <c r="E353" i="6"/>
  <c r="E354" i="6" a="1"/>
  <c r="E354" i="6" s="1"/>
  <c r="E355" i="6" a="1"/>
  <c r="E355" i="6" s="1"/>
  <c r="E356" i="6" a="1"/>
  <c r="E356" i="6" s="1"/>
  <c r="E357" i="6" a="1"/>
  <c r="E357" i="6" s="1"/>
  <c r="E358" i="6" a="1"/>
  <c r="E358" i="6" s="1"/>
  <c r="E359" i="6" a="1"/>
  <c r="E359" i="6" s="1"/>
  <c r="E360" i="6" a="1"/>
  <c r="E360" i="6" s="1"/>
  <c r="E361" i="6" a="1"/>
  <c r="E361" i="6" s="1"/>
  <c r="E362" i="6" a="1"/>
  <c r="E362" i="6" s="1"/>
  <c r="E363" i="6" a="1"/>
  <c r="E363" i="6" s="1"/>
  <c r="E364" i="6" a="1"/>
  <c r="E364" i="6" s="1"/>
  <c r="E365" i="6" a="1"/>
  <c r="E365" i="6" s="1"/>
  <c r="E366" i="6" a="1"/>
  <c r="E366" i="6" s="1"/>
  <c r="E367" i="6" a="1"/>
  <c r="E367" i="6" s="1"/>
  <c r="E368" i="6" a="1"/>
  <c r="E368" i="6" s="1"/>
  <c r="E369" i="6" a="1"/>
  <c r="E369" i="6" s="1"/>
  <c r="E370" i="6" a="1"/>
  <c r="E370" i="6" s="1"/>
  <c r="E371" i="6" a="1"/>
  <c r="E371" i="6" s="1"/>
  <c r="E372" i="6" a="1"/>
  <c r="E372" i="6" s="1"/>
  <c r="E373" i="6" a="1"/>
  <c r="E373" i="6" s="1"/>
  <c r="E374" i="6" a="1"/>
  <c r="E374" i="6" s="1"/>
  <c r="E375" i="6" a="1"/>
  <c r="E375" i="6" s="1"/>
  <c r="E376" i="6" a="1"/>
  <c r="E376" i="6" s="1"/>
  <c r="E377" i="6" a="1"/>
  <c r="E377" i="6"/>
  <c r="E378" i="6" a="1"/>
  <c r="E378" i="6" s="1"/>
  <c r="E379" i="6" a="1"/>
  <c r="E379" i="6" s="1"/>
  <c r="E380" i="6" a="1"/>
  <c r="E380" i="6" s="1"/>
  <c r="E381" i="6" a="1"/>
  <c r="E381" i="6" s="1"/>
  <c r="E382" i="6" a="1"/>
  <c r="E382" i="6" s="1"/>
  <c r="E383" i="6" a="1"/>
  <c r="E383" i="6" s="1"/>
  <c r="E384" i="6" a="1"/>
  <c r="E384" i="6" s="1"/>
  <c r="E385" i="6" a="1"/>
  <c r="E385" i="6" s="1"/>
  <c r="E386" i="6" a="1"/>
  <c r="E386" i="6" s="1"/>
  <c r="E387" i="6" a="1"/>
  <c r="E387" i="6"/>
  <c r="E388" i="6" a="1"/>
  <c r="E388" i="6" s="1"/>
  <c r="E389" i="6" a="1"/>
  <c r="E389" i="6" s="1"/>
  <c r="E390" i="6" a="1"/>
  <c r="E390" i="6" s="1"/>
  <c r="E391" i="6" a="1"/>
  <c r="E391" i="6" s="1"/>
  <c r="E392" i="6" a="1"/>
  <c r="E392" i="6" s="1"/>
  <c r="E393" i="6" a="1"/>
  <c r="E393" i="6" s="1"/>
  <c r="E394" i="6" a="1"/>
  <c r="E394" i="6" s="1"/>
  <c r="E395" i="6" a="1"/>
  <c r="E395" i="6"/>
  <c r="E396" i="6" a="1"/>
  <c r="E396" i="6" s="1"/>
  <c r="E397" i="6" a="1"/>
  <c r="E397" i="6" s="1"/>
  <c r="E398" i="6" a="1"/>
  <c r="E398" i="6" s="1"/>
  <c r="E399" i="6" a="1"/>
  <c r="E399" i="6" s="1"/>
  <c r="E400" i="6" a="1"/>
  <c r="E400" i="6" s="1"/>
  <c r="E401" i="6" a="1"/>
  <c r="E401" i="6" s="1"/>
  <c r="E402" i="6" a="1"/>
  <c r="E402" i="6" s="1"/>
  <c r="E403" i="6" a="1"/>
  <c r="E403" i="6"/>
  <c r="E404" i="6" a="1"/>
  <c r="E404" i="6" s="1"/>
  <c r="E405" i="6" a="1"/>
  <c r="E405" i="6" s="1"/>
  <c r="E406" i="6" a="1"/>
  <c r="E406" i="6" s="1"/>
  <c r="E407" i="6" a="1"/>
  <c r="E407" i="6" s="1"/>
  <c r="E408" i="6" a="1"/>
  <c r="E408" i="6" s="1"/>
  <c r="E409" i="6" a="1"/>
  <c r="E409" i="6" s="1"/>
  <c r="E410" i="6" a="1"/>
  <c r="E410" i="6" s="1"/>
  <c r="E411" i="6" a="1"/>
  <c r="E411" i="6"/>
  <c r="E412" i="6" a="1"/>
  <c r="E412" i="6" s="1"/>
  <c r="E413" i="6" a="1"/>
  <c r="E413" i="6" s="1"/>
  <c r="E414" i="6" a="1"/>
  <c r="E414" i="6" s="1"/>
  <c r="E415" i="6" a="1"/>
  <c r="E415" i="6" s="1"/>
  <c r="E416" i="6" a="1"/>
  <c r="E416" i="6" s="1"/>
  <c r="E417" i="6" a="1"/>
  <c r="E417" i="6" s="1"/>
  <c r="E418" i="6" a="1"/>
  <c r="E418" i="6" s="1"/>
  <c r="E419" i="6" a="1"/>
  <c r="E419" i="6"/>
  <c r="E420" i="6" a="1"/>
  <c r="E420" i="6" s="1"/>
  <c r="E421" i="6" a="1"/>
  <c r="E421" i="6" s="1"/>
  <c r="E422" i="6" a="1"/>
  <c r="E422" i="6" s="1"/>
  <c r="E423" i="6" a="1"/>
  <c r="E423" i="6" s="1"/>
  <c r="E424" i="6" a="1"/>
  <c r="E424" i="6" s="1"/>
  <c r="E425" i="6" a="1"/>
  <c r="E425" i="6" s="1"/>
  <c r="E426" i="6" a="1"/>
  <c r="E426" i="6" s="1"/>
  <c r="E427" i="6" a="1"/>
  <c r="E427" i="6"/>
  <c r="E428" i="6" a="1"/>
  <c r="E428" i="6" s="1"/>
  <c r="E429" i="6" a="1"/>
  <c r="E429" i="6" s="1"/>
  <c r="E430" i="6" a="1"/>
  <c r="E430" i="6" s="1"/>
  <c r="E431" i="6" a="1"/>
  <c r="E431" i="6" s="1"/>
  <c r="E432" i="6" a="1"/>
  <c r="E432" i="6" s="1"/>
  <c r="E433" i="6" a="1"/>
  <c r="E433" i="6" s="1"/>
  <c r="E434" i="6" a="1"/>
  <c r="E434" i="6" s="1"/>
  <c r="E435" i="6" a="1"/>
  <c r="E435" i="6"/>
  <c r="E436" i="6" a="1"/>
  <c r="E436" i="6" s="1"/>
  <c r="E437" i="6" a="1"/>
  <c r="E437" i="6" s="1"/>
  <c r="E438" i="6" a="1"/>
  <c r="E438" i="6" s="1"/>
  <c r="E439" i="6" a="1"/>
  <c r="E439" i="6" s="1"/>
  <c r="E440" i="6" a="1"/>
  <c r="E440" i="6" s="1"/>
  <c r="E441" i="6" a="1"/>
  <c r="E441" i="6" s="1"/>
  <c r="E442" i="6" a="1"/>
  <c r="E442" i="6" s="1"/>
  <c r="E443" i="6" a="1"/>
  <c r="E443" i="6"/>
  <c r="E444" i="6" a="1"/>
  <c r="E444" i="6" s="1"/>
  <c r="E445" i="6" a="1"/>
  <c r="E445" i="6" s="1"/>
  <c r="E446" i="6" a="1"/>
  <c r="E446" i="6" s="1"/>
  <c r="E447" i="6" a="1"/>
  <c r="E447" i="6" s="1"/>
  <c r="E448" i="6" a="1"/>
  <c r="E448" i="6" s="1"/>
  <c r="E449" i="6" a="1"/>
  <c r="E449" i="6" s="1"/>
  <c r="E450" i="6" a="1"/>
  <c r="E450" i="6" s="1"/>
  <c r="E451" i="6" a="1"/>
  <c r="E451" i="6"/>
  <c r="E452" i="6" a="1"/>
  <c r="E452" i="6" s="1"/>
  <c r="E453" i="6" a="1"/>
  <c r="E453" i="6" s="1"/>
  <c r="E454" i="6" a="1"/>
  <c r="E454" i="6" s="1"/>
  <c r="E455" i="6" a="1"/>
  <c r="E455" i="6" s="1"/>
  <c r="E456" i="6" a="1"/>
  <c r="E456" i="6" s="1"/>
  <c r="E457" i="6" a="1"/>
  <c r="E457" i="6" s="1"/>
  <c r="E458" i="6" a="1"/>
  <c r="E458" i="6" s="1"/>
  <c r="E459" i="6" a="1"/>
  <c r="E459" i="6"/>
  <c r="E460" i="6" a="1"/>
  <c r="E460" i="6" s="1"/>
  <c r="E461" i="6" a="1"/>
  <c r="E461" i="6" s="1"/>
  <c r="E462" i="6" a="1"/>
  <c r="E462" i="6" s="1"/>
  <c r="E463" i="6" a="1"/>
  <c r="E463" i="6" s="1"/>
  <c r="E464" i="6" a="1"/>
  <c r="E464" i="6" s="1"/>
  <c r="E465" i="6" a="1"/>
  <c r="E465" i="6" s="1"/>
  <c r="E466" i="6" a="1"/>
  <c r="E466" i="6" s="1"/>
  <c r="E467" i="6" a="1"/>
  <c r="E467" i="6"/>
  <c r="E468" i="6" a="1"/>
  <c r="E468" i="6" s="1"/>
  <c r="E469" i="6" a="1"/>
  <c r="E469" i="6"/>
  <c r="E470" i="6" a="1"/>
  <c r="E470" i="6" s="1"/>
  <c r="E471" i="6" a="1"/>
  <c r="E471" i="6" s="1"/>
  <c r="E472" i="6" a="1"/>
  <c r="E472" i="6" s="1"/>
  <c r="E473" i="6" a="1"/>
  <c r="E473" i="6" s="1"/>
  <c r="E474" i="6" a="1"/>
  <c r="E474" i="6" s="1"/>
  <c r="E475" i="6" a="1"/>
  <c r="E475" i="6" s="1"/>
  <c r="E476" i="6" a="1"/>
  <c r="E476" i="6" s="1"/>
  <c r="E477" i="6" a="1"/>
  <c r="E477" i="6" s="1"/>
  <c r="E478" i="6" a="1"/>
  <c r="E478" i="6" s="1"/>
  <c r="E479" i="6" a="1"/>
  <c r="E479" i="6" s="1"/>
  <c r="E480" i="6" a="1"/>
  <c r="E480" i="6" s="1"/>
  <c r="E481" i="6" a="1"/>
  <c r="E481" i="6" s="1"/>
  <c r="E482" i="6" a="1"/>
  <c r="E482" i="6" s="1"/>
  <c r="E483" i="6" a="1"/>
  <c r="E483" i="6" s="1"/>
  <c r="E484" i="6" a="1"/>
  <c r="E484" i="6" s="1"/>
  <c r="E485" i="6" a="1"/>
  <c r="E485" i="6" s="1"/>
  <c r="E486" i="6" a="1"/>
  <c r="E486" i="6" s="1"/>
  <c r="E487" i="6" a="1"/>
  <c r="E487" i="6" s="1"/>
  <c r="E488" i="6" a="1"/>
  <c r="E488" i="6" s="1"/>
  <c r="E489" i="6" a="1"/>
  <c r="E489" i="6" s="1"/>
  <c r="E490" i="6" a="1"/>
  <c r="E490" i="6" s="1"/>
  <c r="E491" i="6" a="1"/>
  <c r="E491" i="6" s="1"/>
  <c r="E492" i="6" a="1"/>
  <c r="E492" i="6" s="1"/>
  <c r="E493" i="6" a="1"/>
  <c r="E493" i="6" s="1"/>
  <c r="E494" i="6" a="1"/>
  <c r="E494" i="6" s="1"/>
  <c r="E495" i="6" a="1"/>
  <c r="E495" i="6"/>
  <c r="E496" i="6" a="1"/>
  <c r="E496" i="6" s="1"/>
  <c r="E497" i="6" a="1"/>
  <c r="E497" i="6" s="1"/>
  <c r="E498" i="6" a="1"/>
  <c r="E498" i="6" s="1"/>
  <c r="E499" i="6" a="1"/>
  <c r="E499" i="6" s="1"/>
  <c r="E500" i="6" a="1"/>
  <c r="E500" i="6" s="1"/>
  <c r="E501" i="6" a="1"/>
  <c r="E501" i="6" s="1"/>
  <c r="E502" i="6" a="1"/>
  <c r="E502" i="6" s="1"/>
  <c r="E503" i="6" a="1"/>
  <c r="E503" i="6" s="1"/>
  <c r="E504" i="6" a="1"/>
  <c r="E504" i="6" s="1"/>
  <c r="E505" i="6" a="1"/>
  <c r="E505" i="6" s="1"/>
  <c r="E506" i="6" a="1"/>
  <c r="E506" i="6" s="1"/>
  <c r="E507" i="6" a="1"/>
  <c r="E507" i="6" s="1"/>
  <c r="E508" i="6" a="1"/>
  <c r="E508" i="6" s="1"/>
  <c r="E509" i="6" a="1"/>
  <c r="E509" i="6" s="1"/>
  <c r="E510" i="6" a="1"/>
  <c r="E510" i="6" s="1"/>
  <c r="E511" i="6" a="1"/>
  <c r="E511" i="6" s="1"/>
  <c r="E512" i="6" a="1"/>
  <c r="E512" i="6" s="1"/>
  <c r="E513" i="6" a="1"/>
  <c r="E513" i="6" s="1"/>
  <c r="E514" i="6" a="1"/>
  <c r="E514" i="6" s="1"/>
  <c r="E515" i="6" a="1"/>
  <c r="E515" i="6" s="1"/>
  <c r="E516" i="6" a="1"/>
  <c r="E516" i="6" s="1"/>
  <c r="E517" i="6" a="1"/>
  <c r="E517" i="6" s="1"/>
  <c r="E518" i="6" a="1"/>
  <c r="E518" i="6" s="1"/>
  <c r="E519" i="6" a="1"/>
  <c r="E519" i="6" s="1"/>
  <c r="E520" i="6" a="1"/>
  <c r="E520" i="6" s="1"/>
  <c r="E521" i="6" a="1"/>
  <c r="E521" i="6" s="1"/>
  <c r="E522" i="6" a="1"/>
  <c r="E522" i="6" s="1"/>
  <c r="E523" i="6" a="1"/>
  <c r="E523" i="6"/>
  <c r="E524" i="6" a="1"/>
  <c r="E524" i="6" s="1"/>
  <c r="E525" i="6" a="1"/>
  <c r="E525" i="6" s="1"/>
  <c r="E526" i="6" a="1"/>
  <c r="E526" i="6" s="1"/>
  <c r="E527" i="6" a="1"/>
  <c r="E527" i="6" s="1"/>
  <c r="E528" i="6" a="1"/>
  <c r="E528" i="6" s="1"/>
  <c r="E529" i="6" a="1"/>
  <c r="E529" i="6" s="1"/>
  <c r="E530" i="6" a="1"/>
  <c r="E530" i="6" s="1"/>
  <c r="E531" i="6" a="1"/>
  <c r="E531" i="6" s="1"/>
  <c r="E532" i="6" a="1"/>
  <c r="E532" i="6" s="1"/>
  <c r="E533" i="6" a="1"/>
  <c r="E533" i="6" s="1"/>
  <c r="E534" i="6" a="1"/>
  <c r="E534" i="6" s="1"/>
  <c r="E535" i="6" a="1"/>
  <c r="E535" i="6" s="1"/>
  <c r="E536" i="6" a="1"/>
  <c r="E536" i="6" s="1"/>
  <c r="E537" i="6" a="1"/>
  <c r="E537" i="6" s="1"/>
  <c r="E538" i="6" a="1"/>
  <c r="E538" i="6" s="1"/>
  <c r="E539" i="6" a="1"/>
  <c r="E539" i="6"/>
  <c r="E540" i="6" a="1"/>
  <c r="E540" i="6" s="1"/>
  <c r="E541" i="6" a="1"/>
  <c r="E541" i="6" s="1"/>
  <c r="E542" i="6" a="1"/>
  <c r="E542" i="6" s="1"/>
  <c r="E543" i="6" a="1"/>
  <c r="E543" i="6" s="1"/>
  <c r="E544" i="6" a="1"/>
  <c r="E544" i="6" s="1"/>
  <c r="E545" i="6" a="1"/>
  <c r="E545" i="6" s="1"/>
  <c r="E546" i="6" a="1"/>
  <c r="E546" i="6" s="1"/>
  <c r="E547" i="6" a="1"/>
  <c r="E547" i="6" s="1"/>
  <c r="E548" i="6" a="1"/>
  <c r="E548" i="6" s="1"/>
  <c r="E549" i="6" a="1"/>
  <c r="E549" i="6" s="1"/>
  <c r="E550" i="6" a="1"/>
  <c r="E550" i="6" s="1"/>
  <c r="E551" i="6" a="1"/>
  <c r="E551" i="6" s="1"/>
  <c r="E552" i="6" a="1"/>
  <c r="E552" i="6" s="1"/>
  <c r="E553" i="6" a="1"/>
  <c r="E553" i="6" s="1"/>
  <c r="E554" i="6" a="1"/>
  <c r="E554" i="6" s="1"/>
  <c r="E555" i="6" a="1"/>
  <c r="E555" i="6"/>
  <c r="E556" i="6" a="1"/>
  <c r="E556" i="6" s="1"/>
  <c r="E557" i="6" a="1"/>
  <c r="E557" i="6" s="1"/>
  <c r="E558" i="6" a="1"/>
  <c r="E558" i="6" s="1"/>
  <c r="E559" i="6" a="1"/>
  <c r="E559" i="6" s="1"/>
  <c r="E560" i="6" a="1"/>
  <c r="E560" i="6" s="1"/>
  <c r="E561" i="6" a="1"/>
  <c r="E561" i="6" s="1"/>
  <c r="E562" i="6" a="1"/>
  <c r="E562" i="6" s="1"/>
  <c r="E563" i="6" a="1"/>
  <c r="E563" i="6" s="1"/>
  <c r="E564" i="6" a="1"/>
  <c r="E564" i="6" s="1"/>
  <c r="E565" i="6" a="1"/>
  <c r="E565" i="6" s="1"/>
  <c r="E566" i="6" a="1"/>
  <c r="E566" i="6" s="1"/>
  <c r="E567" i="6" a="1"/>
  <c r="E567" i="6" s="1"/>
  <c r="E568" i="6" a="1"/>
  <c r="E568" i="6" s="1"/>
  <c r="E569" i="6" a="1"/>
  <c r="E569" i="6" s="1"/>
  <c r="E570" i="6" a="1"/>
  <c r="E570" i="6" s="1"/>
  <c r="E571" i="6" a="1"/>
  <c r="E571" i="6"/>
  <c r="E572" i="6" a="1"/>
  <c r="E572" i="6" s="1"/>
  <c r="E573" i="6" a="1"/>
  <c r="E573" i="6" s="1"/>
  <c r="E574" i="6" a="1"/>
  <c r="E574" i="6" s="1"/>
  <c r="E575" i="6" a="1"/>
  <c r="E575" i="6" s="1"/>
  <c r="E576" i="6" a="1"/>
  <c r="E576" i="6" s="1"/>
  <c r="E577" i="6" a="1"/>
  <c r="E577" i="6" s="1"/>
  <c r="E578" i="6" a="1"/>
  <c r="E578" i="6" s="1"/>
  <c r="E579" i="6" a="1"/>
  <c r="E579" i="6" s="1"/>
  <c r="E580" i="6" a="1"/>
  <c r="E580" i="6" s="1"/>
  <c r="E581" i="6" a="1"/>
  <c r="E581" i="6" s="1"/>
  <c r="E582" i="6" a="1"/>
  <c r="E582" i="6" s="1"/>
  <c r="E583" i="6" a="1"/>
  <c r="E583" i="6" s="1"/>
  <c r="E584" i="6" a="1"/>
  <c r="E584" i="6" s="1"/>
  <c r="E585" i="6" a="1"/>
  <c r="E585" i="6" s="1"/>
  <c r="E586" i="6" a="1"/>
  <c r="E586" i="6" s="1"/>
  <c r="E587" i="6" a="1"/>
  <c r="E587" i="6"/>
  <c r="E588" i="6" a="1"/>
  <c r="E588" i="6" s="1"/>
  <c r="E589" i="6" a="1"/>
  <c r="E589" i="6" s="1"/>
  <c r="E590" i="6" a="1"/>
  <c r="E590" i="6" s="1"/>
  <c r="E591" i="6" a="1"/>
  <c r="E591" i="6" s="1"/>
  <c r="E592" i="6" a="1"/>
  <c r="E592" i="6" s="1"/>
  <c r="E593" i="6" a="1"/>
  <c r="E593" i="6" s="1"/>
  <c r="E594" i="6" a="1"/>
  <c r="E594" i="6" s="1"/>
  <c r="E595" i="6" a="1"/>
  <c r="E595" i="6" s="1"/>
  <c r="E596" i="6" a="1"/>
  <c r="E596" i="6" s="1"/>
  <c r="E597" i="6" a="1"/>
  <c r="E597" i="6" s="1"/>
  <c r="E598" i="6" a="1"/>
  <c r="E598" i="6" s="1"/>
  <c r="E599" i="6" a="1"/>
  <c r="E599" i="6" s="1"/>
  <c r="E600" i="6" a="1"/>
  <c r="E600" i="6" s="1"/>
  <c r="E601" i="6" a="1"/>
  <c r="E601" i="6" s="1"/>
  <c r="E602" i="6" a="1"/>
  <c r="E602" i="6" s="1"/>
  <c r="E603" i="6" a="1"/>
  <c r="E603" i="6"/>
  <c r="E604" i="6" a="1"/>
  <c r="E604" i="6" s="1"/>
  <c r="E605" i="6" a="1"/>
  <c r="E605" i="6" s="1"/>
  <c r="E606" i="6" a="1"/>
  <c r="E606" i="6" s="1"/>
  <c r="E607" i="6" a="1"/>
  <c r="E607" i="6" s="1"/>
  <c r="E608" i="6" a="1"/>
  <c r="E608" i="6" s="1"/>
  <c r="E609" i="6" a="1"/>
  <c r="E609" i="6" s="1"/>
  <c r="E610" i="6" a="1"/>
  <c r="E610" i="6" s="1"/>
  <c r="E611" i="6" a="1"/>
  <c r="E611" i="6" s="1"/>
  <c r="E612" i="6" a="1"/>
  <c r="E612" i="6" s="1"/>
  <c r="E613" i="6" a="1"/>
  <c r="E613" i="6" s="1"/>
  <c r="E614" i="6" a="1"/>
  <c r="E614" i="6" s="1"/>
  <c r="E615" i="6" a="1"/>
  <c r="E615" i="6" s="1"/>
  <c r="E616" i="6" a="1"/>
  <c r="E616" i="6" s="1"/>
  <c r="E617" i="6" a="1"/>
  <c r="E617" i="6" s="1"/>
  <c r="E618" i="6" a="1"/>
  <c r="E618" i="6" s="1"/>
  <c r="E619" i="6" a="1"/>
  <c r="E619" i="6"/>
  <c r="E620" i="6" a="1"/>
  <c r="E620" i="6" s="1"/>
  <c r="E621" i="6" a="1"/>
  <c r="E621" i="6" s="1"/>
  <c r="E622" i="6" a="1"/>
  <c r="E622" i="6" s="1"/>
  <c r="E623" i="6" a="1"/>
  <c r="E623" i="6" s="1"/>
  <c r="E624" i="6" a="1"/>
  <c r="E624" i="6" s="1"/>
  <c r="E625" i="6" a="1"/>
  <c r="E625" i="6" s="1"/>
  <c r="E626" i="6" a="1"/>
  <c r="E626" i="6" s="1"/>
  <c r="E627" i="6" a="1"/>
  <c r="E627" i="6" s="1"/>
  <c r="E628" i="6" a="1"/>
  <c r="E628" i="6" s="1"/>
  <c r="E629" i="6" a="1"/>
  <c r="E629" i="6" s="1"/>
  <c r="E630" i="6" a="1"/>
  <c r="E630" i="6" s="1"/>
  <c r="E631" i="6" a="1"/>
  <c r="E631" i="6" s="1"/>
  <c r="E632" i="6" a="1"/>
  <c r="E632" i="6" s="1"/>
  <c r="E633" i="6" a="1"/>
  <c r="E633" i="6" s="1"/>
  <c r="E634" i="6" a="1"/>
  <c r="E634" i="6" s="1"/>
  <c r="E635" i="6" a="1"/>
  <c r="E635" i="6"/>
  <c r="E636" i="6" a="1"/>
  <c r="E636" i="6" s="1"/>
  <c r="E637" i="6" a="1"/>
  <c r="E637" i="6" s="1"/>
  <c r="E638" i="6" a="1"/>
  <c r="E638" i="6" s="1"/>
  <c r="E639" i="6" a="1"/>
  <c r="E639" i="6" s="1"/>
  <c r="E640" i="6" a="1"/>
  <c r="E640" i="6"/>
  <c r="E641" i="6" a="1"/>
  <c r="E641" i="6" s="1"/>
  <c r="E642" i="6" a="1"/>
  <c r="E642" i="6" s="1"/>
  <c r="E643" i="6" a="1"/>
  <c r="E643" i="6" s="1"/>
  <c r="E644" i="6" a="1"/>
  <c r="E644" i="6" s="1"/>
  <c r="E645" i="6" a="1"/>
  <c r="E645" i="6" s="1"/>
  <c r="E646" i="6" a="1"/>
  <c r="E646" i="6" s="1"/>
  <c r="E647" i="6" a="1"/>
  <c r="E647" i="6" s="1"/>
  <c r="E648" i="6" a="1"/>
  <c r="E648" i="6" s="1"/>
  <c r="E649" i="6" a="1"/>
  <c r="E649" i="6" s="1"/>
  <c r="E650" i="6" a="1"/>
  <c r="E650" i="6" s="1"/>
  <c r="E651" i="6" a="1"/>
  <c r="E651" i="6" s="1"/>
  <c r="E652" i="6" a="1"/>
  <c r="E652" i="6" s="1"/>
  <c r="E653" i="6" a="1"/>
  <c r="E653" i="6" s="1"/>
  <c r="E654" i="6" a="1"/>
  <c r="E654" i="6" s="1"/>
  <c r="E655" i="6" a="1"/>
  <c r="E655" i="6" s="1"/>
  <c r="E656" i="6" a="1"/>
  <c r="E656" i="6" s="1"/>
  <c r="E657" i="6" a="1"/>
  <c r="E657" i="6" s="1"/>
  <c r="E658" i="6" a="1"/>
  <c r="E658" i="6" s="1"/>
  <c r="E659" i="6" a="1"/>
  <c r="E659" i="6" s="1"/>
  <c r="E660" i="6" a="1"/>
  <c r="E660" i="6" s="1"/>
  <c r="E661" i="6" a="1"/>
  <c r="E661" i="6" s="1"/>
  <c r="E662" i="6" a="1"/>
  <c r="E662" i="6" s="1"/>
  <c r="E663" i="6" a="1"/>
  <c r="E663" i="6" s="1"/>
  <c r="E664" i="6" a="1"/>
  <c r="E664" i="6" s="1"/>
  <c r="E665" i="6" a="1"/>
  <c r="E665" i="6" s="1"/>
  <c r="E666" i="6" a="1"/>
  <c r="E666" i="6" s="1"/>
  <c r="E667" i="6" a="1"/>
  <c r="E667" i="6" s="1"/>
  <c r="E668" i="6" a="1"/>
  <c r="E668" i="6" s="1"/>
  <c r="E669" i="6" a="1"/>
  <c r="E669" i="6" s="1"/>
  <c r="E670" i="6" a="1"/>
  <c r="E670" i="6" s="1"/>
  <c r="E671" i="6" a="1"/>
  <c r="E671" i="6" s="1"/>
  <c r="E672" i="6" a="1"/>
  <c r="E672" i="6" s="1"/>
  <c r="E673" i="6" a="1"/>
  <c r="E673" i="6" s="1"/>
  <c r="E674" i="6" a="1"/>
  <c r="E674" i="6" s="1"/>
  <c r="E675" i="6" a="1"/>
  <c r="E675" i="6" s="1"/>
  <c r="E676" i="6" a="1"/>
  <c r="E676" i="6" s="1"/>
  <c r="E677" i="6" a="1"/>
  <c r="E677" i="6" s="1"/>
  <c r="E678" i="6" a="1"/>
  <c r="E678" i="6" s="1"/>
  <c r="E679" i="6" a="1"/>
  <c r="E679" i="6" s="1"/>
  <c r="E680" i="6" a="1"/>
  <c r="E680" i="6" s="1"/>
  <c r="E681" i="6" a="1"/>
  <c r="E681" i="6" s="1"/>
  <c r="E682" i="6" a="1"/>
  <c r="E682" i="6" s="1"/>
  <c r="E683" i="6" a="1"/>
  <c r="E683" i="6" s="1"/>
  <c r="E684" i="6" a="1"/>
  <c r="E684" i="6" s="1"/>
  <c r="E685" i="6" a="1"/>
  <c r="E685" i="6" s="1"/>
  <c r="E686" i="6" a="1"/>
  <c r="E686" i="6" s="1"/>
  <c r="E687" i="6" a="1"/>
  <c r="E687" i="6" s="1"/>
  <c r="E688" i="6" a="1"/>
  <c r="E688" i="6" s="1"/>
  <c r="E689" i="6" a="1"/>
  <c r="E689" i="6" s="1"/>
  <c r="E690" i="6" a="1"/>
  <c r="E690" i="6" s="1"/>
  <c r="E691" i="6" a="1"/>
  <c r="E691" i="6" s="1"/>
  <c r="E692" i="6" a="1"/>
  <c r="E692" i="6" s="1"/>
  <c r="E693" i="6" a="1"/>
  <c r="E693" i="6" s="1"/>
  <c r="E694" i="6" a="1"/>
  <c r="E694" i="6" s="1"/>
  <c r="E695" i="6" a="1"/>
  <c r="E695" i="6" s="1"/>
  <c r="E696" i="6" a="1"/>
  <c r="E696" i="6" s="1"/>
  <c r="E697" i="6" a="1"/>
  <c r="E697" i="6" s="1"/>
  <c r="E698" i="6" a="1"/>
  <c r="E698" i="6" s="1"/>
  <c r="E699" i="6" a="1"/>
  <c r="E699" i="6" s="1"/>
  <c r="E700" i="6" a="1"/>
  <c r="E700" i="6" s="1"/>
  <c r="E701" i="6" a="1"/>
  <c r="E701" i="6" s="1"/>
  <c r="E702" i="6" a="1"/>
  <c r="E702" i="6" s="1"/>
  <c r="E703" i="6" a="1"/>
  <c r="E703" i="6" s="1"/>
  <c r="E704" i="6" a="1"/>
  <c r="E704" i="6" s="1"/>
  <c r="E705" i="6" a="1"/>
  <c r="E705" i="6" s="1"/>
  <c r="E706" i="6" a="1"/>
  <c r="E706" i="6" s="1"/>
  <c r="E707" i="6" a="1"/>
  <c r="E707" i="6" s="1"/>
  <c r="E708" i="6" a="1"/>
  <c r="E708" i="6" s="1"/>
  <c r="E709" i="6" a="1"/>
  <c r="E709" i="6" s="1"/>
  <c r="E710" i="6" a="1"/>
  <c r="E710" i="6" s="1"/>
  <c r="E711" i="6" a="1"/>
  <c r="E711" i="6" s="1"/>
  <c r="E712" i="6" a="1"/>
  <c r="E712" i="6" s="1"/>
  <c r="E713" i="6" a="1"/>
  <c r="E713" i="6" s="1"/>
  <c r="E714" i="6" a="1"/>
  <c r="E714" i="6" s="1"/>
  <c r="E715" i="6" a="1"/>
  <c r="E715" i="6" s="1"/>
  <c r="E716" i="6" a="1"/>
  <c r="E716" i="6" s="1"/>
  <c r="E717" i="6" a="1"/>
  <c r="E717" i="6" s="1"/>
  <c r="E718" i="6" a="1"/>
  <c r="E718" i="6" s="1"/>
  <c r="E719" i="6" a="1"/>
  <c r="E719" i="6" s="1"/>
  <c r="E720" i="6" a="1"/>
  <c r="E720" i="6" s="1"/>
  <c r="E721" i="6" a="1"/>
  <c r="E721" i="6" s="1"/>
  <c r="E722" i="6" a="1"/>
  <c r="E722" i="6" s="1"/>
  <c r="E723" i="6" a="1"/>
  <c r="E723" i="6" s="1"/>
  <c r="E724" i="6" a="1"/>
  <c r="E724" i="6" s="1"/>
  <c r="E725" i="6" a="1"/>
  <c r="E725" i="6" s="1"/>
  <c r="E726" i="6" a="1"/>
  <c r="E726" i="6" s="1"/>
  <c r="E727" i="6" a="1"/>
  <c r="E727" i="6" s="1"/>
  <c r="E728" i="6" a="1"/>
  <c r="E728" i="6" s="1"/>
  <c r="E729" i="6" a="1"/>
  <c r="E729" i="6" s="1"/>
  <c r="E730" i="6" a="1"/>
  <c r="E730" i="6" s="1"/>
  <c r="E731" i="6" a="1"/>
  <c r="E731" i="6" s="1"/>
  <c r="E732" i="6" a="1"/>
  <c r="E732" i="6" s="1"/>
  <c r="E733" i="6" a="1"/>
  <c r="E733" i="6" s="1"/>
  <c r="E734" i="6" a="1"/>
  <c r="E734" i="6" s="1"/>
  <c r="E735" i="6" a="1"/>
  <c r="E735" i="6" s="1"/>
  <c r="E736" i="6" a="1"/>
  <c r="E736" i="6" s="1"/>
  <c r="E737" i="6" a="1"/>
  <c r="E737" i="6" s="1"/>
  <c r="E738" i="6" a="1"/>
  <c r="E738" i="6" s="1"/>
  <c r="E739" i="6" a="1"/>
  <c r="E739" i="6" s="1"/>
  <c r="E740" i="6" a="1"/>
  <c r="E740" i="6" s="1"/>
  <c r="E741" i="6" a="1"/>
  <c r="E741" i="6" s="1"/>
  <c r="E742" i="6" a="1"/>
  <c r="E742" i="6" s="1"/>
  <c r="E743" i="6" a="1"/>
  <c r="E743" i="6" s="1"/>
  <c r="E744" i="6" a="1"/>
  <c r="E744" i="6" s="1"/>
  <c r="E745" i="6" a="1"/>
  <c r="E745" i="6" s="1"/>
  <c r="E746" i="6" a="1"/>
  <c r="E746" i="6" s="1"/>
  <c r="E747" i="6" a="1"/>
  <c r="E747" i="6" s="1"/>
  <c r="E748" i="6" a="1"/>
  <c r="E748" i="6" s="1"/>
  <c r="E749" i="6" a="1"/>
  <c r="E749" i="6" s="1"/>
  <c r="E750" i="6" a="1"/>
  <c r="E750" i="6" s="1"/>
  <c r="E751" i="6" a="1"/>
  <c r="E751" i="6" s="1"/>
  <c r="E752" i="6" a="1"/>
  <c r="E752" i="6" s="1"/>
  <c r="E753" i="6" a="1"/>
  <c r="E753" i="6" s="1"/>
  <c r="E2" i="6" a="1"/>
  <c r="E2" i="6" s="1"/>
  <c r="C3" i="6" a="1"/>
  <c r="C3" i="6" s="1"/>
  <c r="C4" i="6" a="1"/>
  <c r="C4" i="6" s="1"/>
  <c r="C5" i="6" a="1"/>
  <c r="C5" i="6" s="1"/>
  <c r="C6" i="6" a="1"/>
  <c r="C6" i="6" s="1"/>
  <c r="C7" i="6" a="1"/>
  <c r="C7" i="6" s="1"/>
  <c r="C8" i="6" a="1"/>
  <c r="C8" i="6" s="1"/>
  <c r="C9" i="6" a="1"/>
  <c r="C9" i="6" s="1"/>
  <c r="C10" i="6" a="1"/>
  <c r="C10" i="6"/>
  <c r="C11" i="6" a="1"/>
  <c r="C11" i="6" s="1"/>
  <c r="C12" i="6" a="1"/>
  <c r="C12" i="6" s="1"/>
  <c r="C13" i="6" a="1"/>
  <c r="C13" i="6" s="1"/>
  <c r="C14" i="6" a="1"/>
  <c r="C14" i="6" s="1"/>
  <c r="C15" i="6" a="1"/>
  <c r="C15" i="6" s="1"/>
  <c r="C16" i="6" a="1"/>
  <c r="C16" i="6" s="1"/>
  <c r="C17" i="6" a="1"/>
  <c r="C17" i="6" s="1"/>
  <c r="C18" i="6" a="1"/>
  <c r="C18" i="6"/>
  <c r="C19" i="6" a="1"/>
  <c r="C19" i="6" s="1"/>
  <c r="C20" i="6" a="1"/>
  <c r="C20" i="6" s="1"/>
  <c r="C21" i="6" a="1"/>
  <c r="C21" i="6" s="1"/>
  <c r="C22" i="6" a="1"/>
  <c r="C22" i="6" s="1"/>
  <c r="C23" i="6" a="1"/>
  <c r="C23" i="6" s="1"/>
  <c r="C24" i="6" a="1"/>
  <c r="C24" i="6" s="1"/>
  <c r="C25" i="6" a="1"/>
  <c r="C25" i="6" s="1"/>
  <c r="C26" i="6" a="1"/>
  <c r="C26" i="6"/>
  <c r="C27" i="6" a="1"/>
  <c r="C27" i="6" s="1"/>
  <c r="C28" i="6" a="1"/>
  <c r="C28" i="6" s="1"/>
  <c r="C29" i="6" a="1"/>
  <c r="C29" i="6" s="1"/>
  <c r="C30" i="6" a="1"/>
  <c r="C30" i="6" s="1"/>
  <c r="C31" i="6" a="1"/>
  <c r="C31" i="6" s="1"/>
  <c r="C32" i="6" a="1"/>
  <c r="C32" i="6" s="1"/>
  <c r="C33" i="6" a="1"/>
  <c r="C33" i="6" s="1"/>
  <c r="C34" i="6" a="1"/>
  <c r="C34" i="6" s="1"/>
  <c r="C35" i="6" a="1"/>
  <c r="C35" i="6" s="1"/>
  <c r="C36" i="6" a="1"/>
  <c r="C36" i="6"/>
  <c r="C37" i="6" a="1"/>
  <c r="C37" i="6" s="1"/>
  <c r="C38" i="6" a="1"/>
  <c r="C38" i="6" s="1"/>
  <c r="C39" i="6" a="1"/>
  <c r="C39" i="6" s="1"/>
  <c r="C40" i="6" a="1"/>
  <c r="C40" i="6" s="1"/>
  <c r="C41" i="6" a="1"/>
  <c r="C41" i="6" s="1"/>
  <c r="C42" i="6" a="1"/>
  <c r="C42" i="6" s="1"/>
  <c r="C43" i="6" a="1"/>
  <c r="C43" i="6" s="1"/>
  <c r="C44" i="6" a="1"/>
  <c r="C44" i="6" s="1"/>
  <c r="C45" i="6" a="1"/>
  <c r="C45" i="6" s="1"/>
  <c r="C46" i="6" a="1"/>
  <c r="C46" i="6" s="1"/>
  <c r="C47" i="6" a="1"/>
  <c r="C47" i="6" s="1"/>
  <c r="C48" i="6" a="1"/>
  <c r="C48" i="6" s="1"/>
  <c r="C49" i="6" a="1"/>
  <c r="C49" i="6" s="1"/>
  <c r="C50" i="6" a="1"/>
  <c r="C50" i="6" s="1"/>
  <c r="C51" i="6" a="1"/>
  <c r="C51" i="6" s="1"/>
  <c r="C52" i="6" a="1"/>
  <c r="C52" i="6"/>
  <c r="C53" i="6" a="1"/>
  <c r="C53" i="6" s="1"/>
  <c r="C54" i="6" a="1"/>
  <c r="C54" i="6" s="1"/>
  <c r="C55" i="6" a="1"/>
  <c r="C55" i="6" s="1"/>
  <c r="C56" i="6" a="1"/>
  <c r="C56" i="6" s="1"/>
  <c r="C57" i="6" a="1"/>
  <c r="C57" i="6" s="1"/>
  <c r="C58" i="6" a="1"/>
  <c r="C58" i="6" s="1"/>
  <c r="C59" i="6" a="1"/>
  <c r="C59" i="6" s="1"/>
  <c r="C60" i="6" a="1"/>
  <c r="C60" i="6" s="1"/>
  <c r="C61" i="6" a="1"/>
  <c r="C61" i="6" s="1"/>
  <c r="C62" i="6" a="1"/>
  <c r="C62" i="6" s="1"/>
  <c r="C63" i="6" a="1"/>
  <c r="C63" i="6" s="1"/>
  <c r="C64" i="6" a="1"/>
  <c r="C64" i="6" s="1"/>
  <c r="C65" i="6" a="1"/>
  <c r="C65" i="6" s="1"/>
  <c r="C66" i="6" a="1"/>
  <c r="C66" i="6" s="1"/>
  <c r="C67" i="6" a="1"/>
  <c r="C67" i="6" s="1"/>
  <c r="C68" i="6" a="1"/>
  <c r="C68" i="6"/>
  <c r="C69" i="6" a="1"/>
  <c r="C69" i="6" s="1"/>
  <c r="C70" i="6" a="1"/>
  <c r="C70" i="6" s="1"/>
  <c r="C71" i="6" a="1"/>
  <c r="C71" i="6" s="1"/>
  <c r="C72" i="6" a="1"/>
  <c r="C72" i="6" s="1"/>
  <c r="C73" i="6" a="1"/>
  <c r="C73" i="6" s="1"/>
  <c r="C74" i="6" a="1"/>
  <c r="C74" i="6" s="1"/>
  <c r="C75" i="6" a="1"/>
  <c r="C75" i="6" s="1"/>
  <c r="C76" i="6" a="1"/>
  <c r="C76" i="6" s="1"/>
  <c r="C77" i="6" a="1"/>
  <c r="C77" i="6" s="1"/>
  <c r="C78" i="6" a="1"/>
  <c r="C78" i="6" s="1"/>
  <c r="C79" i="6" a="1"/>
  <c r="C79" i="6" s="1"/>
  <c r="C80" i="6" a="1"/>
  <c r="C80" i="6" s="1"/>
  <c r="C81" i="6" a="1"/>
  <c r="C81" i="6" s="1"/>
  <c r="C82" i="6" a="1"/>
  <c r="C82" i="6" s="1"/>
  <c r="C83" i="6" a="1"/>
  <c r="C83" i="6" s="1"/>
  <c r="C84" i="6" a="1"/>
  <c r="C84" i="6"/>
  <c r="C85" i="6" a="1"/>
  <c r="C85" i="6" s="1"/>
  <c r="C86" i="6" a="1"/>
  <c r="C86" i="6" s="1"/>
  <c r="C87" i="6" a="1"/>
  <c r="C87" i="6" s="1"/>
  <c r="C88" i="6" a="1"/>
  <c r="C88" i="6" s="1"/>
  <c r="C89" i="6" a="1"/>
  <c r="C89" i="6" s="1"/>
  <c r="C90" i="6" a="1"/>
  <c r="C90" i="6" s="1"/>
  <c r="C91" i="6" a="1"/>
  <c r="C91" i="6" s="1"/>
  <c r="C92" i="6" a="1"/>
  <c r="C92" i="6" s="1"/>
  <c r="C93" i="6" a="1"/>
  <c r="C93" i="6" s="1"/>
  <c r="C94" i="6" a="1"/>
  <c r="C94" i="6" s="1"/>
  <c r="C95" i="6" a="1"/>
  <c r="C95" i="6" s="1"/>
  <c r="C96" i="6" a="1"/>
  <c r="C96" i="6" s="1"/>
  <c r="C97" i="6" a="1"/>
  <c r="C97" i="6" s="1"/>
  <c r="C98" i="6" a="1"/>
  <c r="C98" i="6" s="1"/>
  <c r="C99" i="6" a="1"/>
  <c r="C99" i="6" s="1"/>
  <c r="C100" i="6" a="1"/>
  <c r="C100" i="6"/>
  <c r="C101" i="6" a="1"/>
  <c r="C101" i="6" s="1"/>
  <c r="C102" i="6" a="1"/>
  <c r="C102" i="6" s="1"/>
  <c r="C103" i="6" a="1"/>
  <c r="C103" i="6" s="1"/>
  <c r="C104" i="6" a="1"/>
  <c r="C104" i="6" s="1"/>
  <c r="C105" i="6" a="1"/>
  <c r="C105" i="6" s="1"/>
  <c r="C106" i="6" a="1"/>
  <c r="C106" i="6" s="1"/>
  <c r="C107" i="6" a="1"/>
  <c r="C107" i="6" s="1"/>
  <c r="C108" i="6" a="1"/>
  <c r="C108" i="6" s="1"/>
  <c r="C109" i="6" a="1"/>
  <c r="C109" i="6" s="1"/>
  <c r="C110" i="6" a="1"/>
  <c r="C110" i="6" s="1"/>
  <c r="C111" i="6" a="1"/>
  <c r="C111" i="6" s="1"/>
  <c r="C112" i="6" a="1"/>
  <c r="C112" i="6" s="1"/>
  <c r="C113" i="6" a="1"/>
  <c r="C113" i="6" s="1"/>
  <c r="C114" i="6" a="1"/>
  <c r="C114" i="6" s="1"/>
  <c r="C115" i="6" a="1"/>
  <c r="C115" i="6" s="1"/>
  <c r="C116" i="6" a="1"/>
  <c r="C116" i="6"/>
  <c r="C117" i="6" a="1"/>
  <c r="C117" i="6" s="1"/>
  <c r="C118" i="6" a="1"/>
  <c r="C118" i="6" s="1"/>
  <c r="C119" i="6" a="1"/>
  <c r="C119" i="6" s="1"/>
  <c r="C120" i="6" a="1"/>
  <c r="C120" i="6" s="1"/>
  <c r="C121" i="6" a="1"/>
  <c r="C121" i="6" s="1"/>
  <c r="C122" i="6" a="1"/>
  <c r="C122" i="6" s="1"/>
  <c r="C123" i="6" a="1"/>
  <c r="C123" i="6" s="1"/>
  <c r="C124" i="6" a="1"/>
  <c r="C124" i="6" s="1"/>
  <c r="C125" i="6" a="1"/>
  <c r="C125" i="6" s="1"/>
  <c r="C126" i="6" a="1"/>
  <c r="C126" i="6" s="1"/>
  <c r="C127" i="6" a="1"/>
  <c r="C127" i="6" s="1"/>
  <c r="C128" i="6" a="1"/>
  <c r="C128" i="6"/>
  <c r="C129" i="6" a="1"/>
  <c r="C129" i="6" s="1"/>
  <c r="C130" i="6" a="1"/>
  <c r="C130" i="6" s="1"/>
  <c r="C131" i="6" a="1"/>
  <c r="C131" i="6" s="1"/>
  <c r="C132" i="6" a="1"/>
  <c r="C132" i="6" s="1"/>
  <c r="C133" i="6" a="1"/>
  <c r="C133" i="6" s="1"/>
  <c r="C134" i="6" a="1"/>
  <c r="C134" i="6" s="1"/>
  <c r="C135" i="6" a="1"/>
  <c r="C135" i="6" s="1"/>
  <c r="C136" i="6" a="1"/>
  <c r="C136" i="6"/>
  <c r="C137" i="6" a="1"/>
  <c r="C137" i="6" s="1"/>
  <c r="C138" i="6" a="1"/>
  <c r="C138" i="6" s="1"/>
  <c r="C139" i="6" a="1"/>
  <c r="C139" i="6" s="1"/>
  <c r="C140" i="6" a="1"/>
  <c r="C140" i="6" s="1"/>
  <c r="C141" i="6" a="1"/>
  <c r="C141" i="6" s="1"/>
  <c r="C142" i="6" a="1"/>
  <c r="C142" i="6" s="1"/>
  <c r="C143" i="6" a="1"/>
  <c r="C143" i="6" s="1"/>
  <c r="C144" i="6" a="1"/>
  <c r="C144" i="6"/>
  <c r="C145" i="6" a="1"/>
  <c r="C145" i="6" s="1"/>
  <c r="C146" i="6" a="1"/>
  <c r="C146" i="6" s="1"/>
  <c r="C147" i="6" a="1"/>
  <c r="C147" i="6" s="1"/>
  <c r="C148" i="6" a="1"/>
  <c r="C148" i="6" s="1"/>
  <c r="C149" i="6" a="1"/>
  <c r="C149" i="6" s="1"/>
  <c r="C150" i="6" a="1"/>
  <c r="C150" i="6" s="1"/>
  <c r="C151" i="6" a="1"/>
  <c r="C151" i="6" s="1"/>
  <c r="C152" i="6" a="1"/>
  <c r="C152" i="6" s="1"/>
  <c r="C153" i="6" a="1"/>
  <c r="C153" i="6" s="1"/>
  <c r="C154" i="6" a="1"/>
  <c r="C154" i="6" s="1"/>
  <c r="C155" i="6" a="1"/>
  <c r="C155" i="6" s="1"/>
  <c r="C156" i="6" a="1"/>
  <c r="C156" i="6"/>
  <c r="C157" i="6" a="1"/>
  <c r="C157" i="6" s="1"/>
  <c r="C158" i="6" a="1"/>
  <c r="C158" i="6" s="1"/>
  <c r="C159" i="6" a="1"/>
  <c r="C159" i="6" s="1"/>
  <c r="C160" i="6" a="1"/>
  <c r="C160" i="6" s="1"/>
  <c r="C161" i="6" a="1"/>
  <c r="C161" i="6" s="1"/>
  <c r="C162" i="6" a="1"/>
  <c r="C162" i="6" s="1"/>
  <c r="C163" i="6" a="1"/>
  <c r="C163" i="6" s="1"/>
  <c r="C164" i="6" a="1"/>
  <c r="C164" i="6"/>
  <c r="C165" i="6" a="1"/>
  <c r="C165" i="6" s="1"/>
  <c r="C166" i="6" a="1"/>
  <c r="C166" i="6" s="1"/>
  <c r="C167" i="6" a="1"/>
  <c r="C167" i="6" s="1"/>
  <c r="C168" i="6" a="1"/>
  <c r="C168" i="6" s="1"/>
  <c r="C169" i="6" a="1"/>
  <c r="C169" i="6" s="1"/>
  <c r="C170" i="6" a="1"/>
  <c r="C170" i="6" s="1"/>
  <c r="C171" i="6" a="1"/>
  <c r="C171" i="6" s="1"/>
  <c r="C172" i="6" a="1"/>
  <c r="C172" i="6"/>
  <c r="C173" i="6" a="1"/>
  <c r="C173" i="6"/>
  <c r="C174" i="6" a="1"/>
  <c r="C174" i="6"/>
  <c r="C175" i="6" a="1"/>
  <c r="C175" i="6" s="1"/>
  <c r="C176" i="6" a="1"/>
  <c r="C176" i="6" s="1"/>
  <c r="C177" i="6" a="1"/>
  <c r="C177" i="6" s="1"/>
  <c r="C178" i="6" a="1"/>
  <c r="C178" i="6" s="1"/>
  <c r="C179" i="6" a="1"/>
  <c r="C179" i="6" s="1"/>
  <c r="C180" i="6" a="1"/>
  <c r="C180" i="6" s="1"/>
  <c r="C181" i="6" a="1"/>
  <c r="C181" i="6" s="1"/>
  <c r="C182" i="6" a="1"/>
  <c r="C182" i="6"/>
  <c r="C183" i="6" a="1"/>
  <c r="C183" i="6" s="1"/>
  <c r="C184" i="6" a="1"/>
  <c r="C184" i="6"/>
  <c r="C185" i="6" a="1"/>
  <c r="C185" i="6" s="1"/>
  <c r="C186" i="6" a="1"/>
  <c r="C186" i="6" s="1"/>
  <c r="C187" i="6" a="1"/>
  <c r="C187" i="6" s="1"/>
  <c r="C188" i="6" a="1"/>
  <c r="C188" i="6" s="1"/>
  <c r="C189" i="6" a="1"/>
  <c r="C189" i="6" s="1"/>
  <c r="C190" i="6" a="1"/>
  <c r="C190" i="6" s="1"/>
  <c r="C191" i="6" a="1"/>
  <c r="C191" i="6" s="1"/>
  <c r="C192" i="6" a="1"/>
  <c r="C192" i="6"/>
  <c r="C193" i="6" a="1"/>
  <c r="C193" i="6" s="1"/>
  <c r="C194" i="6" a="1"/>
  <c r="C194" i="6" s="1"/>
  <c r="C195" i="6" a="1"/>
  <c r="C195" i="6" s="1"/>
  <c r="C196" i="6" a="1"/>
  <c r="C196" i="6" s="1"/>
  <c r="C197" i="6" a="1"/>
  <c r="C197" i="6" s="1"/>
  <c r="C198" i="6" a="1"/>
  <c r="C198" i="6" s="1"/>
  <c r="C199" i="6" a="1"/>
  <c r="C199" i="6" s="1"/>
  <c r="C200" i="6" a="1"/>
  <c r="C200" i="6" s="1"/>
  <c r="C201" i="6" a="1"/>
  <c r="C201" i="6" s="1"/>
  <c r="C202" i="6" a="1"/>
  <c r="C202" i="6" s="1"/>
  <c r="C203" i="6" a="1"/>
  <c r="C203" i="6" s="1"/>
  <c r="C204" i="6" a="1"/>
  <c r="C204" i="6" s="1"/>
  <c r="C205" i="6" a="1"/>
  <c r="C205" i="6" s="1"/>
  <c r="C206" i="6" a="1"/>
  <c r="C206" i="6" s="1"/>
  <c r="C207" i="6" a="1"/>
  <c r="C207" i="6" s="1"/>
  <c r="C208" i="6" a="1"/>
  <c r="C208" i="6"/>
  <c r="C209" i="6" a="1"/>
  <c r="C209" i="6" s="1"/>
  <c r="C210" i="6" a="1"/>
  <c r="C210" i="6" s="1"/>
  <c r="C211" i="6" a="1"/>
  <c r="C211" i="6" s="1"/>
  <c r="C212" i="6" a="1"/>
  <c r="C212" i="6" s="1"/>
  <c r="C213" i="6" a="1"/>
  <c r="C213" i="6" s="1"/>
  <c r="C214" i="6" a="1"/>
  <c r="C214" i="6" s="1"/>
  <c r="C215" i="6" a="1"/>
  <c r="C215" i="6" s="1"/>
  <c r="C216" i="6" a="1"/>
  <c r="C216" i="6"/>
  <c r="C217" i="6" a="1"/>
  <c r="C217" i="6" s="1"/>
  <c r="C218" i="6" a="1"/>
  <c r="C218" i="6" s="1"/>
  <c r="C219" i="6" a="1"/>
  <c r="C219" i="6" s="1"/>
  <c r="C220" i="6" a="1"/>
  <c r="C220" i="6" s="1"/>
  <c r="C221" i="6" a="1"/>
  <c r="C221" i="6" s="1"/>
  <c r="C222" i="6" a="1"/>
  <c r="C222" i="6" s="1"/>
  <c r="C223" i="6" a="1"/>
  <c r="C223" i="6" s="1"/>
  <c r="C224" i="6" a="1"/>
  <c r="C224" i="6"/>
  <c r="C225" i="6" a="1"/>
  <c r="C225" i="6" s="1"/>
  <c r="C226" i="6" a="1"/>
  <c r="C226" i="6" s="1"/>
  <c r="C227" i="6" a="1"/>
  <c r="C227" i="6" s="1"/>
  <c r="C228" i="6" a="1"/>
  <c r="C228" i="6" s="1"/>
  <c r="C229" i="6" a="1"/>
  <c r="C229" i="6" s="1"/>
  <c r="C230" i="6" a="1"/>
  <c r="C230" i="6" s="1"/>
  <c r="C231" i="6" a="1"/>
  <c r="C231" i="6" s="1"/>
  <c r="C232" i="6" a="1"/>
  <c r="C232" i="6" s="1"/>
  <c r="C233" i="6" a="1"/>
  <c r="C233" i="6" s="1"/>
  <c r="C234" i="6" a="1"/>
  <c r="C234" i="6" s="1"/>
  <c r="C235" i="6" a="1"/>
  <c r="C235" i="6" s="1"/>
  <c r="C236" i="6" a="1"/>
  <c r="C236" i="6" s="1"/>
  <c r="C237" i="6" a="1"/>
  <c r="C237" i="6" s="1"/>
  <c r="C238" i="6" a="1"/>
  <c r="C238" i="6" s="1"/>
  <c r="C239" i="6" a="1"/>
  <c r="C239" i="6" s="1"/>
  <c r="C240" i="6" a="1"/>
  <c r="C240" i="6"/>
  <c r="C241" i="6" a="1"/>
  <c r="C241" i="6" s="1"/>
  <c r="C242" i="6" a="1"/>
  <c r="C242" i="6" s="1"/>
  <c r="C243" i="6" a="1"/>
  <c r="C243" i="6" s="1"/>
  <c r="C244" i="6" a="1"/>
  <c r="C244" i="6" s="1"/>
  <c r="C245" i="6" a="1"/>
  <c r="C245" i="6" s="1"/>
  <c r="C246" i="6" a="1"/>
  <c r="C246" i="6" s="1"/>
  <c r="C247" i="6" a="1"/>
  <c r="C247" i="6" s="1"/>
  <c r="C248" i="6" a="1"/>
  <c r="C248" i="6"/>
  <c r="C249" i="6" a="1"/>
  <c r="C249" i="6" s="1"/>
  <c r="C250" i="6" a="1"/>
  <c r="C250" i="6" s="1"/>
  <c r="C251" i="6" a="1"/>
  <c r="C251" i="6" s="1"/>
  <c r="C252" i="6" a="1"/>
  <c r="C252" i="6" s="1"/>
  <c r="C253" i="6" a="1"/>
  <c r="C253" i="6" s="1"/>
  <c r="C254" i="6" a="1"/>
  <c r="C254" i="6" s="1"/>
  <c r="C255" i="6" a="1"/>
  <c r="C255" i="6" s="1"/>
  <c r="C256" i="6" a="1"/>
  <c r="C256" i="6"/>
  <c r="C257" i="6" a="1"/>
  <c r="C257" i="6" s="1"/>
  <c r="C258" i="6" a="1"/>
  <c r="C258" i="6" s="1"/>
  <c r="C259" i="6" a="1"/>
  <c r="C259" i="6" s="1"/>
  <c r="C260" i="6" a="1"/>
  <c r="C260" i="6" s="1"/>
  <c r="C261" i="6" a="1"/>
  <c r="C261" i="6" s="1"/>
  <c r="C262" i="6" a="1"/>
  <c r="C262" i="6" s="1"/>
  <c r="C263" i="6" a="1"/>
  <c r="C263" i="6" s="1"/>
  <c r="C264" i="6" a="1"/>
  <c r="C264" i="6" s="1"/>
  <c r="C265" i="6" a="1"/>
  <c r="C265" i="6" s="1"/>
  <c r="C266" i="6" a="1"/>
  <c r="C266" i="6" s="1"/>
  <c r="C267" i="6" a="1"/>
  <c r="C267" i="6" s="1"/>
  <c r="C268" i="6" a="1"/>
  <c r="C268" i="6" s="1"/>
  <c r="C269" i="6" a="1"/>
  <c r="C269" i="6" s="1"/>
  <c r="C270" i="6" a="1"/>
  <c r="C270" i="6" s="1"/>
  <c r="C271" i="6" a="1"/>
  <c r="C271" i="6" s="1"/>
  <c r="C272" i="6" a="1"/>
  <c r="C272" i="6"/>
  <c r="C273" i="6" a="1"/>
  <c r="C273" i="6" s="1"/>
  <c r="C274" i="6" a="1"/>
  <c r="C274" i="6" s="1"/>
  <c r="C275" i="6" a="1"/>
  <c r="C275" i="6" s="1"/>
  <c r="C276" i="6" a="1"/>
  <c r="C276" i="6" s="1"/>
  <c r="C277" i="6" a="1"/>
  <c r="C277" i="6" s="1"/>
  <c r="C278" i="6" a="1"/>
  <c r="C278" i="6" s="1"/>
  <c r="C279" i="6" a="1"/>
  <c r="C279" i="6" s="1"/>
  <c r="C280" i="6" a="1"/>
  <c r="C280" i="6"/>
  <c r="C281" i="6" a="1"/>
  <c r="C281" i="6" s="1"/>
  <c r="C282" i="6" a="1"/>
  <c r="C282" i="6" s="1"/>
  <c r="C283" i="6" a="1"/>
  <c r="C283" i="6" s="1"/>
  <c r="C284" i="6" a="1"/>
  <c r="C284" i="6" s="1"/>
  <c r="C285" i="6" a="1"/>
  <c r="C285" i="6" s="1"/>
  <c r="C286" i="6" a="1"/>
  <c r="C286" i="6" s="1"/>
  <c r="C287" i="6" a="1"/>
  <c r="C287" i="6" s="1"/>
  <c r="C288" i="6" a="1"/>
  <c r="C288" i="6"/>
  <c r="C289" i="6" a="1"/>
  <c r="C289" i="6" s="1"/>
  <c r="C290" i="6" a="1"/>
  <c r="C290" i="6" s="1"/>
  <c r="C291" i="6" a="1"/>
  <c r="C291" i="6" s="1"/>
  <c r="C292" i="6" a="1"/>
  <c r="C292" i="6" s="1"/>
  <c r="C293" i="6" a="1"/>
  <c r="C293" i="6" s="1"/>
  <c r="C294" i="6" a="1"/>
  <c r="C294" i="6" s="1"/>
  <c r="C295" i="6" a="1"/>
  <c r="C295" i="6" s="1"/>
  <c r="C296" i="6" a="1"/>
  <c r="C296" i="6" s="1"/>
  <c r="C297" i="6" a="1"/>
  <c r="C297" i="6" s="1"/>
  <c r="C298" i="6" a="1"/>
  <c r="C298" i="6" s="1"/>
  <c r="C299" i="6" a="1"/>
  <c r="C299" i="6" s="1"/>
  <c r="C300" i="6" a="1"/>
  <c r="C300" i="6" s="1"/>
  <c r="C301" i="6" a="1"/>
  <c r="C301" i="6" s="1"/>
  <c r="C302" i="6" a="1"/>
  <c r="C302" i="6" s="1"/>
  <c r="C303" i="6" a="1"/>
  <c r="C303" i="6" s="1"/>
  <c r="C304" i="6" a="1"/>
  <c r="C304" i="6"/>
  <c r="C305" i="6" a="1"/>
  <c r="C305" i="6" s="1"/>
  <c r="C306" i="6" a="1"/>
  <c r="C306" i="6" s="1"/>
  <c r="C307" i="6" a="1"/>
  <c r="C307" i="6" s="1"/>
  <c r="C308" i="6" a="1"/>
  <c r="C308" i="6" s="1"/>
  <c r="C309" i="6" a="1"/>
  <c r="C309" i="6" s="1"/>
  <c r="C310" i="6" a="1"/>
  <c r="C310" i="6" s="1"/>
  <c r="C311" i="6" a="1"/>
  <c r="C311" i="6" s="1"/>
  <c r="C312" i="6" a="1"/>
  <c r="C312" i="6"/>
  <c r="C313" i="6" a="1"/>
  <c r="C313" i="6" s="1"/>
  <c r="C314" i="6" a="1"/>
  <c r="C314" i="6" s="1"/>
  <c r="C315" i="6" a="1"/>
  <c r="C315" i="6" s="1"/>
  <c r="C316" i="6" a="1"/>
  <c r="C316" i="6" s="1"/>
  <c r="C317" i="6" a="1"/>
  <c r="C317" i="6" s="1"/>
  <c r="C318" i="6" a="1"/>
  <c r="C318" i="6"/>
  <c r="C319" i="6" a="1"/>
  <c r="C319" i="6" s="1"/>
  <c r="C320" i="6" a="1"/>
  <c r="C320" i="6"/>
  <c r="C321" i="6" a="1"/>
  <c r="C321" i="6" s="1"/>
  <c r="C322" i="6" a="1"/>
  <c r="C322" i="6" s="1"/>
  <c r="C323" i="6" a="1"/>
  <c r="C323" i="6" s="1"/>
  <c r="C324" i="6" a="1"/>
  <c r="C324" i="6" s="1"/>
  <c r="C325" i="6" a="1"/>
  <c r="C325" i="6" s="1"/>
  <c r="C326" i="6" a="1"/>
  <c r="C326" i="6"/>
  <c r="C327" i="6" a="1"/>
  <c r="C327" i="6" s="1"/>
  <c r="C328" i="6" a="1"/>
  <c r="C328" i="6"/>
  <c r="C329" i="6" a="1"/>
  <c r="C329" i="6" s="1"/>
  <c r="C330" i="6" a="1"/>
  <c r="C330" i="6" s="1"/>
  <c r="C331" i="6" a="1"/>
  <c r="C331" i="6" s="1"/>
  <c r="C332" i="6" a="1"/>
  <c r="C332" i="6" s="1"/>
  <c r="C333" i="6" a="1"/>
  <c r="C333" i="6" s="1"/>
  <c r="C334" i="6" a="1"/>
  <c r="C334" i="6"/>
  <c r="C335" i="6" a="1"/>
  <c r="C335" i="6" s="1"/>
  <c r="C336" i="6" a="1"/>
  <c r="C336" i="6"/>
  <c r="C337" i="6" a="1"/>
  <c r="C337" i="6" s="1"/>
  <c r="C338" i="6" a="1"/>
  <c r="C338" i="6" s="1"/>
  <c r="C339" i="6" a="1"/>
  <c r="C339" i="6" s="1"/>
  <c r="C340" i="6" a="1"/>
  <c r="C340" i="6" s="1"/>
  <c r="C341" i="6" a="1"/>
  <c r="C341" i="6" s="1"/>
  <c r="C342" i="6" a="1"/>
  <c r="C342" i="6"/>
  <c r="C343" i="6" a="1"/>
  <c r="C343" i="6" s="1"/>
  <c r="C344" i="6" a="1"/>
  <c r="C344" i="6"/>
  <c r="C345" i="6" a="1"/>
  <c r="C345" i="6" s="1"/>
  <c r="C346" i="6" a="1"/>
  <c r="C346" i="6" s="1"/>
  <c r="C347" i="6" a="1"/>
  <c r="C347" i="6" s="1"/>
  <c r="C348" i="6" a="1"/>
  <c r="C348" i="6" s="1"/>
  <c r="C349" i="6" a="1"/>
  <c r="C349" i="6" s="1"/>
  <c r="C350" i="6" a="1"/>
  <c r="C350" i="6"/>
  <c r="C351" i="6" a="1"/>
  <c r="C351" i="6" s="1"/>
  <c r="C352" i="6" a="1"/>
  <c r="C352" i="6"/>
  <c r="C353" i="6" a="1"/>
  <c r="C353" i="6" s="1"/>
  <c r="C354" i="6" a="1"/>
  <c r="C354" i="6" s="1"/>
  <c r="C355" i="6" a="1"/>
  <c r="C355" i="6" s="1"/>
  <c r="C356" i="6" a="1"/>
  <c r="C356" i="6" s="1"/>
  <c r="C357" i="6" a="1"/>
  <c r="C357" i="6" s="1"/>
  <c r="C358" i="6" a="1"/>
  <c r="C358" i="6"/>
  <c r="C359" i="6" a="1"/>
  <c r="C359" i="6" s="1"/>
  <c r="C360" i="6" a="1"/>
  <c r="C360" i="6"/>
  <c r="C361" i="6" a="1"/>
  <c r="C361" i="6" s="1"/>
  <c r="C362" i="6" a="1"/>
  <c r="C362" i="6" s="1"/>
  <c r="C363" i="6" a="1"/>
  <c r="C363" i="6" s="1"/>
  <c r="C364" i="6" a="1"/>
  <c r="C364" i="6" s="1"/>
  <c r="C365" i="6" a="1"/>
  <c r="C365" i="6" s="1"/>
  <c r="C366" i="6" a="1"/>
  <c r="C366" i="6"/>
  <c r="C367" i="6" a="1"/>
  <c r="C367" i="6" s="1"/>
  <c r="C368" i="6" a="1"/>
  <c r="C368" i="6"/>
  <c r="C369" i="6" a="1"/>
  <c r="C369" i="6" s="1"/>
  <c r="C370" i="6" a="1"/>
  <c r="C370" i="6" s="1"/>
  <c r="C371" i="6" a="1"/>
  <c r="C371" i="6" s="1"/>
  <c r="C372" i="6" a="1"/>
  <c r="C372" i="6" s="1"/>
  <c r="C373" i="6" a="1"/>
  <c r="C373" i="6" s="1"/>
  <c r="C374" i="6" a="1"/>
  <c r="C374" i="6"/>
  <c r="C375" i="6" a="1"/>
  <c r="C375" i="6" s="1"/>
  <c r="C376" i="6" a="1"/>
  <c r="C376" i="6" s="1"/>
  <c r="C377" i="6" a="1"/>
  <c r="C377" i="6" s="1"/>
  <c r="C378" i="6" a="1"/>
  <c r="C378" i="6" s="1"/>
  <c r="C379" i="6" a="1"/>
  <c r="C379" i="6" s="1"/>
  <c r="C380" i="6" a="1"/>
  <c r="C380" i="6" s="1"/>
  <c r="C381" i="6" a="1"/>
  <c r="C381" i="6" s="1"/>
  <c r="C382" i="6" a="1"/>
  <c r="C382" i="6"/>
  <c r="C383" i="6" a="1"/>
  <c r="C383" i="6" s="1"/>
  <c r="C384" i="6" a="1"/>
  <c r="C384" i="6" s="1"/>
  <c r="C385" i="6" a="1"/>
  <c r="C385" i="6" s="1"/>
  <c r="C386" i="6" a="1"/>
  <c r="C386" i="6" s="1"/>
  <c r="C387" i="6" a="1"/>
  <c r="C387" i="6" s="1"/>
  <c r="C388" i="6" a="1"/>
  <c r="C388" i="6" s="1"/>
  <c r="C389" i="6" a="1"/>
  <c r="C389" i="6" s="1"/>
  <c r="C390" i="6" a="1"/>
  <c r="C390" i="6"/>
  <c r="C391" i="6" a="1"/>
  <c r="C391" i="6" s="1"/>
  <c r="C392" i="6" a="1"/>
  <c r="C392" i="6" s="1"/>
  <c r="C393" i="6" a="1"/>
  <c r="C393" i="6" s="1"/>
  <c r="C394" i="6" a="1"/>
  <c r="C394" i="6" s="1"/>
  <c r="C395" i="6" a="1"/>
  <c r="C395" i="6" s="1"/>
  <c r="C396" i="6" a="1"/>
  <c r="C396" i="6" s="1"/>
  <c r="C397" i="6" a="1"/>
  <c r="C397" i="6" s="1"/>
  <c r="C398" i="6" a="1"/>
  <c r="C398" i="6"/>
  <c r="C399" i="6" a="1"/>
  <c r="C399" i="6" s="1"/>
  <c r="C400" i="6" a="1"/>
  <c r="C400" i="6" s="1"/>
  <c r="C401" i="6" a="1"/>
  <c r="C401" i="6" s="1"/>
  <c r="C402" i="6" a="1"/>
  <c r="C402" i="6" s="1"/>
  <c r="C403" i="6" a="1"/>
  <c r="C403" i="6" s="1"/>
  <c r="C404" i="6" a="1"/>
  <c r="C404" i="6" s="1"/>
  <c r="C405" i="6" a="1"/>
  <c r="C405" i="6" s="1"/>
  <c r="C406" i="6" a="1"/>
  <c r="C406" i="6"/>
  <c r="C407" i="6" a="1"/>
  <c r="C407" i="6" s="1"/>
  <c r="C408" i="6" a="1"/>
  <c r="C408" i="6" s="1"/>
  <c r="C409" i="6" a="1"/>
  <c r="C409" i="6" s="1"/>
  <c r="C410" i="6" a="1"/>
  <c r="C410" i="6" s="1"/>
  <c r="C411" i="6" a="1"/>
  <c r="C411" i="6" s="1"/>
  <c r="C412" i="6" a="1"/>
  <c r="C412" i="6" s="1"/>
  <c r="C413" i="6" a="1"/>
  <c r="C413" i="6" s="1"/>
  <c r="C414" i="6" a="1"/>
  <c r="C414" i="6"/>
  <c r="C415" i="6" a="1"/>
  <c r="C415" i="6" s="1"/>
  <c r="C416" i="6" a="1"/>
  <c r="C416" i="6" s="1"/>
  <c r="C417" i="6" a="1"/>
  <c r="C417" i="6" s="1"/>
  <c r="C418" i="6" a="1"/>
  <c r="C418" i="6" s="1"/>
  <c r="C419" i="6" a="1"/>
  <c r="C419" i="6" s="1"/>
  <c r="C420" i="6" a="1"/>
  <c r="C420" i="6" s="1"/>
  <c r="C421" i="6" a="1"/>
  <c r="C421" i="6" s="1"/>
  <c r="C422" i="6" a="1"/>
  <c r="C422" i="6"/>
  <c r="C423" i="6" a="1"/>
  <c r="C423" i="6" s="1"/>
  <c r="C424" i="6" a="1"/>
  <c r="C424" i="6" s="1"/>
  <c r="C425" i="6" a="1"/>
  <c r="C425" i="6" s="1"/>
  <c r="C426" i="6" a="1"/>
  <c r="C426" i="6" s="1"/>
  <c r="C427" i="6" a="1"/>
  <c r="C427" i="6" s="1"/>
  <c r="C428" i="6" a="1"/>
  <c r="C428" i="6" s="1"/>
  <c r="C429" i="6" a="1"/>
  <c r="C429" i="6" s="1"/>
  <c r="C430" i="6" a="1"/>
  <c r="C430" i="6"/>
  <c r="C431" i="6" a="1"/>
  <c r="C431" i="6" s="1"/>
  <c r="C432" i="6" a="1"/>
  <c r="C432" i="6" s="1"/>
  <c r="C433" i="6" a="1"/>
  <c r="C433" i="6" s="1"/>
  <c r="C434" i="6" a="1"/>
  <c r="C434" i="6" s="1"/>
  <c r="C435" i="6" a="1"/>
  <c r="C435" i="6" s="1"/>
  <c r="C436" i="6" a="1"/>
  <c r="C436" i="6"/>
  <c r="C437" i="6" a="1"/>
  <c r="C437" i="6" s="1"/>
  <c r="C438" i="6" a="1"/>
  <c r="C438" i="6"/>
  <c r="C439" i="6" a="1"/>
  <c r="C439" i="6" s="1"/>
  <c r="C440" i="6" a="1"/>
  <c r="C440" i="6" s="1"/>
  <c r="C441" i="6" a="1"/>
  <c r="C441" i="6" s="1"/>
  <c r="C442" i="6" a="1"/>
  <c r="C442" i="6" s="1"/>
  <c r="C443" i="6" a="1"/>
  <c r="C443" i="6" s="1"/>
  <c r="C444" i="6" a="1"/>
  <c r="C444" i="6"/>
  <c r="C445" i="6" a="1"/>
  <c r="C445" i="6" s="1"/>
  <c r="C446" i="6" a="1"/>
  <c r="C446" i="6"/>
  <c r="C447" i="6" a="1"/>
  <c r="C447" i="6" s="1"/>
  <c r="C448" i="6" a="1"/>
  <c r="C448" i="6" s="1"/>
  <c r="C449" i="6" a="1"/>
  <c r="C449" i="6" s="1"/>
  <c r="C450" i="6" a="1"/>
  <c r="C450" i="6" s="1"/>
  <c r="C451" i="6" a="1"/>
  <c r="C451" i="6" s="1"/>
  <c r="C452" i="6" a="1"/>
  <c r="C452" i="6"/>
  <c r="C453" i="6" a="1"/>
  <c r="C453" i="6" s="1"/>
  <c r="C454" i="6" a="1"/>
  <c r="C454" i="6"/>
  <c r="C455" i="6" a="1"/>
  <c r="C455" i="6" s="1"/>
  <c r="C456" i="6" a="1"/>
  <c r="C456" i="6" s="1"/>
  <c r="C457" i="6" a="1"/>
  <c r="C457" i="6" s="1"/>
  <c r="C458" i="6" a="1"/>
  <c r="C458" i="6" s="1"/>
  <c r="C459" i="6" a="1"/>
  <c r="C459" i="6" s="1"/>
  <c r="C460" i="6" a="1"/>
  <c r="C460" i="6"/>
  <c r="C461" i="6" a="1"/>
  <c r="C461" i="6" s="1"/>
  <c r="C462" i="6" a="1"/>
  <c r="C462" i="6"/>
  <c r="C463" i="6" a="1"/>
  <c r="C463" i="6" s="1"/>
  <c r="C464" i="6" a="1"/>
  <c r="C464" i="6" s="1"/>
  <c r="C465" i="6" a="1"/>
  <c r="C465" i="6" s="1"/>
  <c r="C466" i="6" a="1"/>
  <c r="C466" i="6" s="1"/>
  <c r="C467" i="6" a="1"/>
  <c r="C467" i="6" s="1"/>
  <c r="C468" i="6" a="1"/>
  <c r="C468" i="6"/>
  <c r="C469" i="6" a="1"/>
  <c r="C469" i="6" s="1"/>
  <c r="C470" i="6" a="1"/>
  <c r="C470" i="6"/>
  <c r="C471" i="6" a="1"/>
  <c r="C471" i="6" s="1"/>
  <c r="C472" i="6" a="1"/>
  <c r="C472" i="6" s="1"/>
  <c r="C473" i="6" a="1"/>
  <c r="C473" i="6" s="1"/>
  <c r="C474" i="6" a="1"/>
  <c r="C474" i="6" s="1"/>
  <c r="C475" i="6" a="1"/>
  <c r="C475" i="6" s="1"/>
  <c r="C476" i="6" a="1"/>
  <c r="C476" i="6"/>
  <c r="C477" i="6" a="1"/>
  <c r="C477" i="6" s="1"/>
  <c r="C478" i="6" a="1"/>
  <c r="C478" i="6"/>
  <c r="C479" i="6" a="1"/>
  <c r="C479" i="6" s="1"/>
  <c r="C480" i="6" a="1"/>
  <c r="C480" i="6" s="1"/>
  <c r="C481" i="6" a="1"/>
  <c r="C481" i="6" s="1"/>
  <c r="C482" i="6" a="1"/>
  <c r="C482" i="6" s="1"/>
  <c r="C483" i="6" a="1"/>
  <c r="C483" i="6" s="1"/>
  <c r="C484" i="6" a="1"/>
  <c r="C484" i="6"/>
  <c r="C485" i="6" a="1"/>
  <c r="C485" i="6" s="1"/>
  <c r="C486" i="6" a="1"/>
  <c r="C486" i="6"/>
  <c r="C487" i="6" a="1"/>
  <c r="C487" i="6" s="1"/>
  <c r="C488" i="6" a="1"/>
  <c r="C488" i="6" s="1"/>
  <c r="C489" i="6" a="1"/>
  <c r="C489" i="6" s="1"/>
  <c r="C490" i="6" a="1"/>
  <c r="C490" i="6" s="1"/>
  <c r="C491" i="6" a="1"/>
  <c r="C491" i="6" s="1"/>
  <c r="C492" i="6" a="1"/>
  <c r="C492" i="6"/>
  <c r="C493" i="6" a="1"/>
  <c r="C493" i="6" s="1"/>
  <c r="C494" i="6" a="1"/>
  <c r="C494" i="6"/>
  <c r="C495" i="6" a="1"/>
  <c r="C495" i="6" s="1"/>
  <c r="C496" i="6" a="1"/>
  <c r="C496" i="6" s="1"/>
  <c r="C497" i="6" a="1"/>
  <c r="C497" i="6" s="1"/>
  <c r="C498" i="6" a="1"/>
  <c r="C498" i="6" s="1"/>
  <c r="C499" i="6" a="1"/>
  <c r="C499" i="6" s="1"/>
  <c r="C500" i="6" a="1"/>
  <c r="C500" i="6"/>
  <c r="C501" i="6" a="1"/>
  <c r="C501" i="6" s="1"/>
  <c r="C502" i="6" a="1"/>
  <c r="C502" i="6"/>
  <c r="C503" i="6" a="1"/>
  <c r="C503" i="6" s="1"/>
  <c r="C504" i="6" a="1"/>
  <c r="C504" i="6" s="1"/>
  <c r="C505" i="6" a="1"/>
  <c r="C505" i="6" s="1"/>
  <c r="C506" i="6" a="1"/>
  <c r="C506" i="6" s="1"/>
  <c r="C507" i="6" a="1"/>
  <c r="C507" i="6" s="1"/>
  <c r="C508" i="6" a="1"/>
  <c r="C508" i="6"/>
  <c r="C509" i="6" a="1"/>
  <c r="C509" i="6" s="1"/>
  <c r="C510" i="6" a="1"/>
  <c r="C510" i="6"/>
  <c r="C511" i="6" a="1"/>
  <c r="C511" i="6" s="1"/>
  <c r="C512" i="6" a="1"/>
  <c r="C512" i="6" s="1"/>
  <c r="C513" i="6" a="1"/>
  <c r="C513" i="6" s="1"/>
  <c r="C514" i="6" a="1"/>
  <c r="C514" i="6" s="1"/>
  <c r="C515" i="6" a="1"/>
  <c r="C515" i="6" s="1"/>
  <c r="C516" i="6" a="1"/>
  <c r="C516" i="6"/>
  <c r="C517" i="6" a="1"/>
  <c r="C517" i="6" s="1"/>
  <c r="C518" i="6" a="1"/>
  <c r="C518" i="6"/>
  <c r="C519" i="6" a="1"/>
  <c r="C519" i="6" s="1"/>
  <c r="C520" i="6" a="1"/>
  <c r="C520" i="6" s="1"/>
  <c r="C521" i="6" a="1"/>
  <c r="C521" i="6" s="1"/>
  <c r="C522" i="6" a="1"/>
  <c r="C522" i="6" s="1"/>
  <c r="C523" i="6" a="1"/>
  <c r="C523" i="6" s="1"/>
  <c r="C524" i="6" a="1"/>
  <c r="C524" i="6"/>
  <c r="C525" i="6" a="1"/>
  <c r="C525" i="6" s="1"/>
  <c r="C526" i="6" a="1"/>
  <c r="C526" i="6"/>
  <c r="C527" i="6" a="1"/>
  <c r="C527" i="6" s="1"/>
  <c r="C528" i="6" a="1"/>
  <c r="C528" i="6" s="1"/>
  <c r="C529" i="6" a="1"/>
  <c r="C529" i="6" s="1"/>
  <c r="C530" i="6" a="1"/>
  <c r="C530" i="6" s="1"/>
  <c r="C531" i="6" a="1"/>
  <c r="C531" i="6" s="1"/>
  <c r="C532" i="6" a="1"/>
  <c r="C532" i="6"/>
  <c r="C533" i="6" a="1"/>
  <c r="C533" i="6" s="1"/>
  <c r="C534" i="6" a="1"/>
  <c r="C534" i="6"/>
  <c r="C535" i="6" a="1"/>
  <c r="C535" i="6" s="1"/>
  <c r="C536" i="6" a="1"/>
  <c r="C536" i="6" s="1"/>
  <c r="C537" i="6" a="1"/>
  <c r="C537" i="6" s="1"/>
  <c r="C538" i="6" a="1"/>
  <c r="C538" i="6" s="1"/>
  <c r="C539" i="6" a="1"/>
  <c r="C539" i="6" s="1"/>
  <c r="C540" i="6" a="1"/>
  <c r="C540" i="6"/>
  <c r="C541" i="6" a="1"/>
  <c r="C541" i="6" s="1"/>
  <c r="C542" i="6" a="1"/>
  <c r="C542" i="6"/>
  <c r="C543" i="6" a="1"/>
  <c r="C543" i="6" s="1"/>
  <c r="C544" i="6" a="1"/>
  <c r="C544" i="6" s="1"/>
  <c r="C545" i="6" a="1"/>
  <c r="C545" i="6" s="1"/>
  <c r="C546" i="6" a="1"/>
  <c r="C546" i="6" s="1"/>
  <c r="C547" i="6" a="1"/>
  <c r="C547" i="6" s="1"/>
  <c r="C548" i="6" a="1"/>
  <c r="C548" i="6"/>
  <c r="C549" i="6" a="1"/>
  <c r="C549" i="6" s="1"/>
  <c r="C550" i="6" a="1"/>
  <c r="C550" i="6"/>
  <c r="C551" i="6" a="1"/>
  <c r="C551" i="6" s="1"/>
  <c r="C552" i="6" a="1"/>
  <c r="C552" i="6" s="1"/>
  <c r="C553" i="6" a="1"/>
  <c r="C553" i="6" s="1"/>
  <c r="C554" i="6" a="1"/>
  <c r="C554" i="6" s="1"/>
  <c r="C555" i="6" a="1"/>
  <c r="C555" i="6" s="1"/>
  <c r="C556" i="6" a="1"/>
  <c r="C556" i="6"/>
  <c r="C557" i="6" a="1"/>
  <c r="C557" i="6" s="1"/>
  <c r="C558" i="6" a="1"/>
  <c r="C558" i="6"/>
  <c r="C559" i="6" a="1"/>
  <c r="C559" i="6" s="1"/>
  <c r="C560" i="6" a="1"/>
  <c r="C560" i="6" s="1"/>
  <c r="C561" i="6" a="1"/>
  <c r="C561" i="6" s="1"/>
  <c r="C562" i="6" a="1"/>
  <c r="C562" i="6" s="1"/>
  <c r="C563" i="6" a="1"/>
  <c r="C563" i="6" s="1"/>
  <c r="C564" i="6" a="1"/>
  <c r="C564" i="6"/>
  <c r="C565" i="6" a="1"/>
  <c r="C565" i="6" s="1"/>
  <c r="C566" i="6" a="1"/>
  <c r="C566" i="6"/>
  <c r="C567" i="6" a="1"/>
  <c r="C567" i="6" s="1"/>
  <c r="C568" i="6" a="1"/>
  <c r="C568" i="6" s="1"/>
  <c r="C569" i="6" a="1"/>
  <c r="C569" i="6" s="1"/>
  <c r="C570" i="6" a="1"/>
  <c r="C570" i="6" s="1"/>
  <c r="C571" i="6" a="1"/>
  <c r="C571" i="6" s="1"/>
  <c r="C572" i="6" a="1"/>
  <c r="C572" i="6"/>
  <c r="C573" i="6" a="1"/>
  <c r="C573" i="6" s="1"/>
  <c r="C574" i="6" a="1"/>
  <c r="C574" i="6"/>
  <c r="C575" i="6" a="1"/>
  <c r="C575" i="6" s="1"/>
  <c r="C576" i="6" a="1"/>
  <c r="C576" i="6" s="1"/>
  <c r="C577" i="6" a="1"/>
  <c r="C577" i="6" s="1"/>
  <c r="C578" i="6" a="1"/>
  <c r="C578" i="6" s="1"/>
  <c r="C579" i="6" a="1"/>
  <c r="C579" i="6" s="1"/>
  <c r="C580" i="6" a="1"/>
  <c r="C580" i="6"/>
  <c r="C581" i="6" a="1"/>
  <c r="C581" i="6" s="1"/>
  <c r="C582" i="6" a="1"/>
  <c r="C582" i="6"/>
  <c r="C583" i="6" a="1"/>
  <c r="C583" i="6" s="1"/>
  <c r="C584" i="6" a="1"/>
  <c r="C584" i="6" s="1"/>
  <c r="C585" i="6" a="1"/>
  <c r="C585" i="6" s="1"/>
  <c r="C586" i="6" a="1"/>
  <c r="C586" i="6" s="1"/>
  <c r="C587" i="6" a="1"/>
  <c r="C587" i="6" s="1"/>
  <c r="C588" i="6" a="1"/>
  <c r="C588" i="6"/>
  <c r="C589" i="6" a="1"/>
  <c r="C589" i="6" s="1"/>
  <c r="C590" i="6" a="1"/>
  <c r="C590" i="6"/>
  <c r="C591" i="6" a="1"/>
  <c r="C591" i="6" s="1"/>
  <c r="C592" i="6" a="1"/>
  <c r="C592" i="6" s="1"/>
  <c r="C593" i="6" a="1"/>
  <c r="C593" i="6" s="1"/>
  <c r="C594" i="6" a="1"/>
  <c r="C594" i="6" s="1"/>
  <c r="C595" i="6" a="1"/>
  <c r="C595" i="6" s="1"/>
  <c r="C596" i="6" a="1"/>
  <c r="C596" i="6"/>
  <c r="C597" i="6" a="1"/>
  <c r="C597" i="6" s="1"/>
  <c r="C598" i="6" a="1"/>
  <c r="C598" i="6"/>
  <c r="C599" i="6" a="1"/>
  <c r="C599" i="6" s="1"/>
  <c r="C600" i="6" a="1"/>
  <c r="C600" i="6" s="1"/>
  <c r="C601" i="6" a="1"/>
  <c r="C601" i="6" s="1"/>
  <c r="C602" i="6" a="1"/>
  <c r="C602" i="6" s="1"/>
  <c r="C603" i="6" a="1"/>
  <c r="C603" i="6" s="1"/>
  <c r="C604" i="6" a="1"/>
  <c r="C604" i="6"/>
  <c r="C605" i="6" a="1"/>
  <c r="C605" i="6" s="1"/>
  <c r="C606" i="6" a="1"/>
  <c r="C606" i="6"/>
  <c r="C607" i="6" a="1"/>
  <c r="C607" i="6" s="1"/>
  <c r="C608" i="6" a="1"/>
  <c r="C608" i="6" s="1"/>
  <c r="C609" i="6" a="1"/>
  <c r="C609" i="6" s="1"/>
  <c r="C610" i="6" a="1"/>
  <c r="C610" i="6" s="1"/>
  <c r="C611" i="6" a="1"/>
  <c r="C611" i="6" s="1"/>
  <c r="C612" i="6" a="1"/>
  <c r="C612" i="6"/>
  <c r="C613" i="6" a="1"/>
  <c r="C613" i="6" s="1"/>
  <c r="C614" i="6" a="1"/>
  <c r="C614" i="6"/>
  <c r="C615" i="6" a="1"/>
  <c r="C615" i="6" s="1"/>
  <c r="C616" i="6" a="1"/>
  <c r="C616" i="6" s="1"/>
  <c r="C617" i="6" a="1"/>
  <c r="C617" i="6" s="1"/>
  <c r="C618" i="6" a="1"/>
  <c r="C618" i="6" s="1"/>
  <c r="C619" i="6" a="1"/>
  <c r="C619" i="6"/>
  <c r="C620" i="6" a="1"/>
  <c r="C620" i="6" s="1"/>
  <c r="C621" i="6" a="1"/>
  <c r="C621" i="6"/>
  <c r="C622" i="6" a="1"/>
  <c r="C622" i="6" s="1"/>
  <c r="C623" i="6" a="1"/>
  <c r="C623" i="6"/>
  <c r="C624" i="6" a="1"/>
  <c r="C624" i="6" s="1"/>
  <c r="C625" i="6" a="1"/>
  <c r="C625" i="6" s="1"/>
  <c r="C626" i="6" a="1"/>
  <c r="C626" i="6" s="1"/>
  <c r="C627" i="6" a="1"/>
  <c r="C627" i="6" s="1"/>
  <c r="C628" i="6" a="1"/>
  <c r="C628" i="6" s="1"/>
  <c r="C629" i="6" a="1"/>
  <c r="C629" i="6" s="1"/>
  <c r="C630" i="6" a="1"/>
  <c r="C630" i="6" s="1"/>
  <c r="C631" i="6" a="1"/>
  <c r="C631" i="6" s="1"/>
  <c r="C632" i="6" a="1"/>
  <c r="C632" i="6" s="1"/>
  <c r="C633" i="6" a="1"/>
  <c r="C633" i="6" s="1"/>
  <c r="C634" i="6" a="1"/>
  <c r="C634" i="6" s="1"/>
  <c r="C635" i="6" a="1"/>
  <c r="C635" i="6" s="1"/>
  <c r="C636" i="6" a="1"/>
  <c r="C636" i="6" s="1"/>
  <c r="C637" i="6" a="1"/>
  <c r="C637" i="6" s="1"/>
  <c r="C638" i="6" a="1"/>
  <c r="C638" i="6" s="1"/>
  <c r="C639" i="6" a="1"/>
  <c r="C639" i="6" s="1"/>
  <c r="C640" i="6" a="1"/>
  <c r="C640" i="6" s="1"/>
  <c r="C641" i="6" a="1"/>
  <c r="C641" i="6" s="1"/>
  <c r="C642" i="6" a="1"/>
  <c r="C642" i="6" s="1"/>
  <c r="C643" i="6" a="1"/>
  <c r="C643" i="6" s="1"/>
  <c r="C644" i="6" a="1"/>
  <c r="C644" i="6" s="1"/>
  <c r="C645" i="6" a="1"/>
  <c r="C645" i="6" s="1"/>
  <c r="C646" i="6" a="1"/>
  <c r="C646" i="6" s="1"/>
  <c r="C647" i="6" a="1"/>
  <c r="C647" i="6" s="1"/>
  <c r="C648" i="6" a="1"/>
  <c r="C648" i="6" s="1"/>
  <c r="C649" i="6" a="1"/>
  <c r="C649" i="6" s="1"/>
  <c r="C650" i="6" a="1"/>
  <c r="C650" i="6" s="1"/>
  <c r="C651" i="6" a="1"/>
  <c r="C651" i="6" s="1"/>
  <c r="C652" i="6" a="1"/>
  <c r="C652" i="6" s="1"/>
  <c r="C653" i="6" a="1"/>
  <c r="C653" i="6" s="1"/>
  <c r="C654" i="6" a="1"/>
  <c r="C654" i="6" s="1"/>
  <c r="C655" i="6" a="1"/>
  <c r="C655" i="6" s="1"/>
  <c r="C656" i="6" a="1"/>
  <c r="C656" i="6" s="1"/>
  <c r="C657" i="6" a="1"/>
  <c r="C657" i="6" s="1"/>
  <c r="C658" i="6" a="1"/>
  <c r="C658" i="6" s="1"/>
  <c r="C659" i="6" a="1"/>
  <c r="C659" i="6" s="1"/>
  <c r="C660" i="6" a="1"/>
  <c r="C660" i="6" s="1"/>
  <c r="C661" i="6" a="1"/>
  <c r="C661" i="6" s="1"/>
  <c r="C662" i="6" a="1"/>
  <c r="C662" i="6" s="1"/>
  <c r="C663" i="6" a="1"/>
  <c r="C663" i="6" s="1"/>
  <c r="C664" i="6" a="1"/>
  <c r="C664" i="6" s="1"/>
  <c r="C665" i="6" a="1"/>
  <c r="C665" i="6" s="1"/>
  <c r="C666" i="6" a="1"/>
  <c r="C666" i="6" s="1"/>
  <c r="C667" i="6" a="1"/>
  <c r="C667" i="6" s="1"/>
  <c r="C668" i="6" a="1"/>
  <c r="C668" i="6" s="1"/>
  <c r="C669" i="6" a="1"/>
  <c r="C669" i="6" s="1"/>
  <c r="C670" i="6" a="1"/>
  <c r="C670" i="6" s="1"/>
  <c r="C671" i="6" a="1"/>
  <c r="C671" i="6" s="1"/>
  <c r="C672" i="6" a="1"/>
  <c r="C672" i="6" s="1"/>
  <c r="C673" i="6" a="1"/>
  <c r="C673" i="6" s="1"/>
  <c r="C674" i="6" a="1"/>
  <c r="C674" i="6" s="1"/>
  <c r="C675" i="6" a="1"/>
  <c r="C675" i="6" s="1"/>
  <c r="C676" i="6" a="1"/>
  <c r="C676" i="6" s="1"/>
  <c r="C677" i="6" a="1"/>
  <c r="C677" i="6" s="1"/>
  <c r="C678" i="6" a="1"/>
  <c r="C678" i="6" s="1"/>
  <c r="C679" i="6" a="1"/>
  <c r="C679" i="6" s="1"/>
  <c r="C680" i="6" a="1"/>
  <c r="C680" i="6" s="1"/>
  <c r="C681" i="6" a="1"/>
  <c r="C681" i="6" s="1"/>
  <c r="C682" i="6" a="1"/>
  <c r="C682" i="6" s="1"/>
  <c r="C683" i="6" a="1"/>
  <c r="C683" i="6" s="1"/>
  <c r="C684" i="6" a="1"/>
  <c r="C684" i="6" s="1"/>
  <c r="C685" i="6" a="1"/>
  <c r="C685" i="6" s="1"/>
  <c r="C686" i="6" a="1"/>
  <c r="C686" i="6" s="1"/>
  <c r="C687" i="6" a="1"/>
  <c r="C687" i="6" s="1"/>
  <c r="C688" i="6" a="1"/>
  <c r="C688" i="6" s="1"/>
  <c r="C689" i="6" a="1"/>
  <c r="C689" i="6" s="1"/>
  <c r="C690" i="6" a="1"/>
  <c r="C690" i="6" s="1"/>
  <c r="C691" i="6" a="1"/>
  <c r="C691" i="6" s="1"/>
  <c r="C692" i="6" a="1"/>
  <c r="C692" i="6" s="1"/>
  <c r="C693" i="6" a="1"/>
  <c r="C693" i="6" s="1"/>
  <c r="C694" i="6" a="1"/>
  <c r="C694" i="6" s="1"/>
  <c r="C695" i="6" a="1"/>
  <c r="C695" i="6" s="1"/>
  <c r="C696" i="6" a="1"/>
  <c r="C696" i="6" s="1"/>
  <c r="C697" i="6" a="1"/>
  <c r="C697" i="6" s="1"/>
  <c r="C698" i="6" a="1"/>
  <c r="C698" i="6" s="1"/>
  <c r="C699" i="6" a="1"/>
  <c r="C699" i="6" s="1"/>
  <c r="C700" i="6" a="1"/>
  <c r="C700" i="6" s="1"/>
  <c r="C701" i="6" a="1"/>
  <c r="C701" i="6" s="1"/>
  <c r="C702" i="6" a="1"/>
  <c r="C702" i="6" s="1"/>
  <c r="C703" i="6" a="1"/>
  <c r="C703" i="6" s="1"/>
  <c r="C704" i="6" a="1"/>
  <c r="C704" i="6" s="1"/>
  <c r="C705" i="6" a="1"/>
  <c r="C705" i="6" s="1"/>
  <c r="C706" i="6" a="1"/>
  <c r="C706" i="6" s="1"/>
  <c r="C707" i="6" a="1"/>
  <c r="C707" i="6" s="1"/>
  <c r="C708" i="6" a="1"/>
  <c r="C708" i="6" s="1"/>
  <c r="C709" i="6" a="1"/>
  <c r="C709" i="6" s="1"/>
  <c r="C710" i="6" a="1"/>
  <c r="C710" i="6" s="1"/>
  <c r="C711" i="6" a="1"/>
  <c r="C711" i="6" s="1"/>
  <c r="C712" i="6" a="1"/>
  <c r="C712" i="6" s="1"/>
  <c r="C713" i="6" a="1"/>
  <c r="C713" i="6" s="1"/>
  <c r="C714" i="6" a="1"/>
  <c r="C714" i="6" s="1"/>
  <c r="C715" i="6" a="1"/>
  <c r="C715" i="6" s="1"/>
  <c r="C716" i="6" a="1"/>
  <c r="C716" i="6" s="1"/>
  <c r="C717" i="6" a="1"/>
  <c r="C717" i="6" s="1"/>
  <c r="C718" i="6" a="1"/>
  <c r="C718" i="6" s="1"/>
  <c r="C719" i="6" a="1"/>
  <c r="C719" i="6" s="1"/>
  <c r="C720" i="6" a="1"/>
  <c r="C720" i="6" s="1"/>
  <c r="C721" i="6" a="1"/>
  <c r="C721" i="6" s="1"/>
  <c r="C722" i="6" a="1"/>
  <c r="C722" i="6" s="1"/>
  <c r="C723" i="6" a="1"/>
  <c r="C723" i="6" s="1"/>
  <c r="C724" i="6" a="1"/>
  <c r="C724" i="6" s="1"/>
  <c r="C725" i="6" a="1"/>
  <c r="C725" i="6" s="1"/>
  <c r="C726" i="6" a="1"/>
  <c r="C726" i="6" s="1"/>
  <c r="C727" i="6" a="1"/>
  <c r="C727" i="6" s="1"/>
  <c r="C728" i="6" a="1"/>
  <c r="C728" i="6" s="1"/>
  <c r="C729" i="6" a="1"/>
  <c r="C729" i="6" s="1"/>
  <c r="C730" i="6" a="1"/>
  <c r="C730" i="6" s="1"/>
  <c r="C731" i="6" a="1"/>
  <c r="C731" i="6" s="1"/>
  <c r="C732" i="6" a="1"/>
  <c r="C732" i="6" s="1"/>
  <c r="C733" i="6" a="1"/>
  <c r="C733" i="6" s="1"/>
  <c r="C734" i="6" a="1"/>
  <c r="C734" i="6" s="1"/>
  <c r="C735" i="6" a="1"/>
  <c r="C735" i="6" s="1"/>
  <c r="C736" i="6" a="1"/>
  <c r="C736" i="6" s="1"/>
  <c r="C737" i="6" a="1"/>
  <c r="C737" i="6" s="1"/>
  <c r="C738" i="6" a="1"/>
  <c r="C738" i="6" s="1"/>
  <c r="C739" i="6" a="1"/>
  <c r="C739" i="6" s="1"/>
  <c r="C740" i="6" a="1"/>
  <c r="C740" i="6" s="1"/>
  <c r="C741" i="6" a="1"/>
  <c r="C741" i="6" s="1"/>
  <c r="C742" i="6" a="1"/>
  <c r="C742" i="6" s="1"/>
  <c r="C743" i="6" a="1"/>
  <c r="C743" i="6" s="1"/>
  <c r="C744" i="6" a="1"/>
  <c r="C744" i="6" s="1"/>
  <c r="C745" i="6" a="1"/>
  <c r="C745" i="6" s="1"/>
  <c r="C746" i="6" a="1"/>
  <c r="C746" i="6" s="1"/>
  <c r="C747" i="6" a="1"/>
  <c r="C747" i="6" s="1"/>
  <c r="C748" i="6" a="1"/>
  <c r="C748" i="6" s="1"/>
  <c r="C749" i="6" a="1"/>
  <c r="C749" i="6" s="1"/>
  <c r="C750" i="6" a="1"/>
  <c r="C750" i="6" s="1"/>
  <c r="C751" i="6" a="1"/>
  <c r="C751" i="6" s="1"/>
  <c r="C752" i="6" a="1"/>
  <c r="C752" i="6" s="1"/>
  <c r="C753" i="6" a="1"/>
  <c r="C753" i="6" s="1"/>
  <c r="C2" i="6" a="1"/>
  <c r="C2" i="6" s="1"/>
  <c r="P58" i="6"/>
  <c r="W50" i="2" a="1"/>
  <c r="W50" i="2" s="1"/>
  <c r="W49" i="2" a="1"/>
  <c r="W49" i="2" s="1"/>
  <c r="W48" i="2" a="1"/>
  <c r="W48" i="2" s="1"/>
  <c r="W47" i="2" a="1"/>
  <c r="W47" i="2" s="1"/>
  <c r="W46" i="2" a="1"/>
  <c r="W46" i="2" s="1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T21" i="2"/>
  <c r="P21" i="2"/>
  <c r="S70" i="2"/>
  <c r="R70" i="2"/>
  <c r="Q70" i="2"/>
  <c r="O70" i="2"/>
  <c r="N70" i="2"/>
  <c r="M70" i="2"/>
  <c r="S69" i="2"/>
  <c r="R69" i="2"/>
  <c r="Q69" i="2"/>
  <c r="O69" i="2"/>
  <c r="N69" i="2"/>
  <c r="M69" i="2"/>
  <c r="S68" i="2"/>
  <c r="R68" i="2"/>
  <c r="Q68" i="2"/>
  <c r="O68" i="2"/>
  <c r="N68" i="2"/>
  <c r="M68" i="2"/>
  <c r="S67" i="2"/>
  <c r="R67" i="2"/>
  <c r="Q67" i="2"/>
  <c r="O67" i="2"/>
  <c r="N67" i="2"/>
  <c r="M67" i="2"/>
  <c r="S66" i="2"/>
  <c r="R66" i="2"/>
  <c r="Q66" i="2"/>
  <c r="O66" i="2"/>
  <c r="N66" i="2"/>
  <c r="M66" i="2"/>
  <c r="S65" i="2"/>
  <c r="R65" i="2"/>
  <c r="Q65" i="2"/>
  <c r="O65" i="2"/>
  <c r="N65" i="2"/>
  <c r="M65" i="2"/>
  <c r="S64" i="2"/>
  <c r="R64" i="2"/>
  <c r="Q64" i="2"/>
  <c r="O64" i="2"/>
  <c r="N64" i="2"/>
  <c r="M64" i="2"/>
  <c r="S63" i="2"/>
  <c r="R63" i="2"/>
  <c r="Q63" i="2"/>
  <c r="O63" i="2"/>
  <c r="N63" i="2"/>
  <c r="M63" i="2"/>
  <c r="S62" i="2"/>
  <c r="R62" i="2"/>
  <c r="Q62" i="2"/>
  <c r="O62" i="2"/>
  <c r="N62" i="2"/>
  <c r="M62" i="2"/>
  <c r="S61" i="2"/>
  <c r="R61" i="2"/>
  <c r="Q61" i="2"/>
  <c r="O61" i="2"/>
  <c r="N61" i="2"/>
  <c r="M61" i="2"/>
  <c r="S60" i="2"/>
  <c r="R60" i="2"/>
  <c r="Q60" i="2"/>
  <c r="O60" i="2"/>
  <c r="N60" i="2"/>
  <c r="M60" i="2"/>
  <c r="S59" i="2"/>
  <c r="R59" i="2"/>
  <c r="Q59" i="2"/>
  <c r="O59" i="2"/>
  <c r="N59" i="2"/>
  <c r="M59" i="2"/>
  <c r="S58" i="2"/>
  <c r="R58" i="2"/>
  <c r="Q58" i="2"/>
  <c r="O58" i="2"/>
  <c r="N58" i="2"/>
  <c r="M58" i="2"/>
  <c r="S57" i="2"/>
  <c r="R57" i="2"/>
  <c r="Q57" i="2"/>
  <c r="O57" i="2"/>
  <c r="N57" i="2"/>
  <c r="M57" i="2"/>
  <c r="S56" i="2"/>
  <c r="R56" i="2"/>
  <c r="Q56" i="2"/>
  <c r="O56" i="2"/>
  <c r="N56" i="2"/>
  <c r="M56" i="2"/>
  <c r="S55" i="2"/>
  <c r="R55" i="2"/>
  <c r="Q55" i="2"/>
  <c r="O55" i="2"/>
  <c r="N55" i="2"/>
  <c r="M55" i="2"/>
  <c r="S54" i="2"/>
  <c r="R54" i="2"/>
  <c r="Q54" i="2"/>
  <c r="O54" i="2"/>
  <c r="N54" i="2"/>
  <c r="M54" i="2"/>
  <c r="S53" i="2"/>
  <c r="R53" i="2"/>
  <c r="Q53" i="2"/>
  <c r="O53" i="2"/>
  <c r="N53" i="2"/>
  <c r="M53" i="2"/>
  <c r="S52" i="2"/>
  <c r="R52" i="2"/>
  <c r="Q52" i="2"/>
  <c r="O52" i="2"/>
  <c r="N52" i="2"/>
  <c r="M52" i="2"/>
  <c r="S51" i="2"/>
  <c r="R51" i="2"/>
  <c r="Q51" i="2"/>
  <c r="O51" i="2"/>
  <c r="N51" i="2"/>
  <c r="M51" i="2"/>
  <c r="S50" i="2"/>
  <c r="R50" i="2"/>
  <c r="Q50" i="2"/>
  <c r="O50" i="2"/>
  <c r="N50" i="2"/>
  <c r="M50" i="2"/>
  <c r="S49" i="2"/>
  <c r="R49" i="2"/>
  <c r="Q49" i="2"/>
  <c r="O49" i="2"/>
  <c r="N49" i="2"/>
  <c r="M49" i="2"/>
  <c r="S48" i="2"/>
  <c r="R48" i="2"/>
  <c r="Q48" i="2"/>
  <c r="O48" i="2"/>
  <c r="N48" i="2"/>
  <c r="M48" i="2"/>
  <c r="S47" i="2"/>
  <c r="R47" i="2"/>
  <c r="Q47" i="2"/>
  <c r="O47" i="2"/>
  <c r="N47" i="2"/>
  <c r="M47" i="2"/>
  <c r="S46" i="2"/>
  <c r="R46" i="2"/>
  <c r="Q46" i="2"/>
  <c r="O46" i="2"/>
  <c r="N46" i="2"/>
  <c r="M46" i="2"/>
  <c r="S45" i="2"/>
  <c r="R45" i="2"/>
  <c r="Q45" i="2"/>
  <c r="O45" i="2"/>
  <c r="N45" i="2"/>
  <c r="M45" i="2"/>
  <c r="S44" i="2"/>
  <c r="R44" i="2"/>
  <c r="Q44" i="2"/>
  <c r="O44" i="2"/>
  <c r="N44" i="2"/>
  <c r="M44" i="2"/>
  <c r="S43" i="2"/>
  <c r="R43" i="2"/>
  <c r="Q43" i="2"/>
  <c r="O43" i="2"/>
  <c r="N43" i="2"/>
  <c r="M43" i="2"/>
  <c r="S42" i="2"/>
  <c r="R42" i="2"/>
  <c r="Q42" i="2"/>
  <c r="O42" i="2"/>
  <c r="N42" i="2"/>
  <c r="M42" i="2"/>
  <c r="S41" i="2"/>
  <c r="R41" i="2"/>
  <c r="Q41" i="2"/>
  <c r="O41" i="2"/>
  <c r="N41" i="2"/>
  <c r="M41" i="2"/>
  <c r="S40" i="2"/>
  <c r="R40" i="2"/>
  <c r="Q40" i="2"/>
  <c r="O40" i="2"/>
  <c r="N40" i="2"/>
  <c r="M40" i="2"/>
  <c r="S39" i="2"/>
  <c r="R39" i="2"/>
  <c r="Q39" i="2"/>
  <c r="O39" i="2"/>
  <c r="N39" i="2"/>
  <c r="M39" i="2"/>
  <c r="S38" i="2"/>
  <c r="R38" i="2"/>
  <c r="Q38" i="2"/>
  <c r="O38" i="2"/>
  <c r="N38" i="2"/>
  <c r="M38" i="2"/>
  <c r="S37" i="2"/>
  <c r="R37" i="2"/>
  <c r="Q37" i="2"/>
  <c r="O37" i="2"/>
  <c r="N37" i="2"/>
  <c r="M37" i="2"/>
  <c r="S36" i="2"/>
  <c r="R36" i="2"/>
  <c r="Q36" i="2"/>
  <c r="O36" i="2"/>
  <c r="N36" i="2"/>
  <c r="M36" i="2"/>
  <c r="S35" i="2"/>
  <c r="R35" i="2"/>
  <c r="Q35" i="2"/>
  <c r="O35" i="2"/>
  <c r="N35" i="2"/>
  <c r="M35" i="2"/>
  <c r="S34" i="2"/>
  <c r="R34" i="2"/>
  <c r="Q34" i="2"/>
  <c r="O34" i="2"/>
  <c r="N34" i="2"/>
  <c r="M34" i="2"/>
  <c r="S33" i="2"/>
  <c r="R33" i="2"/>
  <c r="Q33" i="2"/>
  <c r="O33" i="2"/>
  <c r="N33" i="2"/>
  <c r="M33" i="2"/>
  <c r="S32" i="2"/>
  <c r="R32" i="2"/>
  <c r="Q32" i="2"/>
  <c r="O32" i="2"/>
  <c r="N32" i="2"/>
  <c r="M32" i="2"/>
  <c r="S31" i="2"/>
  <c r="R31" i="2"/>
  <c r="Q31" i="2"/>
  <c r="O31" i="2"/>
  <c r="N31" i="2"/>
  <c r="M31" i="2"/>
  <c r="S30" i="2"/>
  <c r="R30" i="2"/>
  <c r="Q30" i="2"/>
  <c r="O30" i="2"/>
  <c r="N30" i="2"/>
  <c r="M30" i="2"/>
  <c r="S29" i="2"/>
  <c r="R29" i="2"/>
  <c r="Q29" i="2"/>
  <c r="O29" i="2"/>
  <c r="N29" i="2"/>
  <c r="M29" i="2"/>
  <c r="S28" i="2"/>
  <c r="R28" i="2"/>
  <c r="Q28" i="2"/>
  <c r="O28" i="2"/>
  <c r="N28" i="2"/>
  <c r="M28" i="2"/>
  <c r="S27" i="2"/>
  <c r="R27" i="2"/>
  <c r="Q27" i="2"/>
  <c r="O27" i="2"/>
  <c r="N27" i="2"/>
  <c r="M27" i="2"/>
  <c r="S26" i="2"/>
  <c r="R26" i="2"/>
  <c r="Q26" i="2"/>
  <c r="O26" i="2"/>
  <c r="N26" i="2"/>
  <c r="M26" i="2"/>
  <c r="S25" i="2"/>
  <c r="R25" i="2"/>
  <c r="Q25" i="2"/>
  <c r="O25" i="2"/>
  <c r="N25" i="2"/>
  <c r="M25" i="2"/>
  <c r="S24" i="2"/>
  <c r="R24" i="2"/>
  <c r="Q24" i="2"/>
  <c r="O24" i="2"/>
  <c r="N24" i="2"/>
  <c r="M24" i="2"/>
  <c r="S23" i="2"/>
  <c r="R23" i="2"/>
  <c r="Q23" i="2"/>
  <c r="O23" i="2"/>
  <c r="N23" i="2"/>
  <c r="M23" i="2"/>
  <c r="S22" i="2"/>
  <c r="R22" i="2"/>
  <c r="Q22" i="2"/>
  <c r="O22" i="2"/>
  <c r="N22" i="2"/>
  <c r="M22" i="2"/>
  <c r="S21" i="2"/>
  <c r="R21" i="2"/>
  <c r="Q21" i="2"/>
  <c r="O21" i="2"/>
  <c r="N21" i="2"/>
  <c r="M21" i="2"/>
  <c r="I2" i="2" a="1"/>
  <c r="I2" i="2" s="1"/>
  <c r="I2" i="1" a="1"/>
  <c r="I2" i="1" l="1"/>
  <c r="O53" i="1"/>
  <c r="R52" i="1"/>
  <c r="M52" i="1"/>
  <c r="O51" i="1"/>
  <c r="R50" i="1"/>
  <c r="M50" i="1"/>
  <c r="O49" i="1"/>
  <c r="R48" i="1"/>
  <c r="M48" i="1"/>
  <c r="O47" i="1"/>
  <c r="R46" i="1"/>
  <c r="M46" i="1"/>
  <c r="O45" i="1"/>
  <c r="R44" i="1"/>
  <c r="M44" i="1"/>
  <c r="O43" i="1"/>
  <c r="R42" i="1"/>
  <c r="M42" i="1"/>
  <c r="O41" i="1"/>
  <c r="R40" i="1"/>
  <c r="M40" i="1"/>
  <c r="O39" i="1"/>
  <c r="R38" i="1"/>
  <c r="M38" i="1"/>
  <c r="O37" i="1"/>
  <c r="R36" i="1"/>
  <c r="M36" i="1"/>
  <c r="O35" i="1"/>
  <c r="R34" i="1"/>
  <c r="M34" i="1"/>
  <c r="O33" i="1"/>
  <c r="R32" i="1"/>
  <c r="M32" i="1"/>
  <c r="O31" i="1"/>
  <c r="S53" i="1"/>
  <c r="N53" i="1"/>
  <c r="P53" i="1" s="1"/>
  <c r="Q52" i="1"/>
  <c r="S51" i="1"/>
  <c r="N51" i="1"/>
  <c r="P51" i="1" s="1"/>
  <c r="Q50" i="1"/>
  <c r="S49" i="1"/>
  <c r="N49" i="1"/>
  <c r="P49" i="1" s="1"/>
  <c r="Q48" i="1"/>
  <c r="S47" i="1"/>
  <c r="N47" i="1"/>
  <c r="P47" i="1" s="1"/>
  <c r="Q46" i="1"/>
  <c r="S45" i="1"/>
  <c r="N45" i="1"/>
  <c r="P45" i="1" s="1"/>
  <c r="Q44" i="1"/>
  <c r="S43" i="1"/>
  <c r="N43" i="1"/>
  <c r="P43" i="1" s="1"/>
  <c r="Q42" i="1"/>
  <c r="S41" i="1"/>
  <c r="N41" i="1"/>
  <c r="P41" i="1" s="1"/>
  <c r="Q40" i="1"/>
  <c r="S39" i="1"/>
  <c r="N39" i="1"/>
  <c r="P39" i="1" s="1"/>
  <c r="Q38" i="1"/>
  <c r="S37" i="1"/>
  <c r="N37" i="1"/>
  <c r="P37" i="1" s="1"/>
  <c r="Q36" i="1"/>
  <c r="S35" i="1"/>
  <c r="N35" i="1"/>
  <c r="P35" i="1" s="1"/>
  <c r="Q34" i="1"/>
  <c r="S33" i="1"/>
  <c r="N33" i="1"/>
  <c r="P33" i="1" s="1"/>
  <c r="Q32" i="1"/>
  <c r="S31" i="1"/>
  <c r="N31" i="1"/>
  <c r="P31" i="1" s="1"/>
  <c r="Q30" i="1"/>
  <c r="S29" i="1"/>
  <c r="N29" i="1"/>
  <c r="Q28" i="1"/>
  <c r="S27" i="1"/>
  <c r="N27" i="1"/>
  <c r="Q26" i="1"/>
  <c r="S25" i="1"/>
  <c r="N25" i="1"/>
  <c r="Q24" i="1"/>
  <c r="S23" i="1"/>
  <c r="N23" i="1"/>
  <c r="Q22" i="1"/>
  <c r="S21" i="1"/>
  <c r="N21" i="1"/>
  <c r="Q20" i="1"/>
  <c r="S19" i="1"/>
  <c r="N19" i="1"/>
  <c r="Q18" i="1"/>
  <c r="S17" i="1"/>
  <c r="N17" i="1"/>
  <c r="Q16" i="1"/>
  <c r="S15" i="1"/>
  <c r="R53" i="1"/>
  <c r="T53" i="1" s="1"/>
  <c r="M53" i="1"/>
  <c r="O52" i="1"/>
  <c r="R51" i="1"/>
  <c r="T51" i="1" s="1"/>
  <c r="M51" i="1"/>
  <c r="O50" i="1"/>
  <c r="R49" i="1"/>
  <c r="T49" i="1" s="1"/>
  <c r="M49" i="1"/>
  <c r="O48" i="1"/>
  <c r="R47" i="1"/>
  <c r="T47" i="1" s="1"/>
  <c r="M47" i="1"/>
  <c r="O46" i="1"/>
  <c r="R45" i="1"/>
  <c r="T45" i="1" s="1"/>
  <c r="M45" i="1"/>
  <c r="O44" i="1"/>
  <c r="R43" i="1"/>
  <c r="T43" i="1" s="1"/>
  <c r="M43" i="1"/>
  <c r="O42" i="1"/>
  <c r="R41" i="1"/>
  <c r="T41" i="1" s="1"/>
  <c r="M41" i="1"/>
  <c r="O40" i="1"/>
  <c r="R39" i="1"/>
  <c r="T39" i="1" s="1"/>
  <c r="M39" i="1"/>
  <c r="O38" i="1"/>
  <c r="R37" i="1"/>
  <c r="T37" i="1" s="1"/>
  <c r="M37" i="1"/>
  <c r="O36" i="1"/>
  <c r="R35" i="1"/>
  <c r="T35" i="1" s="1"/>
  <c r="M35" i="1"/>
  <c r="O34" i="1"/>
  <c r="R33" i="1"/>
  <c r="M33" i="1"/>
  <c r="O32" i="1"/>
  <c r="R31" i="1"/>
  <c r="T31" i="1" s="1"/>
  <c r="M31" i="1"/>
  <c r="O30" i="1"/>
  <c r="R29" i="1"/>
  <c r="T29" i="1" s="1"/>
  <c r="M29" i="1"/>
  <c r="O28" i="1"/>
  <c r="R27" i="1"/>
  <c r="T27" i="1" s="1"/>
  <c r="M27" i="1"/>
  <c r="O26" i="1"/>
  <c r="R25" i="1"/>
  <c r="M25" i="1"/>
  <c r="O24" i="1"/>
  <c r="R23" i="1"/>
  <c r="T23" i="1" s="1"/>
  <c r="M23" i="1"/>
  <c r="O22" i="1"/>
  <c r="R21" i="1"/>
  <c r="T21" i="1" s="1"/>
  <c r="M21" i="1"/>
  <c r="O20" i="1"/>
  <c r="R19" i="1"/>
  <c r="T19" i="1" s="1"/>
  <c r="M19" i="1"/>
  <c r="O18" i="1"/>
  <c r="R17" i="1"/>
  <c r="M17" i="1"/>
  <c r="O16" i="1"/>
  <c r="R15" i="1"/>
  <c r="T15" i="1" s="1"/>
  <c r="M15" i="1"/>
  <c r="O14" i="1"/>
  <c r="Q53" i="1"/>
  <c r="S52" i="1"/>
  <c r="N52" i="1"/>
  <c r="P52" i="1" s="1"/>
  <c r="Q51" i="1"/>
  <c r="S50" i="1"/>
  <c r="N50" i="1"/>
  <c r="P50" i="1" s="1"/>
  <c r="Q49" i="1"/>
  <c r="S48" i="1"/>
  <c r="N48" i="1"/>
  <c r="P48" i="1" s="1"/>
  <c r="Q47" i="1"/>
  <c r="S46" i="1"/>
  <c r="N46" i="1"/>
  <c r="P46" i="1" s="1"/>
  <c r="Q45" i="1"/>
  <c r="S44" i="1"/>
  <c r="N44" i="1"/>
  <c r="P44" i="1" s="1"/>
  <c r="Q43" i="1"/>
  <c r="S42" i="1"/>
  <c r="N42" i="1"/>
  <c r="P42" i="1" s="1"/>
  <c r="Q41" i="1"/>
  <c r="S40" i="1"/>
  <c r="N40" i="1"/>
  <c r="P40" i="1" s="1"/>
  <c r="Q39" i="1"/>
  <c r="S38" i="1"/>
  <c r="N38" i="1"/>
  <c r="P38" i="1" s="1"/>
  <c r="Q37" i="1"/>
  <c r="S36" i="1"/>
  <c r="N36" i="1"/>
  <c r="P36" i="1" s="1"/>
  <c r="Q35" i="1"/>
  <c r="S34" i="1"/>
  <c r="N34" i="1"/>
  <c r="P34" i="1" s="1"/>
  <c r="Q33" i="1"/>
  <c r="S32" i="1"/>
  <c r="N32" i="1"/>
  <c r="P32" i="1" s="1"/>
  <c r="Q31" i="1"/>
  <c r="S30" i="1"/>
  <c r="N30" i="1"/>
  <c r="P30" i="1" s="1"/>
  <c r="Q29" i="1"/>
  <c r="S28" i="1"/>
  <c r="N28" i="1"/>
  <c r="P28" i="1" s="1"/>
  <c r="Q27" i="1"/>
  <c r="S26" i="1"/>
  <c r="N26" i="1"/>
  <c r="P26" i="1" s="1"/>
  <c r="Q25" i="1"/>
  <c r="S24" i="1"/>
  <c r="N24" i="1"/>
  <c r="P24" i="1" s="1"/>
  <c r="Q23" i="1"/>
  <c r="S22" i="1"/>
  <c r="N22" i="1"/>
  <c r="P22" i="1" s="1"/>
  <c r="Q21" i="1"/>
  <c r="S20" i="1"/>
  <c r="N20" i="1"/>
  <c r="P20" i="1" s="1"/>
  <c r="Q19" i="1"/>
  <c r="S18" i="1"/>
  <c r="N18" i="1"/>
  <c r="P18" i="1" s="1"/>
  <c r="N5" i="1"/>
  <c r="P5" i="1" s="1"/>
  <c r="S5" i="1"/>
  <c r="Q6" i="1"/>
  <c r="N7" i="1"/>
  <c r="S7" i="1"/>
  <c r="Q8" i="1"/>
  <c r="N9" i="1"/>
  <c r="P9" i="1" s="1"/>
  <c r="S9" i="1"/>
  <c r="Q10" i="1"/>
  <c r="N11" i="1"/>
  <c r="S11" i="1"/>
  <c r="Q12" i="1"/>
  <c r="N13" i="1"/>
  <c r="P13" i="1" s="1"/>
  <c r="S13" i="1"/>
  <c r="R14" i="1"/>
  <c r="T14" i="1" s="1"/>
  <c r="Q15" i="1"/>
  <c r="S16" i="1"/>
  <c r="R18" i="1"/>
  <c r="O21" i="1"/>
  <c r="M24" i="1"/>
  <c r="R26" i="1"/>
  <c r="O29" i="1"/>
  <c r="R4" i="1"/>
  <c r="O5" i="1"/>
  <c r="M6" i="1"/>
  <c r="R6" i="1"/>
  <c r="O7" i="1"/>
  <c r="M8" i="1"/>
  <c r="R8" i="1"/>
  <c r="O9" i="1"/>
  <c r="M10" i="1"/>
  <c r="R10" i="1"/>
  <c r="O11" i="1"/>
  <c r="M12" i="1"/>
  <c r="R12" i="1"/>
  <c r="O13" i="1"/>
  <c r="M14" i="1"/>
  <c r="S14" i="1"/>
  <c r="M16" i="1"/>
  <c r="O17" i="1"/>
  <c r="O19" i="1"/>
  <c r="M22" i="1"/>
  <c r="R24" i="1"/>
  <c r="T24" i="1" s="1"/>
  <c r="O27" i="1"/>
  <c r="M30" i="1"/>
  <c r="M4" i="1"/>
  <c r="S4" i="1"/>
  <c r="Q5" i="1"/>
  <c r="N6" i="1"/>
  <c r="S6" i="1"/>
  <c r="Q7" i="1"/>
  <c r="N8" i="1"/>
  <c r="S8" i="1"/>
  <c r="Q9" i="1"/>
  <c r="N10" i="1"/>
  <c r="P10" i="1" s="1"/>
  <c r="S10" i="1"/>
  <c r="Q11" i="1"/>
  <c r="N12" i="1"/>
  <c r="P12" i="1" s="1"/>
  <c r="S12" i="1"/>
  <c r="Q13" i="1"/>
  <c r="N14" i="1"/>
  <c r="P14" i="1" s="1"/>
  <c r="N15" i="1"/>
  <c r="P15" i="1" s="1"/>
  <c r="N16" i="1"/>
  <c r="P16" i="1" s="1"/>
  <c r="Q17" i="1"/>
  <c r="M20" i="1"/>
  <c r="R22" i="1"/>
  <c r="T22" i="1" s="1"/>
  <c r="O25" i="1"/>
  <c r="M28" i="1"/>
  <c r="R30" i="1"/>
  <c r="T30" i="1" s="1"/>
  <c r="Q4" i="1"/>
  <c r="N4" i="1"/>
  <c r="P4" i="1" s="1"/>
  <c r="O4" i="1"/>
  <c r="M5" i="1"/>
  <c r="R5" i="1"/>
  <c r="T5" i="1" s="1"/>
  <c r="O6" i="1"/>
  <c r="M7" i="1"/>
  <c r="R7" i="1"/>
  <c r="T7" i="1" s="1"/>
  <c r="O8" i="1"/>
  <c r="M9" i="1"/>
  <c r="R9" i="1"/>
  <c r="T9" i="1" s="1"/>
  <c r="O10" i="1"/>
  <c r="M11" i="1"/>
  <c r="R11" i="1"/>
  <c r="T11" i="1" s="1"/>
  <c r="O12" i="1"/>
  <c r="M13" i="1"/>
  <c r="R13" i="1"/>
  <c r="T13" i="1" s="1"/>
  <c r="Q14" i="1"/>
  <c r="O15" i="1"/>
  <c r="R16" i="1"/>
  <c r="T16" i="1" s="1"/>
  <c r="M18" i="1"/>
  <c r="R20" i="1"/>
  <c r="T20" i="1" s="1"/>
  <c r="O23" i="1"/>
  <c r="M26" i="1"/>
  <c r="R28" i="1"/>
  <c r="T28" i="1" s="1"/>
  <c r="F2" i="6" a="1"/>
  <c r="F2" i="6" s="1"/>
  <c r="T12" i="1" l="1"/>
  <c r="P6" i="1"/>
  <c r="T8" i="1"/>
  <c r="T26" i="1"/>
  <c r="T17" i="1"/>
  <c r="T25" i="1"/>
  <c r="T33" i="1"/>
  <c r="P19" i="1"/>
  <c r="P27" i="1"/>
  <c r="T38" i="1"/>
  <c r="T46" i="1"/>
  <c r="T4" i="1"/>
  <c r="P8" i="1"/>
  <c r="T10" i="1"/>
  <c r="P7" i="1"/>
  <c r="P17" i="1"/>
  <c r="P25" i="1"/>
  <c r="T36" i="1"/>
  <c r="T44" i="1"/>
  <c r="T52" i="1"/>
  <c r="P23" i="1"/>
  <c r="T34" i="1"/>
  <c r="T42" i="1"/>
  <c r="T50" i="1"/>
  <c r="T6" i="1"/>
  <c r="T18" i="1"/>
  <c r="P11" i="1"/>
  <c r="P21" i="1"/>
  <c r="P29" i="1"/>
  <c r="T32" i="1"/>
  <c r="T40" i="1"/>
  <c r="T48" i="1"/>
  <c r="M62" i="1" a="1"/>
  <c r="M62" i="1" s="1"/>
  <c r="M66" i="1" a="1"/>
  <c r="M66" i="1" s="1"/>
  <c r="N66" i="1" a="1"/>
  <c r="N66" i="1" s="1"/>
  <c r="M61" i="1" a="1"/>
  <c r="M61" i="1" s="1"/>
  <c r="O66" i="1" a="1"/>
  <c r="O66" i="1" s="1"/>
  <c r="M63" i="6"/>
  <c r="L62" i="6"/>
  <c r="O62" i="6" s="1"/>
  <c r="K61" i="6"/>
  <c r="L63" i="6"/>
  <c r="O63" i="6" s="1"/>
  <c r="K62" i="6"/>
  <c r="M60" i="6"/>
  <c r="K63" i="6"/>
  <c r="M61" i="6"/>
  <c r="L60" i="6"/>
  <c r="O60" i="6" s="1"/>
  <c r="M62" i="6"/>
  <c r="L61" i="6"/>
  <c r="O61" i="6" s="1"/>
  <c r="K60" i="6"/>
  <c r="M68" i="1" l="1"/>
  <c r="P47" i="6"/>
  <c r="K47" i="6"/>
  <c r="M46" i="6"/>
  <c r="P45" i="6"/>
  <c r="K45" i="6"/>
  <c r="M44" i="6"/>
  <c r="P43" i="6"/>
  <c r="K43" i="6"/>
  <c r="M42" i="6"/>
  <c r="P41" i="6"/>
  <c r="K41" i="6"/>
  <c r="O47" i="6"/>
  <c r="Q46" i="6"/>
  <c r="L46" i="6"/>
  <c r="N46" i="6" s="1"/>
  <c r="O45" i="6"/>
  <c r="Q44" i="6"/>
  <c r="M47" i="6"/>
  <c r="P46" i="6"/>
  <c r="R46" i="6" s="1"/>
  <c r="K46" i="6"/>
  <c r="M45" i="6"/>
  <c r="P44" i="6"/>
  <c r="R44" i="6" s="1"/>
  <c r="K44" i="6"/>
  <c r="M43" i="6"/>
  <c r="P42" i="6"/>
  <c r="K42" i="6"/>
  <c r="M41" i="6"/>
  <c r="P40" i="6"/>
  <c r="Q47" i="6"/>
  <c r="L47" i="6"/>
  <c r="N47" i="6" s="1"/>
  <c r="O46" i="6"/>
  <c r="Q45" i="6"/>
  <c r="L45" i="6"/>
  <c r="N45" i="6" s="1"/>
  <c r="O44" i="6"/>
  <c r="L43" i="6"/>
  <c r="N43" i="6" s="1"/>
  <c r="Q41" i="6"/>
  <c r="O40" i="6"/>
  <c r="Q39" i="6"/>
  <c r="L39" i="6"/>
  <c r="O38" i="6"/>
  <c r="Q37" i="6"/>
  <c r="L37" i="6"/>
  <c r="O36" i="6"/>
  <c r="Q35" i="6"/>
  <c r="L35" i="6"/>
  <c r="O34" i="6"/>
  <c r="Q33" i="6"/>
  <c r="L33" i="6"/>
  <c r="O32" i="6"/>
  <c r="Q31" i="6"/>
  <c r="L31" i="6"/>
  <c r="O30" i="6"/>
  <c r="Q29" i="6"/>
  <c r="L29" i="6"/>
  <c r="O28" i="6"/>
  <c r="L44" i="6"/>
  <c r="N44" i="6" s="1"/>
  <c r="Q42" i="6"/>
  <c r="O41" i="6"/>
  <c r="M40" i="6"/>
  <c r="P39" i="6"/>
  <c r="R39" i="6" s="1"/>
  <c r="K39" i="6"/>
  <c r="M38" i="6"/>
  <c r="P37" i="6"/>
  <c r="R37" i="6" s="1"/>
  <c r="K37" i="6"/>
  <c r="M36" i="6"/>
  <c r="P35" i="6"/>
  <c r="R35" i="6" s="1"/>
  <c r="K35" i="6"/>
  <c r="M34" i="6"/>
  <c r="P33" i="6"/>
  <c r="R33" i="6" s="1"/>
  <c r="K33" i="6"/>
  <c r="M32" i="6"/>
  <c r="P31" i="6"/>
  <c r="R31" i="6" s="1"/>
  <c r="K31" i="6"/>
  <c r="M30" i="6"/>
  <c r="P29" i="6"/>
  <c r="R29" i="6" s="1"/>
  <c r="K29" i="6"/>
  <c r="M28" i="6"/>
  <c r="Q43" i="6"/>
  <c r="O42" i="6"/>
  <c r="L41" i="6"/>
  <c r="N41" i="6" s="1"/>
  <c r="L40" i="6"/>
  <c r="N40" i="6" s="1"/>
  <c r="O39" i="6"/>
  <c r="Q38" i="6"/>
  <c r="L38" i="6"/>
  <c r="N38" i="6" s="1"/>
  <c r="O37" i="6"/>
  <c r="Q36" i="6"/>
  <c r="L36" i="6"/>
  <c r="N36" i="6" s="1"/>
  <c r="O35" i="6"/>
  <c r="Q34" i="6"/>
  <c r="L34" i="6"/>
  <c r="N34" i="6" s="1"/>
  <c r="O33" i="6"/>
  <c r="Q32" i="6"/>
  <c r="L32" i="6"/>
  <c r="N32" i="6" s="1"/>
  <c r="O31" i="6"/>
  <c r="Q30" i="6"/>
  <c r="L30" i="6"/>
  <c r="N30" i="6" s="1"/>
  <c r="O29" i="6"/>
  <c r="Q28" i="6"/>
  <c r="L28" i="6"/>
  <c r="N28" i="6" s="1"/>
  <c r="O43" i="6"/>
  <c r="L42" i="6"/>
  <c r="N42" i="6" s="1"/>
  <c r="Q40" i="6"/>
  <c r="K40" i="6"/>
  <c r="M39" i="6"/>
  <c r="P38" i="6"/>
  <c r="R38" i="6" s="1"/>
  <c r="K38" i="6"/>
  <c r="M37" i="6"/>
  <c r="P36" i="6"/>
  <c r="R36" i="6" s="1"/>
  <c r="K36" i="6"/>
  <c r="M35" i="6"/>
  <c r="P34" i="6"/>
  <c r="R34" i="6" s="1"/>
  <c r="K34" i="6"/>
  <c r="M33" i="6"/>
  <c r="P32" i="6"/>
  <c r="R32" i="6" s="1"/>
  <c r="K32" i="6"/>
  <c r="M31" i="6"/>
  <c r="P30" i="6"/>
  <c r="R30" i="6" s="1"/>
  <c r="K30" i="6"/>
  <c r="M29" i="6"/>
  <c r="P28" i="6"/>
  <c r="R28" i="6" s="1"/>
  <c r="K28" i="6"/>
  <c r="N33" i="6" l="1"/>
  <c r="R42" i="6"/>
  <c r="R43" i="6"/>
  <c r="N31" i="6"/>
  <c r="N39" i="6"/>
  <c r="R40" i="6"/>
  <c r="R41" i="6"/>
  <c r="N29" i="6"/>
  <c r="N37" i="6"/>
  <c r="R47" i="6"/>
  <c r="N35" i="6"/>
  <c r="R45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Mohamad EL-Bawab</author>
  </authors>
  <commentList>
    <comment ref="J27" authorId="0" shapeId="0" xr:uid="{861D1830-CF96-4C43-8BAA-7CC25A381812}">
      <text>
        <r>
          <rPr>
            <sz val="9"/>
            <color indexed="81"/>
            <rFont val="Tahoma"/>
            <family val="2"/>
          </rPr>
          <t>Lag or Backshift Order</t>
        </r>
      </text>
    </comment>
    <comment ref="K27" authorId="0" shapeId="0" xr:uid="{8F421326-7625-4633-B00F-8F9271246B3D}">
      <text>
        <r>
          <rPr>
            <sz val="9"/>
            <color indexed="81"/>
            <rFont val="Tahoma"/>
            <family val="2"/>
          </rPr>
          <t>Auto-correlation function</t>
        </r>
      </text>
    </comment>
    <comment ref="L27" authorId="0" shapeId="0" xr:uid="{B7EA79F9-F018-42B6-A088-BAB834AFBB95}">
      <text>
        <r>
          <rPr>
            <sz val="9"/>
            <color indexed="81"/>
            <rFont val="Tahoma"/>
            <family val="2"/>
          </rPr>
          <t>Upper limit of the ACF confidence interval</t>
        </r>
      </text>
    </comment>
    <comment ref="M27" authorId="0" shapeId="0" xr:uid="{63B8678D-5633-410D-B7C0-25642C1CA060}">
      <text>
        <r>
          <rPr>
            <sz val="9"/>
            <color indexed="81"/>
            <rFont val="Tahoma"/>
            <family val="2"/>
          </rPr>
          <t>Lower limit of the ACF confidence interval</t>
        </r>
      </text>
    </comment>
    <comment ref="O27" authorId="0" shapeId="0" xr:uid="{D764630F-E1FB-44DB-A360-501C9091419C}">
      <text>
        <r>
          <rPr>
            <sz val="9"/>
            <color indexed="81"/>
            <rFont val="Tahoma"/>
            <family val="2"/>
          </rPr>
          <t>Partial autocorrelation function</t>
        </r>
      </text>
    </comment>
    <comment ref="P27" authorId="0" shapeId="0" xr:uid="{FDE69AD1-58FE-4A72-8A2A-E328CA2784A3}">
      <text>
        <r>
          <rPr>
            <sz val="9"/>
            <color indexed="81"/>
            <rFont val="Tahoma"/>
            <family val="2"/>
          </rPr>
          <t>Upper limit of the PACF confidence interval</t>
        </r>
      </text>
    </comment>
    <comment ref="Q27" authorId="0" shapeId="0" xr:uid="{96A63EBA-2A39-497A-9883-0E4165C364FD}">
      <text>
        <r>
          <rPr>
            <sz val="9"/>
            <color indexed="81"/>
            <rFont val="Tahoma"/>
            <family val="2"/>
          </rPr>
          <t>Lower limit of the PACF confidence interval</t>
        </r>
      </text>
    </comment>
    <comment ref="K58" authorId="0" shapeId="0" xr:uid="{61265768-DE25-4A0C-BC3C-272AB8405400}">
      <text>
        <r>
          <rPr>
            <sz val="9"/>
            <color indexed="81"/>
            <rFont val="Tahoma"/>
            <family val="2"/>
          </rPr>
          <t>Test Statistics (e.g Z-score)</t>
        </r>
      </text>
    </comment>
    <comment ref="L58" authorId="0" shapeId="0" xr:uid="{F424B0E1-FE25-48DB-865A-51F31EC31C42}">
      <text>
        <r>
          <rPr>
            <sz val="9"/>
            <color indexed="81"/>
            <rFont val="Tahoma"/>
            <family val="2"/>
          </rPr>
          <t>The probability, under the null hypothesis, that test statistics (score) are at least as extreme as observed</t>
        </r>
      </text>
    </comment>
    <comment ref="M58" authorId="0" shapeId="0" xr:uid="{C1194E94-9F1F-4046-8547-2A14120F5307}">
      <text>
        <r>
          <rPr>
            <sz val="9"/>
            <color indexed="81"/>
            <rFont val="Tahoma"/>
            <family val="2"/>
          </rPr>
          <t>A boundary limit of the region of all possible values for the test statistics (i.e. score) under the null hypothesis and significance level</t>
        </r>
      </text>
    </comment>
    <comment ref="O58" authorId="0" shapeId="0" xr:uid="{C3A5E90D-07ED-41C2-9862-296849ED7F4A}">
      <text>
        <r>
          <rPr>
            <sz val="9"/>
            <color indexed="81"/>
            <rFont val="Tahoma"/>
            <family val="2"/>
          </rPr>
          <t>Determines whether the sample data observations are stationary (i.e. no unit-root)</t>
        </r>
      </text>
    </comment>
    <comment ref="P58" authorId="0" shapeId="0" xr:uid="{36D75B92-E50A-4F33-8424-38D6DD9D7F84}">
      <text>
        <r>
          <rPr>
            <sz val="9"/>
            <color indexed="81"/>
            <rFont val="Tahoma"/>
            <family val="2"/>
          </rPr>
          <t>Significance level (a), a probability threshold below which the null hypothesis will be rejected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Mohamad EL-Bawab</author>
  </authors>
  <commentList>
    <comment ref="L3" authorId="0" shapeId="0" xr:uid="{EAFA1B37-07B5-4079-AAFE-0E8587C679E6}">
      <text>
        <r>
          <rPr>
            <sz val="9"/>
            <color indexed="81"/>
            <rFont val="Tahoma"/>
            <family val="2"/>
          </rPr>
          <t>Lag or Backshift Order</t>
        </r>
      </text>
    </comment>
    <comment ref="M3" authorId="0" shapeId="0" xr:uid="{3E5A4B59-37E6-4005-8A02-0A25D5B6C626}">
      <text>
        <r>
          <rPr>
            <sz val="9"/>
            <color indexed="81"/>
            <rFont val="Tahoma"/>
            <family val="2"/>
          </rPr>
          <t>Auto-correlation function</t>
        </r>
      </text>
    </comment>
    <comment ref="N3" authorId="0" shapeId="0" xr:uid="{33AB6FF5-F6F3-427F-89CB-DB49A1ED4635}">
      <text>
        <r>
          <rPr>
            <sz val="9"/>
            <color indexed="81"/>
            <rFont val="Tahoma"/>
            <family val="2"/>
          </rPr>
          <t>Upper limit of the ACF confidence interval</t>
        </r>
      </text>
    </comment>
    <comment ref="O3" authorId="0" shapeId="0" xr:uid="{CC5677E4-29B0-4830-9280-122DCE0875FC}">
      <text>
        <r>
          <rPr>
            <sz val="9"/>
            <color indexed="81"/>
            <rFont val="Tahoma"/>
            <family val="2"/>
          </rPr>
          <t>Lower limit of the ACF confidence interval</t>
        </r>
      </text>
    </comment>
    <comment ref="Q3" authorId="0" shapeId="0" xr:uid="{644A699D-9004-4B10-BD43-7E8F7AA1A1CD}">
      <text>
        <r>
          <rPr>
            <sz val="9"/>
            <color indexed="81"/>
            <rFont val="Tahoma"/>
            <family val="2"/>
          </rPr>
          <t>Partial autocorrelation function</t>
        </r>
      </text>
    </comment>
    <comment ref="R3" authorId="0" shapeId="0" xr:uid="{66612A70-96FA-49A5-BCEF-4FDFEEDB7C7B}">
      <text>
        <r>
          <rPr>
            <sz val="9"/>
            <color indexed="81"/>
            <rFont val="Tahoma"/>
            <family val="2"/>
          </rPr>
          <t>Upper limit of the PACF confidence interval</t>
        </r>
      </text>
    </comment>
    <comment ref="S3" authorId="0" shapeId="0" xr:uid="{D9D836A6-3436-4148-8DBA-14CDAD547C2B}">
      <text>
        <r>
          <rPr>
            <sz val="9"/>
            <color indexed="81"/>
            <rFont val="Tahoma"/>
            <family val="2"/>
          </rPr>
          <t>Lower limit of the PACF confidence interval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Mohamad EL-Bawab</author>
  </authors>
  <commentList>
    <comment ref="L20" authorId="0" shapeId="0" xr:uid="{AF60798B-C7F6-4D5D-8703-37B448000E8C}">
      <text>
        <r>
          <rPr>
            <sz val="9"/>
            <color indexed="81"/>
            <rFont val="Tahoma"/>
            <family val="2"/>
          </rPr>
          <t>Lag or Backshift Order</t>
        </r>
      </text>
    </comment>
    <comment ref="M20" authorId="0" shapeId="0" xr:uid="{73AA29DF-096E-4107-A1D8-AB2228C0F86B}">
      <text>
        <r>
          <rPr>
            <sz val="9"/>
            <color indexed="81"/>
            <rFont val="Tahoma"/>
            <family val="2"/>
          </rPr>
          <t>Auto-correlation function</t>
        </r>
      </text>
    </comment>
    <comment ref="N20" authorId="0" shapeId="0" xr:uid="{AB92CBD2-5179-45C6-AFD8-B24CADD6999E}">
      <text>
        <r>
          <rPr>
            <sz val="9"/>
            <color indexed="81"/>
            <rFont val="Tahoma"/>
            <family val="2"/>
          </rPr>
          <t>Upper limit of the ACF confidence interval</t>
        </r>
      </text>
    </comment>
    <comment ref="O20" authorId="0" shapeId="0" xr:uid="{F197A08A-AB9E-4D48-8A3A-69B596123EB4}">
      <text>
        <r>
          <rPr>
            <sz val="9"/>
            <color indexed="81"/>
            <rFont val="Tahoma"/>
            <family val="2"/>
          </rPr>
          <t>Lower limit of the ACF confidence interval</t>
        </r>
      </text>
    </comment>
    <comment ref="Q20" authorId="0" shapeId="0" xr:uid="{F19065CB-944F-437F-90B1-8035A2EC1438}">
      <text>
        <r>
          <rPr>
            <sz val="9"/>
            <color indexed="81"/>
            <rFont val="Tahoma"/>
            <family val="2"/>
          </rPr>
          <t>Partial autocorrelation function</t>
        </r>
      </text>
    </comment>
    <comment ref="R20" authorId="0" shapeId="0" xr:uid="{8ACB23F7-0F65-4181-BD58-6D59092CECFA}">
      <text>
        <r>
          <rPr>
            <sz val="9"/>
            <color indexed="81"/>
            <rFont val="Tahoma"/>
            <family val="2"/>
          </rPr>
          <t>Upper limit of the PACF confidence interval</t>
        </r>
      </text>
    </comment>
    <comment ref="S20" authorId="0" shapeId="0" xr:uid="{BBF91DF3-7707-4E47-A465-396CD26811C3}">
      <text>
        <r>
          <rPr>
            <sz val="9"/>
            <color indexed="81"/>
            <rFont val="Tahoma"/>
            <family val="2"/>
          </rPr>
          <t>Lower limit of the PACF confidence interval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<sst xmlns="http://schemas.openxmlformats.org/spreadsheetml/2006/main" count="841" uniqueCount="789">
  <si>
    <t>Date</t>
  </si>
  <si>
    <t>Open</t>
  </si>
  <si>
    <t>High</t>
  </si>
  <si>
    <t>Low</t>
  </si>
  <si>
    <t>Close</t>
  </si>
  <si>
    <t>Adj Close</t>
  </si>
  <si>
    <t>Volume</t>
  </si>
  <si>
    <t>Correlogram Analysis</t>
  </si>
  <si>
    <t>Lag</t>
  </si>
  <si>
    <t>ACF</t>
  </si>
  <si>
    <t>UL</t>
  </si>
  <si>
    <t>LL</t>
  </si>
  <si>
    <t>PACF</t>
  </si>
  <si>
    <t>Range</t>
  </si>
  <si>
    <t xml:space="preserve"> 1958    3   1958.2027      315.70      314.43     -1   -9.99   -0.99</t>
  </si>
  <si>
    <t xml:space="preserve"> 1958    4   1958.2877      317.45      315.16     -1   -9.99   -0.99</t>
  </si>
  <si>
    <t xml:space="preserve"> 1958    5   1958.3699      317.51      314.71     -1   -9.99   -0.99</t>
  </si>
  <si>
    <t xml:space="preserve"> 1958    6   1958.4548      317.24      315.14     -1   -9.99   -0.99</t>
  </si>
  <si>
    <t xml:space="preserve"> 1958    7   1958.5370      315.86      315.18     -1   -9.99   -0.99</t>
  </si>
  <si>
    <t xml:space="preserve"> 1958    8   1958.6219      314.93      316.18     -1   -9.99   -0.99</t>
  </si>
  <si>
    <t xml:space="preserve"> 1958    9   1958.7068      313.20      316.08     -1   -9.99   -0.99</t>
  </si>
  <si>
    <t xml:space="preserve"> 1958   10   1958.7890      312.43      315.41     -1   -9.99   -0.99</t>
  </si>
  <si>
    <t xml:space="preserve"> 1958   11   1958.8740      313.33      315.20     -1   -9.99   -0.99</t>
  </si>
  <si>
    <t xml:space="preserve"> 1958   12   1958.9562      314.67      315.43     -1   -9.99   -0.99</t>
  </si>
  <si>
    <t xml:space="preserve"> 1959    1   1959.0411      315.58      315.55     -1   -9.99   -0.99</t>
  </si>
  <si>
    <t xml:space="preserve"> 1959    2   1959.1260      316.48      315.86     -1   -9.99   -0.99</t>
  </si>
  <si>
    <t xml:space="preserve"> 1959    3   1959.2027      316.65      315.38     -1   -9.99   -0.99</t>
  </si>
  <si>
    <t xml:space="preserve"> 1959    4   1959.2877      317.72      315.41     -1   -9.99   -0.99</t>
  </si>
  <si>
    <t xml:space="preserve"> 1959    5   1959.3699      318.29      315.49     -1   -9.99   -0.99</t>
  </si>
  <si>
    <t xml:space="preserve"> 1959    6   1959.4548      318.15      316.03     -1   -9.99   -0.99</t>
  </si>
  <si>
    <t xml:space="preserve"> 1959    7   1959.5370      316.54      315.86     -1   -9.99   -0.99</t>
  </si>
  <si>
    <t xml:space="preserve"> 1959    8   1959.6219      314.80      316.06     -1   -9.99   -0.99</t>
  </si>
  <si>
    <t xml:space="preserve"> 1959    9   1959.7068      313.84      316.73     -1   -9.99   -0.99</t>
  </si>
  <si>
    <t xml:space="preserve"> 1959   10   1959.7890      313.33      316.33     -1   -9.99   -0.99</t>
  </si>
  <si>
    <t xml:space="preserve"> 1959   11   1959.8740      314.81      316.68     -1   -9.99   -0.99</t>
  </si>
  <si>
    <t xml:space="preserve"> 1959   12   1959.9562      315.58      316.35     -1   -9.99   -0.99</t>
  </si>
  <si>
    <t xml:space="preserve"> 1960    1   1960.0410      316.43      316.40     -1   -9.99   -0.99</t>
  </si>
  <si>
    <t xml:space="preserve"> 1960    2   1960.1257      316.98      316.36     -1   -9.99   -0.99</t>
  </si>
  <si>
    <t xml:space="preserve"> 1960    3   1960.2049      317.58      316.28     -1   -9.99   -0.99</t>
  </si>
  <si>
    <t xml:space="preserve"> 1960    4   1960.2896      319.03      316.70     -1   -9.99   -0.99</t>
  </si>
  <si>
    <t xml:space="preserve"> 1960    5   1960.3716      320.04      317.22     -1   -9.99   -0.99</t>
  </si>
  <si>
    <t xml:space="preserve"> 1960    6   1960.4563      319.59      317.47     -1   -9.99   -0.99</t>
  </si>
  <si>
    <t xml:space="preserve"> 1960    7   1960.5383      318.18      317.52     -1   -9.99   -0.99</t>
  </si>
  <si>
    <t xml:space="preserve"> 1960    8   1960.6230      315.90      317.19     -1   -9.99   -0.99</t>
  </si>
  <si>
    <t xml:space="preserve"> 1960    9   1960.7077      314.17      317.08     -1   -9.99   -0.99</t>
  </si>
  <si>
    <t xml:space="preserve"> 1960   10   1960.7896      313.83      316.83     -1   -9.99   -0.99</t>
  </si>
  <si>
    <t xml:space="preserve"> 1960   11   1960.8743      315.00      316.88     -1   -9.99   -0.99</t>
  </si>
  <si>
    <t xml:space="preserve"> 1960   12   1960.9563      316.19      316.96     -1   -9.99   -0.99</t>
  </si>
  <si>
    <t xml:space="preserve"> 1961    1   1961.0411      316.89      316.86     -1   -9.99   -0.99</t>
  </si>
  <si>
    <t xml:space="preserve"> 1961    2   1961.1260      317.70      317.08     -1   -9.99   -0.99</t>
  </si>
  <si>
    <t xml:space="preserve"> 1961    3   1961.2027      318.54      317.26     -1   -9.99   -0.99</t>
  </si>
  <si>
    <t xml:space="preserve"> 1961    4   1961.2877      319.48      317.16     -1   -9.99   -0.99</t>
  </si>
  <si>
    <t xml:space="preserve"> 1961    5   1961.3699      320.58      317.76     -1   -9.99   -0.99</t>
  </si>
  <si>
    <t xml:space="preserve"> 1961    6   1961.4548      319.77      317.63     -1   -9.99   -0.99</t>
  </si>
  <si>
    <t xml:space="preserve"> 1961    7   1961.5370      318.57      317.88     -1   -9.99   -0.99</t>
  </si>
  <si>
    <t xml:space="preserve"> 1961    8   1961.6219      316.79      318.06     -1   -9.99   -0.99</t>
  </si>
  <si>
    <t xml:space="preserve"> 1961    9   1961.7068      314.99      317.90     -1   -9.99   -0.99</t>
  </si>
  <si>
    <t xml:space="preserve"> 1961   10   1961.7890      315.31      318.32     -1   -9.99   -0.99</t>
  </si>
  <si>
    <t xml:space="preserve"> 1961   11   1961.8740      316.10      317.99     -1   -9.99   -0.99</t>
  </si>
  <si>
    <t xml:space="preserve"> 1961   12   1961.9562      317.01      317.79     -1   -9.99   -0.99</t>
  </si>
  <si>
    <t xml:space="preserve"> 1962    1   1962.0411      317.94      317.91     -1   -9.99   -0.99</t>
  </si>
  <si>
    <t xml:space="preserve"> 1962    2   1962.1260      318.55      317.92     -1   -9.99   -0.99</t>
  </si>
  <si>
    <t xml:space="preserve"> 1962    3   1962.2027      319.68      318.39     -1   -9.99   -0.99</t>
  </si>
  <si>
    <t xml:space="preserve"> 1962    4   1962.2877      320.57      318.24     -1   -9.99   -0.99</t>
  </si>
  <si>
    <t xml:space="preserve"> 1962    5   1962.3699      321.02      318.18     -1   -9.99   -0.99</t>
  </si>
  <si>
    <t xml:space="preserve"> 1962    6   1962.4548      320.62      318.47     -1   -9.99   -0.99</t>
  </si>
  <si>
    <t xml:space="preserve"> 1962    7   1962.5370      319.61      318.92     -1   -9.99   -0.99</t>
  </si>
  <si>
    <t xml:space="preserve"> 1962    8   1962.6219      317.40      318.68     -1   -9.99   -0.99</t>
  </si>
  <si>
    <t xml:space="preserve"> 1962    9   1962.7068      316.25      319.17     -1   -9.99   -0.99</t>
  </si>
  <si>
    <t xml:space="preserve"> 1962   10   1962.7890      315.42      318.45     -1   -9.99   -0.99</t>
  </si>
  <si>
    <t xml:space="preserve"> 1962   11   1962.8740      316.69      318.58     -1   -9.99   -0.99</t>
  </si>
  <si>
    <t xml:space="preserve"> 1962   12   1962.9562      317.70      318.47     -1   -9.99   -0.99</t>
  </si>
  <si>
    <t xml:space="preserve"> 1963    1   1963.0411      318.74      318.70     -1   -9.99   -0.99</t>
  </si>
  <si>
    <t xml:space="preserve"> 1963    2   1963.1260      319.07      318.44     -1   -9.99   -0.99</t>
  </si>
  <si>
    <t xml:space="preserve"> 1963    3   1963.2027      319.86      318.57     -1   -9.99   -0.99</t>
  </si>
  <si>
    <t xml:space="preserve"> 1963    4   1963.2877      321.38      319.05     -1   -9.99   -0.99</t>
  </si>
  <si>
    <t xml:space="preserve"> 1963    5   1963.3699      322.25      319.40     -1   -9.99   -0.99</t>
  </si>
  <si>
    <t xml:space="preserve"> 1963    6   1963.4548      321.48      319.32     -1   -9.99   -0.99</t>
  </si>
  <si>
    <t xml:space="preserve"> 1963    7   1963.5370      319.74      319.05     -1   -9.99   -0.99</t>
  </si>
  <si>
    <t xml:space="preserve"> 1963    8   1963.6219      317.77      319.05     -1   -9.99   -0.99</t>
  </si>
  <si>
    <t xml:space="preserve"> 1963    9   1963.7068      316.21      319.14     -1   -9.99   -0.99</t>
  </si>
  <si>
    <t xml:space="preserve"> 1963   10   1963.7890      315.99      319.02     -1   -9.99   -0.99</t>
  </si>
  <si>
    <t xml:space="preserve"> 1963   11   1963.8740      317.07      318.97     -1   -9.99   -0.99</t>
  </si>
  <si>
    <t xml:space="preserve"> 1963   12   1963.9562      318.35      319.13     -1   -9.99   -0.99</t>
  </si>
  <si>
    <t xml:space="preserve"> 1964    1   1964.0410      319.57      319.54     -1   -9.99   -0.99</t>
  </si>
  <si>
    <t xml:space="preserve"> 1964    2   1964.1257      320.01      319.37     -1   -9.99   -0.99</t>
  </si>
  <si>
    <t xml:space="preserve"> 1964    3   1964.2049      320.74      319.41     -1   -9.99   -0.99</t>
  </si>
  <si>
    <t xml:space="preserve"> 1964    4   1964.2896      321.84      319.45     -1   -9.99   -0.99</t>
  </si>
  <si>
    <t xml:space="preserve"> 1964    5   1964.3716      322.26      319.40     -1   -9.99   -0.99</t>
  </si>
  <si>
    <t xml:space="preserve"> 1964    6   1964.4563      321.89      319.75     -1   -9.99   -0.99</t>
  </si>
  <si>
    <t xml:space="preserve"> 1964    7   1964.5383      320.44      319.77     -1   -9.99   -0.99</t>
  </si>
  <si>
    <t xml:space="preserve"> 1964    8   1964.6230      318.69      320.00     -1   -9.99   -0.99</t>
  </si>
  <si>
    <t xml:space="preserve"> 1964    9   1964.7077      316.70      319.66     -1   -9.99   -0.99</t>
  </si>
  <si>
    <t xml:space="preserve"> 1964   10   1964.7896      316.87      319.91     -1   -9.99   -0.99</t>
  </si>
  <si>
    <t xml:space="preserve"> 1964   11   1964.8743      317.68      319.58     -1   -9.99   -0.99</t>
  </si>
  <si>
    <t xml:space="preserve"> 1964   12   1964.9563      318.71      319.49     -1   -9.99   -0.99</t>
  </si>
  <si>
    <t xml:space="preserve"> 1965    1   1965.0411      319.44      319.40     -1   -9.99   -0.99</t>
  </si>
  <si>
    <t xml:space="preserve"> 1965    2   1965.1260      320.44      319.81     -1   -9.99   -0.99</t>
  </si>
  <si>
    <t xml:space="preserve"> 1965    3   1965.2027      320.89      319.59     -1   -9.99   -0.99</t>
  </si>
  <si>
    <t xml:space="preserve"> 1965    4   1965.2877      322.14      319.78     -1   -9.99   -0.99</t>
  </si>
  <si>
    <t xml:space="preserve"> 1965    5   1965.3699      322.17      319.30     -1   -9.99   -0.99</t>
  </si>
  <si>
    <t xml:space="preserve"> 1965    6   1965.4548      321.87      319.70     -1   -9.99   -0.99</t>
  </si>
  <si>
    <t xml:space="preserve"> 1965    7   1965.5370      321.21      320.51     -1   -9.99   -0.99</t>
  </si>
  <si>
    <t xml:space="preserve"> 1965    8   1965.6219      318.87      320.15     -1   -9.99   -0.99</t>
  </si>
  <si>
    <t xml:space="preserve"> 1965    9   1965.7068      317.81      320.77     -1   -9.99   -0.99</t>
  </si>
  <si>
    <t xml:space="preserve"> 1965   10   1965.7890      317.30      320.36     -1   -9.99   -0.99</t>
  </si>
  <si>
    <t xml:space="preserve"> 1965   11   1965.8740      318.87      320.78     -1   -9.99   -0.99</t>
  </si>
  <si>
    <t xml:space="preserve"> 1965   12   1965.9562      319.42      320.20     -1   -9.99   -0.99</t>
  </si>
  <si>
    <t xml:space="preserve"> 1966    1   1966.0411      320.62      320.59     -1   -9.99   -0.99</t>
  </si>
  <si>
    <t xml:space="preserve"> 1966    2   1966.1260      321.60      320.96     -1   -9.99   -0.99</t>
  </si>
  <si>
    <t xml:space="preserve"> 1966    3   1966.2027      322.39      321.08     -1   -9.99   -0.99</t>
  </si>
  <si>
    <t xml:space="preserve"> 1966    4   1966.2877      323.70      321.34     -1   -9.99   -0.99</t>
  </si>
  <si>
    <t xml:space="preserve"> 1966    5   1966.3699      324.08      321.20     -1   -9.99   -0.99</t>
  </si>
  <si>
    <t xml:space="preserve"> 1966    6   1966.4548      323.75      321.57     -1   -9.99   -0.99</t>
  </si>
  <si>
    <t xml:space="preserve"> 1966    7   1966.5370      322.38      321.68     -1   -9.99   -0.99</t>
  </si>
  <si>
    <t xml:space="preserve"> 1966    8   1966.6219      320.36      321.65     -1   -9.99   -0.99</t>
  </si>
  <si>
    <t xml:space="preserve"> 1966    9   1966.7068      318.64      321.60     -1   -9.99   -0.99</t>
  </si>
  <si>
    <t xml:space="preserve"> 1966   10   1966.7890      318.10      321.17     -1   -9.99   -0.99</t>
  </si>
  <si>
    <t xml:space="preserve"> 1966   11   1966.8740      319.78      321.70     -1   -9.99   -0.99</t>
  </si>
  <si>
    <t xml:space="preserve"> 1966   12   1966.9562      321.03      321.81     -1   -9.99   -0.99</t>
  </si>
  <si>
    <t xml:space="preserve"> 1967    1   1967.0411      322.33      322.29     -1   -9.99   -0.99</t>
  </si>
  <si>
    <t xml:space="preserve"> 1967    2   1967.1260      322.50      321.86     -1   -9.99   -0.99</t>
  </si>
  <si>
    <t xml:space="preserve"> 1967    3   1967.2027      323.04      321.73     -1   -9.99   -0.99</t>
  </si>
  <si>
    <t xml:space="preserve"> 1967    4   1967.2877      324.42      322.04     -1   -9.99   -0.99</t>
  </si>
  <si>
    <t xml:space="preserve"> 1967    5   1967.3699      325.00      322.12     -1   -9.99   -0.99</t>
  </si>
  <si>
    <t xml:space="preserve"> 1967    6   1967.4548      324.09      321.91     -1   -9.99   -0.99</t>
  </si>
  <si>
    <t xml:space="preserve"> 1967    7   1967.5370      322.54      321.84     -1   -9.99   -0.99</t>
  </si>
  <si>
    <t xml:space="preserve"> 1967    8   1967.6219      320.92      322.21     -1   -9.99   -0.99</t>
  </si>
  <si>
    <t xml:space="preserve"> 1967    9   1967.7068      319.25      322.23     -1   -9.99   -0.99</t>
  </si>
  <si>
    <t xml:space="preserve"> 1967   10   1967.7890      319.39      322.47     -1   -9.99   -0.99</t>
  </si>
  <si>
    <t xml:space="preserve"> 1967   11   1967.8740      320.73      322.65     -1   -9.99   -0.99</t>
  </si>
  <si>
    <t xml:space="preserve"> 1967   12   1967.9562      321.96      322.75     -1   -9.99   -0.99</t>
  </si>
  <si>
    <t xml:space="preserve"> 1968    1   1968.0410      322.57      322.54     -1   -9.99   -0.99</t>
  </si>
  <si>
    <t xml:space="preserve"> 1968    2   1968.1257      323.15      322.51     -1   -9.99   -0.99</t>
  </si>
  <si>
    <t xml:space="preserve"> 1968    3   1968.2049      323.89      322.55     -1   -9.99   -0.99</t>
  </si>
  <si>
    <t xml:space="preserve"> 1968    4   1968.2896      325.02      322.62     -1   -9.99   -0.99</t>
  </si>
  <si>
    <t xml:space="preserve"> 1968    5   1968.3716      325.57      322.68     -1   -9.99   -0.99</t>
  </si>
  <si>
    <t xml:space="preserve"> 1968    6   1968.4563      325.36      323.19     -1   -9.99   -0.99</t>
  </si>
  <si>
    <t xml:space="preserve"> 1968    7   1968.5383      324.14      323.46     -1   -9.99   -0.99</t>
  </si>
  <si>
    <t xml:space="preserve"> 1968    8   1968.6230      322.11      323.43     -1   -9.99   -0.99</t>
  </si>
  <si>
    <t xml:space="preserve"> 1968    9   1968.7077      320.33      323.32     -1   -9.99   -0.99</t>
  </si>
  <si>
    <t xml:space="preserve"> 1968   10   1968.7896      320.25      323.33     -1   -9.99   -0.99</t>
  </si>
  <si>
    <t xml:space="preserve"> 1968   11   1968.8743      321.32      323.25     -1   -9.99   -0.99</t>
  </si>
  <si>
    <t xml:space="preserve"> 1968   12   1968.9563      322.89      323.69     -1   -9.99   -0.99</t>
  </si>
  <si>
    <t xml:space="preserve"> 1969    1   1969.0411      324.00      323.97     -1   -9.99   -0.99</t>
  </si>
  <si>
    <t xml:space="preserve"> 1969    2   1969.1260      324.42      323.77     -1   -9.99   -0.99</t>
  </si>
  <si>
    <t xml:space="preserve"> 1969    3   1969.2027      325.63      324.31     -1   -9.99   -0.99</t>
  </si>
  <si>
    <t xml:space="preserve"> 1969    4   1969.2877      326.66      324.27     -1   -9.99   -0.99</t>
  </si>
  <si>
    <t xml:space="preserve"> 1969    5   1969.3699      327.38      324.48     -1   -9.99   -0.99</t>
  </si>
  <si>
    <t xml:space="preserve"> 1969    6   1969.4548      326.71      324.51     -1   -9.99   -0.99</t>
  </si>
  <si>
    <t xml:space="preserve"> 1969    7   1969.5370      325.88      325.17     -1   -9.99   -0.99</t>
  </si>
  <si>
    <t xml:space="preserve"> 1969    8   1969.6219      323.66      324.97     -1   -9.99   -0.99</t>
  </si>
  <si>
    <t xml:space="preserve"> 1969    9   1969.7068      322.38      325.37     -1   -9.99   -0.99</t>
  </si>
  <si>
    <t xml:space="preserve"> 1969   10   1969.7890      321.78      324.88     -1   -9.99   -0.99</t>
  </si>
  <si>
    <t xml:space="preserve"> 1969   11   1969.8740      322.86      324.79     -1   -9.99   -0.99</t>
  </si>
  <si>
    <t xml:space="preserve"> 1969   12   1969.9562      324.12      324.91     -1   -9.99   -0.99</t>
  </si>
  <si>
    <t xml:space="preserve"> 1970    1   1970.0411      325.06      325.03     -1   -9.99   -0.99</t>
  </si>
  <si>
    <t xml:space="preserve"> 1970    2   1970.1260      325.98      325.34     -1   -9.99   -0.99</t>
  </si>
  <si>
    <t xml:space="preserve"> 1970    3   1970.2027      326.93      325.61     -1   -9.99   -0.99</t>
  </si>
  <si>
    <t xml:space="preserve"> 1970    4   1970.2877      328.13      325.74     -1   -9.99   -0.99</t>
  </si>
  <si>
    <t xml:space="preserve"> 1970    5   1970.3699      328.08      325.16     -1   -9.99   -0.99</t>
  </si>
  <si>
    <t xml:space="preserve"> 1970    6   1970.4548      327.67      325.46     -1   -9.99   -0.99</t>
  </si>
  <si>
    <t xml:space="preserve"> 1970    7   1970.5370      326.34      325.63     -1   -9.99   -0.99</t>
  </si>
  <si>
    <t xml:space="preserve"> 1970    8   1970.6219      324.69      325.99     -1   -9.99   -0.99</t>
  </si>
  <si>
    <t xml:space="preserve"> 1970    9   1970.7068      323.10      326.10     -1   -9.99   -0.99</t>
  </si>
  <si>
    <t xml:space="preserve"> 1970   10   1970.7890      323.06      326.18     -1   -9.99   -0.99</t>
  </si>
  <si>
    <t xml:space="preserve"> 1970   11   1970.8740      324.01      325.95     -1   -9.99   -0.99</t>
  </si>
  <si>
    <t xml:space="preserve"> 1970   12   1970.9562      325.13      325.93     -1   -9.99   -0.99</t>
  </si>
  <si>
    <t xml:space="preserve"> 1971    1   1971.0411      326.17      326.14     -1   -9.99   -0.99</t>
  </si>
  <si>
    <t xml:space="preserve"> 1971    2   1971.1260      326.68      326.03     -1   -9.99   -0.99</t>
  </si>
  <si>
    <t xml:space="preserve"> 1971    3   1971.2027      327.17      325.85     -1   -9.99   -0.99</t>
  </si>
  <si>
    <t xml:space="preserve"> 1971    4   1971.2877      327.79      325.38     -1   -9.99   -0.99</t>
  </si>
  <si>
    <t xml:space="preserve"> 1971    5   1971.3699      328.93      326.00     -1   -9.99   -0.99</t>
  </si>
  <si>
    <t xml:space="preserve"> 1971    6   1971.4548      328.57      326.36     -1   -9.99   -0.99</t>
  </si>
  <si>
    <t xml:space="preserve"> 1971    7   1971.5370      327.36      326.65     -1   -9.99   -0.99</t>
  </si>
  <si>
    <t xml:space="preserve"> 1971    8   1971.6219      325.43      326.74     -1   -9.99   -0.99</t>
  </si>
  <si>
    <t xml:space="preserve"> 1971    9   1971.7068      323.36      326.37     -1   -9.99   -0.99</t>
  </si>
  <si>
    <t xml:space="preserve"> 1971   10   1971.7890      323.56      326.69     -1   -9.99   -0.99</t>
  </si>
  <si>
    <t xml:space="preserve"> 1971   11   1971.8740      324.80      326.75     -1   -9.99   -0.99</t>
  </si>
  <si>
    <t xml:space="preserve"> 1971   12   1971.9562      326.01      326.82     -1   -9.99   -0.99</t>
  </si>
  <si>
    <t xml:space="preserve"> 1972    1   1972.0410      326.77      326.73     -1   -9.99   -0.99</t>
  </si>
  <si>
    <t xml:space="preserve"> 1972    2   1972.1257      327.63      326.98     -1   -9.99   -0.99</t>
  </si>
  <si>
    <t xml:space="preserve"> 1972    3   1972.2049      327.75      326.39     -1   -9.99   -0.99</t>
  </si>
  <si>
    <t xml:space="preserve"> 1972    4   1972.2896      329.72      327.29     -1   -9.99   -0.99</t>
  </si>
  <si>
    <t xml:space="preserve"> 1972    5   1972.3716      330.07      327.14     -1   -9.99   -0.99</t>
  </si>
  <si>
    <t xml:space="preserve"> 1972    6   1972.4563      329.09      326.88     -1   -9.99   -0.99</t>
  </si>
  <si>
    <t xml:space="preserve"> 1972    7   1972.5383      328.04      327.36     -1   -9.99   -0.99</t>
  </si>
  <si>
    <t xml:space="preserve"> 1972    8   1972.6230      326.32      327.67     -1   -9.99   -0.99</t>
  </si>
  <si>
    <t xml:space="preserve"> 1972    9   1972.7077      324.84      327.87     -1   -9.99   -0.99</t>
  </si>
  <si>
    <t xml:space="preserve"> 1972   10   1972.7896      325.20      328.33     -1   -9.99   -0.99</t>
  </si>
  <si>
    <t xml:space="preserve"> 1972   11   1972.8743      326.50      328.45     -1   -9.99   -0.99</t>
  </si>
  <si>
    <t xml:space="preserve"> 1972   12   1972.9563      327.55      328.36     -1   -9.99   -0.99</t>
  </si>
  <si>
    <t xml:space="preserve"> 1973    1   1973.0411      328.55      328.51     -1   -9.99   -0.99</t>
  </si>
  <si>
    <t xml:space="preserve"> 1973    2   1973.1260      329.56      328.91     -1   -9.99   -0.99</t>
  </si>
  <si>
    <t xml:space="preserve"> 1973    3   1973.2027      330.30      328.96     -1   -9.99   -0.99</t>
  </si>
  <si>
    <t xml:space="preserve"> 1973    4   1973.2877      331.50      329.08     -1   -9.99   -0.99</t>
  </si>
  <si>
    <t xml:space="preserve"> 1973    5   1973.3699      332.48      329.54     -1   -9.99   -0.99</t>
  </si>
  <si>
    <t xml:space="preserve"> 1973    6   1973.4548      332.07      329.84     -1   -9.99   -0.99</t>
  </si>
  <si>
    <t xml:space="preserve"> 1973    7   1973.5370      330.87      330.15     -1   -9.99   -0.99</t>
  </si>
  <si>
    <t xml:space="preserve"> 1973    8   1973.6219      329.31      330.63     -1   -9.99   -0.99</t>
  </si>
  <si>
    <t xml:space="preserve"> 1973    9   1973.7068      327.51      330.55     -1   -9.99   -0.99</t>
  </si>
  <si>
    <t xml:space="preserve"> 1973   10   1973.7890      327.18      330.32     -1   -9.99   -0.99</t>
  </si>
  <si>
    <t xml:space="preserve"> 1973   11   1973.8740      328.16      330.13     -1   -9.99   -0.99</t>
  </si>
  <si>
    <t xml:space="preserve"> 1973   12   1973.9562      328.64      329.45     -1   -9.99   -0.99</t>
  </si>
  <si>
    <t xml:space="preserve"> 1974    1   1974.0411      329.35      329.32     -1   -9.99   -0.99</t>
  </si>
  <si>
    <t xml:space="preserve"> 1974    2   1974.1260      330.71      330.05     -1   -9.99   -0.99</t>
  </si>
  <si>
    <t xml:space="preserve"> 1974    3   1974.2027      331.48      330.14     -1   -9.99   -0.99</t>
  </si>
  <si>
    <t xml:space="preserve"> 1974    4   1974.2877      332.65      330.22     -1   -9.99   -0.99</t>
  </si>
  <si>
    <t xml:space="preserve"> 1974    5   1974.3750      333.19      330.21     14    0.30    0.15</t>
  </si>
  <si>
    <t xml:space="preserve"> 1974    6   1974.4583      332.16      329.75     26    0.40    0.15</t>
  </si>
  <si>
    <t xml:space="preserve"> 1974    7   1974.5417      331.07      330.23     24    0.24    0.09</t>
  </si>
  <si>
    <t xml:space="preserve"> 1974    8   1974.6250      329.12      330.51     27    0.33    0.12</t>
  </si>
  <si>
    <t xml:space="preserve"> 1974    9   1974.7083      327.32      330.42     24    0.46    0.18</t>
  </si>
  <si>
    <t xml:space="preserve"> 1974   10   1974.7917      327.28      330.53     24    0.22    0.09</t>
  </si>
  <si>
    <t xml:space="preserve"> 1974   11   1974.8750      328.30      330.50     27    0.43    0.16</t>
  </si>
  <si>
    <t xml:space="preserve"> 1974   12   1974.9583      329.58      330.55     28    0.29    0.11</t>
  </si>
  <si>
    <t xml:space="preserve"> 1975    1   1975.0417      330.73      330.84     29    0.43    0.15</t>
  </si>
  <si>
    <t xml:space="preserve"> 1975    2   1975.1250      331.46      330.85     26    0.45    0.17</t>
  </si>
  <si>
    <t xml:space="preserve"> 1975    3   1975.2083      331.90      330.31     18    0.35    0.16</t>
  </si>
  <si>
    <t xml:space="preserve"> 1975    4   1975.2917      333.17      330.57     25    0.59    0.23</t>
  </si>
  <si>
    <t xml:space="preserve"> 1975    5   1975.3750      333.94      330.96     28    0.35    0.13</t>
  </si>
  <si>
    <t xml:space="preserve"> 1975    6   1975.4583      333.45      331.04     26    0.45    0.17</t>
  </si>
  <si>
    <t xml:space="preserve"> 1975    7   1975.5417      331.97      331.13     24    0.45    0.18</t>
  </si>
  <si>
    <t xml:space="preserve"> 1975    8   1975.6250      329.95      331.34     24    0.47    0.18</t>
  </si>
  <si>
    <t xml:space="preserve"> 1975    9   1975.7083      328.50      331.60     23    0.52    0.21</t>
  </si>
  <si>
    <t xml:space="preserve"> 1975   10   1975.7917      328.35      331.60     12    0.19    0.10</t>
  </si>
  <si>
    <t xml:space="preserve"> 1975   11   1975.8750      329.37      331.57     19    0.30    0.13</t>
  </si>
  <si>
    <t xml:space="preserve"> 1975   12   1975.9583      330.64      331.61     -1   -9.99   -0.99</t>
  </si>
  <si>
    <t xml:space="preserve"> 1976    1   1976.0417      331.59      331.69     20    0.25    0.11</t>
  </si>
  <si>
    <t xml:space="preserve"> 1976    2   1976.1250      332.75      332.13     22    0.48    0.20</t>
  </si>
  <si>
    <t xml:space="preserve"> 1976    3   1976.2083      333.52      331.94     20    0.51    0.22</t>
  </si>
  <si>
    <t xml:space="preserve"> 1976    4   1976.2917      334.64      332.05     19    0.72    0.32</t>
  </si>
  <si>
    <t xml:space="preserve"> 1976    5   1976.3750      334.77      331.79     22    0.56    0.23</t>
  </si>
  <si>
    <t xml:space="preserve"> 1976    6   1976.4583      334.00      331.58     17    0.23    0.11</t>
  </si>
  <si>
    <t xml:space="preserve"> 1976    7   1976.5417      333.06      332.22     16    0.24    0.11</t>
  </si>
  <si>
    <t xml:space="preserve"> 1976    8   1976.6250      330.68      332.07     23    0.51    0.20</t>
  </si>
  <si>
    <t xml:space="preserve"> 1976    9   1976.7083      328.95      332.05     13    0.69    0.37</t>
  </si>
  <si>
    <t xml:space="preserve"> 1976   10   1976.7917      328.75      332.01     20    0.58    0.25</t>
  </si>
  <si>
    <t xml:space="preserve"> 1976   11   1976.8750      330.15      332.35     25    0.36    0.14</t>
  </si>
  <si>
    <t xml:space="preserve"> 1976   12   1976.9583      331.62      332.60     20    0.39    0.17</t>
  </si>
  <si>
    <t xml:space="preserve"> 1977    1   1977.0417      332.66      332.74     24    0.38    0.15</t>
  </si>
  <si>
    <t xml:space="preserve"> 1977    2   1977.1250      333.13      332.54     19    0.33    0.14</t>
  </si>
  <si>
    <t xml:space="preserve"> 1977    3   1977.2083      334.95      333.38     23    0.52    0.21</t>
  </si>
  <si>
    <t xml:space="preserve"> 1977    4   1977.2917      336.13      333.51     21    0.48    0.20</t>
  </si>
  <si>
    <t xml:space="preserve"> 1977    5   1977.3750      336.93      333.98     20    0.32    0.14</t>
  </si>
  <si>
    <t xml:space="preserve"> 1977    6   1977.4583      336.17      333.80     22    0.40    0.16</t>
  </si>
  <si>
    <t xml:space="preserve"> 1977    7   1977.5417      334.88      334.01     21    0.22    0.09</t>
  </si>
  <si>
    <t xml:space="preserve"> 1977    8   1977.6250      332.56      333.91     18    0.46    0.21</t>
  </si>
  <si>
    <t xml:space="preserve"> 1977    9   1977.7083      331.29      334.35     19    0.46    0.20</t>
  </si>
  <si>
    <t xml:space="preserve"> 1977   10   1977.7917      331.27      334.51     23    0.29    0.12</t>
  </si>
  <si>
    <t xml:space="preserve"> 1977   11   1977.8750      332.41      334.64     21    0.32    0.13</t>
  </si>
  <si>
    <t xml:space="preserve"> 1977   12   1977.9583      333.60      334.59     26    0.35    0.13</t>
  </si>
  <si>
    <t xml:space="preserve"> 1978    1   1978.0417      334.95      335.01     22    0.53    0.21</t>
  </si>
  <si>
    <t xml:space="preserve"> 1978    2   1978.1250      335.25      334.58     25    0.51    0.19</t>
  </si>
  <si>
    <t xml:space="preserve"> 1978    3   1978.2083      336.66      335.00     28    0.59    0.21</t>
  </si>
  <si>
    <t xml:space="preserve"> 1978    4   1978.2917      337.69      335.06     18    0.44    0.20</t>
  </si>
  <si>
    <t xml:space="preserve"> 1978    5   1978.3750      338.03      335.07     26    0.46    0.17</t>
  </si>
  <si>
    <t xml:space="preserve"> 1978    6   1978.4583      338.01      335.60     17    0.29    0.13</t>
  </si>
  <si>
    <t xml:space="preserve"> 1978    7   1978.5417      336.40      335.57     21    0.41    0.17</t>
  </si>
  <si>
    <t xml:space="preserve"> 1978    8   1978.6250      334.42      335.87     19    0.31    0.14</t>
  </si>
  <si>
    <t xml:space="preserve"> 1978    9   1978.7083      332.37      335.51     17    0.75    0.35</t>
  </si>
  <si>
    <t xml:space="preserve"> 1978   10   1978.7917      332.41      335.68     23    0.36    0.14</t>
  </si>
  <si>
    <t xml:space="preserve"> 1978   11   1978.8750      333.75      335.99     24    0.26    0.10</t>
  </si>
  <si>
    <t xml:space="preserve"> 1978   12   1978.9583      334.90      335.87     27    0.35    0.13</t>
  </si>
  <si>
    <t xml:space="preserve"> 1979    1   1979.0417      336.14      336.22     27    0.55    0.20</t>
  </si>
  <si>
    <t xml:space="preserve"> 1979    2   1979.1250      336.68      335.99     25    0.29    0.11</t>
  </si>
  <si>
    <t xml:space="preserve"> 1979    3   1979.2083      338.27      336.54     21    0.61    0.25</t>
  </si>
  <si>
    <t xml:space="preserve"> 1979    4   1979.2917      338.95      336.24     21    0.54    0.23</t>
  </si>
  <si>
    <t xml:space="preserve"> 1979    5   1979.3750      339.21      336.21     12    0.53    0.30</t>
  </si>
  <si>
    <t xml:space="preserve"> 1979    6   1979.4583      339.26      336.84     19    0.34    0.15</t>
  </si>
  <si>
    <t xml:space="preserve"> 1979    7   1979.5417      337.54      336.72     26    0.59    0.22</t>
  </si>
  <si>
    <t xml:space="preserve"> 1979    8   1979.6250      335.75      337.24     23    0.59    0.24</t>
  </si>
  <si>
    <t xml:space="preserve"> 1979    9   1979.7083      333.98      337.20     19    0.65    0.29</t>
  </si>
  <si>
    <t xml:space="preserve"> 1979   10   1979.7917      334.19      337.53     24    0.31    0.12</t>
  </si>
  <si>
    <t xml:space="preserve"> 1979   11   1979.8750      335.31      337.57     27    0.30    0.11</t>
  </si>
  <si>
    <t xml:space="preserve"> 1979   12   1979.9583      336.81      337.79     22    0.23    0.09</t>
  </si>
  <si>
    <t xml:space="preserve"> 1980    1   1980.0417      337.90      338.09     29    0.57    0.20</t>
  </si>
  <si>
    <t xml:space="preserve"> 1980    2   1980.1250      338.34      337.83     26    0.49    0.19</t>
  </si>
  <si>
    <t xml:space="preserve"> 1980    3   1980.2083      340.01      338.43     25    0.61    0.23</t>
  </si>
  <si>
    <t xml:space="preserve"> 1980    4   1980.2917      340.93      338.30     24    0.31    0.12</t>
  </si>
  <si>
    <t xml:space="preserve"> 1980    5   1980.3750      341.48      338.43     25    0.54    0.21</t>
  </si>
  <si>
    <t xml:space="preserve"> 1980    6   1980.4583      341.32      338.83     21    0.39    0.16</t>
  </si>
  <si>
    <t xml:space="preserve"> 1980    7   1980.5417      339.40      338.54     21    0.65    0.27</t>
  </si>
  <si>
    <t xml:space="preserve"> 1980    8   1980.6250      337.70      339.12     17    1.02    0.47</t>
  </si>
  <si>
    <t xml:space="preserve"> 1980    9   1980.7083      336.19      339.33     17    0.68    0.32</t>
  </si>
  <si>
    <t xml:space="preserve"> 1980   10   1980.7917      336.15      339.42     25    0.27    0.10</t>
  </si>
  <si>
    <t xml:space="preserve"> 1980   11   1980.8750      337.27      339.42     24    0.24    0.10</t>
  </si>
  <si>
    <t xml:space="preserve"> 1980   12   1980.9583      338.32      339.26     19    0.17    0.07</t>
  </si>
  <si>
    <t xml:space="preserve"> 1981    1   1981.0417      339.29      339.38     28    0.40    0.14</t>
  </si>
  <si>
    <t xml:space="preserve"> 1981    2   1981.1250      340.55      339.94     25    0.65    0.25</t>
  </si>
  <si>
    <t xml:space="preserve"> 1981    3   1981.2083      341.61      340.06     25    0.50    0.19</t>
  </si>
  <si>
    <t xml:space="preserve"> 1981    4   1981.2917      342.53      339.93     24    0.38    0.15</t>
  </si>
  <si>
    <t xml:space="preserve"> 1981    5   1981.3750      343.03      339.98     30    0.20    0.07</t>
  </si>
  <si>
    <t xml:space="preserve"> 1981    6   1981.4583      342.54      340.07     25    0.29    0.11</t>
  </si>
  <si>
    <t xml:space="preserve"> 1981    7   1981.5417      340.78      339.92     24    0.40    0.16</t>
  </si>
  <si>
    <t xml:space="preserve"> 1981    8   1981.6250      338.44      339.86     26    0.49    0.18</t>
  </si>
  <si>
    <t xml:space="preserve"> 1981    9   1981.7083      336.95      340.17     27    0.55    0.20</t>
  </si>
  <si>
    <t xml:space="preserve"> 1981   10   1981.7917      337.08      340.43     28    0.37    0.13</t>
  </si>
  <si>
    <t xml:space="preserve"> 1981   11   1981.8750      338.58      340.74     25    0.32    0.12</t>
  </si>
  <si>
    <t xml:space="preserve"> 1981   12   1981.9583      339.88      340.79     19    0.27    0.12</t>
  </si>
  <si>
    <t xml:space="preserve"> 1982    1   1982.0417      340.96      341.09     27    0.30    0.11</t>
  </si>
  <si>
    <t xml:space="preserve"> 1982    2   1982.1250      341.73      341.11     23    0.48    0.19</t>
  </si>
  <si>
    <t xml:space="preserve"> 1982    3   1982.2083      342.81      341.20     18    0.41    0.19</t>
  </si>
  <si>
    <t xml:space="preserve"> 1982    4   1982.2917      343.97      341.36      8    0.40    0.27</t>
  </si>
  <si>
    <t xml:space="preserve"> 1982    5   1982.3750      344.63      341.55     26    0.35    0.13</t>
  </si>
  <si>
    <t xml:space="preserve"> 1982    6   1982.4583      343.79      341.35     26    0.35    0.13</t>
  </si>
  <si>
    <t xml:space="preserve"> 1982    7   1982.5417      342.32      341.54     28    0.34    0.12</t>
  </si>
  <si>
    <t xml:space="preserve"> 1982    8   1982.6250      340.09      341.51     24    0.57    0.22</t>
  </si>
  <si>
    <t xml:space="preserve"> 1982    9   1982.7083      338.28      341.47     21    0.59    0.25</t>
  </si>
  <si>
    <t xml:space="preserve"> 1982   10   1982.7917      338.29      341.65     26    0.44    0.16</t>
  </si>
  <si>
    <t xml:space="preserve"> 1982   11   1982.8750      339.60      341.73     25    0.42    0.16</t>
  </si>
  <si>
    <t xml:space="preserve"> 1982   12   1982.9583      340.90      341.79     26    0.30    0.11</t>
  </si>
  <si>
    <t xml:space="preserve"> 1983    1   1983.0417      341.68      341.84     28    0.47    0.17</t>
  </si>
  <si>
    <t xml:space="preserve"> 1983    2   1983.1250      342.90      342.33     24    0.37    0.15</t>
  </si>
  <si>
    <t xml:space="preserve"> 1983    3   1983.2083      343.33      341.81     26    0.81    0.31</t>
  </si>
  <si>
    <t xml:space="preserve"> 1983    4   1983.2917      345.25      342.64     24    0.29    0.11</t>
  </si>
  <si>
    <t xml:space="preserve"> 1983    5   1983.3750      346.03      342.86     28    0.54    0.19</t>
  </si>
  <si>
    <t xml:space="preserve"> 1983    6   1983.4583      345.63      343.16     20    0.30    0.13</t>
  </si>
  <si>
    <t xml:space="preserve"> 1983    7   1983.5417      344.19      343.44     20    0.52    0.22</t>
  </si>
  <si>
    <t xml:space="preserve"> 1983    8   1983.6250      342.27      343.67     16    0.77    0.37</t>
  </si>
  <si>
    <t xml:space="preserve"> 1983    9   1983.7083      340.35      343.50     15    0.51    0.25</t>
  </si>
  <si>
    <t xml:space="preserve"> 1983   10   1983.7917      340.38      343.72     20    0.32    0.14</t>
  </si>
  <si>
    <t xml:space="preserve"> 1983   11   1983.8750      341.59      343.72     26    0.24    0.09</t>
  </si>
  <si>
    <t xml:space="preserve"> 1983   12   1983.9583      343.05      343.96     18    0.26    0.12</t>
  </si>
  <si>
    <t xml:space="preserve"> 1984    1   1984.0417      344.10      344.21     23    0.41    0.16</t>
  </si>
  <si>
    <t xml:space="preserve"> 1984    2   1984.1250      344.79      344.23     23    0.32    0.13</t>
  </si>
  <si>
    <t xml:space="preserve"> 1984    3   1984.2083      345.52      344.07     19    0.29    0.13</t>
  </si>
  <si>
    <t xml:space="preserve"> 1984    4   1984.2917      346.98      344.37      2   -9.99   -0.99</t>
  </si>
  <si>
    <t xml:space="preserve"> 1984    5   1984.3750      347.63      344.44     21    0.42    0.18</t>
  </si>
  <si>
    <t xml:space="preserve"> 1984    6   1984.4583      346.98      344.52     21    0.32    0.13</t>
  </si>
  <si>
    <t xml:space="preserve"> 1984    7   1984.5417      345.53      344.77     21    0.33    0.14</t>
  </si>
  <si>
    <t xml:space="preserve"> 1984    8   1984.6250      343.55      344.95     12    0.45    0.25</t>
  </si>
  <si>
    <t xml:space="preserve"> 1984    9   1984.7083      341.40      344.58     14    0.71    0.36</t>
  </si>
  <si>
    <t xml:space="preserve"> 1984   10   1984.7917      341.67      345.01     12    0.35    0.19</t>
  </si>
  <si>
    <t xml:space="preserve"> 1984   11   1984.8750      343.07      345.17     17    0.40    0.19</t>
  </si>
  <si>
    <t xml:space="preserve"> 1984   12   1984.9583      344.70      345.58     12    0.56    0.31</t>
  </si>
  <si>
    <t xml:space="preserve"> 1985    1   1985.0417      345.21      345.32     23    0.30    0.12</t>
  </si>
  <si>
    <t xml:space="preserve"> 1985    2   1985.1250      346.16      345.62     17    0.37    0.17</t>
  </si>
  <si>
    <t xml:space="preserve"> 1985    3   1985.2083      347.74      346.36     16    0.45    0.21</t>
  </si>
  <si>
    <t xml:space="preserve"> 1985    4   1985.2917      348.34      345.75     19    0.61    0.27</t>
  </si>
  <si>
    <t xml:space="preserve"> 1985    5   1985.3750      349.06      345.90     24    0.53    0.21</t>
  </si>
  <si>
    <t xml:space="preserve"> 1985    6   1985.4583      348.38      345.95     23    0.39    0.16</t>
  </si>
  <si>
    <t xml:space="preserve"> 1985    7   1985.5417      346.71      345.90     18    0.33    0.15</t>
  </si>
  <si>
    <t xml:space="preserve"> 1985    8   1985.6250      345.02      346.35     18    0.57    0.26</t>
  </si>
  <si>
    <t xml:space="preserve"> 1985    9   1985.7083      343.27      346.40     25    0.56    0.21</t>
  </si>
  <si>
    <t xml:space="preserve"> 1985   10   1985.7917      343.13      346.42     20    0.27    0.12</t>
  </si>
  <si>
    <t xml:space="preserve"> 1985   11   1985.8750      344.49      346.62     22    0.39    0.16</t>
  </si>
  <si>
    <t xml:space="preserve"> 1985   12   1985.9583      345.88      346.82     25    0.63    0.24</t>
  </si>
  <si>
    <t xml:space="preserve"> 1986    1   1986.0417      346.56      346.59     25    0.31    0.12</t>
  </si>
  <si>
    <t xml:space="preserve"> 1986    2   1986.1250      347.28      346.75     25    0.45    0.17</t>
  </si>
  <si>
    <t xml:space="preserve"> 1986    3   1986.2083      348.07      346.73     16    0.69    0.33</t>
  </si>
  <si>
    <t xml:space="preserve"> 1986    4   1986.2917      349.80      347.23     20    0.37    0.16</t>
  </si>
  <si>
    <t xml:space="preserve"> 1986    5   1986.3750      350.44      347.31     17    0.32    0.15</t>
  </si>
  <si>
    <t xml:space="preserve"> 1986    6   1986.4583      349.93      347.53     17    0.24    0.11</t>
  </si>
  <si>
    <t xml:space="preserve"> 1986    7   1986.5417      348.16      347.33     20    0.48    0.20</t>
  </si>
  <si>
    <t xml:space="preserve"> 1986    8   1986.6250      346.07      347.41     18    0.48    0.21</t>
  </si>
  <si>
    <t xml:space="preserve"> 1986    9   1986.7083      345.22      348.36     17    0.62    0.29</t>
  </si>
  <si>
    <t xml:space="preserve"> 1986   10   1986.7917      344.52      347.78     25    0.31    0.12</t>
  </si>
  <si>
    <t xml:space="preserve"> 1986   11   1986.8750      345.92      348.05     22    0.32    0.13</t>
  </si>
  <si>
    <t xml:space="preserve"> 1986   12   1986.9583      347.22      348.14     24    0.36    0.14</t>
  </si>
  <si>
    <t xml:space="preserve"> 1987    1   1987.0417      348.46      348.42     25    0.47    0.18</t>
  </si>
  <si>
    <t xml:space="preserve"> 1987    2   1987.1250      348.73      348.03     25    0.62    0.24</t>
  </si>
  <si>
    <t xml:space="preserve"> 1987    3   1987.2083      349.73      348.28     22    0.39    0.16</t>
  </si>
  <si>
    <t xml:space="preserve"> 1987    4   1987.2917      351.31      348.73     26    0.69    0.26</t>
  </si>
  <si>
    <t xml:space="preserve"> 1987    5   1987.3750      352.06      348.98     28    0.36    0.13</t>
  </si>
  <si>
    <t xml:space="preserve"> 1987    6   1987.4583      351.52      349.19     24    0.21    0.08</t>
  </si>
  <si>
    <t xml:space="preserve"> 1987    7   1987.5417      350.11      349.39     16    0.78    0.37</t>
  </si>
  <si>
    <t xml:space="preserve"> 1987    8   1987.6250      348.03      349.46     14    0.86    0.44</t>
  </si>
  <si>
    <t xml:space="preserve"> 1987    9   1987.7083      346.52      349.71     23    0.61    0.24</t>
  </si>
  <si>
    <t xml:space="preserve"> 1987   10   1987.7917      346.59      349.86     22    0.41    0.17</t>
  </si>
  <si>
    <t xml:space="preserve"> 1987   11   1987.8750      347.96      350.08     22    0.34    0.14</t>
  </si>
  <si>
    <t xml:space="preserve"> 1987   12   1987.9583      349.16      350.06     27    0.21    0.08</t>
  </si>
  <si>
    <t xml:space="preserve"> 1988    1   1988.0417      350.39      350.39     24    0.22    0.09</t>
  </si>
  <si>
    <t xml:space="preserve"> 1988    2   1988.1250      351.64      350.94     24    0.56    0.22</t>
  </si>
  <si>
    <t xml:space="preserve"> 1988    3   1988.2083      352.40      350.86     25    0.78    0.30</t>
  </si>
  <si>
    <t xml:space="preserve"> 1988    4   1988.2917      353.69      351.01     27    0.47    0.17</t>
  </si>
  <si>
    <t xml:space="preserve"> 1988    5   1988.3750      354.21      351.06     28    0.36    0.13</t>
  </si>
  <si>
    <t xml:space="preserve"> 1988    6   1988.4583      353.75      351.39     26    0.29    0.11</t>
  </si>
  <si>
    <t xml:space="preserve"> 1988    7   1988.5417      352.69      352.02     27    0.49    0.18</t>
  </si>
  <si>
    <t xml:space="preserve"> 1988    8   1988.6250      350.40      351.91     26    0.61    0.23</t>
  </si>
  <si>
    <t xml:space="preserve"> 1988    9   1988.7083      348.92      352.13     27    0.46    0.17</t>
  </si>
  <si>
    <t xml:space="preserve"> 1988   10   1988.7917      349.13      352.41     26    0.31    0.12</t>
  </si>
  <si>
    <t xml:space="preserve"> 1988   11   1988.8750      350.20      352.34     25    0.21    0.08</t>
  </si>
  <si>
    <t xml:space="preserve"> 1988   12   1988.9583      351.41      352.35     28    0.37    0.13</t>
  </si>
  <si>
    <t xml:space="preserve"> 1989    1   1989.0417      352.91      352.85     27    0.46    0.17</t>
  </si>
  <si>
    <t xml:space="preserve"> 1989    2   1989.1250      353.28      352.55     25    0.39    0.15</t>
  </si>
  <si>
    <t xml:space="preserve"> 1989    3   1989.2083      353.97      352.47     29    0.54    0.19</t>
  </si>
  <si>
    <t xml:space="preserve"> 1989    4   1989.2917      355.64      352.96     28    0.47    0.17</t>
  </si>
  <si>
    <t xml:space="preserve"> 1989    5   1989.3750      355.86      352.67     28    0.50    0.18</t>
  </si>
  <si>
    <t xml:space="preserve"> 1989    6   1989.4583      355.37      352.97     26    0.43    0.16</t>
  </si>
  <si>
    <t xml:space="preserve"> 1989    7   1989.5417      353.99      353.30     25    0.41    0.16</t>
  </si>
  <si>
    <t xml:space="preserve"> 1989    8   1989.6250      351.81      353.38     24    0.45    0.18</t>
  </si>
  <si>
    <t xml:space="preserve"> 1989    9   1989.7083      350.05      353.32     23    0.69    0.27</t>
  </si>
  <si>
    <t xml:space="preserve"> 1989   10   1989.7917      350.25      353.52     25    0.35    0.13</t>
  </si>
  <si>
    <t xml:space="preserve"> 1989   11   1989.8750      351.49      353.65     27    0.36    0.13</t>
  </si>
  <si>
    <t xml:space="preserve"> 1989   12   1989.9583      352.85      353.81     27    0.48    0.18</t>
  </si>
  <si>
    <t xml:space="preserve"> 1990    1   1990.0417      353.80      353.75     25    0.34    0.13</t>
  </si>
  <si>
    <t xml:space="preserve"> 1990    2   1990.1250      355.04      354.33     28    0.67    0.24</t>
  </si>
  <si>
    <t xml:space="preserve"> 1990    3   1990.2083      355.73      354.23     28    0.60    0.22</t>
  </si>
  <si>
    <t xml:space="preserve"> 1990    4   1990.2917      356.31      353.68     28    0.55    0.20</t>
  </si>
  <si>
    <t xml:space="preserve"> 1990    5   1990.3750      357.32      354.17     29    0.30    0.11</t>
  </si>
  <si>
    <t xml:space="preserve"> 1990    6   1990.4583      356.34      353.96     29    0.40    0.14</t>
  </si>
  <si>
    <t xml:space="preserve"> 1990    7   1990.5417      354.84      354.19     30    0.89    0.31</t>
  </si>
  <si>
    <t xml:space="preserve"> 1990    8   1990.6250      353.01      354.61     22    0.61    0.25</t>
  </si>
  <si>
    <t xml:space="preserve"> 1990    9   1990.7083      351.31      354.61     27    0.71    0.26</t>
  </si>
  <si>
    <t xml:space="preserve"> 1990   10   1990.7917      351.62      354.89     28    0.30    0.11</t>
  </si>
  <si>
    <t xml:space="preserve"> 1990   11   1990.8750      353.07      355.13     24    0.19    0.08</t>
  </si>
  <si>
    <t xml:space="preserve"> 1990   12   1990.9583      354.33      355.19     28    0.51    0.19</t>
  </si>
  <si>
    <t xml:space="preserve"> 1991    1   1991.0417      354.84      354.82     28    0.50    0.18</t>
  </si>
  <si>
    <t xml:space="preserve"> 1991    2   1991.1250      355.73      355.02     26    0.55    0.20</t>
  </si>
  <si>
    <t xml:space="preserve"> 1991    3   1991.2083      357.23      355.68     30    0.72    0.25</t>
  </si>
  <si>
    <t xml:space="preserve"> 1991    4   1991.2917      358.66      356.02     30    0.65    0.23</t>
  </si>
  <si>
    <t xml:space="preserve"> 1991    5   1991.3750      359.13      356.01     29    0.52    0.18</t>
  </si>
  <si>
    <t xml:space="preserve"> 1991    6   1991.4583      358.13      355.79     29    0.30    0.11</t>
  </si>
  <si>
    <t xml:space="preserve"> 1991    7   1991.5417      356.22      355.61     23    0.45    0.18</t>
  </si>
  <si>
    <t xml:space="preserve"> 1991    8   1991.6250      353.87      355.48     24    0.37    0.14</t>
  </si>
  <si>
    <t xml:space="preserve"> 1991    9   1991.7083      352.25      355.56     27    0.37    0.14</t>
  </si>
  <si>
    <t xml:space="preserve"> 1991   10   1991.7917      352.35      355.62     27    0.24    0.09</t>
  </si>
  <si>
    <t xml:space="preserve"> 1991   11   1991.8750      353.81      355.80     28    0.25    0.09</t>
  </si>
  <si>
    <t xml:space="preserve"> 1991   12   1991.9583      355.12      355.93     30    0.34    0.12</t>
  </si>
  <si>
    <t xml:space="preserve"> 1992    1   1992.0417      356.25      356.20     31    0.60    0.21</t>
  </si>
  <si>
    <t xml:space="preserve"> 1992    2   1992.1250      357.11      356.38     27    0.55    0.20</t>
  </si>
  <si>
    <t xml:space="preserve"> 1992    3   1992.2083      357.86      356.27     24    0.72    0.28</t>
  </si>
  <si>
    <t xml:space="preserve"> 1992    4   1992.2917      359.09      356.39     27    0.53    0.20</t>
  </si>
  <si>
    <t xml:space="preserve"> 1992    5   1992.3750      359.59      356.41     26    0.73    0.28</t>
  </si>
  <si>
    <t xml:space="preserve"> 1992    6   1992.4583      359.33      356.97     30    0.50    0.17</t>
  </si>
  <si>
    <t xml:space="preserve"> 1992    7   1992.5417      357.01      356.44     26    0.62    0.23</t>
  </si>
  <si>
    <t xml:space="preserve"> 1992    8   1992.6250      354.94      356.62     23    0.55    0.22</t>
  </si>
  <si>
    <t xml:space="preserve"> 1992    9   1992.7083      352.95      356.29     26    0.97    0.37</t>
  </si>
  <si>
    <t xml:space="preserve"> 1992   10   1992.7917      353.32      356.63     29    0.55    0.20</t>
  </si>
  <si>
    <t xml:space="preserve"> 1992   11   1992.8750      354.32      356.38     29    0.34    0.12</t>
  </si>
  <si>
    <t xml:space="preserve"> 1992   12   1992.9583      355.57      356.39     31    0.32    0.11</t>
  </si>
  <si>
    <t xml:space="preserve"> 1993    1   1993.0417      357.00      356.96     28    0.58    0.21</t>
  </si>
  <si>
    <t xml:space="preserve"> 1993    2   1993.1250      357.31      356.44     28    0.49    0.18</t>
  </si>
  <si>
    <t xml:space="preserve"> 1993    3   1993.2083      358.47      356.76     30    0.72    0.25</t>
  </si>
  <si>
    <t xml:space="preserve"> 1993    4   1993.2917      359.27      356.59     25    0.53    0.20</t>
  </si>
  <si>
    <t xml:space="preserve"> 1993    5   1993.3750      360.19      357.03     30    0.45    0.16</t>
  </si>
  <si>
    <t xml:space="preserve"> 1993    6   1993.4583      359.52      357.12     28    0.35    0.13</t>
  </si>
  <si>
    <t xml:space="preserve"> 1993    7   1993.5417      357.33      356.75     25    0.78    0.30</t>
  </si>
  <si>
    <t xml:space="preserve"> 1993    8   1993.6250      355.64      357.32     27    0.61    0.23</t>
  </si>
  <si>
    <t xml:space="preserve"> 1993    9   1993.7083      354.03      357.39     23    0.73    0.29</t>
  </si>
  <si>
    <t xml:space="preserve"> 1993   10   1993.7917      354.12      357.49     28    0.29    0.11</t>
  </si>
  <si>
    <t xml:space="preserve"> 1993   11   1993.8750      355.41      357.54     29    0.25    0.09</t>
  </si>
  <si>
    <t xml:space="preserve"> 1993   12   1993.9583      356.91      357.80     30    0.27    0.10</t>
  </si>
  <si>
    <t xml:space="preserve"> 1994    1   1994.0417      358.24      358.13     27    0.33    0.12</t>
  </si>
  <si>
    <t xml:space="preserve"> 1994    2   1994.1250      358.92      358.09     25    0.50    0.19</t>
  </si>
  <si>
    <t xml:space="preserve"> 1994    3   1994.2083      359.99      358.29     29    0.82    0.29</t>
  </si>
  <si>
    <t xml:space="preserve"> 1994    4   1994.2917      361.23      358.46     28    0.49    0.18</t>
  </si>
  <si>
    <t xml:space="preserve"> 1994    5   1994.3750      361.65      358.46     30    0.45    0.16</t>
  </si>
  <si>
    <t xml:space="preserve"> 1994    6   1994.4583      360.81      358.44     27    0.30    0.11</t>
  </si>
  <si>
    <t xml:space="preserve"> 1994    7   1994.5417      359.38      358.78     31    0.41    0.14</t>
  </si>
  <si>
    <t xml:space="preserve"> 1994    8   1994.6250      357.46      359.16     24    0.43    0.17</t>
  </si>
  <si>
    <t xml:space="preserve"> 1994    9   1994.7083      355.73      359.17     24    0.58    0.23</t>
  </si>
  <si>
    <t xml:space="preserve"> 1994   10   1994.7917      356.07      359.49     28    0.28    0.10</t>
  </si>
  <si>
    <t xml:space="preserve"> 1994   11   1994.8750      357.53      359.68     28    0.51    0.19</t>
  </si>
  <si>
    <t xml:space="preserve"> 1994   12   1994.9583      358.98      359.83     28    0.46    0.17</t>
  </si>
  <si>
    <t xml:space="preserve"> 1995    1   1995.0417      359.92      359.79     30    0.47    0.16</t>
  </si>
  <si>
    <t xml:space="preserve"> 1995    2   1995.1250      360.86      360.05     28    0.53    0.19</t>
  </si>
  <si>
    <t xml:space="preserve"> 1995    3   1995.2083      361.83      360.22     29    0.78    0.28</t>
  </si>
  <si>
    <t xml:space="preserve"> 1995    4   1995.2917      363.30      360.62     29    0.64    0.23</t>
  </si>
  <si>
    <t xml:space="preserve"> 1995    5   1995.3750      363.69      360.58     29    0.66    0.23</t>
  </si>
  <si>
    <t xml:space="preserve"> 1995    6   1995.4583      363.19      360.84     27    0.37    0.14</t>
  </si>
  <si>
    <t xml:space="preserve"> 1995    7   1995.5417      361.64      360.97     28    0.36    0.13</t>
  </si>
  <si>
    <t xml:space="preserve"> 1995    8   1995.6250      359.12      360.73     25    0.83    0.32</t>
  </si>
  <si>
    <t xml:space="preserve"> 1995    9   1995.7083      358.17      361.55     24    0.68    0.27</t>
  </si>
  <si>
    <t xml:space="preserve"> 1995   10   1995.7917      357.99      361.37     29    0.27    0.09</t>
  </si>
  <si>
    <t xml:space="preserve"> 1995   11   1995.8750      359.45      361.59     27    0.25    0.09</t>
  </si>
  <si>
    <t xml:space="preserve"> 1995   12   1995.9583      360.68      361.53     30    0.36    0.13</t>
  </si>
  <si>
    <t xml:space="preserve"> 1996    1   1996.0417      362.07      361.85     29    0.37    0.13</t>
  </si>
  <si>
    <t xml:space="preserve"> 1996    2   1996.1250      363.24      362.35     27    0.56    0.21</t>
  </si>
  <si>
    <t xml:space="preserve"> 1996    3   1996.2083      364.17      362.53     27    0.68    0.25</t>
  </si>
  <si>
    <t xml:space="preserve"> 1996    4   1996.2917      364.57      361.87     29    0.59    0.21</t>
  </si>
  <si>
    <t xml:space="preserve"> 1996    5   1996.3750      365.13      362.10     30    0.57    0.20</t>
  </si>
  <si>
    <t xml:space="preserve"> 1996    6   1996.4583      364.92      362.69     30    0.38    0.13</t>
  </si>
  <si>
    <t xml:space="preserve"> 1996    7   1996.5417      363.55      362.85     31    0.32    0.11</t>
  </si>
  <si>
    <t xml:space="preserve"> 1996    8   1996.6250      361.39      362.99     27    0.55    0.20</t>
  </si>
  <si>
    <t xml:space="preserve"> 1996    9   1996.7083      359.54      362.99     25    0.75    0.29</t>
  </si>
  <si>
    <t xml:space="preserve"> 1996   10   1996.7917      359.58      362.97     29    0.32    0.11</t>
  </si>
  <si>
    <t xml:space="preserve"> 1996   11   1996.8750      360.89      363.03     29    0.29    0.10</t>
  </si>
  <si>
    <t xml:space="preserve"> 1996   12   1996.9583      362.24      363.08     29    0.36    0.13</t>
  </si>
  <si>
    <t xml:space="preserve"> 1997    1   1997.0417      363.09      362.88     31    0.40    0.14</t>
  </si>
  <si>
    <t xml:space="preserve"> 1997    2   1997.1250      364.03      363.22     27    0.59    0.22</t>
  </si>
  <si>
    <t xml:space="preserve"> 1997    3   1997.2083      364.51      362.88     31    0.40    0.14</t>
  </si>
  <si>
    <t xml:space="preserve"> 1997    4   1997.2917      366.35      363.68     21    0.46    0.19</t>
  </si>
  <si>
    <t xml:space="preserve"> 1997    5   1997.3750      366.64      363.74     29    0.51    0.18</t>
  </si>
  <si>
    <t xml:space="preserve"> 1997    6   1997.4583      365.59      363.42     27    0.23    0.09</t>
  </si>
  <si>
    <t xml:space="preserve"> 1997    7   1997.5417      364.31      363.60     24    0.47    0.18</t>
  </si>
  <si>
    <t xml:space="preserve"> 1997    8   1997.6250      362.25      363.84     25    0.57    0.22</t>
  </si>
  <si>
    <t xml:space="preserve"> 1997    9   1997.7083      360.29      363.68     26    0.63    0.24</t>
  </si>
  <si>
    <t xml:space="preserve"> 1997   10   1997.7917      360.82      364.12     27    0.32    0.12</t>
  </si>
  <si>
    <t xml:space="preserve"> 1997   11   1997.8750      362.49      364.56     30    0.31    0.11</t>
  </si>
  <si>
    <t xml:space="preserve"> 1997   12   1997.9583      364.38      365.15     30    0.41    0.14</t>
  </si>
  <si>
    <t xml:space="preserve"> 1998    1   1998.0417      365.27      365.07     30    0.43    0.15</t>
  </si>
  <si>
    <t xml:space="preserve"> 1998    2   1998.1250      365.98      365.16     28    0.62    0.23</t>
  </si>
  <si>
    <t xml:space="preserve"> 1998    3   1998.2083      367.24      365.60     31    0.82    0.28</t>
  </si>
  <si>
    <t xml:space="preserve"> 1998    4   1998.2917      368.66      366.03     29    0.63    0.22</t>
  </si>
  <si>
    <t xml:space="preserve"> 1998    5   1998.3750      369.42      366.55     30    0.77    0.27</t>
  </si>
  <si>
    <t xml:space="preserve"> 1998    6   1998.4583      368.99      366.80     28    0.24    0.09</t>
  </si>
  <si>
    <t xml:space="preserve"> 1998    7   1998.5417      367.82      367.14     23    0.65    0.26</t>
  </si>
  <si>
    <t xml:space="preserve"> 1998    8   1998.6250      365.95      367.55     30    0.30    0.10</t>
  </si>
  <si>
    <t xml:space="preserve"> 1998    9   1998.7083      364.02      367.37     28    0.40    0.14</t>
  </si>
  <si>
    <t xml:space="preserve"> 1998   10   1998.7917      364.40      367.67     30    0.26    0.09</t>
  </si>
  <si>
    <t xml:space="preserve"> 1998   11   1998.8750      365.52      367.56     23    0.24    0.10</t>
  </si>
  <si>
    <t xml:space="preserve"> 1998   12   1998.9583      367.13      367.88     26    0.36    0.14</t>
  </si>
  <si>
    <t xml:space="preserve"> 1999    1   1999.0417      368.18      367.96     27    0.47    0.17</t>
  </si>
  <si>
    <t xml:space="preserve"> 1999    2   1999.1250      369.12      368.31     21    0.47    0.20</t>
  </si>
  <si>
    <t xml:space="preserve"> 1999    3   1999.2083      369.68      368.07     25    0.81    0.31</t>
  </si>
  <si>
    <t xml:space="preserve"> 1999    4   1999.2917      370.99      368.45     29    0.67    0.24</t>
  </si>
  <si>
    <t xml:space="preserve"> 1999    5   1999.3750      370.96      368.15     26    0.58    0.22</t>
  </si>
  <si>
    <t xml:space="preserve"> 1999    6   1999.4583      370.30      368.13     26    0.44    0.16</t>
  </si>
  <si>
    <t xml:space="preserve"> 1999    7   1999.5417      369.45      368.77     27    0.63    0.23</t>
  </si>
  <si>
    <t xml:space="preserve"> 1999    8   1999.6250      366.90      368.48     25    0.38    0.14</t>
  </si>
  <si>
    <t xml:space="preserve"> 1999    9   1999.7083      364.81      368.14     28    0.73    0.26</t>
  </si>
  <si>
    <t xml:space="preserve"> 1999   10   1999.7917      365.37      368.64     31    0.28    0.10</t>
  </si>
  <si>
    <t xml:space="preserve"> 1999   11   1999.8750      366.72      368.71     28    0.25    0.09</t>
  </si>
  <si>
    <t xml:space="preserve"> 1999   12   1999.9583      368.10      368.77     26    0.28    0.11</t>
  </si>
  <si>
    <t xml:space="preserve"> 2000    1   2000.0417      369.29      369.08     26    0.47    0.18</t>
  </si>
  <si>
    <t xml:space="preserve"> 2000    2   2000.1250      369.55      368.83     19    0.48    0.21</t>
  </si>
  <si>
    <t xml:space="preserve"> 2000    3   2000.2083      370.60      369.09     30    0.46    0.16</t>
  </si>
  <si>
    <t xml:space="preserve"> 2000    4   2000.2917      371.82      369.28     27    0.58    0.21</t>
  </si>
  <si>
    <t xml:space="preserve"> 2000    5   2000.3750      371.58      368.71     28    0.53    0.19</t>
  </si>
  <si>
    <t xml:space="preserve"> 2000    6   2000.4583      371.70      369.50     28    0.24    0.09</t>
  </si>
  <si>
    <t xml:space="preserve"> 2000    7   2000.5417      369.86      369.20     25    0.31    0.12</t>
  </si>
  <si>
    <t xml:space="preserve"> 2000    8   2000.6250      368.13      369.73     27    0.41    0.15</t>
  </si>
  <si>
    <t xml:space="preserve"> 2000    9   2000.7083      367.00      370.30     26    0.36    0.13</t>
  </si>
  <si>
    <t xml:space="preserve"> 2000   10   2000.7917      367.03      370.27     30    0.27    0.09</t>
  </si>
  <si>
    <t xml:space="preserve"> 2000   11   2000.8750      368.37      370.32     25    0.30    0.12</t>
  </si>
  <si>
    <t xml:space="preserve"> 2000   12   2000.9583      369.67      370.30     30    0.38    0.13</t>
  </si>
  <si>
    <t xml:space="preserve"> 2001    1   2001.0417      370.59      370.43     30    0.56    0.19</t>
  </si>
  <si>
    <t xml:space="preserve"> 2001    2   2001.1250      371.51      370.78     26    0.61    0.23</t>
  </si>
  <si>
    <t xml:space="preserve"> 2001    3   2001.2083      372.46      370.89     25    0.47    0.18</t>
  </si>
  <si>
    <t xml:space="preserve"> 2001    4   2001.2917      373.37      370.81     29    0.56    0.20</t>
  </si>
  <si>
    <t xml:space="preserve"> 2001    5   2001.3750      373.84      370.93     24    0.41    0.16</t>
  </si>
  <si>
    <t xml:space="preserve"> 2001    6   2001.4583      373.22      370.99     26    0.37    0.14</t>
  </si>
  <si>
    <t xml:space="preserve"> 2001    7   2001.5417      371.50      370.90     25    0.62    0.24</t>
  </si>
  <si>
    <t xml:space="preserve"> 2001    8   2001.6250      369.61      371.22     27    0.60    0.22</t>
  </si>
  <si>
    <t xml:space="preserve"> 2001    9   2001.7083      368.18      371.44     28    0.49    0.18</t>
  </si>
  <si>
    <t xml:space="preserve"> 2001   10   2001.7917      368.45      371.68     31    0.33    0.11</t>
  </si>
  <si>
    <t xml:space="preserve"> 2001   11   2001.8750      369.76      371.74     24    0.24    0.09</t>
  </si>
  <si>
    <t xml:space="preserve"> 2001   12   2001.9583      371.24      371.92     29    0.40    0.14</t>
  </si>
  <si>
    <t xml:space="preserve"> 2002    1   2002.0417      372.53      372.30     28    0.52    0.19</t>
  </si>
  <si>
    <t xml:space="preserve"> 2002    2   2002.1250      373.20      372.32     28    0.66    0.24</t>
  </si>
  <si>
    <t xml:space="preserve"> 2002    3   2002.2083      374.12      372.44     24    0.62    0.24</t>
  </si>
  <si>
    <t xml:space="preserve"> 2002    4   2002.2917      375.02      372.38     29    0.55    0.20</t>
  </si>
  <si>
    <t xml:space="preserve"> 2002    5   2002.3750      375.76      372.82     29    0.56    0.20</t>
  </si>
  <si>
    <t xml:space="preserve"> 2002    6   2002.4583      375.52      373.30     28    0.46    0.17</t>
  </si>
  <si>
    <t xml:space="preserve"> 2002    7   2002.5417      374.01      373.42     26    0.46    0.17</t>
  </si>
  <si>
    <t xml:space="preserve"> 2002    8   2002.6250      371.85      373.52     28    0.64    0.23</t>
  </si>
  <si>
    <t xml:space="preserve"> 2002    9   2002.7083      370.75      374.11     23    0.74    0.29</t>
  </si>
  <si>
    <t xml:space="preserve"> 2002   10   2002.7917      370.55      373.88     31    0.62    0.21</t>
  </si>
  <si>
    <t xml:space="preserve"> 2002   11   2002.8750      372.25      374.34     29    0.43    0.15</t>
  </si>
  <si>
    <t xml:space="preserve"> 2002   12   2002.9583      373.79      374.54     31    0.46    0.16</t>
  </si>
  <si>
    <t xml:space="preserve"> 2003    1   2003.0417      374.88      374.63     30    0.51    0.18</t>
  </si>
  <si>
    <t xml:space="preserve"> 2003    2   2003.1250      375.64      374.77     27    0.58    0.21</t>
  </si>
  <si>
    <t xml:space="preserve"> 2003    3   2003.2083      376.45      374.80     28    0.63    0.23</t>
  </si>
  <si>
    <t xml:space="preserve"> 2003    4   2003.2917      377.73      375.06     27    0.38    0.14</t>
  </si>
  <si>
    <t xml:space="preserve"> 2003    5   2003.3750      378.60      375.55     30    0.78    0.27</t>
  </si>
  <si>
    <t xml:space="preserve"> 2003    6   2003.4583      378.28      376.04     25    0.39    0.15</t>
  </si>
  <si>
    <t xml:space="preserve"> 2003    7   2003.5417      376.70      376.19     29    0.70    0.25</t>
  </si>
  <si>
    <t xml:space="preserve"> 2003    8   2003.6250      374.38      376.08     23    0.57    0.23</t>
  </si>
  <si>
    <t xml:space="preserve"> 2003    9   2003.7083      373.17      376.48     25    0.37    0.14</t>
  </si>
  <si>
    <t xml:space="preserve"> 2003   10   2003.7917      373.14      376.47     30    0.33    0.12</t>
  </si>
  <si>
    <t xml:space="preserve"> 2003   11   2003.8750      374.66      376.81     26    0.45    0.17</t>
  </si>
  <si>
    <t xml:space="preserve"> 2003   12   2003.9583      375.99      376.75     27    0.39    0.14</t>
  </si>
  <si>
    <t xml:space="preserve"> 2004    1   2004.0417      377.00      376.79     30    0.45    0.16</t>
  </si>
  <si>
    <t xml:space="preserve"> 2004    2   2004.1250      377.87      377.02     29    0.74    0.26</t>
  </si>
  <si>
    <t xml:space="preserve"> 2004    3   2004.2083      378.88      377.23     27    0.84    0.31</t>
  </si>
  <si>
    <t xml:space="preserve"> 2004    4   2004.2917      380.35      377.62     26    0.52    0.19</t>
  </si>
  <si>
    <t xml:space="preserve"> 2004    5   2004.3750      380.62      377.48     28    0.61    0.22</t>
  </si>
  <si>
    <t xml:space="preserve"> 2004    6   2004.4583      379.69      377.39     21    0.46    0.19</t>
  </si>
  <si>
    <t xml:space="preserve"> 2004    7   2004.5417      377.47      376.94     25    0.50    0.19</t>
  </si>
  <si>
    <t xml:space="preserve"> 2004    8   2004.6250      376.01      377.74     16    0.45    0.21</t>
  </si>
  <si>
    <t xml:space="preserve"> 2004    9   2004.7083      374.25      377.62     15    0.57    0.28</t>
  </si>
  <si>
    <t xml:space="preserve"> 2004   10   2004.7917      374.46      377.82     29    0.20    0.07</t>
  </si>
  <si>
    <t xml:space="preserve"> 2004   11   2004.8750      376.16      378.31     29    0.62    0.22</t>
  </si>
  <si>
    <t xml:space="preserve"> 2004   12   2004.9583      377.51      378.31     30    0.28    0.10</t>
  </si>
  <si>
    <t xml:space="preserve"> 2005    1   2005.0417      378.46      378.21     31    0.33    0.11</t>
  </si>
  <si>
    <t xml:space="preserve"> 2005    2   2005.1250      379.73      378.93     24    0.60    0.24</t>
  </si>
  <si>
    <t xml:space="preserve"> 2005    3   2005.2083      380.77      379.27     26    1.16    0.43</t>
  </si>
  <si>
    <t xml:space="preserve"> 2005    4   2005.2917      382.29      379.66     26    0.52    0.20</t>
  </si>
  <si>
    <t xml:space="preserve"> 2005    5   2005.3750      382.45      379.31     31    0.60    0.21</t>
  </si>
  <si>
    <t xml:space="preserve"> 2005    6   2005.4583      382.21      379.88     28    0.22    0.08</t>
  </si>
  <si>
    <t xml:space="preserve"> 2005    7   2005.5417      380.74      380.19     29    0.37    0.13</t>
  </si>
  <si>
    <t xml:space="preserve"> 2005    8   2005.6250      378.74      380.42     26    0.53    0.20</t>
  </si>
  <si>
    <t xml:space="preserve"> 2005    9   2005.7083      376.70      380.01     26    0.51    0.19</t>
  </si>
  <si>
    <t xml:space="preserve"> 2005   10   2005.7917      377.00      380.30     14    0.15    0.08</t>
  </si>
  <si>
    <t xml:space="preserve"> 2005   11   2005.8750      378.35      380.49     23    0.45    0.18</t>
  </si>
  <si>
    <t xml:space="preserve"> 2005   12   2005.9583      380.11      380.89     26    0.39    0.15</t>
  </si>
  <si>
    <t xml:space="preserve"> 2006    1   2006.0417      381.38      381.14     24    0.31    0.12</t>
  </si>
  <si>
    <t xml:space="preserve"> 2006    2   2006.1250      382.20      381.38     25    0.51    0.19</t>
  </si>
  <si>
    <t xml:space="preserve"> 2006    3   2006.2083      382.67      381.14     30    0.55    0.19</t>
  </si>
  <si>
    <t xml:space="preserve"> 2006    4   2006.2917      384.61      381.92     25    0.48    0.18</t>
  </si>
  <si>
    <t xml:space="preserve"> 2006    5   2006.3750      385.03      381.87     24    0.45    0.17</t>
  </si>
  <si>
    <t xml:space="preserve"> 2006    6   2006.4583      384.05      381.74     28    0.43    0.16</t>
  </si>
  <si>
    <t xml:space="preserve"> 2006    7   2006.5417      382.46      381.91     24    0.32    0.12</t>
  </si>
  <si>
    <t xml:space="preserve"> 2006    8   2006.6250      380.41      382.07     27    0.47    0.17</t>
  </si>
  <si>
    <t xml:space="preserve"> 2006    9   2006.7083      378.85      382.16     27    0.41    0.15</t>
  </si>
  <si>
    <t xml:space="preserve"> 2006   10   2006.7917      379.13      382.46     23    0.40    0.16</t>
  </si>
  <si>
    <t xml:space="preserve"> 2006   11   2006.8750      380.18      382.35     28    0.35    0.13</t>
  </si>
  <si>
    <t xml:space="preserve"> 2006   12   2006.9583      381.82      382.63     27    0.38    0.14</t>
  </si>
  <si>
    <t xml:space="preserve"> 2007    1   2007.0417      382.89      382.67     24    0.76    0.30</t>
  </si>
  <si>
    <t xml:space="preserve"> 2007    2   2007.1250      383.90      383.00     21    0.81    0.34</t>
  </si>
  <si>
    <t xml:space="preserve"> 2007    3   2007.2083      384.58      382.95     26    0.64    0.24</t>
  </si>
  <si>
    <t xml:space="preserve"> 2007    4   2007.2917      386.50      383.72     26    0.75    0.28</t>
  </si>
  <si>
    <t xml:space="preserve"> 2007    5   2007.3750      386.56      383.34     29    0.65    0.23</t>
  </si>
  <si>
    <t xml:space="preserve"> 2007    6   2007.4583      386.10      383.84     26    0.43    0.16</t>
  </si>
  <si>
    <t xml:space="preserve"> 2007    7   2007.5417      384.50      384.02     27    0.46    0.17</t>
  </si>
  <si>
    <t xml:space="preserve"> 2007    8   2007.6250      381.99      383.70     22    0.62    0.25</t>
  </si>
  <si>
    <t xml:space="preserve"> 2007    9   2007.7083      380.96      384.32     21    0.45    0.19</t>
  </si>
  <si>
    <t xml:space="preserve"> 2007   10   2007.7917      381.12      384.47     29    0.18    0.07</t>
  </si>
  <si>
    <t xml:space="preserve"> 2007   11   2007.8750      382.45      384.64     30    0.31    0.11</t>
  </si>
  <si>
    <t xml:space="preserve"> 2007   12   2007.9583      383.94      384.82     21    0.35    0.15</t>
  </si>
  <si>
    <t xml:space="preserve"> 2008    1   2008.0417      385.52      385.28     31    0.57    0.19</t>
  </si>
  <si>
    <t xml:space="preserve"> 2008    2   2008.1250      385.82      384.95     26    0.58    0.22</t>
  </si>
  <si>
    <t xml:space="preserve"> 2008    3   2008.2083      386.03      384.48     30    0.60    0.21</t>
  </si>
  <si>
    <t xml:space="preserve"> 2008    4   2008.2917      387.09      384.47     22    1.22    0.50</t>
  </si>
  <si>
    <t xml:space="preserve"> 2008    5   2008.3750      388.54      385.45     25    0.57    0.22</t>
  </si>
  <si>
    <t xml:space="preserve"> 2008    6   2008.4583      387.76      385.46     23    0.51    0.20</t>
  </si>
  <si>
    <t xml:space="preserve"> 2008    7   2008.5417      386.36      385.80     10    0.96    0.58</t>
  </si>
  <si>
    <t xml:space="preserve"> 2008    8   2008.6250      384.09      385.75     25    0.66    0.25</t>
  </si>
  <si>
    <t xml:space="preserve"> 2008    9   2008.7083      383.19      386.46     26    0.34    0.13</t>
  </si>
  <si>
    <t xml:space="preserve"> 2008   10   2008.7917      382.99      386.27     23    0.27    0.11</t>
  </si>
  <si>
    <t xml:space="preserve"> 2008   11   2008.8750      384.19      386.36     28    0.29    0.11</t>
  </si>
  <si>
    <t xml:space="preserve"> 2008   12   2008.9583      385.56      386.41     29    0.27    0.10</t>
  </si>
  <si>
    <t xml:space="preserve"> 2009    1   2009.0417      386.94      386.63     30    0.38    0.13</t>
  </si>
  <si>
    <t xml:space="preserve"> 2009    2   2009.1250      387.48      386.59     26    0.49    0.18</t>
  </si>
  <si>
    <t xml:space="preserve"> 2009    3   2009.2083      388.82      387.32     28    0.68    0.25</t>
  </si>
  <si>
    <t xml:space="preserve"> 2009    4   2009.2917      389.55      386.93     29    0.85    0.30</t>
  </si>
  <si>
    <t xml:space="preserve"> 2009    5   2009.3750      390.14      387.02     30    0.51    0.18</t>
  </si>
  <si>
    <t xml:space="preserve"> 2009    6   2009.4583      389.48      387.24     29    0.60    0.21</t>
  </si>
  <si>
    <t xml:space="preserve"> 2009    7   2009.5417      388.03      387.55     22    0.31    0.13</t>
  </si>
  <si>
    <t xml:space="preserve"> 2009    8   2009.6250      386.11      387.80     27    0.60    0.22</t>
  </si>
  <si>
    <t xml:space="preserve"> 2009    9   2009.7083      384.74      388.00     28    0.56    0.20</t>
  </si>
  <si>
    <t xml:space="preserve"> 2009   10   2009.7917      384.43      387.68     30    0.31    0.11</t>
  </si>
  <si>
    <t xml:space="preserve"> 2009   11   2009.8750      386.02      388.16     30    0.30    0.10</t>
  </si>
  <si>
    <t xml:space="preserve"> 2009   12   2009.9583      387.42      388.23     20    0.47    0.20</t>
  </si>
  <si>
    <t xml:space="preserve"> 2010    1   2010.0417      388.71      388.41     30    0.92    0.32</t>
  </si>
  <si>
    <t xml:space="preserve"> 2010    2   2010.1250      390.20      389.26     20    1.32    0.56</t>
  </si>
  <si>
    <t xml:space="preserve"> 2010    3   2010.2083      391.17      389.65     25    1.06    0.41</t>
  </si>
  <si>
    <t xml:space="preserve"> 2010    4   2010.2917      392.46      389.91     26    0.65    0.24</t>
  </si>
  <si>
    <t xml:space="preserve"> 2010    5   2010.3750      393.00      389.88     28    0.66    0.24</t>
  </si>
  <si>
    <t xml:space="preserve"> 2010    6   2010.4583      392.15      389.88     28    0.44    0.16</t>
  </si>
  <si>
    <t xml:space="preserve"> 2010    7   2010.5417      390.20      389.72     29    0.47    0.17</t>
  </si>
  <si>
    <t xml:space="preserve"> 2010    8   2010.6250      388.35      390.01     26    0.41    0.15</t>
  </si>
  <si>
    <t xml:space="preserve"> 2010    9   2010.7083      386.85      390.14     29    0.55    0.19</t>
  </si>
  <si>
    <t xml:space="preserve"> 2010   10   2010.7917      387.24      390.54     31    0.27    0.09</t>
  </si>
  <si>
    <t xml:space="preserve"> 2010   11   2010.8750      388.67      390.79     28    0.43    0.15</t>
  </si>
  <si>
    <t xml:space="preserve"> 2010   12   2010.9583      389.79      390.60     29    0.47    0.17</t>
  </si>
  <si>
    <t xml:space="preserve"> 2011    1   2011.0417      391.33      391.03     29    0.94    0.33</t>
  </si>
  <si>
    <t xml:space="preserve"> 2011    2   2011.1250      391.86      390.93     28    0.47    0.17</t>
  </si>
  <si>
    <t xml:space="preserve"> 2011    3   2011.2083      392.60      391.08     29    0.97    0.35</t>
  </si>
  <si>
    <t xml:space="preserve"> 2011    4   2011.2917      393.25      390.64     28    0.73    0.26</t>
  </si>
  <si>
    <t xml:space="preserve"> 2011    5   2011.3750      394.19      391.03     30    0.94    0.33</t>
  </si>
  <si>
    <t xml:space="preserve"> 2011    6   2011.4583      393.74      391.43     28    0.44    0.16</t>
  </si>
  <si>
    <t xml:space="preserve"> 2011    7   2011.5417      392.51      392.03     26    0.71    0.27</t>
  </si>
  <si>
    <t xml:space="preserve"> 2011    8   2011.6250      390.13      391.83     27    0.42    0.15</t>
  </si>
  <si>
    <t xml:space="preserve"> 2011    9   2011.7083      389.08      392.40     26    0.31    0.12</t>
  </si>
  <si>
    <t xml:space="preserve"> 2011   10   2011.7917      388.99      392.32     30    0.17    0.06</t>
  </si>
  <si>
    <t xml:space="preserve"> 2011   11   2011.8750      390.28      392.43     28    0.27    0.10</t>
  </si>
  <si>
    <t xml:space="preserve"> 2011   12   2011.9583      391.86      392.66     27    0.35    0.13</t>
  </si>
  <si>
    <t xml:space="preserve"> 2012    1   2012.0417      393.12      392.88     30    0.77    0.27</t>
  </si>
  <si>
    <t xml:space="preserve"> 2012    2   2012.1250      393.86      393.03     26    1.19    0.45</t>
  </si>
  <si>
    <t xml:space="preserve"> 2012    3   2012.2083      394.40      392.81     30    0.62    0.22</t>
  </si>
  <si>
    <t xml:space="preserve"> 2012    4   2012.2917      396.18      393.46     29    0.59    0.21</t>
  </si>
  <si>
    <t xml:space="preserve"> 2012    5   2012.3750      396.74      393.54     30    0.49    0.17</t>
  </si>
  <si>
    <t xml:space="preserve"> 2012    6   2012.4583      395.71      393.44     28    0.59    0.21</t>
  </si>
  <si>
    <t xml:space="preserve"> 2012    7   2012.5417      394.36      393.92     26    0.31    0.11</t>
  </si>
  <si>
    <t xml:space="preserve"> 2012    8   2012.6250      392.39      394.16     30    0.53    0.19</t>
  </si>
  <si>
    <t xml:space="preserve"> 2012    9   2012.7083      391.13      394.55     26    0.42    0.16</t>
  </si>
  <si>
    <t xml:space="preserve"> 2012   10   2012.7917      391.05      394.41     28    0.22    0.08</t>
  </si>
  <si>
    <t xml:space="preserve"> 2012   11   2012.8750      392.98      395.01     29    0.53    0.19</t>
  </si>
  <si>
    <t xml:space="preserve"> 2012   12   2012.9583      394.34      395.04     29    0.44    0.16</t>
  </si>
  <si>
    <t xml:space="preserve"> 2013    1   2013.0417      395.55      395.40     28    0.60    0.22</t>
  </si>
  <si>
    <t xml:space="preserve"> 2013    2   2013.1250      396.80      396.01     25    0.57    0.22</t>
  </si>
  <si>
    <t xml:space="preserve"> 2013    3   2013.2083      397.43      395.85     30    0.71    0.25</t>
  </si>
  <si>
    <t xml:space="preserve"> 2013    4   2013.2917      398.41      395.56     22    0.60    0.24</t>
  </si>
  <si>
    <t xml:space="preserve"> 2013    5   2013.3750      399.78      396.41     28    0.37    0.13</t>
  </si>
  <si>
    <t xml:space="preserve"> 2013    6   2013.4583      398.60      396.28     26    0.42    0.16</t>
  </si>
  <si>
    <t xml:space="preserve"> 2013    7   2013.5417      397.32      396.93     21    0.52    0.22</t>
  </si>
  <si>
    <t xml:space="preserve"> 2013    8   2013.6250      395.20      397.08     27    0.45    0.16</t>
  </si>
  <si>
    <t xml:space="preserve"> 2013    9   2013.7083      393.45      396.98     27    0.43    0.16</t>
  </si>
  <si>
    <t xml:space="preserve"> 2013   10   2013.7917      393.70      397.03     28    0.16    0.06</t>
  </si>
  <si>
    <t xml:space="preserve"> 2013   11   2013.8750      395.16      397.14     30    0.60    0.21</t>
  </si>
  <si>
    <t xml:space="preserve"> 2013   12   2013.9583      396.84      397.59     30    0.48    0.17</t>
  </si>
  <si>
    <t xml:space="preserve"> 2014    1   2014.0417      397.85      397.55     31    0.49    0.17</t>
  </si>
  <si>
    <t xml:space="preserve"> 2014    2   2014.1250      398.01      397.20     26    0.39    0.15</t>
  </si>
  <si>
    <t xml:space="preserve"> 2014    3   2014.2083      399.71      398.20     22    0.84    0.34</t>
  </si>
  <si>
    <t xml:space="preserve"> 2014    4   2014.2917      401.33      398.46     26    0.50    0.19</t>
  </si>
  <si>
    <t xml:space="preserve"> 2014    5   2014.3750      401.78      398.38     22    0.51    0.21</t>
  </si>
  <si>
    <t xml:space="preserve"> 2014    6   2014.4583      401.25      398.92     28    0.36    0.13</t>
  </si>
  <si>
    <t xml:space="preserve"> 2014    7   2014.5417      399.11      398.68     25    0.55    0.21</t>
  </si>
  <si>
    <t xml:space="preserve"> 2014    8   2014.6250      397.03      398.91     21    0.24    0.10</t>
  </si>
  <si>
    <t xml:space="preserve"> 2014    9   2014.7083      395.38      398.96     21    0.55    0.23</t>
  </si>
  <si>
    <t xml:space="preserve"> 2014   10   2014.7917      396.07      399.47     25    0.74    0.28</t>
  </si>
  <si>
    <t xml:space="preserve"> 2014   11   2014.8750      397.28      399.36     27    0.37    0.14</t>
  </si>
  <si>
    <t xml:space="preserve"> 2014   12   2014.9583      398.91      399.64     29    0.61    0.22</t>
  </si>
  <si>
    <t xml:space="preserve"> 2015    1   2015.0417      399.98      399.73     30    0.55    0.19</t>
  </si>
  <si>
    <t xml:space="preserve"> 2015    2   2015.1250      400.35      399.58     27    0.63    0.23</t>
  </si>
  <si>
    <t xml:space="preserve"> 2015    3   2015.2083      401.52      400.02     25    1.01    0.39</t>
  </si>
  <si>
    <t xml:space="preserve"> 2015    4   2015.2917      403.15      400.27     26    0.85    0.32</t>
  </si>
  <si>
    <t xml:space="preserve"> 2015    5   2015.3750      403.96      400.51     30    0.32    0.11</t>
  </si>
  <si>
    <t xml:space="preserve"> 2015    6   2015.4583      402.80      400.48     29    0.47    0.17</t>
  </si>
  <si>
    <t xml:space="preserve"> 2015    7   2015.5417      401.29      400.92     24    0.57    0.22</t>
  </si>
  <si>
    <t xml:space="preserve"> 2015    8   2015.6250      398.93      400.85     28    0.74    0.27</t>
  </si>
  <si>
    <t xml:space="preserve"> 2015    9   2015.7083      397.63      401.25     25    0.32    0.12</t>
  </si>
  <si>
    <t xml:space="preserve"> 2015   10   2015.7917      398.29      401.68     28    0.57    0.21</t>
  </si>
  <si>
    <t xml:space="preserve"> 2015   11   2015.8750      400.16      402.11     26    0.77    0.29</t>
  </si>
  <si>
    <t xml:space="preserve"> 2015   12   2015.9583      401.85      402.51     30    0.67    0.23</t>
  </si>
  <si>
    <t xml:space="preserve"> 2016    1   2016.0417      402.50      402.23     26    0.51    0.19</t>
  </si>
  <si>
    <t xml:space="preserve"> 2016    2   2016.1250      404.07      403.24     25    1.12    0.43</t>
  </si>
  <si>
    <t xml:space="preserve"> 2016    3   2016.2083      404.87      403.38     28    0.81    0.29</t>
  </si>
  <si>
    <t xml:space="preserve"> 2016    4   2016.2917      407.42      404.59     23    1.04    0.41</t>
  </si>
  <si>
    <t xml:space="preserve"> 2016    5   2016.3750      407.72      404.23     29    0.50    0.18</t>
  </si>
  <si>
    <t xml:space="preserve"> 2016    6   2016.4583      406.81      404.41     26    0.60    0.23</t>
  </si>
  <si>
    <t xml:space="preserve"> 2016    7   2016.5417      404.40      404.05     28    0.88    0.32</t>
  </si>
  <si>
    <t xml:space="preserve"> 2016    8   2016.6250      402.26      404.21     24    0.60    0.24</t>
  </si>
  <si>
    <t xml:space="preserve"> 2016    9   2016.7083      401.05      404.67     24    0.45    0.18</t>
  </si>
  <si>
    <t xml:space="preserve"> 2016   10   2016.7917      401.60      405.03     29    0.30    0.11</t>
  </si>
  <si>
    <t xml:space="preserve"> 2016   11   2016.8750      403.53      405.53     27    0.72    0.27</t>
  </si>
  <si>
    <t xml:space="preserve"> 2016   12   2016.9583      404.44      405.13     29    0.44    0.16</t>
  </si>
  <si>
    <t xml:space="preserve"> 2017    1   2017.0417      406.17      405.88     27    0.68    0.25</t>
  </si>
  <si>
    <t xml:space="preserve"> 2017    2   2017.1250      406.47      405.61     26    0.73    0.27</t>
  </si>
  <si>
    <t xml:space="preserve"> 2017    3   2017.2083      407.23      405.76     23    0.87    0.35</t>
  </si>
  <si>
    <t xml:space="preserve"> 2017    4   2017.2917      409.03      406.23     26    0.85    0.32</t>
  </si>
  <si>
    <t xml:space="preserve"> 2017    5   2017.3750      409.69      406.20     27    0.57    0.21</t>
  </si>
  <si>
    <t xml:space="preserve"> 2017    6   2017.4583      408.89      406.49     26    0.53    0.20</t>
  </si>
  <si>
    <t xml:space="preserve"> 2017    7   2017.5417      407.13      406.79     28    0.61    0.22</t>
  </si>
  <si>
    <t xml:space="preserve"> 2017    8   2017.6250      405.12      407.05     29    0.32    0.12</t>
  </si>
  <si>
    <t xml:space="preserve"> 2017    9   2017.7083      403.37      406.97     26    0.37    0.14</t>
  </si>
  <si>
    <t xml:space="preserve"> 2017   10   2017.7917      403.63      407.06     27    0.30    0.11</t>
  </si>
  <si>
    <t xml:space="preserve"> 2017   11   2017.8750      405.12      407.12     26    0.41    0.15</t>
  </si>
  <si>
    <t xml:space="preserve"> 2017   12   2017.9583      406.81      407.50     31    0.57    0.20</t>
  </si>
  <si>
    <t xml:space="preserve"> 2018    1   2018.0417      407.96      407.66     29    0.55    0.19</t>
  </si>
  <si>
    <t xml:space="preserve"> 2018    2   2018.1250      408.32      407.47     28    0.52    0.19</t>
  </si>
  <si>
    <t xml:space="preserve"> 2018    3   2018.2083      409.39      407.92     29    0.65    0.23</t>
  </si>
  <si>
    <t xml:space="preserve"> 2018    4   2018.2917      410.25      407.46     21    0.90    0.38</t>
  </si>
  <si>
    <t xml:space="preserve"> 2018    5   2018.3750      411.24      407.75     24    0.85    0.33</t>
  </si>
  <si>
    <t xml:space="preserve"> 2018    6   2018.4583      410.79      408.40     29    0.61    0.22</t>
  </si>
  <si>
    <t xml:space="preserve"> 2018    7   2018.5417      408.70      408.36     27    0.46    0.17</t>
  </si>
  <si>
    <t xml:space="preserve"> 2018    8   2018.6250      406.97      408.89     31    0.28    0.10</t>
  </si>
  <si>
    <t xml:space="preserve"> 2018    9   2018.7083      405.52      409.12     29    0.46    0.16</t>
  </si>
  <si>
    <t xml:space="preserve"> 2018   10   2018.7917      406.00      409.43     30    0.32    0.11</t>
  </si>
  <si>
    <t xml:space="preserve"> 2018   11   2018.8750      408.02      410.03     24    0.55    0.22</t>
  </si>
  <si>
    <t xml:space="preserve"> 2018   12   2018.9583      409.08      409.76     30    0.50    0.17</t>
  </si>
  <si>
    <t xml:space="preserve"> 2019    1   2019.0417      410.83      410.53     26    1.25    0.47</t>
  </si>
  <si>
    <t xml:space="preserve"> 2019    2   2019.1250      411.75      410.89     27    1.14    0.42</t>
  </si>
  <si>
    <t xml:space="preserve"> 2019    3   2019.2083      411.97      410.50     28    1.11    0.40</t>
  </si>
  <si>
    <t xml:space="preserve"> 2019    4   2019.2917      413.33      410.53     27    0.60    0.22</t>
  </si>
  <si>
    <t xml:space="preserve"> 2019    5   2019.3750      414.64      411.15     28    0.50    0.18</t>
  </si>
  <si>
    <t xml:space="preserve"> 2019    6   2019.4583      413.93      411.53     27    0.36    0.13</t>
  </si>
  <si>
    <t xml:space="preserve"> 2019    7   2019.5417      411.74      411.40     25    0.81    0.31</t>
  </si>
  <si>
    <t xml:space="preserve"> 2019    8   2019.6250      409.95      411.88     29    0.32    0.11</t>
  </si>
  <si>
    <t xml:space="preserve"> 2019    9   2019.7083      408.54      412.14     29    0.35    0.13</t>
  </si>
  <si>
    <t xml:space="preserve"> 2019   10   2019.7917      408.52      411.96     29    0.31    0.11</t>
  </si>
  <si>
    <t xml:space="preserve"> 2019   11   2019.8750      410.25      412.26     26    0.40    0.15</t>
  </si>
  <si>
    <t xml:space="preserve"> 2019   12   2019.9583      411.76      412.44     31    0.40    0.14</t>
  </si>
  <si>
    <t xml:space="preserve"> 2020    1   2020.0417      413.39      413.09     29    0.73    0.26</t>
  </si>
  <si>
    <t xml:space="preserve"> 2020    2   2020.1250      414.11      413.26     28    0.69    0.25</t>
  </si>
  <si>
    <t xml:space="preserve"> 2020    3   2020.2083      414.51      413.03     26    0.33    0.12</t>
  </si>
  <si>
    <t xml:space="preserve"> 2020    4   2020.2917      416.21      413.42     28    0.65    0.24</t>
  </si>
  <si>
    <t xml:space="preserve"> 2020    5   2020.3750      417.07      413.58     27    0.61    0.23</t>
  </si>
  <si>
    <t xml:space="preserve"> 2020    6   2020.4583      416.38      413.99     27    0.45    0.16</t>
  </si>
  <si>
    <t xml:space="preserve"> 2020    7   2020.5417      414.38      414.04     31    0.56    0.19</t>
  </si>
  <si>
    <t xml:space="preserve"> 2020    8   2020.6250      412.55      414.48     25    0.25    0.10</t>
  </si>
  <si>
    <t xml:space="preserve"> 2020    9   2020.7083      411.29      414.89     29    0.31    0.11</t>
  </si>
  <si>
    <t xml:space="preserve"> 2020   10   2020.7917      411.28      414.72     30    0.22    0.08</t>
  </si>
  <si>
    <t>Stationary Test</t>
  </si>
  <si>
    <t>Test</t>
  </si>
  <si>
    <t>Score</t>
  </si>
  <si>
    <t>P-Value</t>
  </si>
  <si>
    <t>C.V.</t>
  </si>
  <si>
    <t>Stationary?</t>
  </si>
  <si>
    <t>ADF</t>
  </si>
  <si>
    <t>No Const</t>
  </si>
  <si>
    <t>Const-Only</t>
  </si>
  <si>
    <t>Const + Trend</t>
  </si>
  <si>
    <t>Const+Trend+Trend^2</t>
  </si>
  <si>
    <t>DIFF (12-month)</t>
  </si>
  <si>
    <t>de - seasonalized</t>
  </si>
  <si>
    <t>Raw Data (NOAA) https://www.esrl.noaa.gov/gmd/ccgg/trends/data.html</t>
  </si>
  <si>
    <t>Hurst Exponent Analysis</t>
  </si>
  <si>
    <t>Method</t>
  </si>
  <si>
    <t>Empirical</t>
  </si>
  <si>
    <t>Anis-Llyod</t>
  </si>
  <si>
    <t>Uncorrelated time-series</t>
  </si>
  <si>
    <t>Hurst</t>
  </si>
  <si>
    <t>long-memory (Y/N)?</t>
  </si>
  <si>
    <t>%Returns</t>
  </si>
  <si>
    <t>LOG Monthly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</si>
</sst>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0.0"/>
    <numFmt numFmtId="174" formatCode="#0.0%"/>
    <numFmt numFmtId="175" formatCode="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8A02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10" fontId="0" fillId="0" borderId="0" xfId="1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Border="1"/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0" fontId="0" fillId="0" borderId="0" xfId="0" applyNumberFormat="1"/>
    <xf numFmtId="0" fontId="2" fillId="0" borderId="0" xfId="0" applyFont="1" applyFill="1" applyBorder="1" applyAlignment="1">
      <alignment horizontal="center"/>
    </xf>
    <xf numFmtId="10" fontId="0" fillId="0" borderId="0" xfId="0" applyNumberFormat="1" applyAlignment="1">
      <alignment horizontal="center"/>
    </xf>
    <xf numFmtId="14" fontId="0" fillId="0" borderId="0" xfId="0" applyNumberFormat="1"/>
    <xf numFmtId="1" fontId="0" fillId="0" borderId="0" xfId="0" applyNumberFormat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10" fontId="0" fillId="2" borderId="1" xfId="1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174" fontId="2" fillId="3" borderId="3" xfId="0" applyNumberFormat="1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175" fontId="0" fillId="0" borderId="0" xfId="0" applyNumberFormat="1" applyFont="1" applyAlignment="1">
      <alignment horizontal="center"/>
    </xf>
    <xf numFmtId="174" fontId="0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center"/>
    </xf>
    <xf numFmtId="0" fontId="0" fillId="4" borderId="0" xfId="0" applyFill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9" fontId="2" fillId="2" borderId="6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right" wrapText="1"/>
    </xf>
    <xf numFmtId="0" fontId="2" fillId="0" borderId="0" xfId="0" applyFont="1" applyBorder="1" applyAlignment="1">
      <alignment horizontal="center"/>
    </xf>
    <xf numFmtId="0" fontId="0" fillId="0" borderId="0" xfId="0" applyBorder="1"/>
    <xf numFmtId="14" fontId="0" fillId="0" borderId="0" xfId="0" applyNumberFormat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8" fontId="0" fillId="0" borderId="0" xfId="0" applyNumberForma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Log of the monthly CO2 level </a:t>
            </a:r>
          </a:p>
          <a:p>
            <a:pPr>
              <a:defRPr/>
            </a:pPr>
            <a:r>
              <a:rPr lang="en-US"/>
              <a:t>at </a:t>
            </a:r>
          </a:p>
          <a:p>
            <a:pPr>
              <a:defRPr/>
            </a:pPr>
            <a:r>
              <a:rPr lang="en-US"/>
              <a:t>Mauna Loa, Hawaii</a:t>
            </a:r>
          </a:p>
          <a:p>
            <a:pPr>
              <a:defRPr/>
            </a:pPr>
            <a:r>
              <a:rPr lang="en-US"/>
              <a:t>1958-2020</a:t>
            </a:r>
          </a:p>
        </c:rich>
      </c:tx>
      <c:layout>
        <c:manualLayout>
          <c:xMode val="edge"/>
          <c:yMode val="edge"/>
          <c:x val="0.34352856069669735"/>
          <c:y val="8.29493932306080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1158359706732248E-2"/>
          <c:y val="5.8924731182795696E-2"/>
          <c:w val="0.9334312044434826"/>
          <c:h val="0.8301605156498295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'CO2 Levels'!$C$2:$C$753</c:f>
              <c:numCache>
                <c:formatCode>m/d/yyyy</c:formatCode>
                <c:ptCount val="752"/>
                <c:pt idx="0">
                  <c:v>21259</c:v>
                </c:pt>
                <c:pt idx="1">
                  <c:v>21290</c:v>
                </c:pt>
                <c:pt idx="2">
                  <c:v>21320</c:v>
                </c:pt>
                <c:pt idx="3">
                  <c:v>21351</c:v>
                </c:pt>
                <c:pt idx="4">
                  <c:v>21381</c:v>
                </c:pt>
                <c:pt idx="5">
                  <c:v>21412</c:v>
                </c:pt>
                <c:pt idx="6">
                  <c:v>21443</c:v>
                </c:pt>
                <c:pt idx="7">
                  <c:v>21473</c:v>
                </c:pt>
                <c:pt idx="8">
                  <c:v>21504</c:v>
                </c:pt>
                <c:pt idx="9">
                  <c:v>21534</c:v>
                </c:pt>
                <c:pt idx="10">
                  <c:v>21565</c:v>
                </c:pt>
                <c:pt idx="11">
                  <c:v>21596</c:v>
                </c:pt>
                <c:pt idx="12">
                  <c:v>21624</c:v>
                </c:pt>
                <c:pt idx="13">
                  <c:v>21655</c:v>
                </c:pt>
                <c:pt idx="14">
                  <c:v>21685</c:v>
                </c:pt>
                <c:pt idx="15">
                  <c:v>21716</c:v>
                </c:pt>
                <c:pt idx="16">
                  <c:v>21746</c:v>
                </c:pt>
                <c:pt idx="17">
                  <c:v>21777</c:v>
                </c:pt>
                <c:pt idx="18">
                  <c:v>21808</c:v>
                </c:pt>
                <c:pt idx="19">
                  <c:v>21838</c:v>
                </c:pt>
                <c:pt idx="20">
                  <c:v>21869</c:v>
                </c:pt>
                <c:pt idx="21">
                  <c:v>21899</c:v>
                </c:pt>
                <c:pt idx="22">
                  <c:v>21930</c:v>
                </c:pt>
                <c:pt idx="23">
                  <c:v>21961</c:v>
                </c:pt>
                <c:pt idx="24">
                  <c:v>21990</c:v>
                </c:pt>
                <c:pt idx="25">
                  <c:v>22021</c:v>
                </c:pt>
                <c:pt idx="26">
                  <c:v>22051</c:v>
                </c:pt>
                <c:pt idx="27">
                  <c:v>22082</c:v>
                </c:pt>
                <c:pt idx="28">
                  <c:v>22112</c:v>
                </c:pt>
                <c:pt idx="29">
                  <c:v>22143</c:v>
                </c:pt>
                <c:pt idx="30">
                  <c:v>22174</c:v>
                </c:pt>
                <c:pt idx="31">
                  <c:v>22204</c:v>
                </c:pt>
                <c:pt idx="32">
                  <c:v>22235</c:v>
                </c:pt>
                <c:pt idx="33">
                  <c:v>22265</c:v>
                </c:pt>
                <c:pt idx="34">
                  <c:v>22296</c:v>
                </c:pt>
                <c:pt idx="35">
                  <c:v>22327</c:v>
                </c:pt>
                <c:pt idx="36">
                  <c:v>22355</c:v>
                </c:pt>
                <c:pt idx="37">
                  <c:v>22386</c:v>
                </c:pt>
                <c:pt idx="38">
                  <c:v>22416</c:v>
                </c:pt>
                <c:pt idx="39">
                  <c:v>22447</c:v>
                </c:pt>
                <c:pt idx="40">
                  <c:v>22477</c:v>
                </c:pt>
                <c:pt idx="41">
                  <c:v>22508</c:v>
                </c:pt>
                <c:pt idx="42">
                  <c:v>22539</c:v>
                </c:pt>
                <c:pt idx="43">
                  <c:v>22569</c:v>
                </c:pt>
                <c:pt idx="44">
                  <c:v>22600</c:v>
                </c:pt>
                <c:pt idx="45">
                  <c:v>22630</c:v>
                </c:pt>
                <c:pt idx="46">
                  <c:v>22661</c:v>
                </c:pt>
                <c:pt idx="47">
                  <c:v>22692</c:v>
                </c:pt>
                <c:pt idx="48">
                  <c:v>22720</c:v>
                </c:pt>
                <c:pt idx="49">
                  <c:v>22751</c:v>
                </c:pt>
                <c:pt idx="50">
                  <c:v>22781</c:v>
                </c:pt>
                <c:pt idx="51">
                  <c:v>22812</c:v>
                </c:pt>
                <c:pt idx="52">
                  <c:v>22842</c:v>
                </c:pt>
                <c:pt idx="53">
                  <c:v>22873</c:v>
                </c:pt>
                <c:pt idx="54">
                  <c:v>22904</c:v>
                </c:pt>
                <c:pt idx="55">
                  <c:v>22934</c:v>
                </c:pt>
                <c:pt idx="56">
                  <c:v>22965</c:v>
                </c:pt>
                <c:pt idx="57">
                  <c:v>22995</c:v>
                </c:pt>
                <c:pt idx="58">
                  <c:v>23026</c:v>
                </c:pt>
                <c:pt idx="59">
                  <c:v>23057</c:v>
                </c:pt>
                <c:pt idx="60">
                  <c:v>23085</c:v>
                </c:pt>
                <c:pt idx="61">
                  <c:v>23116</c:v>
                </c:pt>
                <c:pt idx="62">
                  <c:v>23146</c:v>
                </c:pt>
                <c:pt idx="63">
                  <c:v>23177</c:v>
                </c:pt>
                <c:pt idx="64">
                  <c:v>23207</c:v>
                </c:pt>
                <c:pt idx="65">
                  <c:v>23238</c:v>
                </c:pt>
                <c:pt idx="66">
                  <c:v>23269</c:v>
                </c:pt>
                <c:pt idx="67">
                  <c:v>23299</c:v>
                </c:pt>
                <c:pt idx="68">
                  <c:v>23330</c:v>
                </c:pt>
                <c:pt idx="69">
                  <c:v>23360</c:v>
                </c:pt>
                <c:pt idx="70">
                  <c:v>23391</c:v>
                </c:pt>
                <c:pt idx="71">
                  <c:v>23422</c:v>
                </c:pt>
                <c:pt idx="72">
                  <c:v>23451</c:v>
                </c:pt>
                <c:pt idx="73">
                  <c:v>23482</c:v>
                </c:pt>
                <c:pt idx="74">
                  <c:v>23512</c:v>
                </c:pt>
                <c:pt idx="75">
                  <c:v>23543</c:v>
                </c:pt>
                <c:pt idx="76">
                  <c:v>23573</c:v>
                </c:pt>
                <c:pt idx="77">
                  <c:v>23604</c:v>
                </c:pt>
                <c:pt idx="78">
                  <c:v>23635</c:v>
                </c:pt>
                <c:pt idx="79">
                  <c:v>23665</c:v>
                </c:pt>
                <c:pt idx="80">
                  <c:v>23696</c:v>
                </c:pt>
                <c:pt idx="81">
                  <c:v>23726</c:v>
                </c:pt>
                <c:pt idx="82">
                  <c:v>23757</c:v>
                </c:pt>
                <c:pt idx="83">
                  <c:v>23788</c:v>
                </c:pt>
                <c:pt idx="84">
                  <c:v>23816</c:v>
                </c:pt>
                <c:pt idx="85">
                  <c:v>23847</c:v>
                </c:pt>
                <c:pt idx="86">
                  <c:v>23877</c:v>
                </c:pt>
                <c:pt idx="87">
                  <c:v>23908</c:v>
                </c:pt>
                <c:pt idx="88">
                  <c:v>23938</c:v>
                </c:pt>
                <c:pt idx="89">
                  <c:v>23969</c:v>
                </c:pt>
                <c:pt idx="90">
                  <c:v>24000</c:v>
                </c:pt>
                <c:pt idx="91">
                  <c:v>24030</c:v>
                </c:pt>
                <c:pt idx="92">
                  <c:v>24061</c:v>
                </c:pt>
                <c:pt idx="93">
                  <c:v>24091</c:v>
                </c:pt>
                <c:pt idx="94">
                  <c:v>24122</c:v>
                </c:pt>
                <c:pt idx="95">
                  <c:v>24153</c:v>
                </c:pt>
                <c:pt idx="96">
                  <c:v>24181</c:v>
                </c:pt>
                <c:pt idx="97">
                  <c:v>24212</c:v>
                </c:pt>
                <c:pt idx="98">
                  <c:v>24242</c:v>
                </c:pt>
                <c:pt idx="99">
                  <c:v>24273</c:v>
                </c:pt>
                <c:pt idx="100">
                  <c:v>24303</c:v>
                </c:pt>
                <c:pt idx="101">
                  <c:v>24334</c:v>
                </c:pt>
                <c:pt idx="102">
                  <c:v>24365</c:v>
                </c:pt>
                <c:pt idx="103">
                  <c:v>24395</c:v>
                </c:pt>
                <c:pt idx="104">
                  <c:v>24426</c:v>
                </c:pt>
                <c:pt idx="105">
                  <c:v>24456</c:v>
                </c:pt>
                <c:pt idx="106">
                  <c:v>24487</c:v>
                </c:pt>
                <c:pt idx="107">
                  <c:v>24518</c:v>
                </c:pt>
                <c:pt idx="108">
                  <c:v>24546</c:v>
                </c:pt>
                <c:pt idx="109">
                  <c:v>24577</c:v>
                </c:pt>
                <c:pt idx="110">
                  <c:v>24607</c:v>
                </c:pt>
                <c:pt idx="111">
                  <c:v>24638</c:v>
                </c:pt>
                <c:pt idx="112">
                  <c:v>24668</c:v>
                </c:pt>
                <c:pt idx="113">
                  <c:v>24699</c:v>
                </c:pt>
                <c:pt idx="114">
                  <c:v>24730</c:v>
                </c:pt>
                <c:pt idx="115">
                  <c:v>24760</c:v>
                </c:pt>
                <c:pt idx="116">
                  <c:v>24791</c:v>
                </c:pt>
                <c:pt idx="117">
                  <c:v>24821</c:v>
                </c:pt>
                <c:pt idx="118">
                  <c:v>24852</c:v>
                </c:pt>
                <c:pt idx="119">
                  <c:v>24883</c:v>
                </c:pt>
                <c:pt idx="120">
                  <c:v>24912</c:v>
                </c:pt>
                <c:pt idx="121">
                  <c:v>24943</c:v>
                </c:pt>
                <c:pt idx="122">
                  <c:v>24973</c:v>
                </c:pt>
                <c:pt idx="123">
                  <c:v>25004</c:v>
                </c:pt>
                <c:pt idx="124">
                  <c:v>25034</c:v>
                </c:pt>
                <c:pt idx="125">
                  <c:v>25065</c:v>
                </c:pt>
                <c:pt idx="126">
                  <c:v>25096</c:v>
                </c:pt>
                <c:pt idx="127">
                  <c:v>25126</c:v>
                </c:pt>
                <c:pt idx="128">
                  <c:v>25157</c:v>
                </c:pt>
                <c:pt idx="129">
                  <c:v>25187</c:v>
                </c:pt>
                <c:pt idx="130">
                  <c:v>25218</c:v>
                </c:pt>
                <c:pt idx="131">
                  <c:v>25249</c:v>
                </c:pt>
                <c:pt idx="132">
                  <c:v>25277</c:v>
                </c:pt>
                <c:pt idx="133">
                  <c:v>25308</c:v>
                </c:pt>
                <c:pt idx="134">
                  <c:v>25338</c:v>
                </c:pt>
                <c:pt idx="135">
                  <c:v>25369</c:v>
                </c:pt>
                <c:pt idx="136">
                  <c:v>25399</c:v>
                </c:pt>
                <c:pt idx="137">
                  <c:v>25430</c:v>
                </c:pt>
                <c:pt idx="138">
                  <c:v>25461</c:v>
                </c:pt>
                <c:pt idx="139">
                  <c:v>25491</c:v>
                </c:pt>
                <c:pt idx="140">
                  <c:v>25522</c:v>
                </c:pt>
                <c:pt idx="141">
                  <c:v>25552</c:v>
                </c:pt>
                <c:pt idx="142">
                  <c:v>25583</c:v>
                </c:pt>
                <c:pt idx="143">
                  <c:v>25614</c:v>
                </c:pt>
                <c:pt idx="144">
                  <c:v>25642</c:v>
                </c:pt>
                <c:pt idx="145">
                  <c:v>25673</c:v>
                </c:pt>
                <c:pt idx="146">
                  <c:v>25703</c:v>
                </c:pt>
                <c:pt idx="147">
                  <c:v>25734</c:v>
                </c:pt>
                <c:pt idx="148">
                  <c:v>25764</c:v>
                </c:pt>
                <c:pt idx="149">
                  <c:v>25795</c:v>
                </c:pt>
                <c:pt idx="150">
                  <c:v>25826</c:v>
                </c:pt>
                <c:pt idx="151">
                  <c:v>25856</c:v>
                </c:pt>
                <c:pt idx="152">
                  <c:v>25887</c:v>
                </c:pt>
                <c:pt idx="153">
                  <c:v>25917</c:v>
                </c:pt>
                <c:pt idx="154">
                  <c:v>25948</c:v>
                </c:pt>
                <c:pt idx="155">
                  <c:v>25979</c:v>
                </c:pt>
                <c:pt idx="156">
                  <c:v>26007</c:v>
                </c:pt>
                <c:pt idx="157">
                  <c:v>26038</c:v>
                </c:pt>
                <c:pt idx="158">
                  <c:v>26068</c:v>
                </c:pt>
                <c:pt idx="159">
                  <c:v>26099</c:v>
                </c:pt>
                <c:pt idx="160">
                  <c:v>26129</c:v>
                </c:pt>
                <c:pt idx="161">
                  <c:v>26160</c:v>
                </c:pt>
                <c:pt idx="162">
                  <c:v>26191</c:v>
                </c:pt>
                <c:pt idx="163">
                  <c:v>26221</c:v>
                </c:pt>
                <c:pt idx="164">
                  <c:v>26252</c:v>
                </c:pt>
                <c:pt idx="165">
                  <c:v>26282</c:v>
                </c:pt>
                <c:pt idx="166">
                  <c:v>26313</c:v>
                </c:pt>
                <c:pt idx="167">
                  <c:v>26344</c:v>
                </c:pt>
                <c:pt idx="168">
                  <c:v>26373</c:v>
                </c:pt>
                <c:pt idx="169">
                  <c:v>26404</c:v>
                </c:pt>
                <c:pt idx="170">
                  <c:v>26434</c:v>
                </c:pt>
                <c:pt idx="171">
                  <c:v>26465</c:v>
                </c:pt>
                <c:pt idx="172">
                  <c:v>26495</c:v>
                </c:pt>
                <c:pt idx="173">
                  <c:v>26526</c:v>
                </c:pt>
                <c:pt idx="174">
                  <c:v>26557</c:v>
                </c:pt>
                <c:pt idx="175">
                  <c:v>26587</c:v>
                </c:pt>
                <c:pt idx="176">
                  <c:v>26618</c:v>
                </c:pt>
                <c:pt idx="177">
                  <c:v>26648</c:v>
                </c:pt>
                <c:pt idx="178">
                  <c:v>26679</c:v>
                </c:pt>
                <c:pt idx="179">
                  <c:v>26710</c:v>
                </c:pt>
                <c:pt idx="180">
                  <c:v>26738</c:v>
                </c:pt>
                <c:pt idx="181">
                  <c:v>26769</c:v>
                </c:pt>
                <c:pt idx="182">
                  <c:v>26799</c:v>
                </c:pt>
                <c:pt idx="183">
                  <c:v>26830</c:v>
                </c:pt>
                <c:pt idx="184">
                  <c:v>26860</c:v>
                </c:pt>
                <c:pt idx="185">
                  <c:v>26891</c:v>
                </c:pt>
                <c:pt idx="186">
                  <c:v>26922</c:v>
                </c:pt>
                <c:pt idx="187">
                  <c:v>26952</c:v>
                </c:pt>
                <c:pt idx="188">
                  <c:v>26983</c:v>
                </c:pt>
                <c:pt idx="189">
                  <c:v>27013</c:v>
                </c:pt>
                <c:pt idx="190">
                  <c:v>27044</c:v>
                </c:pt>
                <c:pt idx="191">
                  <c:v>27075</c:v>
                </c:pt>
                <c:pt idx="192">
                  <c:v>27103</c:v>
                </c:pt>
                <c:pt idx="193">
                  <c:v>27134</c:v>
                </c:pt>
                <c:pt idx="194">
                  <c:v>27164</c:v>
                </c:pt>
                <c:pt idx="195">
                  <c:v>27195</c:v>
                </c:pt>
                <c:pt idx="196">
                  <c:v>27225</c:v>
                </c:pt>
                <c:pt idx="197">
                  <c:v>27256</c:v>
                </c:pt>
                <c:pt idx="198">
                  <c:v>27287</c:v>
                </c:pt>
                <c:pt idx="199">
                  <c:v>27317</c:v>
                </c:pt>
                <c:pt idx="200">
                  <c:v>27348</c:v>
                </c:pt>
                <c:pt idx="201">
                  <c:v>27378</c:v>
                </c:pt>
                <c:pt idx="202">
                  <c:v>27409</c:v>
                </c:pt>
                <c:pt idx="203">
                  <c:v>27440</c:v>
                </c:pt>
                <c:pt idx="204">
                  <c:v>27468</c:v>
                </c:pt>
                <c:pt idx="205">
                  <c:v>27499</c:v>
                </c:pt>
                <c:pt idx="206">
                  <c:v>27529</c:v>
                </c:pt>
                <c:pt idx="207">
                  <c:v>27560</c:v>
                </c:pt>
                <c:pt idx="208">
                  <c:v>27590</c:v>
                </c:pt>
                <c:pt idx="209">
                  <c:v>27621</c:v>
                </c:pt>
                <c:pt idx="210">
                  <c:v>27652</c:v>
                </c:pt>
                <c:pt idx="211">
                  <c:v>27682</c:v>
                </c:pt>
                <c:pt idx="212">
                  <c:v>27713</c:v>
                </c:pt>
                <c:pt idx="213">
                  <c:v>27743</c:v>
                </c:pt>
                <c:pt idx="214">
                  <c:v>27774</c:v>
                </c:pt>
                <c:pt idx="215">
                  <c:v>27805</c:v>
                </c:pt>
                <c:pt idx="216">
                  <c:v>27834</c:v>
                </c:pt>
                <c:pt idx="217">
                  <c:v>27865</c:v>
                </c:pt>
                <c:pt idx="218">
                  <c:v>27895</c:v>
                </c:pt>
                <c:pt idx="219">
                  <c:v>27926</c:v>
                </c:pt>
                <c:pt idx="220">
                  <c:v>27956</c:v>
                </c:pt>
                <c:pt idx="221">
                  <c:v>27987</c:v>
                </c:pt>
                <c:pt idx="222">
                  <c:v>28018</c:v>
                </c:pt>
                <c:pt idx="223">
                  <c:v>28048</c:v>
                </c:pt>
                <c:pt idx="224">
                  <c:v>28079</c:v>
                </c:pt>
                <c:pt idx="225">
                  <c:v>28109</c:v>
                </c:pt>
                <c:pt idx="226">
                  <c:v>28140</c:v>
                </c:pt>
                <c:pt idx="227">
                  <c:v>28171</c:v>
                </c:pt>
                <c:pt idx="228">
                  <c:v>28199</c:v>
                </c:pt>
                <c:pt idx="229">
                  <c:v>28230</c:v>
                </c:pt>
                <c:pt idx="230">
                  <c:v>28260</c:v>
                </c:pt>
                <c:pt idx="231">
                  <c:v>28291</c:v>
                </c:pt>
                <c:pt idx="232">
                  <c:v>28321</c:v>
                </c:pt>
                <c:pt idx="233">
                  <c:v>28352</c:v>
                </c:pt>
                <c:pt idx="234">
                  <c:v>28383</c:v>
                </c:pt>
                <c:pt idx="235">
                  <c:v>28413</c:v>
                </c:pt>
                <c:pt idx="236">
                  <c:v>28444</c:v>
                </c:pt>
                <c:pt idx="237">
                  <c:v>28474</c:v>
                </c:pt>
                <c:pt idx="238">
                  <c:v>28505</c:v>
                </c:pt>
                <c:pt idx="239">
                  <c:v>28536</c:v>
                </c:pt>
                <c:pt idx="240">
                  <c:v>28564</c:v>
                </c:pt>
                <c:pt idx="241">
                  <c:v>28595</c:v>
                </c:pt>
                <c:pt idx="242">
                  <c:v>28625</c:v>
                </c:pt>
                <c:pt idx="243">
                  <c:v>28656</c:v>
                </c:pt>
                <c:pt idx="244">
                  <c:v>28686</c:v>
                </c:pt>
                <c:pt idx="245">
                  <c:v>28717</c:v>
                </c:pt>
                <c:pt idx="246">
                  <c:v>28748</c:v>
                </c:pt>
                <c:pt idx="247">
                  <c:v>28778</c:v>
                </c:pt>
                <c:pt idx="248">
                  <c:v>28809</c:v>
                </c:pt>
                <c:pt idx="249">
                  <c:v>28839</c:v>
                </c:pt>
                <c:pt idx="250">
                  <c:v>28870</c:v>
                </c:pt>
                <c:pt idx="251">
                  <c:v>28901</c:v>
                </c:pt>
                <c:pt idx="252">
                  <c:v>28929</c:v>
                </c:pt>
                <c:pt idx="253">
                  <c:v>28960</c:v>
                </c:pt>
                <c:pt idx="254">
                  <c:v>28990</c:v>
                </c:pt>
                <c:pt idx="255">
                  <c:v>29021</c:v>
                </c:pt>
                <c:pt idx="256">
                  <c:v>29051</c:v>
                </c:pt>
                <c:pt idx="257">
                  <c:v>29082</c:v>
                </c:pt>
                <c:pt idx="258">
                  <c:v>29113</c:v>
                </c:pt>
                <c:pt idx="259">
                  <c:v>29143</c:v>
                </c:pt>
                <c:pt idx="260">
                  <c:v>29174</c:v>
                </c:pt>
                <c:pt idx="261">
                  <c:v>29204</c:v>
                </c:pt>
                <c:pt idx="262">
                  <c:v>29235</c:v>
                </c:pt>
                <c:pt idx="263">
                  <c:v>29266</c:v>
                </c:pt>
                <c:pt idx="264">
                  <c:v>29295</c:v>
                </c:pt>
                <c:pt idx="265">
                  <c:v>29326</c:v>
                </c:pt>
                <c:pt idx="266">
                  <c:v>29356</c:v>
                </c:pt>
                <c:pt idx="267">
                  <c:v>29387</c:v>
                </c:pt>
                <c:pt idx="268">
                  <c:v>29417</c:v>
                </c:pt>
                <c:pt idx="269">
                  <c:v>29448</c:v>
                </c:pt>
                <c:pt idx="270">
                  <c:v>29479</c:v>
                </c:pt>
                <c:pt idx="271">
                  <c:v>29509</c:v>
                </c:pt>
                <c:pt idx="272">
                  <c:v>29540</c:v>
                </c:pt>
                <c:pt idx="273">
                  <c:v>29570</c:v>
                </c:pt>
                <c:pt idx="274">
                  <c:v>29601</c:v>
                </c:pt>
                <c:pt idx="275">
                  <c:v>29632</c:v>
                </c:pt>
                <c:pt idx="276">
                  <c:v>29660</c:v>
                </c:pt>
                <c:pt idx="277">
                  <c:v>29691</c:v>
                </c:pt>
                <c:pt idx="278">
                  <c:v>29721</c:v>
                </c:pt>
                <c:pt idx="279">
                  <c:v>29752</c:v>
                </c:pt>
                <c:pt idx="280">
                  <c:v>29782</c:v>
                </c:pt>
                <c:pt idx="281">
                  <c:v>29813</c:v>
                </c:pt>
                <c:pt idx="282">
                  <c:v>29844</c:v>
                </c:pt>
                <c:pt idx="283">
                  <c:v>29874</c:v>
                </c:pt>
                <c:pt idx="284">
                  <c:v>29905</c:v>
                </c:pt>
                <c:pt idx="285">
                  <c:v>29935</c:v>
                </c:pt>
                <c:pt idx="286">
                  <c:v>29966</c:v>
                </c:pt>
                <c:pt idx="287">
                  <c:v>29997</c:v>
                </c:pt>
                <c:pt idx="288">
                  <c:v>30025</c:v>
                </c:pt>
                <c:pt idx="289">
                  <c:v>30056</c:v>
                </c:pt>
                <c:pt idx="290">
                  <c:v>30086</c:v>
                </c:pt>
                <c:pt idx="291">
                  <c:v>30117</c:v>
                </c:pt>
                <c:pt idx="292">
                  <c:v>30147</c:v>
                </c:pt>
                <c:pt idx="293">
                  <c:v>30178</c:v>
                </c:pt>
                <c:pt idx="294">
                  <c:v>30209</c:v>
                </c:pt>
                <c:pt idx="295">
                  <c:v>30239</c:v>
                </c:pt>
                <c:pt idx="296">
                  <c:v>30270</c:v>
                </c:pt>
                <c:pt idx="297">
                  <c:v>30300</c:v>
                </c:pt>
                <c:pt idx="298">
                  <c:v>30331</c:v>
                </c:pt>
                <c:pt idx="299">
                  <c:v>30362</c:v>
                </c:pt>
                <c:pt idx="300">
                  <c:v>30390</c:v>
                </c:pt>
                <c:pt idx="301">
                  <c:v>30421</c:v>
                </c:pt>
                <c:pt idx="302">
                  <c:v>30451</c:v>
                </c:pt>
                <c:pt idx="303">
                  <c:v>30482</c:v>
                </c:pt>
                <c:pt idx="304">
                  <c:v>30512</c:v>
                </c:pt>
                <c:pt idx="305">
                  <c:v>30543</c:v>
                </c:pt>
                <c:pt idx="306">
                  <c:v>30574</c:v>
                </c:pt>
                <c:pt idx="307">
                  <c:v>30604</c:v>
                </c:pt>
                <c:pt idx="308">
                  <c:v>30635</c:v>
                </c:pt>
                <c:pt idx="309">
                  <c:v>30665</c:v>
                </c:pt>
                <c:pt idx="310">
                  <c:v>30696</c:v>
                </c:pt>
                <c:pt idx="311">
                  <c:v>30727</c:v>
                </c:pt>
                <c:pt idx="312">
                  <c:v>30756</c:v>
                </c:pt>
                <c:pt idx="313">
                  <c:v>30787</c:v>
                </c:pt>
                <c:pt idx="314">
                  <c:v>30817</c:v>
                </c:pt>
                <c:pt idx="315">
                  <c:v>30848</c:v>
                </c:pt>
                <c:pt idx="316">
                  <c:v>30878</c:v>
                </c:pt>
                <c:pt idx="317">
                  <c:v>30909</c:v>
                </c:pt>
                <c:pt idx="318">
                  <c:v>30940</c:v>
                </c:pt>
                <c:pt idx="319">
                  <c:v>30970</c:v>
                </c:pt>
                <c:pt idx="320">
                  <c:v>31001</c:v>
                </c:pt>
                <c:pt idx="321">
                  <c:v>31031</c:v>
                </c:pt>
                <c:pt idx="322">
                  <c:v>31062</c:v>
                </c:pt>
                <c:pt idx="323">
                  <c:v>31093</c:v>
                </c:pt>
                <c:pt idx="324">
                  <c:v>31121</c:v>
                </c:pt>
                <c:pt idx="325">
                  <c:v>31152</c:v>
                </c:pt>
                <c:pt idx="326">
                  <c:v>31182</c:v>
                </c:pt>
                <c:pt idx="327">
                  <c:v>31213</c:v>
                </c:pt>
                <c:pt idx="328">
                  <c:v>31243</c:v>
                </c:pt>
                <c:pt idx="329">
                  <c:v>31274</c:v>
                </c:pt>
                <c:pt idx="330">
                  <c:v>31305</c:v>
                </c:pt>
                <c:pt idx="331">
                  <c:v>31335</c:v>
                </c:pt>
                <c:pt idx="332">
                  <c:v>31366</c:v>
                </c:pt>
                <c:pt idx="333">
                  <c:v>31396</c:v>
                </c:pt>
                <c:pt idx="334">
                  <c:v>31427</c:v>
                </c:pt>
                <c:pt idx="335">
                  <c:v>31458</c:v>
                </c:pt>
                <c:pt idx="336">
                  <c:v>31486</c:v>
                </c:pt>
                <c:pt idx="337">
                  <c:v>31517</c:v>
                </c:pt>
                <c:pt idx="338">
                  <c:v>31547</c:v>
                </c:pt>
                <c:pt idx="339">
                  <c:v>31578</c:v>
                </c:pt>
                <c:pt idx="340">
                  <c:v>31608</c:v>
                </c:pt>
                <c:pt idx="341">
                  <c:v>31639</c:v>
                </c:pt>
                <c:pt idx="342">
                  <c:v>31670</c:v>
                </c:pt>
                <c:pt idx="343">
                  <c:v>31700</c:v>
                </c:pt>
                <c:pt idx="344">
                  <c:v>31731</c:v>
                </c:pt>
                <c:pt idx="345">
                  <c:v>31761</c:v>
                </c:pt>
                <c:pt idx="346">
                  <c:v>31792</c:v>
                </c:pt>
                <c:pt idx="347">
                  <c:v>31823</c:v>
                </c:pt>
                <c:pt idx="348">
                  <c:v>31851</c:v>
                </c:pt>
                <c:pt idx="349">
                  <c:v>31882</c:v>
                </c:pt>
                <c:pt idx="350">
                  <c:v>31912</c:v>
                </c:pt>
                <c:pt idx="351">
                  <c:v>31943</c:v>
                </c:pt>
                <c:pt idx="352">
                  <c:v>31973</c:v>
                </c:pt>
                <c:pt idx="353">
                  <c:v>32004</c:v>
                </c:pt>
                <c:pt idx="354">
                  <c:v>32035</c:v>
                </c:pt>
                <c:pt idx="355">
                  <c:v>32065</c:v>
                </c:pt>
                <c:pt idx="356">
                  <c:v>32096</c:v>
                </c:pt>
                <c:pt idx="357">
                  <c:v>32126</c:v>
                </c:pt>
                <c:pt idx="358">
                  <c:v>32157</c:v>
                </c:pt>
                <c:pt idx="359">
                  <c:v>32188</c:v>
                </c:pt>
                <c:pt idx="360">
                  <c:v>32217</c:v>
                </c:pt>
                <c:pt idx="361">
                  <c:v>32248</c:v>
                </c:pt>
                <c:pt idx="362">
                  <c:v>32278</c:v>
                </c:pt>
                <c:pt idx="363">
                  <c:v>32309</c:v>
                </c:pt>
                <c:pt idx="364">
                  <c:v>32339</c:v>
                </c:pt>
                <c:pt idx="365">
                  <c:v>32370</c:v>
                </c:pt>
                <c:pt idx="366">
                  <c:v>32401</c:v>
                </c:pt>
                <c:pt idx="367">
                  <c:v>32431</c:v>
                </c:pt>
                <c:pt idx="368">
                  <c:v>32462</c:v>
                </c:pt>
                <c:pt idx="369">
                  <c:v>32492</c:v>
                </c:pt>
                <c:pt idx="370">
                  <c:v>32523</c:v>
                </c:pt>
                <c:pt idx="371">
                  <c:v>32554</c:v>
                </c:pt>
                <c:pt idx="372">
                  <c:v>32582</c:v>
                </c:pt>
                <c:pt idx="373">
                  <c:v>32613</c:v>
                </c:pt>
                <c:pt idx="374">
                  <c:v>32643</c:v>
                </c:pt>
                <c:pt idx="375">
                  <c:v>32674</c:v>
                </c:pt>
                <c:pt idx="376">
                  <c:v>32704</c:v>
                </c:pt>
                <c:pt idx="377">
                  <c:v>32735</c:v>
                </c:pt>
                <c:pt idx="378">
                  <c:v>32766</c:v>
                </c:pt>
                <c:pt idx="379">
                  <c:v>32796</c:v>
                </c:pt>
                <c:pt idx="380">
                  <c:v>32827</c:v>
                </c:pt>
                <c:pt idx="381">
                  <c:v>32857</c:v>
                </c:pt>
                <c:pt idx="382">
                  <c:v>32888</c:v>
                </c:pt>
                <c:pt idx="383">
                  <c:v>32919</c:v>
                </c:pt>
                <c:pt idx="384">
                  <c:v>32947</c:v>
                </c:pt>
                <c:pt idx="385">
                  <c:v>32978</c:v>
                </c:pt>
                <c:pt idx="386">
                  <c:v>33008</c:v>
                </c:pt>
                <c:pt idx="387">
                  <c:v>33039</c:v>
                </c:pt>
                <c:pt idx="388">
                  <c:v>33069</c:v>
                </c:pt>
                <c:pt idx="389">
                  <c:v>33100</c:v>
                </c:pt>
                <c:pt idx="390">
                  <c:v>33131</c:v>
                </c:pt>
                <c:pt idx="391">
                  <c:v>33161</c:v>
                </c:pt>
                <c:pt idx="392">
                  <c:v>33192</c:v>
                </c:pt>
                <c:pt idx="393">
                  <c:v>33222</c:v>
                </c:pt>
                <c:pt idx="394">
                  <c:v>33253</c:v>
                </c:pt>
                <c:pt idx="395">
                  <c:v>33284</c:v>
                </c:pt>
                <c:pt idx="396">
                  <c:v>33312</c:v>
                </c:pt>
                <c:pt idx="397">
                  <c:v>33343</c:v>
                </c:pt>
                <c:pt idx="398">
                  <c:v>33373</c:v>
                </c:pt>
                <c:pt idx="399">
                  <c:v>33404</c:v>
                </c:pt>
                <c:pt idx="400">
                  <c:v>33434</c:v>
                </c:pt>
                <c:pt idx="401">
                  <c:v>33465</c:v>
                </c:pt>
                <c:pt idx="402">
                  <c:v>33496</c:v>
                </c:pt>
                <c:pt idx="403">
                  <c:v>33526</c:v>
                </c:pt>
                <c:pt idx="404">
                  <c:v>33557</c:v>
                </c:pt>
                <c:pt idx="405">
                  <c:v>33587</c:v>
                </c:pt>
                <c:pt idx="406">
                  <c:v>33618</c:v>
                </c:pt>
                <c:pt idx="407">
                  <c:v>33649</c:v>
                </c:pt>
                <c:pt idx="408">
                  <c:v>33678</c:v>
                </c:pt>
                <c:pt idx="409">
                  <c:v>33709</c:v>
                </c:pt>
                <c:pt idx="410">
                  <c:v>33739</c:v>
                </c:pt>
                <c:pt idx="411">
                  <c:v>33770</c:v>
                </c:pt>
                <c:pt idx="412">
                  <c:v>33800</c:v>
                </c:pt>
                <c:pt idx="413">
                  <c:v>33831</c:v>
                </c:pt>
                <c:pt idx="414">
                  <c:v>33862</c:v>
                </c:pt>
                <c:pt idx="415">
                  <c:v>33892</c:v>
                </c:pt>
                <c:pt idx="416">
                  <c:v>33923</c:v>
                </c:pt>
                <c:pt idx="417">
                  <c:v>33953</c:v>
                </c:pt>
                <c:pt idx="418">
                  <c:v>33984</c:v>
                </c:pt>
                <c:pt idx="419">
                  <c:v>34015</c:v>
                </c:pt>
                <c:pt idx="420">
                  <c:v>34043</c:v>
                </c:pt>
                <c:pt idx="421">
                  <c:v>34074</c:v>
                </c:pt>
                <c:pt idx="422">
                  <c:v>34104</c:v>
                </c:pt>
                <c:pt idx="423">
                  <c:v>34135</c:v>
                </c:pt>
                <c:pt idx="424">
                  <c:v>34165</c:v>
                </c:pt>
                <c:pt idx="425">
                  <c:v>34196</c:v>
                </c:pt>
                <c:pt idx="426">
                  <c:v>34227</c:v>
                </c:pt>
                <c:pt idx="427">
                  <c:v>34257</c:v>
                </c:pt>
                <c:pt idx="428">
                  <c:v>34288</c:v>
                </c:pt>
                <c:pt idx="429">
                  <c:v>34318</c:v>
                </c:pt>
                <c:pt idx="430">
                  <c:v>34349</c:v>
                </c:pt>
                <c:pt idx="431">
                  <c:v>34380</c:v>
                </c:pt>
                <c:pt idx="432">
                  <c:v>34408</c:v>
                </c:pt>
                <c:pt idx="433">
                  <c:v>34439</c:v>
                </c:pt>
                <c:pt idx="434">
                  <c:v>34469</c:v>
                </c:pt>
                <c:pt idx="435">
                  <c:v>34500</c:v>
                </c:pt>
                <c:pt idx="436">
                  <c:v>34530</c:v>
                </c:pt>
                <c:pt idx="437">
                  <c:v>34561</c:v>
                </c:pt>
                <c:pt idx="438">
                  <c:v>34592</c:v>
                </c:pt>
                <c:pt idx="439">
                  <c:v>34622</c:v>
                </c:pt>
                <c:pt idx="440">
                  <c:v>34653</c:v>
                </c:pt>
                <c:pt idx="441">
                  <c:v>34683</c:v>
                </c:pt>
                <c:pt idx="442">
                  <c:v>34714</c:v>
                </c:pt>
                <c:pt idx="443">
                  <c:v>34745</c:v>
                </c:pt>
                <c:pt idx="444">
                  <c:v>34773</c:v>
                </c:pt>
                <c:pt idx="445">
                  <c:v>34804</c:v>
                </c:pt>
                <c:pt idx="446">
                  <c:v>34834</c:v>
                </c:pt>
                <c:pt idx="447">
                  <c:v>34865</c:v>
                </c:pt>
                <c:pt idx="448">
                  <c:v>34895</c:v>
                </c:pt>
                <c:pt idx="449">
                  <c:v>34926</c:v>
                </c:pt>
                <c:pt idx="450">
                  <c:v>34957</c:v>
                </c:pt>
                <c:pt idx="451">
                  <c:v>34987</c:v>
                </c:pt>
                <c:pt idx="452">
                  <c:v>35018</c:v>
                </c:pt>
                <c:pt idx="453">
                  <c:v>35048</c:v>
                </c:pt>
                <c:pt idx="454">
                  <c:v>35079</c:v>
                </c:pt>
                <c:pt idx="455">
                  <c:v>35110</c:v>
                </c:pt>
                <c:pt idx="456">
                  <c:v>35139</c:v>
                </c:pt>
                <c:pt idx="457">
                  <c:v>35170</c:v>
                </c:pt>
                <c:pt idx="458">
                  <c:v>35200</c:v>
                </c:pt>
                <c:pt idx="459">
                  <c:v>35231</c:v>
                </c:pt>
                <c:pt idx="460">
                  <c:v>35261</c:v>
                </c:pt>
                <c:pt idx="461">
                  <c:v>35292</c:v>
                </c:pt>
                <c:pt idx="462">
                  <c:v>35323</c:v>
                </c:pt>
                <c:pt idx="463">
                  <c:v>35353</c:v>
                </c:pt>
                <c:pt idx="464">
                  <c:v>35384</c:v>
                </c:pt>
                <c:pt idx="465">
                  <c:v>35414</c:v>
                </c:pt>
                <c:pt idx="466">
                  <c:v>35445</c:v>
                </c:pt>
                <c:pt idx="467">
                  <c:v>35476</c:v>
                </c:pt>
                <c:pt idx="468">
                  <c:v>35504</c:v>
                </c:pt>
                <c:pt idx="469">
                  <c:v>35535</c:v>
                </c:pt>
                <c:pt idx="470">
                  <c:v>35565</c:v>
                </c:pt>
                <c:pt idx="471">
                  <c:v>35596</c:v>
                </c:pt>
                <c:pt idx="472">
                  <c:v>35626</c:v>
                </c:pt>
                <c:pt idx="473">
                  <c:v>35657</c:v>
                </c:pt>
                <c:pt idx="474">
                  <c:v>35688</c:v>
                </c:pt>
                <c:pt idx="475">
                  <c:v>35718</c:v>
                </c:pt>
                <c:pt idx="476">
                  <c:v>35749</c:v>
                </c:pt>
                <c:pt idx="477">
                  <c:v>35779</c:v>
                </c:pt>
                <c:pt idx="478">
                  <c:v>35810</c:v>
                </c:pt>
                <c:pt idx="479">
                  <c:v>35841</c:v>
                </c:pt>
                <c:pt idx="480">
                  <c:v>35869</c:v>
                </c:pt>
                <c:pt idx="481">
                  <c:v>35900</c:v>
                </c:pt>
                <c:pt idx="482">
                  <c:v>35930</c:v>
                </c:pt>
                <c:pt idx="483">
                  <c:v>35961</c:v>
                </c:pt>
                <c:pt idx="484">
                  <c:v>35991</c:v>
                </c:pt>
                <c:pt idx="485">
                  <c:v>36022</c:v>
                </c:pt>
                <c:pt idx="486">
                  <c:v>36053</c:v>
                </c:pt>
                <c:pt idx="487">
                  <c:v>36083</c:v>
                </c:pt>
                <c:pt idx="488">
                  <c:v>36114</c:v>
                </c:pt>
                <c:pt idx="489">
                  <c:v>36144</c:v>
                </c:pt>
                <c:pt idx="490">
                  <c:v>36175</c:v>
                </c:pt>
                <c:pt idx="491">
                  <c:v>36206</c:v>
                </c:pt>
                <c:pt idx="492">
                  <c:v>36234</c:v>
                </c:pt>
                <c:pt idx="493">
                  <c:v>36265</c:v>
                </c:pt>
                <c:pt idx="494">
                  <c:v>36295</c:v>
                </c:pt>
                <c:pt idx="495">
                  <c:v>36326</c:v>
                </c:pt>
                <c:pt idx="496">
                  <c:v>36356</c:v>
                </c:pt>
                <c:pt idx="497">
                  <c:v>36387</c:v>
                </c:pt>
                <c:pt idx="498">
                  <c:v>36418</c:v>
                </c:pt>
                <c:pt idx="499">
                  <c:v>36448</c:v>
                </c:pt>
                <c:pt idx="500">
                  <c:v>36479</c:v>
                </c:pt>
                <c:pt idx="501">
                  <c:v>36509</c:v>
                </c:pt>
                <c:pt idx="502">
                  <c:v>36540</c:v>
                </c:pt>
                <c:pt idx="503">
                  <c:v>36571</c:v>
                </c:pt>
                <c:pt idx="504">
                  <c:v>36600</c:v>
                </c:pt>
                <c:pt idx="505">
                  <c:v>36631</c:v>
                </c:pt>
                <c:pt idx="506">
                  <c:v>36661</c:v>
                </c:pt>
                <c:pt idx="507">
                  <c:v>36692</c:v>
                </c:pt>
                <c:pt idx="508">
                  <c:v>36722</c:v>
                </c:pt>
                <c:pt idx="509">
                  <c:v>36753</c:v>
                </c:pt>
                <c:pt idx="510">
                  <c:v>36784</c:v>
                </c:pt>
                <c:pt idx="511">
                  <c:v>36814</c:v>
                </c:pt>
                <c:pt idx="512">
                  <c:v>36845</c:v>
                </c:pt>
                <c:pt idx="513">
                  <c:v>36875</c:v>
                </c:pt>
                <c:pt idx="514">
                  <c:v>36906</c:v>
                </c:pt>
                <c:pt idx="515">
                  <c:v>36937</c:v>
                </c:pt>
                <c:pt idx="516">
                  <c:v>36965</c:v>
                </c:pt>
                <c:pt idx="517">
                  <c:v>36996</c:v>
                </c:pt>
                <c:pt idx="518">
                  <c:v>37026</c:v>
                </c:pt>
                <c:pt idx="519">
                  <c:v>37057</c:v>
                </c:pt>
                <c:pt idx="520">
                  <c:v>37087</c:v>
                </c:pt>
                <c:pt idx="521">
                  <c:v>37118</c:v>
                </c:pt>
                <c:pt idx="522">
                  <c:v>37149</c:v>
                </c:pt>
                <c:pt idx="523">
                  <c:v>37179</c:v>
                </c:pt>
                <c:pt idx="524">
                  <c:v>37210</c:v>
                </c:pt>
                <c:pt idx="525">
                  <c:v>37240</c:v>
                </c:pt>
                <c:pt idx="526">
                  <c:v>37271</c:v>
                </c:pt>
                <c:pt idx="527">
                  <c:v>37302</c:v>
                </c:pt>
                <c:pt idx="528">
                  <c:v>37330</c:v>
                </c:pt>
                <c:pt idx="529">
                  <c:v>37361</c:v>
                </c:pt>
                <c:pt idx="530">
                  <c:v>37391</c:v>
                </c:pt>
                <c:pt idx="531">
                  <c:v>37422</c:v>
                </c:pt>
                <c:pt idx="532">
                  <c:v>37452</c:v>
                </c:pt>
                <c:pt idx="533">
                  <c:v>37483</c:v>
                </c:pt>
                <c:pt idx="534">
                  <c:v>37514</c:v>
                </c:pt>
                <c:pt idx="535">
                  <c:v>37544</c:v>
                </c:pt>
                <c:pt idx="536">
                  <c:v>37575</c:v>
                </c:pt>
                <c:pt idx="537">
                  <c:v>37605</c:v>
                </c:pt>
                <c:pt idx="538">
                  <c:v>37636</c:v>
                </c:pt>
                <c:pt idx="539">
                  <c:v>37667</c:v>
                </c:pt>
                <c:pt idx="540">
                  <c:v>37695</c:v>
                </c:pt>
                <c:pt idx="541">
                  <c:v>37726</c:v>
                </c:pt>
                <c:pt idx="542">
                  <c:v>37756</c:v>
                </c:pt>
                <c:pt idx="543">
                  <c:v>37787</c:v>
                </c:pt>
                <c:pt idx="544">
                  <c:v>37817</c:v>
                </c:pt>
                <c:pt idx="545">
                  <c:v>37848</c:v>
                </c:pt>
                <c:pt idx="546">
                  <c:v>37879</c:v>
                </c:pt>
                <c:pt idx="547">
                  <c:v>37909</c:v>
                </c:pt>
                <c:pt idx="548">
                  <c:v>37940</c:v>
                </c:pt>
                <c:pt idx="549">
                  <c:v>37970</c:v>
                </c:pt>
                <c:pt idx="550">
                  <c:v>38001</c:v>
                </c:pt>
                <c:pt idx="551">
                  <c:v>38032</c:v>
                </c:pt>
                <c:pt idx="552">
                  <c:v>38061</c:v>
                </c:pt>
                <c:pt idx="553">
                  <c:v>38092</c:v>
                </c:pt>
                <c:pt idx="554">
                  <c:v>38122</c:v>
                </c:pt>
                <c:pt idx="555">
                  <c:v>38153</c:v>
                </c:pt>
                <c:pt idx="556">
                  <c:v>38183</c:v>
                </c:pt>
                <c:pt idx="557">
                  <c:v>38214</c:v>
                </c:pt>
                <c:pt idx="558">
                  <c:v>38245</c:v>
                </c:pt>
                <c:pt idx="559">
                  <c:v>38275</c:v>
                </c:pt>
                <c:pt idx="560">
                  <c:v>38306</c:v>
                </c:pt>
                <c:pt idx="561">
                  <c:v>38336</c:v>
                </c:pt>
                <c:pt idx="562">
                  <c:v>38367</c:v>
                </c:pt>
                <c:pt idx="563">
                  <c:v>38398</c:v>
                </c:pt>
                <c:pt idx="564">
                  <c:v>38426</c:v>
                </c:pt>
                <c:pt idx="565">
                  <c:v>38457</c:v>
                </c:pt>
                <c:pt idx="566">
                  <c:v>38487</c:v>
                </c:pt>
                <c:pt idx="567">
                  <c:v>38518</c:v>
                </c:pt>
                <c:pt idx="568">
                  <c:v>38548</c:v>
                </c:pt>
                <c:pt idx="569">
                  <c:v>38579</c:v>
                </c:pt>
                <c:pt idx="570">
                  <c:v>38610</c:v>
                </c:pt>
                <c:pt idx="571">
                  <c:v>38640</c:v>
                </c:pt>
                <c:pt idx="572">
                  <c:v>38671</c:v>
                </c:pt>
                <c:pt idx="573">
                  <c:v>38701</c:v>
                </c:pt>
                <c:pt idx="574">
                  <c:v>38732</c:v>
                </c:pt>
                <c:pt idx="575">
                  <c:v>38763</c:v>
                </c:pt>
                <c:pt idx="576">
                  <c:v>38791</c:v>
                </c:pt>
                <c:pt idx="577">
                  <c:v>38822</c:v>
                </c:pt>
                <c:pt idx="578">
                  <c:v>38852</c:v>
                </c:pt>
                <c:pt idx="579">
                  <c:v>38883</c:v>
                </c:pt>
                <c:pt idx="580">
                  <c:v>38913</c:v>
                </c:pt>
                <c:pt idx="581">
                  <c:v>38944</c:v>
                </c:pt>
                <c:pt idx="582">
                  <c:v>38975</c:v>
                </c:pt>
                <c:pt idx="583">
                  <c:v>39005</c:v>
                </c:pt>
                <c:pt idx="584">
                  <c:v>39036</c:v>
                </c:pt>
                <c:pt idx="585">
                  <c:v>39066</c:v>
                </c:pt>
                <c:pt idx="586">
                  <c:v>39097</c:v>
                </c:pt>
                <c:pt idx="587">
                  <c:v>39128</c:v>
                </c:pt>
                <c:pt idx="588">
                  <c:v>39156</c:v>
                </c:pt>
                <c:pt idx="589">
                  <c:v>39187</c:v>
                </c:pt>
                <c:pt idx="590">
                  <c:v>39217</c:v>
                </c:pt>
                <c:pt idx="591">
                  <c:v>39248</c:v>
                </c:pt>
                <c:pt idx="592">
                  <c:v>39278</c:v>
                </c:pt>
                <c:pt idx="593">
                  <c:v>39309</c:v>
                </c:pt>
                <c:pt idx="594">
                  <c:v>39340</c:v>
                </c:pt>
                <c:pt idx="595">
                  <c:v>39370</c:v>
                </c:pt>
                <c:pt idx="596">
                  <c:v>39401</c:v>
                </c:pt>
                <c:pt idx="597">
                  <c:v>39431</c:v>
                </c:pt>
                <c:pt idx="598">
                  <c:v>39462</c:v>
                </c:pt>
                <c:pt idx="599">
                  <c:v>39493</c:v>
                </c:pt>
                <c:pt idx="600">
                  <c:v>39522</c:v>
                </c:pt>
                <c:pt idx="601">
                  <c:v>39553</c:v>
                </c:pt>
                <c:pt idx="602">
                  <c:v>39583</c:v>
                </c:pt>
                <c:pt idx="603">
                  <c:v>39614</c:v>
                </c:pt>
                <c:pt idx="604">
                  <c:v>39644</c:v>
                </c:pt>
                <c:pt idx="605">
                  <c:v>39675</c:v>
                </c:pt>
                <c:pt idx="606">
                  <c:v>39706</c:v>
                </c:pt>
                <c:pt idx="607">
                  <c:v>39736</c:v>
                </c:pt>
                <c:pt idx="608">
                  <c:v>39767</c:v>
                </c:pt>
                <c:pt idx="609">
                  <c:v>39797</c:v>
                </c:pt>
                <c:pt idx="610">
                  <c:v>39828</c:v>
                </c:pt>
                <c:pt idx="611">
                  <c:v>39859</c:v>
                </c:pt>
                <c:pt idx="612">
                  <c:v>39887</c:v>
                </c:pt>
                <c:pt idx="613">
                  <c:v>39918</c:v>
                </c:pt>
                <c:pt idx="614">
                  <c:v>39948</c:v>
                </c:pt>
                <c:pt idx="615">
                  <c:v>39979</c:v>
                </c:pt>
                <c:pt idx="616">
                  <c:v>40009</c:v>
                </c:pt>
                <c:pt idx="617">
                  <c:v>40040</c:v>
                </c:pt>
                <c:pt idx="618">
                  <c:v>40071</c:v>
                </c:pt>
                <c:pt idx="619">
                  <c:v>40101</c:v>
                </c:pt>
                <c:pt idx="620">
                  <c:v>40132</c:v>
                </c:pt>
                <c:pt idx="621">
                  <c:v>40162</c:v>
                </c:pt>
                <c:pt idx="622">
                  <c:v>40193</c:v>
                </c:pt>
                <c:pt idx="623">
                  <c:v>40224</c:v>
                </c:pt>
                <c:pt idx="624">
                  <c:v>40252</c:v>
                </c:pt>
                <c:pt idx="625">
                  <c:v>40283</c:v>
                </c:pt>
                <c:pt idx="626">
                  <c:v>40313</c:v>
                </c:pt>
                <c:pt idx="627">
                  <c:v>40344</c:v>
                </c:pt>
                <c:pt idx="628">
                  <c:v>40374</c:v>
                </c:pt>
                <c:pt idx="629">
                  <c:v>40405</c:v>
                </c:pt>
                <c:pt idx="630">
                  <c:v>40436</c:v>
                </c:pt>
                <c:pt idx="631">
                  <c:v>40466</c:v>
                </c:pt>
                <c:pt idx="632">
                  <c:v>40497</c:v>
                </c:pt>
                <c:pt idx="633">
                  <c:v>40527</c:v>
                </c:pt>
                <c:pt idx="634">
                  <c:v>40558</c:v>
                </c:pt>
                <c:pt idx="635">
                  <c:v>40589</c:v>
                </c:pt>
                <c:pt idx="636">
                  <c:v>40617</c:v>
                </c:pt>
                <c:pt idx="637">
                  <c:v>40648</c:v>
                </c:pt>
                <c:pt idx="638">
                  <c:v>40678</c:v>
                </c:pt>
                <c:pt idx="639">
                  <c:v>40709</c:v>
                </c:pt>
                <c:pt idx="640">
                  <c:v>40739</c:v>
                </c:pt>
                <c:pt idx="641">
                  <c:v>40770</c:v>
                </c:pt>
                <c:pt idx="642">
                  <c:v>40801</c:v>
                </c:pt>
                <c:pt idx="643">
                  <c:v>40831</c:v>
                </c:pt>
                <c:pt idx="644">
                  <c:v>40862</c:v>
                </c:pt>
                <c:pt idx="645">
                  <c:v>40892</c:v>
                </c:pt>
                <c:pt idx="646">
                  <c:v>40923</c:v>
                </c:pt>
                <c:pt idx="647">
                  <c:v>40954</c:v>
                </c:pt>
                <c:pt idx="648">
                  <c:v>40983</c:v>
                </c:pt>
                <c:pt idx="649">
                  <c:v>41014</c:v>
                </c:pt>
                <c:pt idx="650">
                  <c:v>41044</c:v>
                </c:pt>
                <c:pt idx="651">
                  <c:v>41075</c:v>
                </c:pt>
                <c:pt idx="652">
                  <c:v>41105</c:v>
                </c:pt>
                <c:pt idx="653">
                  <c:v>41136</c:v>
                </c:pt>
                <c:pt idx="654">
                  <c:v>41167</c:v>
                </c:pt>
                <c:pt idx="655">
                  <c:v>41197</c:v>
                </c:pt>
                <c:pt idx="656">
                  <c:v>41228</c:v>
                </c:pt>
                <c:pt idx="657">
                  <c:v>41258</c:v>
                </c:pt>
                <c:pt idx="658">
                  <c:v>41289</c:v>
                </c:pt>
                <c:pt idx="659">
                  <c:v>41320</c:v>
                </c:pt>
                <c:pt idx="660">
                  <c:v>41348</c:v>
                </c:pt>
                <c:pt idx="661">
                  <c:v>41379</c:v>
                </c:pt>
                <c:pt idx="662">
                  <c:v>41409</c:v>
                </c:pt>
                <c:pt idx="663">
                  <c:v>41440</c:v>
                </c:pt>
                <c:pt idx="664">
                  <c:v>41470</c:v>
                </c:pt>
                <c:pt idx="665">
                  <c:v>41501</c:v>
                </c:pt>
                <c:pt idx="666">
                  <c:v>41532</c:v>
                </c:pt>
                <c:pt idx="667">
                  <c:v>41562</c:v>
                </c:pt>
                <c:pt idx="668">
                  <c:v>41593</c:v>
                </c:pt>
                <c:pt idx="669">
                  <c:v>41623</c:v>
                </c:pt>
                <c:pt idx="670">
                  <c:v>41654</c:v>
                </c:pt>
                <c:pt idx="671">
                  <c:v>41685</c:v>
                </c:pt>
                <c:pt idx="672">
                  <c:v>41713</c:v>
                </c:pt>
                <c:pt idx="673">
                  <c:v>41744</c:v>
                </c:pt>
                <c:pt idx="674">
                  <c:v>41774</c:v>
                </c:pt>
                <c:pt idx="675">
                  <c:v>41805</c:v>
                </c:pt>
                <c:pt idx="676">
                  <c:v>41835</c:v>
                </c:pt>
                <c:pt idx="677">
                  <c:v>41866</c:v>
                </c:pt>
                <c:pt idx="678">
                  <c:v>41897</c:v>
                </c:pt>
                <c:pt idx="679">
                  <c:v>41927</c:v>
                </c:pt>
                <c:pt idx="680">
                  <c:v>41958</c:v>
                </c:pt>
                <c:pt idx="681">
                  <c:v>41988</c:v>
                </c:pt>
                <c:pt idx="682">
                  <c:v>42019</c:v>
                </c:pt>
                <c:pt idx="683">
                  <c:v>42050</c:v>
                </c:pt>
                <c:pt idx="684">
                  <c:v>42078</c:v>
                </c:pt>
                <c:pt idx="685">
                  <c:v>42109</c:v>
                </c:pt>
                <c:pt idx="686">
                  <c:v>42139</c:v>
                </c:pt>
                <c:pt idx="687">
                  <c:v>42170</c:v>
                </c:pt>
                <c:pt idx="688">
                  <c:v>42200</c:v>
                </c:pt>
                <c:pt idx="689">
                  <c:v>42231</c:v>
                </c:pt>
                <c:pt idx="690">
                  <c:v>42262</c:v>
                </c:pt>
                <c:pt idx="691">
                  <c:v>42292</c:v>
                </c:pt>
                <c:pt idx="692">
                  <c:v>42323</c:v>
                </c:pt>
                <c:pt idx="693">
                  <c:v>42353</c:v>
                </c:pt>
                <c:pt idx="694">
                  <c:v>42384</c:v>
                </c:pt>
                <c:pt idx="695">
                  <c:v>42415</c:v>
                </c:pt>
                <c:pt idx="696">
                  <c:v>42444</c:v>
                </c:pt>
                <c:pt idx="697">
                  <c:v>42475</c:v>
                </c:pt>
                <c:pt idx="698">
                  <c:v>42505</c:v>
                </c:pt>
                <c:pt idx="699">
                  <c:v>42536</c:v>
                </c:pt>
                <c:pt idx="700">
                  <c:v>42566</c:v>
                </c:pt>
                <c:pt idx="701">
                  <c:v>42597</c:v>
                </c:pt>
                <c:pt idx="702">
                  <c:v>42628</c:v>
                </c:pt>
                <c:pt idx="703">
                  <c:v>42658</c:v>
                </c:pt>
                <c:pt idx="704">
                  <c:v>42689</c:v>
                </c:pt>
                <c:pt idx="705">
                  <c:v>42719</c:v>
                </c:pt>
                <c:pt idx="706">
                  <c:v>42750</c:v>
                </c:pt>
                <c:pt idx="707">
                  <c:v>42781</c:v>
                </c:pt>
                <c:pt idx="708">
                  <c:v>42809</c:v>
                </c:pt>
                <c:pt idx="709">
                  <c:v>42840</c:v>
                </c:pt>
                <c:pt idx="710">
                  <c:v>42870</c:v>
                </c:pt>
                <c:pt idx="711">
                  <c:v>42901</c:v>
                </c:pt>
                <c:pt idx="712">
                  <c:v>42931</c:v>
                </c:pt>
                <c:pt idx="713">
                  <c:v>42962</c:v>
                </c:pt>
                <c:pt idx="714">
                  <c:v>42993</c:v>
                </c:pt>
                <c:pt idx="715">
                  <c:v>43023</c:v>
                </c:pt>
                <c:pt idx="716">
                  <c:v>43054</c:v>
                </c:pt>
                <c:pt idx="717">
                  <c:v>43084</c:v>
                </c:pt>
                <c:pt idx="718">
                  <c:v>43115</c:v>
                </c:pt>
                <c:pt idx="719">
                  <c:v>43146</c:v>
                </c:pt>
                <c:pt idx="720">
                  <c:v>43174</c:v>
                </c:pt>
                <c:pt idx="721">
                  <c:v>43205</c:v>
                </c:pt>
                <c:pt idx="722">
                  <c:v>43235</c:v>
                </c:pt>
                <c:pt idx="723">
                  <c:v>43266</c:v>
                </c:pt>
                <c:pt idx="724">
                  <c:v>43296</c:v>
                </c:pt>
                <c:pt idx="725">
                  <c:v>43327</c:v>
                </c:pt>
                <c:pt idx="726">
                  <c:v>43358</c:v>
                </c:pt>
                <c:pt idx="727">
                  <c:v>43388</c:v>
                </c:pt>
                <c:pt idx="728">
                  <c:v>43419</c:v>
                </c:pt>
                <c:pt idx="729">
                  <c:v>43449</c:v>
                </c:pt>
                <c:pt idx="730">
                  <c:v>43480</c:v>
                </c:pt>
                <c:pt idx="731">
                  <c:v>43511</c:v>
                </c:pt>
                <c:pt idx="732">
                  <c:v>43539</c:v>
                </c:pt>
                <c:pt idx="733">
                  <c:v>43570</c:v>
                </c:pt>
                <c:pt idx="734">
                  <c:v>43600</c:v>
                </c:pt>
                <c:pt idx="735">
                  <c:v>43631</c:v>
                </c:pt>
                <c:pt idx="736">
                  <c:v>43661</c:v>
                </c:pt>
                <c:pt idx="737">
                  <c:v>43692</c:v>
                </c:pt>
                <c:pt idx="738">
                  <c:v>43723</c:v>
                </c:pt>
                <c:pt idx="739">
                  <c:v>43753</c:v>
                </c:pt>
                <c:pt idx="740">
                  <c:v>43784</c:v>
                </c:pt>
                <c:pt idx="741">
                  <c:v>43814</c:v>
                </c:pt>
                <c:pt idx="742">
                  <c:v>43845</c:v>
                </c:pt>
                <c:pt idx="743">
                  <c:v>43876</c:v>
                </c:pt>
                <c:pt idx="744">
                  <c:v>43905</c:v>
                </c:pt>
                <c:pt idx="745">
                  <c:v>43936</c:v>
                </c:pt>
                <c:pt idx="746">
                  <c:v>43966</c:v>
                </c:pt>
                <c:pt idx="747">
                  <c:v>43997</c:v>
                </c:pt>
                <c:pt idx="748">
                  <c:v>44027</c:v>
                </c:pt>
                <c:pt idx="749">
                  <c:v>44058</c:v>
                </c:pt>
                <c:pt idx="750">
                  <c:v>44089</c:v>
                </c:pt>
                <c:pt idx="751">
                  <c:v>44119</c:v>
                </c:pt>
              </c:numCache>
            </c:numRef>
          </c:cat>
          <c:val>
            <c:numRef>
              <c:f>'CO2 Levels'!$D$2:$D$753</c:f>
              <c:numCache>
                <c:formatCode>0.00</c:formatCode>
                <c:ptCount val="752"/>
                <c:pt idx="0">
                  <c:v>5.7547923955639462</c:v>
                </c:pt>
                <c:pt idx="1">
                  <c:v>5.7603203256164592</c:v>
                </c:pt>
                <c:pt idx="2">
                  <c:v>5.7605093138997479</c:v>
                </c:pt>
                <c:pt idx="3">
                  <c:v>5.759658585215119</c:v>
                </c:pt>
                <c:pt idx="4">
                  <c:v>5.7552990774419088</c:v>
                </c:pt>
                <c:pt idx="5">
                  <c:v>5.7523503919083945</c:v>
                </c:pt>
                <c:pt idx="6">
                  <c:v>5.7468419641166477</c:v>
                </c:pt>
                <c:pt idx="7">
                  <c:v>5.744380444084709</c:v>
                </c:pt>
                <c:pt idx="8">
                  <c:v>5.7472569482414801</c:v>
                </c:pt>
                <c:pt idx="9">
                  <c:v>5.7515244706416224</c:v>
                </c:pt>
                <c:pt idx="10">
                  <c:v>5.7544122156075233</c:v>
                </c:pt>
                <c:pt idx="11">
                  <c:v>5.7572600484343477</c:v>
                </c:pt>
                <c:pt idx="12">
                  <c:v>5.7577970629624389</c:v>
                </c:pt>
                <c:pt idx="13">
                  <c:v>5.7611704917649318</c:v>
                </c:pt>
                <c:pt idx="14">
                  <c:v>5.7629629168922323</c:v>
                </c:pt>
                <c:pt idx="15">
                  <c:v>5.762522969678801</c:v>
                </c:pt>
                <c:pt idx="16">
                  <c:v>5.7574496159051369</c:v>
                </c:pt>
                <c:pt idx="17">
                  <c:v>5.751937516543248</c:v>
                </c:pt>
                <c:pt idx="18">
                  <c:v>5.748883301901297</c:v>
                </c:pt>
                <c:pt idx="19">
                  <c:v>5.7472569482414801</c:v>
                </c:pt>
                <c:pt idx="20">
                  <c:v>5.7519692822394752</c:v>
                </c:pt>
                <c:pt idx="21">
                  <c:v>5.7544122156075233</c:v>
                </c:pt>
                <c:pt idx="22">
                  <c:v>5.7571020480864181</c:v>
                </c:pt>
                <c:pt idx="23">
                  <c:v>5.7588386804042795</c:v>
                </c:pt>
                <c:pt idx="24">
                  <c:v>5.7607297550979508</c:v>
                </c:pt>
                <c:pt idx="25">
                  <c:v>5.7652851422501428</c:v>
                </c:pt>
                <c:pt idx="26">
                  <c:v>5.7684459879819237</c:v>
                </c:pt>
                <c:pt idx="27">
                  <c:v>5.7670389242912155</c:v>
                </c:pt>
                <c:pt idx="28">
                  <c:v>5.7626172603770938</c:v>
                </c:pt>
                <c:pt idx="29">
                  <c:v>5.7554257078080395</c:v>
                </c:pt>
                <c:pt idx="30">
                  <c:v>5.7499342406773453</c:v>
                </c:pt>
                <c:pt idx="31">
                  <c:v>5.7488514380237792</c:v>
                </c:pt>
                <c:pt idx="32">
                  <c:v>5.7525726388256331</c:v>
                </c:pt>
                <c:pt idx="33">
                  <c:v>5.7563432987218262</c:v>
                </c:pt>
                <c:pt idx="34">
                  <c:v>5.7585547105031809</c:v>
                </c:pt>
                <c:pt idx="35">
                  <c:v>5.7611075412754706</c:v>
                </c:pt>
                <c:pt idx="36">
                  <c:v>5.7637480558236351</c:v>
                </c:pt>
                <c:pt idx="37">
                  <c:v>5.7666946740491882</c:v>
                </c:pt>
                <c:pt idx="38">
                  <c:v>5.770131855197735</c:v>
                </c:pt>
                <c:pt idx="39">
                  <c:v>5.7676019873691553</c:v>
                </c:pt>
                <c:pt idx="40">
                  <c:v>5.7638422310838635</c:v>
                </c:pt>
                <c:pt idx="41">
                  <c:v>5.758239093785499</c:v>
                </c:pt>
                <c:pt idx="42">
                  <c:v>5.7525408922899715</c:v>
                </c:pt>
                <c:pt idx="43">
                  <c:v>5.7535562818742765</c:v>
                </c:pt>
                <c:pt idx="44">
                  <c:v>5.7560586192215721</c:v>
                </c:pt>
                <c:pt idx="45">
                  <c:v>5.7589333191210494</c:v>
                </c:pt>
                <c:pt idx="46">
                  <c:v>5.7618626857327255</c:v>
                </c:pt>
                <c:pt idx="47">
                  <c:v>5.7637794485624969</c:v>
                </c:pt>
                <c:pt idx="48">
                  <c:v>5.7673204954601891</c:v>
                </c:pt>
                <c:pt idx="49">
                  <c:v>5.7701006612493586</c:v>
                </c:pt>
                <c:pt idx="50">
                  <c:v>5.7715034264850713</c:v>
                </c:pt>
                <c:pt idx="51">
                  <c:v>5.7702566212615274</c:v>
                </c:pt>
                <c:pt idx="52">
                  <c:v>5.7671015025140147</c:v>
                </c:pt>
                <c:pt idx="53">
                  <c:v>5.7601628080923089</c:v>
                </c:pt>
                <c:pt idx="54">
                  <c:v>5.7565330400417301</c:v>
                </c:pt>
                <c:pt idx="55">
                  <c:v>5.7539050840594115</c:v>
                </c:pt>
                <c:pt idx="56">
                  <c:v>5.757923377422455</c:v>
                </c:pt>
                <c:pt idx="57">
                  <c:v>5.7611075412754706</c:v>
                </c:pt>
                <c:pt idx="58">
                  <c:v>5.7643757234314874</c:v>
                </c:pt>
                <c:pt idx="59">
                  <c:v>5.7654105144490222</c:v>
                </c:pt>
                <c:pt idx="60">
                  <c:v>5.7678834000627246</c:v>
                </c:pt>
                <c:pt idx="61">
                  <c:v>5.7726242236136072</c:v>
                </c:pt>
                <c:pt idx="62">
                  <c:v>5.7753276418192971</c:v>
                </c:pt>
                <c:pt idx="63">
                  <c:v>5.7729353333445177</c:v>
                </c:pt>
                <c:pt idx="64">
                  <c:v>5.7675081655367455</c:v>
                </c:pt>
                <c:pt idx="65">
                  <c:v>5.7613278506536725</c:v>
                </c:pt>
                <c:pt idx="66">
                  <c:v>5.7564065498287418</c:v>
                </c:pt>
                <c:pt idx="67">
                  <c:v>5.7557105675165605</c:v>
                </c:pt>
                <c:pt idx="68">
                  <c:v>5.7591225696893655</c:v>
                </c:pt>
                <c:pt idx="69">
                  <c:v>5.7631514064630345</c:v>
                </c:pt>
                <c:pt idx="70">
                  <c:v>5.7669763421521383</c:v>
                </c:pt>
                <c:pt idx="71">
                  <c:v>5.7683522453055014</c:v>
                </c:pt>
                <c:pt idx="72">
                  <c:v>5.7706308260806631</c:v>
                </c:pt>
                <c:pt idx="73">
                  <c:v>5.7740545276415327</c:v>
                </c:pt>
                <c:pt idx="74">
                  <c:v>5.7753586731454227</c:v>
                </c:pt>
                <c:pt idx="75">
                  <c:v>5.7742098722739117</c:v>
                </c:pt>
                <c:pt idx="76">
                  <c:v>5.7696950513469156</c:v>
                </c:pt>
                <c:pt idx="77">
                  <c:v>5.7642188434600321</c:v>
                </c:pt>
                <c:pt idx="78">
                  <c:v>5.7579549535445942</c:v>
                </c:pt>
                <c:pt idx="79">
                  <c:v>5.7584915951282545</c:v>
                </c:pt>
                <c:pt idx="80">
                  <c:v>5.7610445868229965</c:v>
                </c:pt>
                <c:pt idx="81">
                  <c:v>5.7642815984020039</c:v>
                </c:pt>
                <c:pt idx="82">
                  <c:v>5.7665694627549655</c:v>
                </c:pt>
                <c:pt idx="83">
                  <c:v>5.7696950513469156</c:v>
                </c:pt>
                <c:pt idx="84">
                  <c:v>5.7710983852743807</c:v>
                </c:pt>
                <c:pt idx="85">
                  <c:v>5.7749862336625331</c:v>
                </c:pt>
                <c:pt idx="86">
                  <c:v>5.7750793565382352</c:v>
                </c:pt>
                <c:pt idx="87">
                  <c:v>5.7741477373167642</c:v>
                </c:pt>
                <c:pt idx="88">
                  <c:v>5.7720951148382884</c:v>
                </c:pt>
                <c:pt idx="89">
                  <c:v>5.7647834962136004</c:v>
                </c:pt>
                <c:pt idx="90">
                  <c:v>5.7614537199385865</c:v>
                </c:pt>
                <c:pt idx="91">
                  <c:v>5.7598476985891498</c:v>
                </c:pt>
                <c:pt idx="92">
                  <c:v>5.7647834962136004</c:v>
                </c:pt>
                <c:pt idx="93">
                  <c:v>5.7665068512281632</c:v>
                </c:pt>
                <c:pt idx="94">
                  <c:v>5.7702566212615274</c:v>
                </c:pt>
                <c:pt idx="95">
                  <c:v>5.7733085373048114</c:v>
                </c:pt>
                <c:pt idx="96">
                  <c:v>5.7757619927816979</c:v>
                </c:pt>
                <c:pt idx="97">
                  <c:v>5.7798171609321987</c:v>
                </c:pt>
                <c:pt idx="98">
                  <c:v>5.7809903988944349</c:v>
                </c:pt>
                <c:pt idx="99">
                  <c:v>5.7799716130137471</c:v>
                </c:pt>
                <c:pt idx="100">
                  <c:v>5.775730973968785</c:v>
                </c:pt>
                <c:pt idx="101">
                  <c:v>5.7694453634554819</c:v>
                </c:pt>
                <c:pt idx="102">
                  <c:v>5.7640619388733887</c:v>
                </c:pt>
                <c:pt idx="103">
                  <c:v>5.7623657987550985</c:v>
                </c:pt>
                <c:pt idx="104">
                  <c:v>5.7676332593572743</c:v>
                </c:pt>
                <c:pt idx="105">
                  <c:v>5.7715345767070199</c:v>
                </c:pt>
                <c:pt idx="106">
                  <c:v>5.7755758654700795</c:v>
                </c:pt>
                <c:pt idx="107">
                  <c:v>5.7761031362358271</c:v>
                </c:pt>
                <c:pt idx="108">
                  <c:v>5.7777761545645276</c:v>
                </c:pt>
                <c:pt idx="109">
                  <c:v>5.7820389726219688</c:v>
                </c:pt>
                <c:pt idx="110">
                  <c:v>5.7838251823297373</c:v>
                </c:pt>
                <c:pt idx="111">
                  <c:v>5.781021254997003</c:v>
                </c:pt>
                <c:pt idx="112">
                  <c:v>5.77622715955237</c:v>
                </c:pt>
                <c:pt idx="113">
                  <c:v>5.7711918708854553</c:v>
                </c:pt>
                <c:pt idx="114">
                  <c:v>5.7659744949126486</c:v>
                </c:pt>
                <c:pt idx="115">
                  <c:v>5.7664129265869644</c:v>
                </c:pt>
                <c:pt idx="116">
                  <c:v>5.7705996476935182</c:v>
                </c:pt>
                <c:pt idx="117">
                  <c:v>5.7744273142255329</c:v>
                </c:pt>
                <c:pt idx="118">
                  <c:v>5.7763201669465243</c:v>
                </c:pt>
                <c:pt idx="119">
                  <c:v>5.7781166117089047</c:v>
                </c:pt>
                <c:pt idx="120">
                  <c:v>5.7804039519742219</c:v>
                </c:pt>
                <c:pt idx="121">
                  <c:v>5.7838867188978629</c:v>
                </c:pt>
                <c:pt idx="122">
                  <c:v>5.7855774922913188</c:v>
                </c:pt>
                <c:pt idx="123">
                  <c:v>5.7849322615989696</c:v>
                </c:pt>
                <c:pt idx="124">
                  <c:v>5.7811755212299731</c:v>
                </c:pt>
                <c:pt idx="125">
                  <c:v>5.7748931021141541</c:v>
                </c:pt>
                <c:pt idx="126">
                  <c:v>5.7693517144207789</c:v>
                </c:pt>
                <c:pt idx="127">
                  <c:v>5.769101940776844</c:v>
                </c:pt>
                <c:pt idx="128">
                  <c:v>5.7724375113056121</c:v>
                </c:pt>
                <c:pt idx="129">
                  <c:v>5.7773117079443166</c:v>
                </c:pt>
                <c:pt idx="130">
                  <c:v>5.780743515792329</c:v>
                </c:pt>
                <c:pt idx="131">
                  <c:v>5.7820389726219688</c:v>
                </c:pt>
                <c:pt idx="132">
                  <c:v>5.7857617674761155</c:v>
                </c:pt>
                <c:pt idx="133">
                  <c:v>5.7889198746249937</c:v>
                </c:pt>
                <c:pt idx="134">
                  <c:v>5.7911215757162084</c:v>
                </c:pt>
                <c:pt idx="135">
                  <c:v>5.7890729272600927</c:v>
                </c:pt>
                <c:pt idx="136">
                  <c:v>5.7865292154424406</c:v>
                </c:pt>
                <c:pt idx="137">
                  <c:v>5.7796935820887398</c:v>
                </c:pt>
                <c:pt idx="138">
                  <c:v>5.775730973968785</c:v>
                </c:pt>
                <c:pt idx="139">
                  <c:v>5.7738680822228892</c:v>
                </c:pt>
                <c:pt idx="140">
                  <c:v>5.777218792729383</c:v>
                </c:pt>
                <c:pt idx="141">
                  <c:v>5.7811138175925247</c:v>
                </c:pt>
                <c:pt idx="142">
                  <c:v>5.7840097806750297</c:v>
                </c:pt>
                <c:pt idx="143">
                  <c:v>5.7868360297914867</c:v>
                </c:pt>
                <c:pt idx="144">
                  <c:v>5.7897460807032957</c:v>
                </c:pt>
                <c:pt idx="145">
                  <c:v>5.7934098713250277</c:v>
                </c:pt>
                <c:pt idx="146">
                  <c:v>5.7932574810838036</c:v>
                </c:pt>
                <c:pt idx="147">
                  <c:v>5.7920070043672922</c:v>
                </c:pt>
                <c:pt idx="148">
                  <c:v>5.7879397826629244</c:v>
                </c:pt>
                <c:pt idx="149">
                  <c:v>5.7828708809751648</c:v>
                </c:pt>
                <c:pt idx="150">
                  <c:v>5.7779618728304527</c:v>
                </c:pt>
                <c:pt idx="151">
                  <c:v>5.7778380644856124</c:v>
                </c:pt>
                <c:pt idx="152">
                  <c:v>5.7807743795135709</c:v>
                </c:pt>
                <c:pt idx="153">
                  <c:v>5.7842251023510647</c:v>
                </c:pt>
                <c:pt idx="154">
                  <c:v>5.7874187178398673</c:v>
                </c:pt>
                <c:pt idx="155">
                  <c:v>5.7889810984900754</c:v>
                </c:pt>
                <c:pt idx="156">
                  <c:v>5.7904799134835132</c:v>
                </c:pt>
                <c:pt idx="157">
                  <c:v>5.7923731594380543</c:v>
                </c:pt>
                <c:pt idx="158">
                  <c:v>5.7958449621700376</c:v>
                </c:pt>
                <c:pt idx="159">
                  <c:v>5.7947499050263893</c:v>
                </c:pt>
                <c:pt idx="160">
                  <c:v>5.7910604827632621</c:v>
                </c:pt>
                <c:pt idx="161">
                  <c:v>5.7851473847578063</c:v>
                </c:pt>
                <c:pt idx="162">
                  <c:v>5.778766253655311</c:v>
                </c:pt>
                <c:pt idx="163">
                  <c:v>5.7793845681497515</c:v>
                </c:pt>
                <c:pt idx="164">
                  <c:v>5.7832096082875228</c:v>
                </c:pt>
                <c:pt idx="165">
                  <c:v>5.7869280557428695</c:v>
                </c:pt>
                <c:pt idx="166">
                  <c:v>5.7892565595064314</c:v>
                </c:pt>
                <c:pt idx="167">
                  <c:v>5.7918849228777471</c:v>
                </c:pt>
                <c:pt idx="168">
                  <c:v>5.7922511226438091</c:v>
                </c:pt>
                <c:pt idx="169">
                  <c:v>5.7982438094450268</c:v>
                </c:pt>
                <c:pt idx="170">
                  <c:v>5.7993047531781237</c:v>
                </c:pt>
                <c:pt idx="171">
                  <c:v>5.7963312695866911</c:v>
                </c:pt>
                <c:pt idx="172">
                  <c:v>5.7931355521682102</c:v>
                </c:pt>
                <c:pt idx="173">
                  <c:v>5.787878495009303</c:v>
                </c:pt>
                <c:pt idx="174">
                  <c:v>5.7833327534142098</c:v>
                </c:pt>
                <c:pt idx="175">
                  <c:v>5.7844403776736559</c:v>
                </c:pt>
                <c:pt idx="176">
                  <c:v>5.7884299487164856</c:v>
                </c:pt>
                <c:pt idx="177">
                  <c:v>5.791640715177885</c:v>
                </c:pt>
                <c:pt idx="178">
                  <c:v>5.794689033343877</c:v>
                </c:pt>
                <c:pt idx="179">
                  <c:v>5.7977584314473889</c:v>
                </c:pt>
                <c:pt idx="180">
                  <c:v>5.8000013323967439</c:v>
                </c:pt>
                <c:pt idx="181">
                  <c:v>5.8036278096259171</c:v>
                </c:pt>
                <c:pt idx="182">
                  <c:v>5.8065797079108625</c:v>
                </c:pt>
                <c:pt idx="183">
                  <c:v>5.8053457900656422</c:v>
                </c:pt>
                <c:pt idx="184">
                  <c:v>5.8017255489861652</c:v>
                </c:pt>
                <c:pt idx="185">
                  <c:v>5.7969995563673349</c:v>
                </c:pt>
                <c:pt idx="186">
                  <c:v>5.7915185889602876</c:v>
                </c:pt>
                <c:pt idx="187">
                  <c:v>5.7905104781660253</c:v>
                </c:pt>
                <c:pt idx="188">
                  <c:v>5.7935012943240709</c:v>
                </c:pt>
                <c:pt idx="189">
                  <c:v>5.794962926740193</c:v>
                </c:pt>
                <c:pt idx="190">
                  <c:v>5.7971210150867023</c:v>
                </c:pt>
                <c:pt idx="191">
                  <c:v>5.8012418584177698</c:v>
                </c:pt>
                <c:pt idx="192">
                  <c:v>5.8035674759808416</c:v>
                </c:pt>
                <c:pt idx="193">
                  <c:v>5.807090886187896</c:v>
                </c:pt>
                <c:pt idx="194">
                  <c:v>5.8087128978375162</c:v>
                </c:pt>
                <c:pt idx="195">
                  <c:v>5.805616780537469</c:v>
                </c:pt>
                <c:pt idx="196">
                  <c:v>5.8023298333807807</c:v>
                </c:pt>
                <c:pt idx="197">
                  <c:v>5.7964224259046473</c:v>
                </c:pt>
                <c:pt idx="198">
                  <c:v>5.7909382856591813</c:v>
                </c:pt>
                <c:pt idx="199">
                  <c:v>5.7908160736211434</c:v>
                </c:pt>
                <c:pt idx="200">
                  <c:v>5.7939278245075467</c:v>
                </c:pt>
                <c:pt idx="201">
                  <c:v>5.7978191165825841</c:v>
                </c:pt>
                <c:pt idx="202">
                  <c:v>5.8013023325348669</c:v>
                </c:pt>
                <c:pt idx="203">
                  <c:v>5.803507138695398</c:v>
                </c:pt>
                <c:pt idx="204">
                  <c:v>5.8048337187259289</c:v>
                </c:pt>
                <c:pt idx="205">
                  <c:v>5.8086528702247966</c:v>
                </c:pt>
                <c:pt idx="206">
                  <c:v>5.810961336120811</c:v>
                </c:pt>
                <c:pt idx="207">
                  <c:v>5.8094929290783153</c:v>
                </c:pt>
                <c:pt idx="208">
                  <c:v>5.8050446033878638</c:v>
                </c:pt>
                <c:pt idx="209">
                  <c:v>5.7989411278294307</c:v>
                </c:pt>
                <c:pt idx="210">
                  <c:v>5.7945368379246656</c:v>
                </c:pt>
                <c:pt idx="211">
                  <c:v>5.7940801126369816</c:v>
                </c:pt>
                <c:pt idx="212">
                  <c:v>5.7971817389147509</c:v>
                </c:pt>
                <c:pt idx="213">
                  <c:v>5.801030170203477</c:v>
                </c:pt>
                <c:pt idx="214">
                  <c:v>5.8038992659909736</c:v>
                </c:pt>
                <c:pt idx="215">
                  <c:v>5.8073914572752212</c:v>
                </c:pt>
                <c:pt idx="216">
                  <c:v>5.8097028335725414</c:v>
                </c:pt>
                <c:pt idx="217">
                  <c:v>5.8130553271339434</c:v>
                </c:pt>
                <c:pt idx="218">
                  <c:v>5.8134437288657193</c:v>
                </c:pt>
                <c:pt idx="219">
                  <c:v>5.8111409929767008</c:v>
                </c:pt>
                <c:pt idx="220">
                  <c:v>5.8083226539301247</c:v>
                </c:pt>
                <c:pt idx="221">
                  <c:v>5.8011511403844747</c:v>
                </c:pt>
                <c:pt idx="222">
                  <c:v>5.7959057635320068</c:v>
                </c:pt>
                <c:pt idx="223">
                  <c:v>5.7952975834919744</c:v>
                </c:pt>
                <c:pt idx="224">
                  <c:v>5.7995470966405804</c:v>
                </c:pt>
                <c:pt idx="225">
                  <c:v>5.8039897350732268</c:v>
                </c:pt>
                <c:pt idx="226">
                  <c:v>5.8071209473623888</c:v>
                </c:pt>
                <c:pt idx="227">
                  <c:v>5.8085328041883324</c:v>
                </c:pt>
                <c:pt idx="228">
                  <c:v>5.8139812669542765</c:v>
                </c:pt>
                <c:pt idx="229">
                  <c:v>5.8174979898967623</c:v>
                </c:pt>
                <c:pt idx="230">
                  <c:v>5.8198751936430542</c:v>
                </c:pt>
                <c:pt idx="231">
                  <c:v>5.8176169843934069</c:v>
                </c:pt>
                <c:pt idx="232">
                  <c:v>5.8137722586976892</c:v>
                </c:pt>
                <c:pt idx="233">
                  <c:v>5.8068202949443819</c:v>
                </c:pt>
                <c:pt idx="234">
                  <c:v>5.8029941247271495</c:v>
                </c:pt>
                <c:pt idx="235">
                  <c:v>5.8029337528362834</c:v>
                </c:pt>
                <c:pt idx="236">
                  <c:v>5.8063691467646317</c:v>
                </c:pt>
                <c:pt idx="237">
                  <c:v>5.8099426704845918</c:v>
                </c:pt>
                <c:pt idx="238">
                  <c:v>5.8139812669542765</c:v>
                </c:pt>
                <c:pt idx="239">
                  <c:v>5.8148765221617875</c:v>
                </c:pt>
                <c:pt idx="240">
                  <c:v>5.8190735189909359</c:v>
                </c:pt>
                <c:pt idx="241">
                  <c:v>5.8221283148713461</c:v>
                </c:pt>
                <c:pt idx="242">
                  <c:v>5.8231346489407638</c:v>
                </c:pt>
                <c:pt idx="243">
                  <c:v>5.8230754808441842</c:v>
                </c:pt>
                <c:pt idx="244">
                  <c:v>5.8183009280987932</c:v>
                </c:pt>
                <c:pt idx="245">
                  <c:v>5.8123976880345234</c:v>
                </c:pt>
                <c:pt idx="246">
                  <c:v>5.8062488062006912</c:v>
                </c:pt>
                <c:pt idx="247">
                  <c:v>5.8063691467646317</c:v>
                </c:pt>
                <c:pt idx="248">
                  <c:v>5.8103922097144594</c:v>
                </c:pt>
                <c:pt idx="249">
                  <c:v>5.8138319798001588</c:v>
                </c:pt>
                <c:pt idx="250">
                  <c:v>5.8175277398484209</c:v>
                </c:pt>
                <c:pt idx="251">
                  <c:v>5.8191329243433758</c:v>
                </c:pt>
                <c:pt idx="252">
                  <c:v>5.8238443931669197</c:v>
                </c:pt>
                <c:pt idx="253">
                  <c:v>5.8258526038769745</c:v>
                </c:pt>
                <c:pt idx="254">
                  <c:v>5.8266193846152632</c:v>
                </c:pt>
                <c:pt idx="255">
                  <c:v>5.8267667750675765</c:v>
                </c:pt>
                <c:pt idx="256">
                  <c:v>5.8216840218083385</c:v>
                </c:pt>
                <c:pt idx="257">
                  <c:v>5.8163668354033469</c:v>
                </c:pt>
                <c:pt idx="258">
                  <c:v>5.8110811109442864</c:v>
                </c:pt>
                <c:pt idx="259">
                  <c:v>5.8117096935113413</c:v>
                </c:pt>
                <c:pt idx="260">
                  <c:v>5.8150554770656298</c:v>
                </c:pt>
                <c:pt idx="261">
                  <c:v>5.8195189731387975</c:v>
                </c:pt>
                <c:pt idx="262">
                  <c:v>5.8227499937202438</c:v>
                </c:pt>
                <c:pt idx="263">
                  <c:v>5.8240513070471458</c:v>
                </c:pt>
                <c:pt idx="264">
                  <c:v>5.8289750289423958</c:v>
                </c:pt>
                <c:pt idx="265">
                  <c:v>5.8316771776186069</c:v>
                </c:pt>
                <c:pt idx="266">
                  <c:v>5.833289112142106</c:v>
                </c:pt>
                <c:pt idx="267">
                  <c:v>5.8328204536683836</c:v>
                </c:pt>
                <c:pt idx="268">
                  <c:v>5.8271793528001261</c:v>
                </c:pt>
                <c:pt idx="269">
                  <c:v>5.8221579273915216</c:v>
                </c:pt>
                <c:pt idx="270">
                  <c:v>5.8176764763322666</c:v>
                </c:pt>
                <c:pt idx="271">
                  <c:v>5.8175574889150452</c:v>
                </c:pt>
                <c:pt idx="272">
                  <c:v>5.8208837965170472</c:v>
                </c:pt>
                <c:pt idx="273">
                  <c:v>5.8239921931642336</c:v>
                </c:pt>
                <c:pt idx="274">
                  <c:v>5.8268551989125976</c:v>
                </c:pt>
                <c:pt idx="275">
                  <c:v>5.8305619576873271</c:v>
                </c:pt>
                <c:pt idx="276">
                  <c:v>5.8336697354906235</c:v>
                </c:pt>
                <c:pt idx="277">
                  <c:v>5.8363592451072668</c:v>
                </c:pt>
                <c:pt idx="278">
                  <c:v>5.8378179068980769</c:v>
                </c:pt>
                <c:pt idx="279">
                  <c:v>5.8363884392042227</c:v>
                </c:pt>
                <c:pt idx="280">
                  <c:v>5.8312371077870928</c:v>
                </c:pt>
                <c:pt idx="281">
                  <c:v>5.8243468240562999</c:v>
                </c:pt>
                <c:pt idx="282">
                  <c:v>5.819934551392226</c:v>
                </c:pt>
                <c:pt idx="283">
                  <c:v>5.8203202909041529</c:v>
                </c:pt>
                <c:pt idx="284">
                  <c:v>5.8247604012091037</c:v>
                </c:pt>
                <c:pt idx="285">
                  <c:v>5.8285926141353404</c:v>
                </c:pt>
                <c:pt idx="286">
                  <c:v>5.8317651683503069</c:v>
                </c:pt>
                <c:pt idx="287">
                  <c:v>5.8340209515799302</c:v>
                </c:pt>
                <c:pt idx="288">
                  <c:v>5.8371763578267322</c:v>
                </c:pt>
                <c:pt idx="289">
                  <c:v>5.840554444268121</c:v>
                </c:pt>
                <c:pt idx="290">
                  <c:v>5.8424713777624708</c:v>
                </c:pt>
                <c:pt idx="291">
                  <c:v>5.8400310058474219</c:v>
                </c:pt>
                <c:pt idx="292">
                  <c:v>5.8357459721085609</c:v>
                </c:pt>
                <c:pt idx="293">
                  <c:v>5.8292102884641395</c:v>
                </c:pt>
                <c:pt idx="294">
                  <c:v>5.8238739549140215</c:v>
                </c:pt>
                <c:pt idx="295">
                  <c:v>5.8239035157872516</c:v>
                </c:pt>
                <c:pt idx="296">
                  <c:v>5.8277684544371926</c:v>
                </c:pt>
                <c:pt idx="297">
                  <c:v>5.8315891791438572</c:v>
                </c:pt>
                <c:pt idx="298">
                  <c:v>5.8338746265332109</c:v>
                </c:pt>
                <c:pt idx="299">
                  <c:v>5.8374388594688744</c:v>
                </c:pt>
                <c:pt idx="300">
                  <c:v>5.8386920837705771</c:v>
                </c:pt>
                <c:pt idx="301">
                  <c:v>5.8442687922894017</c:v>
                </c:pt>
                <c:pt idx="302">
                  <c:v>5.8465254765013572</c:v>
                </c:pt>
                <c:pt idx="303">
                  <c:v>5.8453688387180716</c:v>
                </c:pt>
                <c:pt idx="304">
                  <c:v>5.8411938304791615</c:v>
                </c:pt>
                <c:pt idx="305">
                  <c:v>5.8355998992763878</c:v>
                </c:pt>
                <c:pt idx="306">
                  <c:v>5.8299744998939609</c:v>
                </c:pt>
                <c:pt idx="307">
                  <c:v>5.8300626405665312</c:v>
                </c:pt>
                <c:pt idx="308">
                  <c:v>5.8336111874812389</c:v>
                </c:pt>
                <c:pt idx="309">
                  <c:v>5.8378762091369003</c:v>
                </c:pt>
                <c:pt idx="310">
                  <c:v>5.8409323128034352</c:v>
                </c:pt>
                <c:pt idx="311">
                  <c:v>5.8429355360487767</c:v>
                </c:pt>
                <c:pt idx="312">
                  <c:v>5.8450505286524459</c:v>
                </c:pt>
                <c:pt idx="313">
                  <c:v>5.8492671413981823</c:v>
                </c:pt>
                <c:pt idx="314">
                  <c:v>5.8511386957660445</c:v>
                </c:pt>
                <c:pt idx="315">
                  <c:v>5.8492671413981823</c:v>
                </c:pt>
                <c:pt idx="316">
                  <c:v>5.8450794701183328</c:v>
                </c:pt>
                <c:pt idx="317">
                  <c:v>5.8393326614770853</c:v>
                </c:pt>
                <c:pt idx="318">
                  <c:v>5.8330548103603403</c:v>
                </c:pt>
                <c:pt idx="319">
                  <c:v>5.8338453589543695</c:v>
                </c:pt>
                <c:pt idx="320">
                  <c:v>5.8379345079767697</c:v>
                </c:pt>
                <c:pt idx="321">
                  <c:v>5.8426744735228198</c:v>
                </c:pt>
                <c:pt idx="322">
                  <c:v>5.8441529275034769</c:v>
                </c:pt>
                <c:pt idx="323">
                  <c:v>5.8469010959166292</c:v>
                </c:pt>
                <c:pt idx="324">
                  <c:v>5.8514550740996434</c:v>
                </c:pt>
                <c:pt idx="325">
                  <c:v>5.8531790143036391</c:v>
                </c:pt>
                <c:pt idx="326">
                  <c:v>5.8552438271966905</c:v>
                </c:pt>
                <c:pt idx="327">
                  <c:v>5.853293838049316</c:v>
                </c:pt>
                <c:pt idx="328">
                  <c:v>5.8484886956554591</c:v>
                </c:pt>
                <c:pt idx="329">
                  <c:v>5.8436023863655979</c:v>
                </c:pt>
                <c:pt idx="330">
                  <c:v>5.8385173095202054</c:v>
                </c:pt>
                <c:pt idx="331">
                  <c:v>5.8381093841066232</c:v>
                </c:pt>
                <c:pt idx="332">
                  <c:v>5.842065062456208</c:v>
                </c:pt>
                <c:pt idx="333">
                  <c:v>5.8460918940922291</c:v>
                </c:pt>
                <c:pt idx="334">
                  <c:v>5.8480559638126257</c:v>
                </c:pt>
                <c:pt idx="335">
                  <c:v>5.8501313709913383</c:v>
                </c:pt>
                <c:pt idx="336">
                  <c:v>5.8524036089719287</c:v>
                </c:pt>
                <c:pt idx="337">
                  <c:v>5.8573615625845017</c:v>
                </c:pt>
                <c:pt idx="338">
                  <c:v>5.8591895077981633</c:v>
                </c:pt>
                <c:pt idx="339">
                  <c:v>5.8577331344807924</c:v>
                </c:pt>
                <c:pt idx="340">
                  <c:v>5.8526621442275228</c:v>
                </c:pt>
                <c:pt idx="341">
                  <c:v>5.8466410667341115</c:v>
                </c:pt>
                <c:pt idx="342">
                  <c:v>5.8441818949585436</c:v>
                </c:pt>
                <c:pt idx="343">
                  <c:v>5.8421521439209725</c:v>
                </c:pt>
                <c:pt idx="344">
                  <c:v>5.8462075344508433</c:v>
                </c:pt>
                <c:pt idx="345">
                  <c:v>5.8499585848138027</c:v>
                </c:pt>
                <c:pt idx="346">
                  <c:v>5.8535234459947594</c:v>
                </c:pt>
                <c:pt idx="347">
                  <c:v>5.8542979838208842</c:v>
                </c:pt>
                <c:pt idx="348">
                  <c:v>5.8571614282078954</c:v>
                </c:pt>
                <c:pt idx="349">
                  <c:v>5.8616690245654741</c:v>
                </c:pt>
                <c:pt idx="350">
                  <c:v>5.8638016156178265</c:v>
                </c:pt>
                <c:pt idx="351">
                  <c:v>5.8622666086363004</c:v>
                </c:pt>
                <c:pt idx="352">
                  <c:v>5.8582473908203356</c:v>
                </c:pt>
                <c:pt idx="353">
                  <c:v>5.8522886829554253</c:v>
                </c:pt>
                <c:pt idx="354">
                  <c:v>5.8479405370219393</c:v>
                </c:pt>
                <c:pt idx="355">
                  <c:v>5.8481425251630368</c:v>
                </c:pt>
                <c:pt idx="356">
                  <c:v>5.8520875306393396</c:v>
                </c:pt>
                <c:pt idx="357">
                  <c:v>5.855530269867149</c:v>
                </c:pt>
                <c:pt idx="358">
                  <c:v>5.8590468198422112</c:v>
                </c:pt>
                <c:pt idx="359">
                  <c:v>5.8626079249829779</c:v>
                </c:pt>
                <c:pt idx="360">
                  <c:v>5.8647668940620248</c:v>
                </c:pt>
                <c:pt idx="361">
                  <c:v>5.8684208232644028</c:v>
                </c:pt>
                <c:pt idx="362">
                  <c:v>5.8698899575871284</c:v>
                </c:pt>
                <c:pt idx="363">
                  <c:v>5.8685904489574474</c:v>
                </c:pt>
                <c:pt idx="364">
                  <c:v>5.8655894841323768</c:v>
                </c:pt>
                <c:pt idx="365">
                  <c:v>5.8590753590622366</c:v>
                </c:pt>
                <c:pt idx="366">
                  <c:v>5.8548426695650182</c:v>
                </c:pt>
                <c:pt idx="367">
                  <c:v>5.85544434568087</c:v>
                </c:pt>
                <c:pt idx="368">
                  <c:v>5.8585044198517515</c:v>
                </c:pt>
                <c:pt idx="369">
                  <c:v>5.8619536329462658</c:v>
                </c:pt>
                <c:pt idx="370">
                  <c:v>5.8662130669190242</c:v>
                </c:pt>
                <c:pt idx="371">
                  <c:v>5.8672609436486756</c:v>
                </c:pt>
                <c:pt idx="372">
                  <c:v>5.8692121637799373</c:v>
                </c:pt>
                <c:pt idx="373">
                  <c:v>5.8739189832529384</c:v>
                </c:pt>
                <c:pt idx="374">
                  <c:v>5.8745373950786899</c:v>
                </c:pt>
                <c:pt idx="375">
                  <c:v>5.8731595002274437</c:v>
                </c:pt>
                <c:pt idx="376">
                  <c:v>5.8692686641472047</c:v>
                </c:pt>
                <c:pt idx="377">
                  <c:v>5.8630912571410825</c:v>
                </c:pt>
                <c:pt idx="378">
                  <c:v>5.8580760014232069</c:v>
                </c:pt>
                <c:pt idx="379">
                  <c:v>5.8586471852171167</c:v>
                </c:pt>
                <c:pt idx="380">
                  <c:v>5.8621812613438911</c:v>
                </c:pt>
                <c:pt idx="381">
                  <c:v>5.8660430374468397</c:v>
                </c:pt>
                <c:pt idx="382">
                  <c:v>5.8687317817256845</c:v>
                </c:pt>
                <c:pt idx="383">
                  <c:v>5.8722304591842835</c:v>
                </c:pt>
                <c:pt idx="384">
                  <c:v>5.874172016134505</c:v>
                </c:pt>
                <c:pt idx="385">
                  <c:v>5.8758011384542588</c:v>
                </c:pt>
                <c:pt idx="386">
                  <c:v>5.8786317388336382</c:v>
                </c:pt>
                <c:pt idx="387">
                  <c:v>5.8758853312558239</c:v>
                </c:pt>
                <c:pt idx="388">
                  <c:v>5.8716669836523865</c:v>
                </c:pt>
                <c:pt idx="389">
                  <c:v>5.8664963851439476</c:v>
                </c:pt>
                <c:pt idx="390">
                  <c:v>5.8616690245654741</c:v>
                </c:pt>
                <c:pt idx="391">
                  <c:v>5.8625510470146436</c:v>
                </c:pt>
                <c:pt idx="392">
                  <c:v>5.8666663375576809</c:v>
                </c:pt>
                <c:pt idx="393">
                  <c:v>5.8702286822918657</c:v>
                </c:pt>
                <c:pt idx="394">
                  <c:v>5.8716669836523865</c:v>
                </c:pt>
                <c:pt idx="395">
                  <c:v>5.874172016134505</c:v>
                </c:pt>
                <c:pt idx="396">
                  <c:v>5.8783798320378207</c:v>
                </c:pt>
                <c:pt idx="397">
                  <c:v>5.882374864520278</c:v>
                </c:pt>
                <c:pt idx="398">
                  <c:v>5.8836844399313879</c:v>
                </c:pt>
                <c:pt idx="399">
                  <c:v>5.8808960489771263</c:v>
                </c:pt>
                <c:pt idx="400">
                  <c:v>5.875548517510639</c:v>
                </c:pt>
                <c:pt idx="401">
                  <c:v>5.8689296140493052</c:v>
                </c:pt>
                <c:pt idx="402">
                  <c:v>5.8643411507787899</c:v>
                </c:pt>
                <c:pt idx="403">
                  <c:v>5.8646249997730315</c:v>
                </c:pt>
                <c:pt idx="404">
                  <c:v>5.868760045882496</c:v>
                </c:pt>
                <c:pt idx="405">
                  <c:v>5.8724557605257797</c:v>
                </c:pt>
                <c:pt idx="406">
                  <c:v>5.8756327315828605</c:v>
                </c:pt>
                <c:pt idx="407">
                  <c:v>5.8780438575687191</c:v>
                </c:pt>
                <c:pt idx="408">
                  <c:v>5.8801418484637162</c:v>
                </c:pt>
                <c:pt idx="409">
                  <c:v>5.8835730534480231</c:v>
                </c:pt>
                <c:pt idx="410">
                  <c:v>5.8849644935344898</c:v>
                </c:pt>
                <c:pt idx="411">
                  <c:v>5.8842411863199588</c:v>
                </c:pt>
                <c:pt idx="412">
                  <c:v>5.8777637925918143</c:v>
                </c:pt>
                <c:pt idx="413">
                  <c:v>5.8719487611064185</c:v>
                </c:pt>
                <c:pt idx="414">
                  <c:v>5.8663264038414811</c:v>
                </c:pt>
                <c:pt idx="415">
                  <c:v>5.8673741618769313</c:v>
                </c:pt>
                <c:pt idx="416">
                  <c:v>5.8702004596149431</c:v>
                </c:pt>
                <c:pt idx="417">
                  <c:v>5.8737221356264255</c:v>
                </c:pt>
                <c:pt idx="418">
                  <c:v>5.8777357817796387</c:v>
                </c:pt>
                <c:pt idx="419">
                  <c:v>5.8786037523231345</c:v>
                </c:pt>
                <c:pt idx="420">
                  <c:v>5.8818449745297725</c:v>
                </c:pt>
                <c:pt idx="421">
                  <c:v>5.8840741949474582</c:v>
                </c:pt>
                <c:pt idx="422">
                  <c:v>5.8866316700022265</c:v>
                </c:pt>
                <c:pt idx="423">
                  <c:v>5.884769808437019</c:v>
                </c:pt>
                <c:pt idx="424">
                  <c:v>5.8786597245609196</c:v>
                </c:pt>
                <c:pt idx="425">
                  <c:v>5.8739189832529384</c:v>
                </c:pt>
                <c:pt idx="426">
                  <c:v>5.8693816553057667</c:v>
                </c:pt>
                <c:pt idx="427">
                  <c:v>5.8696358387428482</c:v>
                </c:pt>
                <c:pt idx="428">
                  <c:v>5.8732720526347775</c:v>
                </c:pt>
                <c:pt idx="429">
                  <c:v>5.8774836491565443</c:v>
                </c:pt>
                <c:pt idx="430">
                  <c:v>5.8812031528504445</c:v>
                </c:pt>
                <c:pt idx="431">
                  <c:v>5.8830995224298572</c:v>
                </c:pt>
                <c:pt idx="432">
                  <c:v>5.8860762532865687</c:v>
                </c:pt>
                <c:pt idx="433">
                  <c:v>5.889514874572237</c:v>
                </c:pt>
                <c:pt idx="434">
                  <c:v>5.8906768932952893</c:v>
                </c:pt>
                <c:pt idx="435">
                  <c:v>5.8883515039906351</c:v>
                </c:pt>
                <c:pt idx="436">
                  <c:v>5.8843803244983075</c:v>
                </c:pt>
                <c:pt idx="437">
                  <c:v>5.8790234677622326</c:v>
                </c:pt>
                <c:pt idx="438">
                  <c:v>5.874172016134505</c:v>
                </c:pt>
                <c:pt idx="439">
                  <c:v>5.8751273407365234</c:v>
                </c:pt>
                <c:pt idx="440">
                  <c:v>5.8792192746972205</c:v>
                </c:pt>
                <c:pt idx="441">
                  <c:v>5.8832666766299955</c:v>
                </c:pt>
                <c:pt idx="442">
                  <c:v>5.8858817845329172</c:v>
                </c:pt>
                <c:pt idx="443">
                  <c:v>5.8884900714801525</c:v>
                </c:pt>
                <c:pt idx="444">
                  <c:v>5.8911744882632613</c:v>
                </c:pt>
                <c:pt idx="445">
                  <c:v>5.895228939227156</c:v>
                </c:pt>
                <c:pt idx="446">
                  <c:v>5.8963018564266019</c:v>
                </c:pt>
                <c:pt idx="447">
                  <c:v>5.8949261133084496</c:v>
                </c:pt>
                <c:pt idx="448">
                  <c:v>5.8906492418691654</c:v>
                </c:pt>
                <c:pt idx="449">
                  <c:v>5.8836565944736767</c:v>
                </c:pt>
                <c:pt idx="450">
                  <c:v>5.881007734025407</c:v>
                </c:pt>
                <c:pt idx="451">
                  <c:v>5.8805050530496743</c:v>
                </c:pt>
                <c:pt idx="452">
                  <c:v>5.8845750854298808</c:v>
                </c:pt>
                <c:pt idx="453">
                  <c:v>5.8879911386317056</c:v>
                </c:pt>
                <c:pt idx="454">
                  <c:v>5.8918375632979165</c:v>
                </c:pt>
                <c:pt idx="455">
                  <c:v>5.8950637728216275</c:v>
                </c:pt>
                <c:pt idx="456">
                  <c:v>5.8976207915778218</c:v>
                </c:pt>
                <c:pt idx="457">
                  <c:v>5.8987185769063917</c:v>
                </c:pt>
                <c:pt idx="458">
                  <c:v>5.9002534545545755</c:v>
                </c:pt>
                <c:pt idx="459">
                  <c:v>5.899678151477274</c:v>
                </c:pt>
                <c:pt idx="460">
                  <c:v>5.8959168390960661</c:v>
                </c:pt>
                <c:pt idx="461">
                  <c:v>5.889957707603747</c:v>
                </c:pt>
                <c:pt idx="462">
                  <c:v>5.8848254366182697</c:v>
                </c:pt>
                <c:pt idx="463">
                  <c:v>5.8849366836981485</c:v>
                </c:pt>
                <c:pt idx="464">
                  <c:v>5.8885732027583435</c:v>
                </c:pt>
                <c:pt idx="465">
                  <c:v>5.8923069755747637</c:v>
                </c:pt>
                <c:pt idx="466">
                  <c:v>5.8946507374186217</c:v>
                </c:pt>
                <c:pt idx="467">
                  <c:v>5.897236281823016</c:v>
                </c:pt>
                <c:pt idx="468">
                  <c:v>5.8985539859146341</c:v>
                </c:pt>
                <c:pt idx="469">
                  <c:v>5.9035891606059732</c:v>
                </c:pt>
                <c:pt idx="470">
                  <c:v>5.9043804402008684</c:v>
                </c:pt>
                <c:pt idx="471">
                  <c:v>5.9015124869083211</c:v>
                </c:pt>
                <c:pt idx="472">
                  <c:v>5.8980051535417015</c:v>
                </c:pt>
                <c:pt idx="473">
                  <c:v>5.8923345812007915</c:v>
                </c:pt>
                <c:pt idx="474">
                  <c:v>5.8869092627199766</c:v>
                </c:pt>
                <c:pt idx="475">
                  <c:v>5.8883792190246567</c:v>
                </c:pt>
                <c:pt idx="476">
                  <c:v>5.8929968877073264</c:v>
                </c:pt>
                <c:pt idx="477">
                  <c:v>5.8981972791375386</c:v>
                </c:pt>
                <c:pt idx="478">
                  <c:v>5.9006368061474408</c:v>
                </c:pt>
                <c:pt idx="479">
                  <c:v>5.9025786870995409</c:v>
                </c:pt>
                <c:pt idx="480">
                  <c:v>5.9060155852754992</c:v>
                </c:pt>
                <c:pt idx="481">
                  <c:v>5.9098748100680281</c:v>
                </c:pt>
                <c:pt idx="482">
                  <c:v>5.9119342081511741</c:v>
                </c:pt>
                <c:pt idx="483">
                  <c:v>5.9107695434023055</c:v>
                </c:pt>
                <c:pt idx="484">
                  <c:v>5.9075936880708353</c:v>
                </c:pt>
                <c:pt idx="485">
                  <c:v>5.9024967120472365</c:v>
                </c:pt>
                <c:pt idx="486">
                  <c:v>5.8972088111822618</c:v>
                </c:pt>
                <c:pt idx="487">
                  <c:v>5.8982521653858031</c:v>
                </c:pt>
                <c:pt idx="488">
                  <c:v>5.9013209972550156</c:v>
                </c:pt>
                <c:pt idx="489">
                  <c:v>5.9057160087655038</c:v>
                </c:pt>
                <c:pt idx="490">
                  <c:v>5.9085719490184161</c:v>
                </c:pt>
                <c:pt idx="491">
                  <c:v>5.9111217944254433</c:v>
                </c:pt>
                <c:pt idx="492">
                  <c:v>5.9126377665620113</c:v>
                </c:pt>
                <c:pt idx="493">
                  <c:v>5.916175108066267</c:v>
                </c:pt>
                <c:pt idx="494">
                  <c:v>5.9160942400832051</c:v>
                </c:pt>
                <c:pt idx="495">
                  <c:v>5.9143134879195669</c:v>
                </c:pt>
                <c:pt idx="496">
                  <c:v>5.9120154132346565</c:v>
                </c:pt>
                <c:pt idx="497">
                  <c:v>5.9050893313612365</c:v>
                </c:pt>
                <c:pt idx="498">
                  <c:v>5.899376670105168</c:v>
                </c:pt>
                <c:pt idx="499">
                  <c:v>5.9009105387671292</c:v>
                </c:pt>
                <c:pt idx="500">
                  <c:v>5.9045986140863205</c:v>
                </c:pt>
                <c:pt idx="501">
                  <c:v>5.9083546403849754</c:v>
                </c:pt>
                <c:pt idx="502">
                  <c:v>5.9115822432357348</c:v>
                </c:pt>
                <c:pt idx="503">
                  <c:v>5.9122860492308957</c:v>
                </c:pt>
                <c:pt idx="504">
                  <c:v>5.9151233138512591</c:v>
                </c:pt>
                <c:pt idx="505">
                  <c:v>5.9184098662020714</c:v>
                </c:pt>
                <c:pt idx="506">
                  <c:v>5.9177641841780249</c:v>
                </c:pt>
                <c:pt idx="507">
                  <c:v>5.9180870773032064</c:v>
                </c:pt>
                <c:pt idx="508">
                  <c:v>5.9131245556567302</c:v>
                </c:pt>
                <c:pt idx="509">
                  <c:v>5.9084361366565661</c:v>
                </c:pt>
                <c:pt idx="510">
                  <c:v>5.9053618480545707</c:v>
                </c:pt>
                <c:pt idx="511">
                  <c:v>5.9054435885829317</c:v>
                </c:pt>
                <c:pt idx="512">
                  <c:v>5.9090878678405314</c:v>
                </c:pt>
                <c:pt idx="513">
                  <c:v>5.9126107157741554</c:v>
                </c:pt>
                <c:pt idx="514">
                  <c:v>5.9150963302168318</c:v>
                </c:pt>
                <c:pt idx="515">
                  <c:v>5.9175757816959376</c:v>
                </c:pt>
                <c:pt idx="516">
                  <c:v>5.9201296495033597</c:v>
                </c:pt>
                <c:pt idx="517">
                  <c:v>5.9225698850840374</c:v>
                </c:pt>
                <c:pt idx="518">
                  <c:v>5.9238278983921706</c:v>
                </c:pt>
                <c:pt idx="519">
                  <c:v>5.922168058105326</c:v>
                </c:pt>
                <c:pt idx="520">
                  <c:v>5.9175488641578138</c:v>
                </c:pt>
                <c:pt idx="521">
                  <c:v>5.9124483956785712</c:v>
                </c:pt>
                <c:pt idx="522">
                  <c:v>5.9085719490184161</c:v>
                </c:pt>
                <c:pt idx="523">
                  <c:v>5.9093050172130086</c:v>
                </c:pt>
                <c:pt idx="524">
                  <c:v>5.9128541465260707</c:v>
                </c:pt>
                <c:pt idx="525">
                  <c:v>5.9168487537271917</c:v>
                </c:pt>
                <c:pt idx="526">
                  <c:v>5.9203175714894432</c:v>
                </c:pt>
                <c:pt idx="527">
                  <c:v>5.9221144689731888</c:v>
                </c:pt>
                <c:pt idx="528">
                  <c:v>5.9245766015663506</c:v>
                </c:pt>
                <c:pt idx="529">
                  <c:v>5.9269793578815726</c:v>
                </c:pt>
                <c:pt idx="530">
                  <c:v>5.9289506417187399</c:v>
                </c:pt>
                <c:pt idx="531">
                  <c:v>5.9283117321027134</c:v>
                </c:pt>
                <c:pt idx="532">
                  <c:v>5.924282535024993</c:v>
                </c:pt>
                <c:pt idx="533">
                  <c:v>5.9184905471493092</c:v>
                </c:pt>
                <c:pt idx="534">
                  <c:v>5.9155279810180419</c:v>
                </c:pt>
                <c:pt idx="535">
                  <c:v>5.9149883883973677</c:v>
                </c:pt>
                <c:pt idx="536">
                  <c:v>5.9195656715641185</c:v>
                </c:pt>
                <c:pt idx="537">
                  <c:v>5.923694142389671</c:v>
                </c:pt>
                <c:pt idx="538">
                  <c:v>5.9266059747594859</c:v>
                </c:pt>
                <c:pt idx="539">
                  <c:v>5.928631237936413</c:v>
                </c:pt>
                <c:pt idx="540">
                  <c:v>5.9307852362961313</c:v>
                </c:pt>
                <c:pt idx="541">
                  <c:v>5.9341796546817189</c:v>
                </c:pt>
                <c:pt idx="542">
                  <c:v>5.9364802387752222</c:v>
                </c:pt>
                <c:pt idx="543">
                  <c:v>5.9356346621473115</c:v>
                </c:pt>
                <c:pt idx="544">
                  <c:v>5.9314491146979957</c:v>
                </c:pt>
                <c:pt idx="545">
                  <c:v>5.9252713243731829</c:v>
                </c:pt>
                <c:pt idx="546">
                  <c:v>5.9220340798899826</c:v>
                </c:pt>
                <c:pt idx="547">
                  <c:v>5.9219536843438529</c:v>
                </c:pt>
                <c:pt idx="548">
                  <c:v>5.9260189480329126</c:v>
                </c:pt>
                <c:pt idx="549">
                  <c:v>5.9295625472915408</c:v>
                </c:pt>
                <c:pt idx="550">
                  <c:v>5.9322451874480109</c:v>
                </c:pt>
                <c:pt idx="551">
                  <c:v>5.9345502211232279</c:v>
                </c:pt>
                <c:pt idx="552">
                  <c:v>5.9372195322555861</c:v>
                </c:pt>
                <c:pt idx="553">
                  <c:v>5.9410918814433105</c:v>
                </c:pt>
                <c:pt idx="554">
                  <c:v>5.9418015020888815</c:v>
                </c:pt>
                <c:pt idx="555">
                  <c:v>5.9393551303094307</c:v>
                </c:pt>
                <c:pt idx="556">
                  <c:v>5.9334910953324806</c:v>
                </c:pt>
                <c:pt idx="557">
                  <c:v>5.9296157387809147</c:v>
                </c:pt>
                <c:pt idx="558">
                  <c:v>5.924924023299738</c:v>
                </c:pt>
                <c:pt idx="559">
                  <c:v>5.9254849881740066</c:v>
                </c:pt>
                <c:pt idx="560">
                  <c:v>5.9300145847917598</c:v>
                </c:pt>
                <c:pt idx="561">
                  <c:v>5.9335970584044491</c:v>
                </c:pt>
                <c:pt idx="562">
                  <c:v>5.936110386975904</c:v>
                </c:pt>
                <c:pt idx="563">
                  <c:v>5.9394604738611863</c:v>
                </c:pt>
                <c:pt idx="564">
                  <c:v>5.9421955183011788</c:v>
                </c:pt>
                <c:pt idx="565">
                  <c:v>5.9461794828922976</c:v>
                </c:pt>
                <c:pt idx="566">
                  <c:v>5.9465979257678754</c:v>
                </c:pt>
                <c:pt idx="567">
                  <c:v>5.9459701957757716</c:v>
                </c:pt>
                <c:pt idx="568">
                  <c:v>5.942116727477643</c:v>
                </c:pt>
                <c:pt idx="569">
                  <c:v>5.9368499538347592</c:v>
                </c:pt>
                <c:pt idx="570">
                  <c:v>5.9314491146979957</c:v>
                </c:pt>
                <c:pt idx="571">
                  <c:v>5.9322451874480109</c:v>
                </c:pt>
                <c:pt idx="572">
                  <c:v>5.9358196931405303</c:v>
                </c:pt>
                <c:pt idx="573">
                  <c:v>5.9404606845152186</c:v>
                </c:pt>
                <c:pt idx="574">
                  <c:v>5.9437962534064805</c:v>
                </c:pt>
                <c:pt idx="575">
                  <c:v>5.9459440318061727</c:v>
                </c:pt>
                <c:pt idx="576">
                  <c:v>5.9471729989748567</c:v>
                </c:pt>
                <c:pt idx="577">
                  <c:v>5.9522298338567001</c:v>
                </c:pt>
                <c:pt idx="578">
                  <c:v>5.9533212533299391</c:v>
                </c:pt>
                <c:pt idx="579">
                  <c:v>5.9507727524446912</c:v>
                </c:pt>
                <c:pt idx="580">
                  <c:v>5.9466240726348278</c:v>
                </c:pt>
                <c:pt idx="581">
                  <c:v>5.9412496184434795</c:v>
                </c:pt>
                <c:pt idx="582">
                  <c:v>5.9371403483773824</c:v>
                </c:pt>
                <c:pt idx="583">
                  <c:v>5.9378791541842268</c:v>
                </c:pt>
                <c:pt idx="584">
                  <c:v>5.9406448247780075</c:v>
                </c:pt>
                <c:pt idx="585">
                  <c:v>5.9449492933665136</c:v>
                </c:pt>
                <c:pt idx="586">
                  <c:v>5.9477477416627087</c:v>
                </c:pt>
                <c:pt idx="587">
                  <c:v>5.9503821020067518</c:v>
                </c:pt>
                <c:pt idx="588">
                  <c:v>5.9521518297224407</c:v>
                </c:pt>
                <c:pt idx="589">
                  <c:v>5.957131868027477</c:v>
                </c:pt>
                <c:pt idx="590">
                  <c:v>5.9572870953063957</c:v>
                </c:pt>
                <c:pt idx="591">
                  <c:v>5.9560964032701911</c:v>
                </c:pt>
                <c:pt idx="592">
                  <c:v>5.951943788945699</c:v>
                </c:pt>
                <c:pt idx="593">
                  <c:v>5.9453944302534536</c:v>
                </c:pt>
                <c:pt idx="594">
                  <c:v>5.9426943827385523</c:v>
                </c:pt>
                <c:pt idx="595">
                  <c:v>5.943114286166935</c:v>
                </c:pt>
                <c:pt idx="596">
                  <c:v>5.9465979257678754</c:v>
                </c:pt>
                <c:pt idx="597">
                  <c:v>5.9504862903794242</c:v>
                </c:pt>
                <c:pt idx="598">
                  <c:v>5.9545930723320772</c:v>
                </c:pt>
                <c:pt idx="599">
                  <c:v>5.9553709394597432</c:v>
                </c:pt>
                <c:pt idx="600">
                  <c:v>5.9559150866520261</c:v>
                </c:pt>
                <c:pt idx="601">
                  <c:v>5.9586572241318638</c:v>
                </c:pt>
                <c:pt idx="602">
                  <c:v>5.9623961246106347</c:v>
                </c:pt>
                <c:pt idx="603">
                  <c:v>5.9603865915371204</c:v>
                </c:pt>
                <c:pt idx="604">
                  <c:v>5.9567695773110954</c:v>
                </c:pt>
                <c:pt idx="605">
                  <c:v>5.9508769001261976</c:v>
                </c:pt>
                <c:pt idx="606">
                  <c:v>5.9485309497227954</c:v>
                </c:pt>
                <c:pt idx="607">
                  <c:v>5.9480088791792083</c:v>
                </c:pt>
                <c:pt idx="608">
                  <c:v>5.95113722188536</c:v>
                </c:pt>
                <c:pt idx="609">
                  <c:v>5.9546968229157677</c:v>
                </c:pt>
                <c:pt idx="610">
                  <c:v>5.9582696422503414</c:v>
                </c:pt>
                <c:pt idx="611">
                  <c:v>5.9596642345581845</c:v>
                </c:pt>
                <c:pt idx="612">
                  <c:v>5.963116511592494</c:v>
                </c:pt>
                <c:pt idx="613">
                  <c:v>5.9649922267768671</c:v>
                </c:pt>
                <c:pt idx="614">
                  <c:v>5.9665056490667867</c:v>
                </c:pt>
                <c:pt idx="615">
                  <c:v>5.9648125161105554</c:v>
                </c:pt>
                <c:pt idx="616">
                  <c:v>5.9610826562218966</c:v>
                </c:pt>
                <c:pt idx="617">
                  <c:v>5.9561223029606909</c:v>
                </c:pt>
                <c:pt idx="618">
                  <c:v>5.9525677814780353</c:v>
                </c:pt>
                <c:pt idx="619">
                  <c:v>5.9517617177553603</c:v>
                </c:pt>
                <c:pt idx="620">
                  <c:v>5.9558891815940616</c:v>
                </c:pt>
                <c:pt idx="621">
                  <c:v>5.959509375866431</c:v>
                </c:pt>
                <c:pt idx="622">
                  <c:v>5.9628335643088288</c:v>
                </c:pt>
                <c:pt idx="623">
                  <c:v>5.9666594281890104</c:v>
                </c:pt>
                <c:pt idx="624">
                  <c:v>5.9691422481034904</c:v>
                </c:pt>
                <c:pt idx="625">
                  <c:v>5.9724346212011765</c:v>
                </c:pt>
                <c:pt idx="626">
                  <c:v>5.9738096118692612</c:v>
                </c:pt>
                <c:pt idx="627">
                  <c:v>5.9716444196586753</c:v>
                </c:pt>
                <c:pt idx="628">
                  <c:v>5.9666594281890104</c:v>
                </c:pt>
                <c:pt idx="629">
                  <c:v>5.9619069948656565</c:v>
                </c:pt>
                <c:pt idx="630">
                  <c:v>5.9580370209954632</c:v>
                </c:pt>
                <c:pt idx="631">
                  <c:v>5.959044655851871</c:v>
                </c:pt>
                <c:pt idx="632">
                  <c:v>5.9627306545348828</c:v>
                </c:pt>
                <c:pt idx="633">
                  <c:v>5.965608132562755</c:v>
                </c:pt>
                <c:pt idx="634">
                  <c:v>5.9695511937960903</c:v>
                </c:pt>
                <c:pt idx="635">
                  <c:v>5.970904633142621</c:v>
                </c:pt>
                <c:pt idx="636">
                  <c:v>5.972791281842361</c:v>
                </c:pt>
                <c:pt idx="637">
                  <c:v>5.9744455419383868</c:v>
                </c:pt>
                <c:pt idx="638">
                  <c:v>5.9768330265632637</c:v>
                </c:pt>
                <c:pt idx="639">
                  <c:v>5.9756907929919416</c:v>
                </c:pt>
                <c:pt idx="640">
                  <c:v>5.9725620146049181</c:v>
                </c:pt>
                <c:pt idx="641">
                  <c:v>5.9664800169138124</c:v>
                </c:pt>
                <c:pt idx="642">
                  <c:v>5.9637849780012395</c:v>
                </c:pt>
                <c:pt idx="643">
                  <c:v>5.9635536363471431</c:v>
                </c:pt>
                <c:pt idx="644">
                  <c:v>5.9668644302397489</c:v>
                </c:pt>
                <c:pt idx="645">
                  <c:v>5.970904633142621</c:v>
                </c:pt>
                <c:pt idx="646">
                  <c:v>5.9741149087728687</c:v>
                </c:pt>
                <c:pt idx="647">
                  <c:v>5.9759955162040503</c:v>
                </c:pt>
                <c:pt idx="648">
                  <c:v>5.9773656227284802</c:v>
                </c:pt>
                <c:pt idx="649">
                  <c:v>5.9818686534345353</c:v>
                </c:pt>
                <c:pt idx="650">
                  <c:v>5.9832811542999629</c:v>
                </c:pt>
                <c:pt idx="651">
                  <c:v>5.980681619742513</c:v>
                </c:pt>
                <c:pt idx="652">
                  <c:v>5.977264197706841</c:v>
                </c:pt>
                <c:pt idx="653">
                  <c:v>5.9722562431666839</c:v>
                </c:pt>
                <c:pt idx="654">
                  <c:v>5.9690399855442813</c:v>
                </c:pt>
                <c:pt idx="655">
                  <c:v>5.9688354290476209</c:v>
                </c:pt>
                <c:pt idx="656">
                  <c:v>5.9737587199890498</c:v>
                </c:pt>
                <c:pt idx="657">
                  <c:v>5.9772134813381212</c:v>
                </c:pt>
                <c:pt idx="658">
                  <c:v>5.9802772014674055</c:v>
                </c:pt>
                <c:pt idx="659">
                  <c:v>5.9834323754107182</c:v>
                </c:pt>
                <c:pt idx="660">
                  <c:v>5.9850188179579193</c:v>
                </c:pt>
                <c:pt idx="661">
                  <c:v>5.9874816257970398</c:v>
                </c:pt>
                <c:pt idx="662">
                  <c:v>5.9909143958025011</c:v>
                </c:pt>
                <c:pt idx="663">
                  <c:v>5.9879584077786943</c:v>
                </c:pt>
                <c:pt idx="664">
                  <c:v>5.9847420013471551</c:v>
                </c:pt>
                <c:pt idx="665">
                  <c:v>5.9793919658737131</c:v>
                </c:pt>
                <c:pt idx="666">
                  <c:v>5.974953994980992</c:v>
                </c:pt>
                <c:pt idx="667">
                  <c:v>5.9755891979496916</c:v>
                </c:pt>
                <c:pt idx="668">
                  <c:v>5.9792907461762734</c:v>
                </c:pt>
                <c:pt idx="669">
                  <c:v>5.9835331767817017</c:v>
                </c:pt>
                <c:pt idx="670">
                  <c:v>5.986075049823544</c:v>
                </c:pt>
                <c:pt idx="671">
                  <c:v>5.9864771305969349</c:v>
                </c:pt>
                <c:pt idx="672">
                  <c:v>5.9907392841683871</c:v>
                </c:pt>
                <c:pt idx="673">
                  <c:v>5.9947840315183241</c:v>
                </c:pt>
                <c:pt idx="674">
                  <c:v>5.9959046751340033</c:v>
                </c:pt>
                <c:pt idx="675">
                  <c:v>5.9945846744442255</c:v>
                </c:pt>
                <c:pt idx="676">
                  <c:v>5.9892370681176308</c:v>
                </c:pt>
                <c:pt idx="677">
                  <c:v>5.9840118445827972</c:v>
                </c:pt>
                <c:pt idx="678">
                  <c:v>5.979847327767791</c:v>
                </c:pt>
                <c:pt idx="679">
                  <c:v>5.9815909633096833</c:v>
                </c:pt>
                <c:pt idx="680">
                  <c:v>5.984641321759856</c:v>
                </c:pt>
                <c:pt idx="681">
                  <c:v>5.9887358275367246</c:v>
                </c:pt>
                <c:pt idx="682">
                  <c:v>5.99141454585794</c:v>
                </c:pt>
                <c:pt idx="683">
                  <c:v>5.9923391645186426</c:v>
                </c:pt>
                <c:pt idx="684">
                  <c:v>5.995257345346678</c:v>
                </c:pt>
                <c:pt idx="685">
                  <c:v>5.9993087011310307</c:v>
                </c:pt>
                <c:pt idx="686">
                  <c:v>6.0013158631583563</c:v>
                </c:pt>
                <c:pt idx="687">
                  <c:v>5.9984401608444076</c:v>
                </c:pt>
                <c:pt idx="688">
                  <c:v>5.99468435794918</c:v>
                </c:pt>
                <c:pt idx="689">
                  <c:v>5.9887859629022211</c:v>
                </c:pt>
                <c:pt idx="690">
                  <c:v>5.9855219246523035</c:v>
                </c:pt>
                <c:pt idx="691">
                  <c:v>5.9871803831689299</c:v>
                </c:pt>
                <c:pt idx="692">
                  <c:v>5.9918644671293091</c:v>
                </c:pt>
                <c:pt idx="693">
                  <c:v>5.9960788846587274</c:v>
                </c:pt>
                <c:pt idx="694">
                  <c:v>5.9976950968586182</c:v>
                </c:pt>
                <c:pt idx="695">
                  <c:v>6.001588130278833</c:v>
                </c:pt>
                <c:pt idx="696">
                  <c:v>6.0035660279246539</c:v>
                </c:pt>
                <c:pt idx="697">
                  <c:v>6.0098445943894117</c:v>
                </c:pt>
                <c:pt idx="698">
                  <c:v>6.0105806643002122</c:v>
                </c:pt>
                <c:pt idx="699">
                  <c:v>6.0083462459764982</c:v>
                </c:pt>
                <c:pt idx="700">
                  <c:v>6.0024044871463165</c:v>
                </c:pt>
                <c:pt idx="701">
                  <c:v>5.9970986457250746</c:v>
                </c:pt>
                <c:pt idx="702">
                  <c:v>5.9940861078129339</c:v>
                </c:pt>
                <c:pt idx="703">
                  <c:v>5.9954565683775192</c:v>
                </c:pt>
                <c:pt idx="704">
                  <c:v>6.0002508343885994</c:v>
                </c:pt>
                <c:pt idx="705">
                  <c:v>6.002503394223198</c:v>
                </c:pt>
                <c:pt idx="706">
                  <c:v>6.0067717911751295</c:v>
                </c:pt>
                <c:pt idx="707">
                  <c:v>6.0075101255264496</c:v>
                </c:pt>
                <c:pt idx="708">
                  <c:v>6.0093781363928604</c:v>
                </c:pt>
                <c:pt idx="709">
                  <c:v>6.0137885029861007</c:v>
                </c:pt>
                <c:pt idx="710">
                  <c:v>6.0154007761514521</c:v>
                </c:pt>
                <c:pt idx="711">
                  <c:v>6.0134461712143699</c:v>
                </c:pt>
                <c:pt idx="712">
                  <c:v>6.009132544761389</c:v>
                </c:pt>
                <c:pt idx="713">
                  <c:v>6.0041833195157563</c:v>
                </c:pt>
                <c:pt idx="714">
                  <c:v>5.9998542548816056</c:v>
                </c:pt>
                <c:pt idx="715">
                  <c:v>6.0004986167378531</c:v>
                </c:pt>
                <c:pt idx="716">
                  <c:v>6.0041833195157563</c:v>
                </c:pt>
                <c:pt idx="717">
                  <c:v>6.0083462459764982</c:v>
                </c:pt>
                <c:pt idx="718">
                  <c:v>6.0111691303823171</c:v>
                </c:pt>
                <c:pt idx="719">
                  <c:v>6.0120511807163703</c:v>
                </c:pt>
                <c:pt idx="720">
                  <c:v>6.0146682469396175</c:v>
                </c:pt>
                <c:pt idx="721">
                  <c:v>6.0167667299702003</c:v>
                </c:pt>
                <c:pt idx="722">
                  <c:v>6.0191769856745179</c:v>
                </c:pt>
                <c:pt idx="723">
                  <c:v>6.0180821350122518</c:v>
                </c:pt>
                <c:pt idx="724">
                  <c:v>6.0129813905702312</c:v>
                </c:pt>
                <c:pt idx="725">
                  <c:v>6.0087394726521639</c:v>
                </c:pt>
                <c:pt idx="726">
                  <c:v>6.0051701941640943</c:v>
                </c:pt>
                <c:pt idx="727">
                  <c:v>6.0063531596017325</c:v>
                </c:pt>
                <c:pt idx="728">
                  <c:v>6.0113161928105834</c:v>
                </c:pt>
                <c:pt idx="729">
                  <c:v>6.0139107359378121</c:v>
                </c:pt>
                <c:pt idx="730">
                  <c:v>6.0181795036255563</c:v>
                </c:pt>
                <c:pt idx="731">
                  <c:v>6.0204163690577497</c:v>
                </c:pt>
                <c:pt idx="732">
                  <c:v>6.0209505311643658</c:v>
                </c:pt>
                <c:pt idx="733">
                  <c:v>6.0242463053823254</c:v>
                </c:pt>
                <c:pt idx="734">
                  <c:v>6.0274106738814508</c:v>
                </c:pt>
                <c:pt idx="735">
                  <c:v>6.0256968774037167</c:v>
                </c:pt>
                <c:pt idx="736">
                  <c:v>6.0203920821811625</c:v>
                </c:pt>
                <c:pt idx="737">
                  <c:v>6.0160352010421869</c:v>
                </c:pt>
                <c:pt idx="738">
                  <c:v>6.0125898287229305</c:v>
                </c:pt>
                <c:pt idx="739">
                  <c:v>6.0125408727098986</c:v>
                </c:pt>
                <c:pt idx="740">
                  <c:v>6.0167667299702003</c:v>
                </c:pt>
                <c:pt idx="741">
                  <c:v>6.0204406553444993</c:v>
                </c:pt>
                <c:pt idx="742">
                  <c:v>6.0243914573082629</c:v>
                </c:pt>
                <c:pt idx="743">
                  <c:v>6.0261316390162838</c:v>
                </c:pt>
                <c:pt idx="744">
                  <c:v>6.0270970997366877</c:v>
                </c:pt>
                <c:pt idx="745">
                  <c:v>6.0311899405810321</c:v>
                </c:pt>
                <c:pt idx="746">
                  <c:v>6.0332540734183642</c:v>
                </c:pt>
                <c:pt idx="747">
                  <c:v>6.0315983048476278</c:v>
                </c:pt>
                <c:pt idx="748">
                  <c:v>6.0267834272323366</c:v>
                </c:pt>
                <c:pt idx="749">
                  <c:v>6.0223574105503523</c:v>
                </c:pt>
                <c:pt idx="750">
                  <c:v>6.0192985617873926</c:v>
                </c:pt>
                <c:pt idx="751">
                  <c:v>6.0192742477472487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0E-4664-A83A-1BEAF2B9D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4226864"/>
        <c:axId val="1194555232"/>
      </c:lineChart>
      <c:dateAx>
        <c:axId val="964226864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4555232"/>
        <c:crosses val="autoZero"/>
        <c:auto val="1"/>
        <c:lblOffset val="100"/>
        <c:baseTimeUnit val="months"/>
        <c:majorUnit val="36"/>
        <c:majorTimeUnit val="months"/>
      </c:dateAx>
      <c:valAx>
        <c:axId val="1194555232"/>
        <c:scaling>
          <c:orientation val="minMax"/>
          <c:min val="5.7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4226864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ACF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6451088145231846E-2"/>
          <c:y val="4.1217634957792446E-2"/>
          <c:w val="0.91445168963254597"/>
          <c:h val="0.85860017497812768"/>
        </c:manualLayout>
      </c:layout>
      <c:areaChart>
        <c:grouping val="stacked"/>
        <c:varyColors val="0"/>
        <c:ser>
          <c:idx val="2"/>
          <c:order val="1"/>
          <c:tx>
            <c:v>LL</c:v>
          </c:tx>
          <c:val>
            <c:numRef>
              <c:f>'CO2 Levels'!$M$28:$M$47</c:f>
              <c:numCache>
                <c:formatCode>0.00%</c:formatCode>
                <c:ptCount val="20"/>
                <c:pt idx="0">
                  <c:v>-7.204970901055445E-2</c:v>
                </c:pt>
                <c:pt idx="1">
                  <c:v>-0.10979991710318966</c:v>
                </c:pt>
                <c:pt idx="2">
                  <c:v>-0.13307511139757566</c:v>
                </c:pt>
                <c:pt idx="3">
                  <c:v>-0.14934299506577675</c:v>
                </c:pt>
                <c:pt idx="4">
                  <c:v>-0.16238953522623686</c:v>
                </c:pt>
                <c:pt idx="5">
                  <c:v>-0.17316145483739664</c:v>
                </c:pt>
                <c:pt idx="6">
                  <c:v>-0.18152258599464746</c:v>
                </c:pt>
                <c:pt idx="7">
                  <c:v>-0.18812469401756729</c:v>
                </c:pt>
                <c:pt idx="8">
                  <c:v>-0.19328248940770068</c:v>
                </c:pt>
                <c:pt idx="9">
                  <c:v>-0.19725178053464268</c:v>
                </c:pt>
                <c:pt idx="10">
                  <c:v>-0.1996534216585702</c:v>
                </c:pt>
                <c:pt idx="11">
                  <c:v>-0.20113622415169258</c:v>
                </c:pt>
                <c:pt idx="12">
                  <c:v>-0.20148047749242859</c:v>
                </c:pt>
                <c:pt idx="13">
                  <c:v>-0.20217464302631216</c:v>
                </c:pt>
                <c:pt idx="14">
                  <c:v>-0.20300117873909973</c:v>
                </c:pt>
                <c:pt idx="15">
                  <c:v>-0.20370541610053625</c:v>
                </c:pt>
                <c:pt idx="16">
                  <c:v>-0.20433372355850291</c:v>
                </c:pt>
                <c:pt idx="17">
                  <c:v>-0.2048186044268247</c:v>
                </c:pt>
                <c:pt idx="18">
                  <c:v>-0.20533575350287697</c:v>
                </c:pt>
                <c:pt idx="19">
                  <c:v>-0.20575253732471183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612-4DE5-B668-3DF9B5C566F0}"/>
            </c:ext>
          </c:extLst>
        </c:ser>
        <c:ser>
          <c:idx val="1"/>
          <c:order val="2"/>
          <c:tx>
            <c:v>UL</c:v>
          </c:tx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</c:spPr>
          <c:val>
            <c:numRef>
              <c:f>'CO2 Levels'!$N$28:$N$47</c:f>
              <c:numCache>
                <c:formatCode>0.00%</c:formatCode>
                <c:ptCount val="20"/>
                <c:pt idx="0">
                  <c:v>0.1440994180211089</c:v>
                </c:pt>
                <c:pt idx="1">
                  <c:v>0.21959983420637932</c:v>
                </c:pt>
                <c:pt idx="2">
                  <c:v>0.26615022279515133</c:v>
                </c:pt>
                <c:pt idx="3">
                  <c:v>0.2986859901315535</c:v>
                </c:pt>
                <c:pt idx="4">
                  <c:v>0.32477907045247373</c:v>
                </c:pt>
                <c:pt idx="5">
                  <c:v>0.34632290967479329</c:v>
                </c:pt>
                <c:pt idx="6">
                  <c:v>0.36304517198929492</c:v>
                </c:pt>
                <c:pt idx="7">
                  <c:v>0.37624938803513458</c:v>
                </c:pt>
                <c:pt idx="8">
                  <c:v>0.38656497881540136</c:v>
                </c:pt>
                <c:pt idx="9">
                  <c:v>0.39450356106928536</c:v>
                </c:pt>
                <c:pt idx="10">
                  <c:v>0.39930684331714039</c:v>
                </c:pt>
                <c:pt idx="11">
                  <c:v>0.40227244830338516</c:v>
                </c:pt>
                <c:pt idx="12">
                  <c:v>0.40296095498485718</c:v>
                </c:pt>
                <c:pt idx="13">
                  <c:v>0.40434928605262432</c:v>
                </c:pt>
                <c:pt idx="14">
                  <c:v>0.40600235747819946</c:v>
                </c:pt>
                <c:pt idx="15">
                  <c:v>0.40741083220107249</c:v>
                </c:pt>
                <c:pt idx="16">
                  <c:v>0.40866744711700581</c:v>
                </c:pt>
                <c:pt idx="17">
                  <c:v>0.4096372088536494</c:v>
                </c:pt>
                <c:pt idx="18">
                  <c:v>0.41067150700575394</c:v>
                </c:pt>
                <c:pt idx="19">
                  <c:v>0.41150507464942365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612-4DE5-B668-3DF9B5C56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6095216"/>
        <c:axId val="1180398560"/>
      </c:areaChart>
      <c:barChart>
        <c:barDir val="col"/>
        <c:grouping val="clustered"/>
        <c:varyColors val="0"/>
        <c:ser>
          <c:idx val="0"/>
          <c:order val="0"/>
          <c:tx>
            <c:strRef>
              <c:f>'CO2 Levels'!$K$27</c:f>
              <c:strCache>
                <c:ptCount val="1"/>
                <c:pt idx="0">
                  <c:v>ACF</c:v>
                </c:pt>
              </c:strCache>
            </c:strRef>
          </c:tx>
          <c:invertIfNegative val="0"/>
          <c:val>
            <c:numRef>
              <c:f>'CO2 Levels'!$K$28:$K$47</c:f>
              <c:numCache>
                <c:formatCode>0.00%</c:formatCode>
                <c:ptCount val="20"/>
                <c:pt idx="0">
                  <c:v>0.81314622890173571</c:v>
                </c:pt>
                <c:pt idx="1">
                  <c:v>0.73788870201724222</c:v>
                </c:pt>
                <c:pt idx="2">
                  <c:v>0.66521888274122387</c:v>
                </c:pt>
                <c:pt idx="3">
                  <c:v>0.62588063005520822</c:v>
                </c:pt>
                <c:pt idx="4">
                  <c:v>0.59003610187487998</c:v>
                </c:pt>
                <c:pt idx="5">
                  <c:v>0.53444880809695905</c:v>
                </c:pt>
                <c:pt idx="6">
                  <c:v>0.48482816517602795</c:v>
                </c:pt>
                <c:pt idx="7">
                  <c:v>0.43529057115932879</c:v>
                </c:pt>
                <c:pt idx="8">
                  <c:v>0.38640151684682122</c:v>
                </c:pt>
                <c:pt idx="9">
                  <c:v>0.30300529815465416</c:v>
                </c:pt>
                <c:pt idx="10">
                  <c:v>0.23925039937781531</c:v>
                </c:pt>
                <c:pt idx="11">
                  <c:v>0.11554143207110931</c:v>
                </c:pt>
                <c:pt idx="12">
                  <c:v>0.16428182825063506</c:v>
                </c:pt>
                <c:pt idx="13">
                  <c:v>0.17959959104678641</c:v>
                </c:pt>
                <c:pt idx="14">
                  <c:v>0.16609360414985189</c:v>
                </c:pt>
                <c:pt idx="15">
                  <c:v>0.15714110039509283</c:v>
                </c:pt>
                <c:pt idx="16">
                  <c:v>0.1382333422503956</c:v>
                </c:pt>
                <c:pt idx="17">
                  <c:v>0.14293359358735727</c:v>
                </c:pt>
                <c:pt idx="18">
                  <c:v>0.12846231697600283</c:v>
                </c:pt>
                <c:pt idx="19">
                  <c:v>0.12409614015625828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612-4DE5-B668-3DF9B5C56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6095216"/>
        <c:axId val="1180398560"/>
      </c:barChart>
      <c:catAx>
        <c:axId val="986095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80398560"/>
        <c:crosses val="autoZero"/>
        <c:auto val="1"/>
        <c:lblAlgn val="ctr"/>
        <c:lblOffset val="100"/>
        <c:noMultiLvlLbl val="0"/>
      </c:catAx>
      <c:valAx>
        <c:axId val="1180398560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986095216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635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PACF</a:t>
            </a:r>
          </a:p>
        </c:rich>
      </c:tx>
      <c:overlay val="0"/>
    </c:title>
    <c:autoTitleDeleted val="0"/>
    <c:plotArea>
      <c:layout/>
      <c:areaChart>
        <c:grouping val="stacked"/>
        <c:varyColors val="0"/>
        <c:ser>
          <c:idx val="2"/>
          <c:order val="1"/>
          <c:tx>
            <c:v>LL</c:v>
          </c:tx>
          <c:val>
            <c:numRef>
              <c:f>'CO2 Levels'!$Q$28:$Q$47</c:f>
              <c:numCache>
                <c:formatCode>0.00%</c:formatCode>
                <c:ptCount val="20"/>
                <c:pt idx="0">
                  <c:v>-7.209844064210523E-2</c:v>
                </c:pt>
                <c:pt idx="1">
                  <c:v>-7.2147271288165019E-2</c:v>
                </c:pt>
                <c:pt idx="2">
                  <c:v>-7.2196201284490141E-2</c:v>
                </c:pt>
                <c:pt idx="3">
                  <c:v>-7.2245230968433022E-2</c:v>
                </c:pt>
                <c:pt idx="4">
                  <c:v>-7.2294360678951994E-2</c:v>
                </c:pt>
                <c:pt idx="5">
                  <c:v>-7.2343590756621112E-2</c:v>
                </c:pt>
                <c:pt idx="6">
                  <c:v>-7.2392921543640118E-2</c:v>
                </c:pt>
                <c:pt idx="7">
                  <c:v>-7.244235338384436E-2</c:v>
                </c:pt>
                <c:pt idx="8">
                  <c:v>-7.2491886622714899E-2</c:v>
                </c:pt>
                <c:pt idx="9">
                  <c:v>-7.2541521607388679E-2</c:v>
                </c:pt>
                <c:pt idx="10">
                  <c:v>-7.2591258686668644E-2</c:v>
                </c:pt>
                <c:pt idx="11">
                  <c:v>-7.2641098211034191E-2</c:v>
                </c:pt>
                <c:pt idx="12">
                  <c:v>-7.2691040532651366E-2</c:v>
                </c:pt>
                <c:pt idx="13">
                  <c:v>-7.2741086005383468E-2</c:v>
                </c:pt>
                <c:pt idx="14">
                  <c:v>-7.2791234984801459E-2</c:v>
                </c:pt>
                <c:pt idx="15">
                  <c:v>-7.2841487828194676E-2</c:v>
                </c:pt>
                <c:pt idx="16">
                  <c:v>-7.2891844894581434E-2</c:v>
                </c:pt>
                <c:pt idx="17">
                  <c:v>-7.2942306544719865E-2</c:v>
                </c:pt>
                <c:pt idx="18">
                  <c:v>-7.2992873141118769E-2</c:v>
                </c:pt>
                <c:pt idx="19">
                  <c:v>-7.3043545048048442E-2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ACA-4D41-99D5-BA9799479971}"/>
            </c:ext>
          </c:extLst>
        </c:ser>
        <c:ser>
          <c:idx val="1"/>
          <c:order val="2"/>
          <c:tx>
            <c:v>UL</c:v>
          </c:tx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</c:spPr>
          <c:val>
            <c:numRef>
              <c:f>'CO2 Levels'!$R$28:$R$47</c:f>
              <c:numCache>
                <c:formatCode>0.00%</c:formatCode>
                <c:ptCount val="20"/>
                <c:pt idx="0">
                  <c:v>0.14419688128421046</c:v>
                </c:pt>
                <c:pt idx="1">
                  <c:v>0.14429454257633004</c:v>
                </c:pt>
                <c:pt idx="2">
                  <c:v>0.14439240256898028</c:v>
                </c:pt>
                <c:pt idx="3">
                  <c:v>0.14449046193686604</c:v>
                </c:pt>
                <c:pt idx="4">
                  <c:v>0.14458872135790399</c:v>
                </c:pt>
                <c:pt idx="5">
                  <c:v>0.14468718151324222</c:v>
                </c:pt>
                <c:pt idx="6">
                  <c:v>0.14478584308728024</c:v>
                </c:pt>
                <c:pt idx="7">
                  <c:v>0.14488470676768872</c:v>
                </c:pt>
                <c:pt idx="8">
                  <c:v>0.1449837732454298</c:v>
                </c:pt>
                <c:pt idx="9">
                  <c:v>0.14508304321477736</c:v>
                </c:pt>
                <c:pt idx="10">
                  <c:v>0.14518251737333729</c:v>
                </c:pt>
                <c:pt idx="11">
                  <c:v>0.14528219642206838</c:v>
                </c:pt>
                <c:pt idx="12">
                  <c:v>0.14538208106530273</c:v>
                </c:pt>
                <c:pt idx="13">
                  <c:v>0.14548217201076694</c:v>
                </c:pt>
                <c:pt idx="14">
                  <c:v>0.14558246996960292</c:v>
                </c:pt>
                <c:pt idx="15">
                  <c:v>0.14568297565638935</c:v>
                </c:pt>
                <c:pt idx="16">
                  <c:v>0.14578368978916287</c:v>
                </c:pt>
                <c:pt idx="17">
                  <c:v>0.14588461308943973</c:v>
                </c:pt>
                <c:pt idx="18">
                  <c:v>0.14598574628223754</c:v>
                </c:pt>
                <c:pt idx="19">
                  <c:v>0.14608709009609688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ACA-4D41-99D5-BA9799479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6099216"/>
        <c:axId val="1180407296"/>
      </c:areaChart>
      <c:barChart>
        <c:barDir val="col"/>
        <c:grouping val="clustered"/>
        <c:varyColors val="0"/>
        <c:ser>
          <c:idx val="0"/>
          <c:order val="0"/>
          <c:tx>
            <c:strRef>
              <c:f>'CO2 Levels'!$O$27</c:f>
              <c:strCache>
                <c:ptCount val="1"/>
                <c:pt idx="0">
                  <c:v>PACF</c:v>
                </c:pt>
              </c:strCache>
            </c:strRef>
          </c:tx>
          <c:invertIfNegative val="0"/>
          <c:val>
            <c:numRef>
              <c:f>'CO2 Levels'!$O$28:$O$47</c:f>
              <c:numCache>
                <c:formatCode>0.00%</c:formatCode>
                <c:ptCount val="20"/>
                <c:pt idx="0">
                  <c:v>0.81466674728215249</c:v>
                </c:pt>
                <c:pt idx="1">
                  <c:v>0.23151248059178048</c:v>
                </c:pt>
                <c:pt idx="2">
                  <c:v>5.3521159597665922E-2</c:v>
                </c:pt>
                <c:pt idx="3">
                  <c:v>9.4113390837589739E-2</c:v>
                </c:pt>
                <c:pt idx="4">
                  <c:v>5.8903110332960737E-2</c:v>
                </c:pt>
                <c:pt idx="5">
                  <c:v>-3.5649120574850778E-2</c:v>
                </c:pt>
                <c:pt idx="6">
                  <c:v>-1.9926787202317577E-2</c:v>
                </c:pt>
                <c:pt idx="7">
                  <c:v>-2.3487711198872694E-2</c:v>
                </c:pt>
                <c:pt idx="8">
                  <c:v>-4.0115701666284261E-2</c:v>
                </c:pt>
                <c:pt idx="9">
                  <c:v>-0.1470580508562348</c:v>
                </c:pt>
                <c:pt idx="10">
                  <c:v>-6.1142001100159903E-2</c:v>
                </c:pt>
                <c:pt idx="11">
                  <c:v>-0.254325197955592</c:v>
                </c:pt>
                <c:pt idx="12">
                  <c:v>0.34909185990003999</c:v>
                </c:pt>
                <c:pt idx="13">
                  <c:v>0.17293100137301043</c:v>
                </c:pt>
                <c:pt idx="14">
                  <c:v>-1.9243221271624728E-2</c:v>
                </c:pt>
                <c:pt idx="15">
                  <c:v>5.4099990358152293E-2</c:v>
                </c:pt>
                <c:pt idx="16">
                  <c:v>3.0793222233231162E-2</c:v>
                </c:pt>
                <c:pt idx="17">
                  <c:v>1.8812459600697575E-2</c:v>
                </c:pt>
                <c:pt idx="18">
                  <c:v>-3.2818309496400126E-2</c:v>
                </c:pt>
                <c:pt idx="19">
                  <c:v>-1.4396695739782575E-2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ACA-4D41-99D5-BA9799479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6099216"/>
        <c:axId val="1180407296"/>
      </c:barChart>
      <c:catAx>
        <c:axId val="986099216"/>
        <c:scaling>
          <c:orientation val="minMax"/>
        </c:scaling>
        <c:delete val="0"/>
        <c:axPos val="b"/>
        <c:majorTickMark val="out"/>
        <c:minorTickMark val="none"/>
        <c:tickLblPos val="nextTo"/>
        <c:crossAx val="1180407296"/>
        <c:crosses val="autoZero"/>
        <c:auto val="1"/>
        <c:lblAlgn val="ctr"/>
        <c:lblOffset val="100"/>
        <c:noMultiLvlLbl val="0"/>
      </c:catAx>
      <c:valAx>
        <c:axId val="1180407296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986099216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635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De-seasonalize</a:t>
            </a:r>
            <a:r>
              <a:rPr lang="en-US" baseline="0"/>
              <a:t>d (12-mon)</a:t>
            </a:r>
          </a:p>
          <a:p>
            <a:pPr>
              <a:defRPr/>
            </a:pPr>
            <a:r>
              <a:rPr lang="en-US" baseline="0"/>
              <a:t>Log monthly CO2 Level</a:t>
            </a:r>
            <a:endParaRPr lang="en-US"/>
          </a:p>
        </c:rich>
      </c:tx>
      <c:layout>
        <c:manualLayout>
          <c:xMode val="edge"/>
          <c:yMode val="edge"/>
          <c:x val="0.37663633299629257"/>
          <c:y val="7.68049155145929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446234033688153E-2"/>
          <c:y val="5.8924731182795696E-2"/>
          <c:w val="0.91318232844756897"/>
          <c:h val="0.82713717236958284"/>
        </c:manualLayout>
      </c:layout>
      <c:lineChart>
        <c:grouping val="standard"/>
        <c:varyColors val="0"/>
        <c:ser>
          <c:idx val="0"/>
          <c:order val="0"/>
          <c:tx>
            <c:v>DIFF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'CO2 Levels'!$C$2:$C$753</c:f>
              <c:numCache>
                <c:formatCode>m/d/yyyy</c:formatCode>
                <c:ptCount val="752"/>
                <c:pt idx="0">
                  <c:v>21259</c:v>
                </c:pt>
                <c:pt idx="1">
                  <c:v>21290</c:v>
                </c:pt>
                <c:pt idx="2">
                  <c:v>21320</c:v>
                </c:pt>
                <c:pt idx="3">
                  <c:v>21351</c:v>
                </c:pt>
                <c:pt idx="4">
                  <c:v>21381</c:v>
                </c:pt>
                <c:pt idx="5">
                  <c:v>21412</c:v>
                </c:pt>
                <c:pt idx="6">
                  <c:v>21443</c:v>
                </c:pt>
                <c:pt idx="7">
                  <c:v>21473</c:v>
                </c:pt>
                <c:pt idx="8">
                  <c:v>21504</c:v>
                </c:pt>
                <c:pt idx="9">
                  <c:v>21534</c:v>
                </c:pt>
                <c:pt idx="10">
                  <c:v>21565</c:v>
                </c:pt>
                <c:pt idx="11">
                  <c:v>21596</c:v>
                </c:pt>
                <c:pt idx="12">
                  <c:v>21624</c:v>
                </c:pt>
                <c:pt idx="13">
                  <c:v>21655</c:v>
                </c:pt>
                <c:pt idx="14">
                  <c:v>21685</c:v>
                </c:pt>
                <c:pt idx="15">
                  <c:v>21716</c:v>
                </c:pt>
                <c:pt idx="16">
                  <c:v>21746</c:v>
                </c:pt>
                <c:pt idx="17">
                  <c:v>21777</c:v>
                </c:pt>
                <c:pt idx="18">
                  <c:v>21808</c:v>
                </c:pt>
                <c:pt idx="19">
                  <c:v>21838</c:v>
                </c:pt>
                <c:pt idx="20">
                  <c:v>21869</c:v>
                </c:pt>
                <c:pt idx="21">
                  <c:v>21899</c:v>
                </c:pt>
                <c:pt idx="22">
                  <c:v>21930</c:v>
                </c:pt>
                <c:pt idx="23">
                  <c:v>21961</c:v>
                </c:pt>
                <c:pt idx="24">
                  <c:v>21990</c:v>
                </c:pt>
                <c:pt idx="25">
                  <c:v>22021</c:v>
                </c:pt>
                <c:pt idx="26">
                  <c:v>22051</c:v>
                </c:pt>
                <c:pt idx="27">
                  <c:v>22082</c:v>
                </c:pt>
                <c:pt idx="28">
                  <c:v>22112</c:v>
                </c:pt>
                <c:pt idx="29">
                  <c:v>22143</c:v>
                </c:pt>
                <c:pt idx="30">
                  <c:v>22174</c:v>
                </c:pt>
                <c:pt idx="31">
                  <c:v>22204</c:v>
                </c:pt>
                <c:pt idx="32">
                  <c:v>22235</c:v>
                </c:pt>
                <c:pt idx="33">
                  <c:v>22265</c:v>
                </c:pt>
                <c:pt idx="34">
                  <c:v>22296</c:v>
                </c:pt>
                <c:pt idx="35">
                  <c:v>22327</c:v>
                </c:pt>
                <c:pt idx="36">
                  <c:v>22355</c:v>
                </c:pt>
                <c:pt idx="37">
                  <c:v>22386</c:v>
                </c:pt>
                <c:pt idx="38">
                  <c:v>22416</c:v>
                </c:pt>
                <c:pt idx="39">
                  <c:v>22447</c:v>
                </c:pt>
                <c:pt idx="40">
                  <c:v>22477</c:v>
                </c:pt>
                <c:pt idx="41">
                  <c:v>22508</c:v>
                </c:pt>
                <c:pt idx="42">
                  <c:v>22539</c:v>
                </c:pt>
                <c:pt idx="43">
                  <c:v>22569</c:v>
                </c:pt>
                <c:pt idx="44">
                  <c:v>22600</c:v>
                </c:pt>
                <c:pt idx="45">
                  <c:v>22630</c:v>
                </c:pt>
                <c:pt idx="46">
                  <c:v>22661</c:v>
                </c:pt>
                <c:pt idx="47">
                  <c:v>22692</c:v>
                </c:pt>
                <c:pt idx="48">
                  <c:v>22720</c:v>
                </c:pt>
                <c:pt idx="49">
                  <c:v>22751</c:v>
                </c:pt>
                <c:pt idx="50">
                  <c:v>22781</c:v>
                </c:pt>
                <c:pt idx="51">
                  <c:v>22812</c:v>
                </c:pt>
                <c:pt idx="52">
                  <c:v>22842</c:v>
                </c:pt>
                <c:pt idx="53">
                  <c:v>22873</c:v>
                </c:pt>
                <c:pt idx="54">
                  <c:v>22904</c:v>
                </c:pt>
                <c:pt idx="55">
                  <c:v>22934</c:v>
                </c:pt>
                <c:pt idx="56">
                  <c:v>22965</c:v>
                </c:pt>
                <c:pt idx="57">
                  <c:v>22995</c:v>
                </c:pt>
                <c:pt idx="58">
                  <c:v>23026</c:v>
                </c:pt>
                <c:pt idx="59">
                  <c:v>23057</c:v>
                </c:pt>
                <c:pt idx="60">
                  <c:v>23085</c:v>
                </c:pt>
                <c:pt idx="61">
                  <c:v>23116</c:v>
                </c:pt>
                <c:pt idx="62">
                  <c:v>23146</c:v>
                </c:pt>
                <c:pt idx="63">
                  <c:v>23177</c:v>
                </c:pt>
                <c:pt idx="64">
                  <c:v>23207</c:v>
                </c:pt>
                <c:pt idx="65">
                  <c:v>23238</c:v>
                </c:pt>
                <c:pt idx="66">
                  <c:v>23269</c:v>
                </c:pt>
                <c:pt idx="67">
                  <c:v>23299</c:v>
                </c:pt>
                <c:pt idx="68">
                  <c:v>23330</c:v>
                </c:pt>
                <c:pt idx="69">
                  <c:v>23360</c:v>
                </c:pt>
                <c:pt idx="70">
                  <c:v>23391</c:v>
                </c:pt>
                <c:pt idx="71">
                  <c:v>23422</c:v>
                </c:pt>
                <c:pt idx="72">
                  <c:v>23451</c:v>
                </c:pt>
                <c:pt idx="73">
                  <c:v>23482</c:v>
                </c:pt>
                <c:pt idx="74">
                  <c:v>23512</c:v>
                </c:pt>
                <c:pt idx="75">
                  <c:v>23543</c:v>
                </c:pt>
                <c:pt idx="76">
                  <c:v>23573</c:v>
                </c:pt>
                <c:pt idx="77">
                  <c:v>23604</c:v>
                </c:pt>
                <c:pt idx="78">
                  <c:v>23635</c:v>
                </c:pt>
                <c:pt idx="79">
                  <c:v>23665</c:v>
                </c:pt>
                <c:pt idx="80">
                  <c:v>23696</c:v>
                </c:pt>
                <c:pt idx="81">
                  <c:v>23726</c:v>
                </c:pt>
                <c:pt idx="82">
                  <c:v>23757</c:v>
                </c:pt>
                <c:pt idx="83">
                  <c:v>23788</c:v>
                </c:pt>
                <c:pt idx="84">
                  <c:v>23816</c:v>
                </c:pt>
                <c:pt idx="85">
                  <c:v>23847</c:v>
                </c:pt>
                <c:pt idx="86">
                  <c:v>23877</c:v>
                </c:pt>
                <c:pt idx="87">
                  <c:v>23908</c:v>
                </c:pt>
                <c:pt idx="88">
                  <c:v>23938</c:v>
                </c:pt>
                <c:pt idx="89">
                  <c:v>23969</c:v>
                </c:pt>
                <c:pt idx="90">
                  <c:v>24000</c:v>
                </c:pt>
                <c:pt idx="91">
                  <c:v>24030</c:v>
                </c:pt>
                <c:pt idx="92">
                  <c:v>24061</c:v>
                </c:pt>
                <c:pt idx="93">
                  <c:v>24091</c:v>
                </c:pt>
                <c:pt idx="94">
                  <c:v>24122</c:v>
                </c:pt>
                <c:pt idx="95">
                  <c:v>24153</c:v>
                </c:pt>
                <c:pt idx="96">
                  <c:v>24181</c:v>
                </c:pt>
                <c:pt idx="97">
                  <c:v>24212</c:v>
                </c:pt>
                <c:pt idx="98">
                  <c:v>24242</c:v>
                </c:pt>
                <c:pt idx="99">
                  <c:v>24273</c:v>
                </c:pt>
                <c:pt idx="100">
                  <c:v>24303</c:v>
                </c:pt>
                <c:pt idx="101">
                  <c:v>24334</c:v>
                </c:pt>
                <c:pt idx="102">
                  <c:v>24365</c:v>
                </c:pt>
                <c:pt idx="103">
                  <c:v>24395</c:v>
                </c:pt>
                <c:pt idx="104">
                  <c:v>24426</c:v>
                </c:pt>
                <c:pt idx="105">
                  <c:v>24456</c:v>
                </c:pt>
                <c:pt idx="106">
                  <c:v>24487</c:v>
                </c:pt>
                <c:pt idx="107">
                  <c:v>24518</c:v>
                </c:pt>
                <c:pt idx="108">
                  <c:v>24546</c:v>
                </c:pt>
                <c:pt idx="109">
                  <c:v>24577</c:v>
                </c:pt>
                <c:pt idx="110">
                  <c:v>24607</c:v>
                </c:pt>
                <c:pt idx="111">
                  <c:v>24638</c:v>
                </c:pt>
                <c:pt idx="112">
                  <c:v>24668</c:v>
                </c:pt>
                <c:pt idx="113">
                  <c:v>24699</c:v>
                </c:pt>
                <c:pt idx="114">
                  <c:v>24730</c:v>
                </c:pt>
                <c:pt idx="115">
                  <c:v>24760</c:v>
                </c:pt>
                <c:pt idx="116">
                  <c:v>24791</c:v>
                </c:pt>
                <c:pt idx="117">
                  <c:v>24821</c:v>
                </c:pt>
                <c:pt idx="118">
                  <c:v>24852</c:v>
                </c:pt>
                <c:pt idx="119">
                  <c:v>24883</c:v>
                </c:pt>
                <c:pt idx="120">
                  <c:v>24912</c:v>
                </c:pt>
                <c:pt idx="121">
                  <c:v>24943</c:v>
                </c:pt>
                <c:pt idx="122">
                  <c:v>24973</c:v>
                </c:pt>
                <c:pt idx="123">
                  <c:v>25004</c:v>
                </c:pt>
                <c:pt idx="124">
                  <c:v>25034</c:v>
                </c:pt>
                <c:pt idx="125">
                  <c:v>25065</c:v>
                </c:pt>
                <c:pt idx="126">
                  <c:v>25096</c:v>
                </c:pt>
                <c:pt idx="127">
                  <c:v>25126</c:v>
                </c:pt>
                <c:pt idx="128">
                  <c:v>25157</c:v>
                </c:pt>
                <c:pt idx="129">
                  <c:v>25187</c:v>
                </c:pt>
                <c:pt idx="130">
                  <c:v>25218</c:v>
                </c:pt>
                <c:pt idx="131">
                  <c:v>25249</c:v>
                </c:pt>
                <c:pt idx="132">
                  <c:v>25277</c:v>
                </c:pt>
                <c:pt idx="133">
                  <c:v>25308</c:v>
                </c:pt>
                <c:pt idx="134">
                  <c:v>25338</c:v>
                </c:pt>
                <c:pt idx="135">
                  <c:v>25369</c:v>
                </c:pt>
                <c:pt idx="136">
                  <c:v>25399</c:v>
                </c:pt>
                <c:pt idx="137">
                  <c:v>25430</c:v>
                </c:pt>
                <c:pt idx="138">
                  <c:v>25461</c:v>
                </c:pt>
                <c:pt idx="139">
                  <c:v>25491</c:v>
                </c:pt>
                <c:pt idx="140">
                  <c:v>25522</c:v>
                </c:pt>
                <c:pt idx="141">
                  <c:v>25552</c:v>
                </c:pt>
                <c:pt idx="142">
                  <c:v>25583</c:v>
                </c:pt>
                <c:pt idx="143">
                  <c:v>25614</c:v>
                </c:pt>
                <c:pt idx="144">
                  <c:v>25642</c:v>
                </c:pt>
                <c:pt idx="145">
                  <c:v>25673</c:v>
                </c:pt>
                <c:pt idx="146">
                  <c:v>25703</c:v>
                </c:pt>
                <c:pt idx="147">
                  <c:v>25734</c:v>
                </c:pt>
                <c:pt idx="148">
                  <c:v>25764</c:v>
                </c:pt>
                <c:pt idx="149">
                  <c:v>25795</c:v>
                </c:pt>
                <c:pt idx="150">
                  <c:v>25826</c:v>
                </c:pt>
                <c:pt idx="151">
                  <c:v>25856</c:v>
                </c:pt>
                <c:pt idx="152">
                  <c:v>25887</c:v>
                </c:pt>
                <c:pt idx="153">
                  <c:v>25917</c:v>
                </c:pt>
                <c:pt idx="154">
                  <c:v>25948</c:v>
                </c:pt>
                <c:pt idx="155">
                  <c:v>25979</c:v>
                </c:pt>
                <c:pt idx="156">
                  <c:v>26007</c:v>
                </c:pt>
                <c:pt idx="157">
                  <c:v>26038</c:v>
                </c:pt>
                <c:pt idx="158">
                  <c:v>26068</c:v>
                </c:pt>
                <c:pt idx="159">
                  <c:v>26099</c:v>
                </c:pt>
                <c:pt idx="160">
                  <c:v>26129</c:v>
                </c:pt>
                <c:pt idx="161">
                  <c:v>26160</c:v>
                </c:pt>
                <c:pt idx="162">
                  <c:v>26191</c:v>
                </c:pt>
                <c:pt idx="163">
                  <c:v>26221</c:v>
                </c:pt>
                <c:pt idx="164">
                  <c:v>26252</c:v>
                </c:pt>
                <c:pt idx="165">
                  <c:v>26282</c:v>
                </c:pt>
                <c:pt idx="166">
                  <c:v>26313</c:v>
                </c:pt>
                <c:pt idx="167">
                  <c:v>26344</c:v>
                </c:pt>
                <c:pt idx="168">
                  <c:v>26373</c:v>
                </c:pt>
                <c:pt idx="169">
                  <c:v>26404</c:v>
                </c:pt>
                <c:pt idx="170">
                  <c:v>26434</c:v>
                </c:pt>
                <c:pt idx="171">
                  <c:v>26465</c:v>
                </c:pt>
                <c:pt idx="172">
                  <c:v>26495</c:v>
                </c:pt>
                <c:pt idx="173">
                  <c:v>26526</c:v>
                </c:pt>
                <c:pt idx="174">
                  <c:v>26557</c:v>
                </c:pt>
                <c:pt idx="175">
                  <c:v>26587</c:v>
                </c:pt>
                <c:pt idx="176">
                  <c:v>26618</c:v>
                </c:pt>
                <c:pt idx="177">
                  <c:v>26648</c:v>
                </c:pt>
                <c:pt idx="178">
                  <c:v>26679</c:v>
                </c:pt>
                <c:pt idx="179">
                  <c:v>26710</c:v>
                </c:pt>
                <c:pt idx="180">
                  <c:v>26738</c:v>
                </c:pt>
                <c:pt idx="181">
                  <c:v>26769</c:v>
                </c:pt>
                <c:pt idx="182">
                  <c:v>26799</c:v>
                </c:pt>
                <c:pt idx="183">
                  <c:v>26830</c:v>
                </c:pt>
                <c:pt idx="184">
                  <c:v>26860</c:v>
                </c:pt>
                <c:pt idx="185">
                  <c:v>26891</c:v>
                </c:pt>
                <c:pt idx="186">
                  <c:v>26922</c:v>
                </c:pt>
                <c:pt idx="187">
                  <c:v>26952</c:v>
                </c:pt>
                <c:pt idx="188">
                  <c:v>26983</c:v>
                </c:pt>
                <c:pt idx="189">
                  <c:v>27013</c:v>
                </c:pt>
                <c:pt idx="190">
                  <c:v>27044</c:v>
                </c:pt>
                <c:pt idx="191">
                  <c:v>27075</c:v>
                </c:pt>
                <c:pt idx="192">
                  <c:v>27103</c:v>
                </c:pt>
                <c:pt idx="193">
                  <c:v>27134</c:v>
                </c:pt>
                <c:pt idx="194">
                  <c:v>27164</c:v>
                </c:pt>
                <c:pt idx="195">
                  <c:v>27195</c:v>
                </c:pt>
                <c:pt idx="196">
                  <c:v>27225</c:v>
                </c:pt>
                <c:pt idx="197">
                  <c:v>27256</c:v>
                </c:pt>
                <c:pt idx="198">
                  <c:v>27287</c:v>
                </c:pt>
                <c:pt idx="199">
                  <c:v>27317</c:v>
                </c:pt>
                <c:pt idx="200">
                  <c:v>27348</c:v>
                </c:pt>
                <c:pt idx="201">
                  <c:v>27378</c:v>
                </c:pt>
                <c:pt idx="202">
                  <c:v>27409</c:v>
                </c:pt>
                <c:pt idx="203">
                  <c:v>27440</c:v>
                </c:pt>
                <c:pt idx="204">
                  <c:v>27468</c:v>
                </c:pt>
                <c:pt idx="205">
                  <c:v>27499</c:v>
                </c:pt>
                <c:pt idx="206">
                  <c:v>27529</c:v>
                </c:pt>
                <c:pt idx="207">
                  <c:v>27560</c:v>
                </c:pt>
                <c:pt idx="208">
                  <c:v>27590</c:v>
                </c:pt>
                <c:pt idx="209">
                  <c:v>27621</c:v>
                </c:pt>
                <c:pt idx="210">
                  <c:v>27652</c:v>
                </c:pt>
                <c:pt idx="211">
                  <c:v>27682</c:v>
                </c:pt>
                <c:pt idx="212">
                  <c:v>27713</c:v>
                </c:pt>
                <c:pt idx="213">
                  <c:v>27743</c:v>
                </c:pt>
                <c:pt idx="214">
                  <c:v>27774</c:v>
                </c:pt>
                <c:pt idx="215">
                  <c:v>27805</c:v>
                </c:pt>
                <c:pt idx="216">
                  <c:v>27834</c:v>
                </c:pt>
                <c:pt idx="217">
                  <c:v>27865</c:v>
                </c:pt>
                <c:pt idx="218">
                  <c:v>27895</c:v>
                </c:pt>
                <c:pt idx="219">
                  <c:v>27926</c:v>
                </c:pt>
                <c:pt idx="220">
                  <c:v>27956</c:v>
                </c:pt>
                <c:pt idx="221">
                  <c:v>27987</c:v>
                </c:pt>
                <c:pt idx="222">
                  <c:v>28018</c:v>
                </c:pt>
                <c:pt idx="223">
                  <c:v>28048</c:v>
                </c:pt>
                <c:pt idx="224">
                  <c:v>28079</c:v>
                </c:pt>
                <c:pt idx="225">
                  <c:v>28109</c:v>
                </c:pt>
                <c:pt idx="226">
                  <c:v>28140</c:v>
                </c:pt>
                <c:pt idx="227">
                  <c:v>28171</c:v>
                </c:pt>
                <c:pt idx="228">
                  <c:v>28199</c:v>
                </c:pt>
                <c:pt idx="229">
                  <c:v>28230</c:v>
                </c:pt>
                <c:pt idx="230">
                  <c:v>28260</c:v>
                </c:pt>
                <c:pt idx="231">
                  <c:v>28291</c:v>
                </c:pt>
                <c:pt idx="232">
                  <c:v>28321</c:v>
                </c:pt>
                <c:pt idx="233">
                  <c:v>28352</c:v>
                </c:pt>
                <c:pt idx="234">
                  <c:v>28383</c:v>
                </c:pt>
                <c:pt idx="235">
                  <c:v>28413</c:v>
                </c:pt>
                <c:pt idx="236">
                  <c:v>28444</c:v>
                </c:pt>
                <c:pt idx="237">
                  <c:v>28474</c:v>
                </c:pt>
                <c:pt idx="238">
                  <c:v>28505</c:v>
                </c:pt>
                <c:pt idx="239">
                  <c:v>28536</c:v>
                </c:pt>
                <c:pt idx="240">
                  <c:v>28564</c:v>
                </c:pt>
                <c:pt idx="241">
                  <c:v>28595</c:v>
                </c:pt>
                <c:pt idx="242">
                  <c:v>28625</c:v>
                </c:pt>
                <c:pt idx="243">
                  <c:v>28656</c:v>
                </c:pt>
                <c:pt idx="244">
                  <c:v>28686</c:v>
                </c:pt>
                <c:pt idx="245">
                  <c:v>28717</c:v>
                </c:pt>
                <c:pt idx="246">
                  <c:v>28748</c:v>
                </c:pt>
                <c:pt idx="247">
                  <c:v>28778</c:v>
                </c:pt>
                <c:pt idx="248">
                  <c:v>28809</c:v>
                </c:pt>
                <c:pt idx="249">
                  <c:v>28839</c:v>
                </c:pt>
                <c:pt idx="250">
                  <c:v>28870</c:v>
                </c:pt>
                <c:pt idx="251">
                  <c:v>28901</c:v>
                </c:pt>
                <c:pt idx="252">
                  <c:v>28929</c:v>
                </c:pt>
                <c:pt idx="253">
                  <c:v>28960</c:v>
                </c:pt>
                <c:pt idx="254">
                  <c:v>28990</c:v>
                </c:pt>
                <c:pt idx="255">
                  <c:v>29021</c:v>
                </c:pt>
                <c:pt idx="256">
                  <c:v>29051</c:v>
                </c:pt>
                <c:pt idx="257">
                  <c:v>29082</c:v>
                </c:pt>
                <c:pt idx="258">
                  <c:v>29113</c:v>
                </c:pt>
                <c:pt idx="259">
                  <c:v>29143</c:v>
                </c:pt>
                <c:pt idx="260">
                  <c:v>29174</c:v>
                </c:pt>
                <c:pt idx="261">
                  <c:v>29204</c:v>
                </c:pt>
                <c:pt idx="262">
                  <c:v>29235</c:v>
                </c:pt>
                <c:pt idx="263">
                  <c:v>29266</c:v>
                </c:pt>
                <c:pt idx="264">
                  <c:v>29295</c:v>
                </c:pt>
                <c:pt idx="265">
                  <c:v>29326</c:v>
                </c:pt>
                <c:pt idx="266">
                  <c:v>29356</c:v>
                </c:pt>
                <c:pt idx="267">
                  <c:v>29387</c:v>
                </c:pt>
                <c:pt idx="268">
                  <c:v>29417</c:v>
                </c:pt>
                <c:pt idx="269">
                  <c:v>29448</c:v>
                </c:pt>
                <c:pt idx="270">
                  <c:v>29479</c:v>
                </c:pt>
                <c:pt idx="271">
                  <c:v>29509</c:v>
                </c:pt>
                <c:pt idx="272">
                  <c:v>29540</c:v>
                </c:pt>
                <c:pt idx="273">
                  <c:v>29570</c:v>
                </c:pt>
                <c:pt idx="274">
                  <c:v>29601</c:v>
                </c:pt>
                <c:pt idx="275">
                  <c:v>29632</c:v>
                </c:pt>
                <c:pt idx="276">
                  <c:v>29660</c:v>
                </c:pt>
                <c:pt idx="277">
                  <c:v>29691</c:v>
                </c:pt>
                <c:pt idx="278">
                  <c:v>29721</c:v>
                </c:pt>
                <c:pt idx="279">
                  <c:v>29752</c:v>
                </c:pt>
                <c:pt idx="280">
                  <c:v>29782</c:v>
                </c:pt>
                <c:pt idx="281">
                  <c:v>29813</c:v>
                </c:pt>
                <c:pt idx="282">
                  <c:v>29844</c:v>
                </c:pt>
                <c:pt idx="283">
                  <c:v>29874</c:v>
                </c:pt>
                <c:pt idx="284">
                  <c:v>29905</c:v>
                </c:pt>
                <c:pt idx="285">
                  <c:v>29935</c:v>
                </c:pt>
                <c:pt idx="286">
                  <c:v>29966</c:v>
                </c:pt>
                <c:pt idx="287">
                  <c:v>29997</c:v>
                </c:pt>
                <c:pt idx="288">
                  <c:v>30025</c:v>
                </c:pt>
                <c:pt idx="289">
                  <c:v>30056</c:v>
                </c:pt>
                <c:pt idx="290">
                  <c:v>30086</c:v>
                </c:pt>
                <c:pt idx="291">
                  <c:v>30117</c:v>
                </c:pt>
                <c:pt idx="292">
                  <c:v>30147</c:v>
                </c:pt>
                <c:pt idx="293">
                  <c:v>30178</c:v>
                </c:pt>
                <c:pt idx="294">
                  <c:v>30209</c:v>
                </c:pt>
                <c:pt idx="295">
                  <c:v>30239</c:v>
                </c:pt>
                <c:pt idx="296">
                  <c:v>30270</c:v>
                </c:pt>
                <c:pt idx="297">
                  <c:v>30300</c:v>
                </c:pt>
                <c:pt idx="298">
                  <c:v>30331</c:v>
                </c:pt>
                <c:pt idx="299">
                  <c:v>30362</c:v>
                </c:pt>
                <c:pt idx="300">
                  <c:v>30390</c:v>
                </c:pt>
                <c:pt idx="301">
                  <c:v>30421</c:v>
                </c:pt>
                <c:pt idx="302">
                  <c:v>30451</c:v>
                </c:pt>
                <c:pt idx="303">
                  <c:v>30482</c:v>
                </c:pt>
                <c:pt idx="304">
                  <c:v>30512</c:v>
                </c:pt>
                <c:pt idx="305">
                  <c:v>30543</c:v>
                </c:pt>
                <c:pt idx="306">
                  <c:v>30574</c:v>
                </c:pt>
                <c:pt idx="307">
                  <c:v>30604</c:v>
                </c:pt>
                <c:pt idx="308">
                  <c:v>30635</c:v>
                </c:pt>
                <c:pt idx="309">
                  <c:v>30665</c:v>
                </c:pt>
                <c:pt idx="310">
                  <c:v>30696</c:v>
                </c:pt>
                <c:pt idx="311">
                  <c:v>30727</c:v>
                </c:pt>
                <c:pt idx="312">
                  <c:v>30756</c:v>
                </c:pt>
                <c:pt idx="313">
                  <c:v>30787</c:v>
                </c:pt>
                <c:pt idx="314">
                  <c:v>30817</c:v>
                </c:pt>
                <c:pt idx="315">
                  <c:v>30848</c:v>
                </c:pt>
                <c:pt idx="316">
                  <c:v>30878</c:v>
                </c:pt>
                <c:pt idx="317">
                  <c:v>30909</c:v>
                </c:pt>
                <c:pt idx="318">
                  <c:v>30940</c:v>
                </c:pt>
                <c:pt idx="319">
                  <c:v>30970</c:v>
                </c:pt>
                <c:pt idx="320">
                  <c:v>31001</c:v>
                </c:pt>
                <c:pt idx="321">
                  <c:v>31031</c:v>
                </c:pt>
                <c:pt idx="322">
                  <c:v>31062</c:v>
                </c:pt>
                <c:pt idx="323">
                  <c:v>31093</c:v>
                </c:pt>
                <c:pt idx="324">
                  <c:v>31121</c:v>
                </c:pt>
                <c:pt idx="325">
                  <c:v>31152</c:v>
                </c:pt>
                <c:pt idx="326">
                  <c:v>31182</c:v>
                </c:pt>
                <c:pt idx="327">
                  <c:v>31213</c:v>
                </c:pt>
                <c:pt idx="328">
                  <c:v>31243</c:v>
                </c:pt>
                <c:pt idx="329">
                  <c:v>31274</c:v>
                </c:pt>
                <c:pt idx="330">
                  <c:v>31305</c:v>
                </c:pt>
                <c:pt idx="331">
                  <c:v>31335</c:v>
                </c:pt>
                <c:pt idx="332">
                  <c:v>31366</c:v>
                </c:pt>
                <c:pt idx="333">
                  <c:v>31396</c:v>
                </c:pt>
                <c:pt idx="334">
                  <c:v>31427</c:v>
                </c:pt>
                <c:pt idx="335">
                  <c:v>31458</c:v>
                </c:pt>
                <c:pt idx="336">
                  <c:v>31486</c:v>
                </c:pt>
                <c:pt idx="337">
                  <c:v>31517</c:v>
                </c:pt>
                <c:pt idx="338">
                  <c:v>31547</c:v>
                </c:pt>
                <c:pt idx="339">
                  <c:v>31578</c:v>
                </c:pt>
                <c:pt idx="340">
                  <c:v>31608</c:v>
                </c:pt>
                <c:pt idx="341">
                  <c:v>31639</c:v>
                </c:pt>
                <c:pt idx="342">
                  <c:v>31670</c:v>
                </c:pt>
                <c:pt idx="343">
                  <c:v>31700</c:v>
                </c:pt>
                <c:pt idx="344">
                  <c:v>31731</c:v>
                </c:pt>
                <c:pt idx="345">
                  <c:v>31761</c:v>
                </c:pt>
                <c:pt idx="346">
                  <c:v>31792</c:v>
                </c:pt>
                <c:pt idx="347">
                  <c:v>31823</c:v>
                </c:pt>
                <c:pt idx="348">
                  <c:v>31851</c:v>
                </c:pt>
                <c:pt idx="349">
                  <c:v>31882</c:v>
                </c:pt>
                <c:pt idx="350">
                  <c:v>31912</c:v>
                </c:pt>
                <c:pt idx="351">
                  <c:v>31943</c:v>
                </c:pt>
                <c:pt idx="352">
                  <c:v>31973</c:v>
                </c:pt>
                <c:pt idx="353">
                  <c:v>32004</c:v>
                </c:pt>
                <c:pt idx="354">
                  <c:v>32035</c:v>
                </c:pt>
                <c:pt idx="355">
                  <c:v>32065</c:v>
                </c:pt>
                <c:pt idx="356">
                  <c:v>32096</c:v>
                </c:pt>
                <c:pt idx="357">
                  <c:v>32126</c:v>
                </c:pt>
                <c:pt idx="358">
                  <c:v>32157</c:v>
                </c:pt>
                <c:pt idx="359">
                  <c:v>32188</c:v>
                </c:pt>
                <c:pt idx="360">
                  <c:v>32217</c:v>
                </c:pt>
                <c:pt idx="361">
                  <c:v>32248</c:v>
                </c:pt>
                <c:pt idx="362">
                  <c:v>32278</c:v>
                </c:pt>
                <c:pt idx="363">
                  <c:v>32309</c:v>
                </c:pt>
                <c:pt idx="364">
                  <c:v>32339</c:v>
                </c:pt>
                <c:pt idx="365">
                  <c:v>32370</c:v>
                </c:pt>
                <c:pt idx="366">
                  <c:v>32401</c:v>
                </c:pt>
                <c:pt idx="367">
                  <c:v>32431</c:v>
                </c:pt>
                <c:pt idx="368">
                  <c:v>32462</c:v>
                </c:pt>
                <c:pt idx="369">
                  <c:v>32492</c:v>
                </c:pt>
                <c:pt idx="370">
                  <c:v>32523</c:v>
                </c:pt>
                <c:pt idx="371">
                  <c:v>32554</c:v>
                </c:pt>
                <c:pt idx="372">
                  <c:v>32582</c:v>
                </c:pt>
                <c:pt idx="373">
                  <c:v>32613</c:v>
                </c:pt>
                <c:pt idx="374">
                  <c:v>32643</c:v>
                </c:pt>
                <c:pt idx="375">
                  <c:v>32674</c:v>
                </c:pt>
                <c:pt idx="376">
                  <c:v>32704</c:v>
                </c:pt>
                <c:pt idx="377">
                  <c:v>32735</c:v>
                </c:pt>
                <c:pt idx="378">
                  <c:v>32766</c:v>
                </c:pt>
                <c:pt idx="379">
                  <c:v>32796</c:v>
                </c:pt>
                <c:pt idx="380">
                  <c:v>32827</c:v>
                </c:pt>
                <c:pt idx="381">
                  <c:v>32857</c:v>
                </c:pt>
                <c:pt idx="382">
                  <c:v>32888</c:v>
                </c:pt>
                <c:pt idx="383">
                  <c:v>32919</c:v>
                </c:pt>
                <c:pt idx="384">
                  <c:v>32947</c:v>
                </c:pt>
                <c:pt idx="385">
                  <c:v>32978</c:v>
                </c:pt>
                <c:pt idx="386">
                  <c:v>33008</c:v>
                </c:pt>
                <c:pt idx="387">
                  <c:v>33039</c:v>
                </c:pt>
                <c:pt idx="388">
                  <c:v>33069</c:v>
                </c:pt>
                <c:pt idx="389">
                  <c:v>33100</c:v>
                </c:pt>
                <c:pt idx="390">
                  <c:v>33131</c:v>
                </c:pt>
                <c:pt idx="391">
                  <c:v>33161</c:v>
                </c:pt>
                <c:pt idx="392">
                  <c:v>33192</c:v>
                </c:pt>
                <c:pt idx="393">
                  <c:v>33222</c:v>
                </c:pt>
                <c:pt idx="394">
                  <c:v>33253</c:v>
                </c:pt>
                <c:pt idx="395">
                  <c:v>33284</c:v>
                </c:pt>
                <c:pt idx="396">
                  <c:v>33312</c:v>
                </c:pt>
                <c:pt idx="397">
                  <c:v>33343</c:v>
                </c:pt>
                <c:pt idx="398">
                  <c:v>33373</c:v>
                </c:pt>
                <c:pt idx="399">
                  <c:v>33404</c:v>
                </c:pt>
                <c:pt idx="400">
                  <c:v>33434</c:v>
                </c:pt>
                <c:pt idx="401">
                  <c:v>33465</c:v>
                </c:pt>
                <c:pt idx="402">
                  <c:v>33496</c:v>
                </c:pt>
                <c:pt idx="403">
                  <c:v>33526</c:v>
                </c:pt>
                <c:pt idx="404">
                  <c:v>33557</c:v>
                </c:pt>
                <c:pt idx="405">
                  <c:v>33587</c:v>
                </c:pt>
                <c:pt idx="406">
                  <c:v>33618</c:v>
                </c:pt>
                <c:pt idx="407">
                  <c:v>33649</c:v>
                </c:pt>
                <c:pt idx="408">
                  <c:v>33678</c:v>
                </c:pt>
                <c:pt idx="409">
                  <c:v>33709</c:v>
                </c:pt>
                <c:pt idx="410">
                  <c:v>33739</c:v>
                </c:pt>
                <c:pt idx="411">
                  <c:v>33770</c:v>
                </c:pt>
                <c:pt idx="412">
                  <c:v>33800</c:v>
                </c:pt>
                <c:pt idx="413">
                  <c:v>33831</c:v>
                </c:pt>
                <c:pt idx="414">
                  <c:v>33862</c:v>
                </c:pt>
                <c:pt idx="415">
                  <c:v>33892</c:v>
                </c:pt>
                <c:pt idx="416">
                  <c:v>33923</c:v>
                </c:pt>
                <c:pt idx="417">
                  <c:v>33953</c:v>
                </c:pt>
                <c:pt idx="418">
                  <c:v>33984</c:v>
                </c:pt>
                <c:pt idx="419">
                  <c:v>34015</c:v>
                </c:pt>
                <c:pt idx="420">
                  <c:v>34043</c:v>
                </c:pt>
                <c:pt idx="421">
                  <c:v>34074</c:v>
                </c:pt>
                <c:pt idx="422">
                  <c:v>34104</c:v>
                </c:pt>
                <c:pt idx="423">
                  <c:v>34135</c:v>
                </c:pt>
                <c:pt idx="424">
                  <c:v>34165</c:v>
                </c:pt>
                <c:pt idx="425">
                  <c:v>34196</c:v>
                </c:pt>
                <c:pt idx="426">
                  <c:v>34227</c:v>
                </c:pt>
                <c:pt idx="427">
                  <c:v>34257</c:v>
                </c:pt>
                <c:pt idx="428">
                  <c:v>34288</c:v>
                </c:pt>
                <c:pt idx="429">
                  <c:v>34318</c:v>
                </c:pt>
                <c:pt idx="430">
                  <c:v>34349</c:v>
                </c:pt>
                <c:pt idx="431">
                  <c:v>34380</c:v>
                </c:pt>
                <c:pt idx="432">
                  <c:v>34408</c:v>
                </c:pt>
                <c:pt idx="433">
                  <c:v>34439</c:v>
                </c:pt>
                <c:pt idx="434">
                  <c:v>34469</c:v>
                </c:pt>
                <c:pt idx="435">
                  <c:v>34500</c:v>
                </c:pt>
                <c:pt idx="436">
                  <c:v>34530</c:v>
                </c:pt>
                <c:pt idx="437">
                  <c:v>34561</c:v>
                </c:pt>
                <c:pt idx="438">
                  <c:v>34592</c:v>
                </c:pt>
                <c:pt idx="439">
                  <c:v>34622</c:v>
                </c:pt>
                <c:pt idx="440">
                  <c:v>34653</c:v>
                </c:pt>
                <c:pt idx="441">
                  <c:v>34683</c:v>
                </c:pt>
                <c:pt idx="442">
                  <c:v>34714</c:v>
                </c:pt>
                <c:pt idx="443">
                  <c:v>34745</c:v>
                </c:pt>
                <c:pt idx="444">
                  <c:v>34773</c:v>
                </c:pt>
                <c:pt idx="445">
                  <c:v>34804</c:v>
                </c:pt>
                <c:pt idx="446">
                  <c:v>34834</c:v>
                </c:pt>
                <c:pt idx="447">
                  <c:v>34865</c:v>
                </c:pt>
                <c:pt idx="448">
                  <c:v>34895</c:v>
                </c:pt>
                <c:pt idx="449">
                  <c:v>34926</c:v>
                </c:pt>
                <c:pt idx="450">
                  <c:v>34957</c:v>
                </c:pt>
                <c:pt idx="451">
                  <c:v>34987</c:v>
                </c:pt>
                <c:pt idx="452">
                  <c:v>35018</c:v>
                </c:pt>
                <c:pt idx="453">
                  <c:v>35048</c:v>
                </c:pt>
                <c:pt idx="454">
                  <c:v>35079</c:v>
                </c:pt>
                <c:pt idx="455">
                  <c:v>35110</c:v>
                </c:pt>
                <c:pt idx="456">
                  <c:v>35139</c:v>
                </c:pt>
                <c:pt idx="457">
                  <c:v>35170</c:v>
                </c:pt>
                <c:pt idx="458">
                  <c:v>35200</c:v>
                </c:pt>
                <c:pt idx="459">
                  <c:v>35231</c:v>
                </c:pt>
                <c:pt idx="460">
                  <c:v>35261</c:v>
                </c:pt>
                <c:pt idx="461">
                  <c:v>35292</c:v>
                </c:pt>
                <c:pt idx="462">
                  <c:v>35323</c:v>
                </c:pt>
                <c:pt idx="463">
                  <c:v>35353</c:v>
                </c:pt>
                <c:pt idx="464">
                  <c:v>35384</c:v>
                </c:pt>
                <c:pt idx="465">
                  <c:v>35414</c:v>
                </c:pt>
                <c:pt idx="466">
                  <c:v>35445</c:v>
                </c:pt>
                <c:pt idx="467">
                  <c:v>35476</c:v>
                </c:pt>
                <c:pt idx="468">
                  <c:v>35504</c:v>
                </c:pt>
                <c:pt idx="469">
                  <c:v>35535</c:v>
                </c:pt>
                <c:pt idx="470">
                  <c:v>35565</c:v>
                </c:pt>
                <c:pt idx="471">
                  <c:v>35596</c:v>
                </c:pt>
                <c:pt idx="472">
                  <c:v>35626</c:v>
                </c:pt>
                <c:pt idx="473">
                  <c:v>35657</c:v>
                </c:pt>
                <c:pt idx="474">
                  <c:v>35688</c:v>
                </c:pt>
                <c:pt idx="475">
                  <c:v>35718</c:v>
                </c:pt>
                <c:pt idx="476">
                  <c:v>35749</c:v>
                </c:pt>
                <c:pt idx="477">
                  <c:v>35779</c:v>
                </c:pt>
                <c:pt idx="478">
                  <c:v>35810</c:v>
                </c:pt>
                <c:pt idx="479">
                  <c:v>35841</c:v>
                </c:pt>
                <c:pt idx="480">
                  <c:v>35869</c:v>
                </c:pt>
                <c:pt idx="481">
                  <c:v>35900</c:v>
                </c:pt>
                <c:pt idx="482">
                  <c:v>35930</c:v>
                </c:pt>
                <c:pt idx="483">
                  <c:v>35961</c:v>
                </c:pt>
                <c:pt idx="484">
                  <c:v>35991</c:v>
                </c:pt>
                <c:pt idx="485">
                  <c:v>36022</c:v>
                </c:pt>
                <c:pt idx="486">
                  <c:v>36053</c:v>
                </c:pt>
                <c:pt idx="487">
                  <c:v>36083</c:v>
                </c:pt>
                <c:pt idx="488">
                  <c:v>36114</c:v>
                </c:pt>
                <c:pt idx="489">
                  <c:v>36144</c:v>
                </c:pt>
                <c:pt idx="490">
                  <c:v>36175</c:v>
                </c:pt>
                <c:pt idx="491">
                  <c:v>36206</c:v>
                </c:pt>
                <c:pt idx="492">
                  <c:v>36234</c:v>
                </c:pt>
                <c:pt idx="493">
                  <c:v>36265</c:v>
                </c:pt>
                <c:pt idx="494">
                  <c:v>36295</c:v>
                </c:pt>
                <c:pt idx="495">
                  <c:v>36326</c:v>
                </c:pt>
                <c:pt idx="496">
                  <c:v>36356</c:v>
                </c:pt>
                <c:pt idx="497">
                  <c:v>36387</c:v>
                </c:pt>
                <c:pt idx="498">
                  <c:v>36418</c:v>
                </c:pt>
                <c:pt idx="499">
                  <c:v>36448</c:v>
                </c:pt>
                <c:pt idx="500">
                  <c:v>36479</c:v>
                </c:pt>
                <c:pt idx="501">
                  <c:v>36509</c:v>
                </c:pt>
                <c:pt idx="502">
                  <c:v>36540</c:v>
                </c:pt>
                <c:pt idx="503">
                  <c:v>36571</c:v>
                </c:pt>
                <c:pt idx="504">
                  <c:v>36600</c:v>
                </c:pt>
                <c:pt idx="505">
                  <c:v>36631</c:v>
                </c:pt>
                <c:pt idx="506">
                  <c:v>36661</c:v>
                </c:pt>
                <c:pt idx="507">
                  <c:v>36692</c:v>
                </c:pt>
                <c:pt idx="508">
                  <c:v>36722</c:v>
                </c:pt>
                <c:pt idx="509">
                  <c:v>36753</c:v>
                </c:pt>
                <c:pt idx="510">
                  <c:v>36784</c:v>
                </c:pt>
                <c:pt idx="511">
                  <c:v>36814</c:v>
                </c:pt>
                <c:pt idx="512">
                  <c:v>36845</c:v>
                </c:pt>
                <c:pt idx="513">
                  <c:v>36875</c:v>
                </c:pt>
                <c:pt idx="514">
                  <c:v>36906</c:v>
                </c:pt>
                <c:pt idx="515">
                  <c:v>36937</c:v>
                </c:pt>
                <c:pt idx="516">
                  <c:v>36965</c:v>
                </c:pt>
                <c:pt idx="517">
                  <c:v>36996</c:v>
                </c:pt>
                <c:pt idx="518">
                  <c:v>37026</c:v>
                </c:pt>
                <c:pt idx="519">
                  <c:v>37057</c:v>
                </c:pt>
                <c:pt idx="520">
                  <c:v>37087</c:v>
                </c:pt>
                <c:pt idx="521">
                  <c:v>37118</c:v>
                </c:pt>
                <c:pt idx="522">
                  <c:v>37149</c:v>
                </c:pt>
                <c:pt idx="523">
                  <c:v>37179</c:v>
                </c:pt>
                <c:pt idx="524">
                  <c:v>37210</c:v>
                </c:pt>
                <c:pt idx="525">
                  <c:v>37240</c:v>
                </c:pt>
                <c:pt idx="526">
                  <c:v>37271</c:v>
                </c:pt>
                <c:pt idx="527">
                  <c:v>37302</c:v>
                </c:pt>
                <c:pt idx="528">
                  <c:v>37330</c:v>
                </c:pt>
                <c:pt idx="529">
                  <c:v>37361</c:v>
                </c:pt>
                <c:pt idx="530">
                  <c:v>37391</c:v>
                </c:pt>
                <c:pt idx="531">
                  <c:v>37422</c:v>
                </c:pt>
                <c:pt idx="532">
                  <c:v>37452</c:v>
                </c:pt>
                <c:pt idx="533">
                  <c:v>37483</c:v>
                </c:pt>
                <c:pt idx="534">
                  <c:v>37514</c:v>
                </c:pt>
                <c:pt idx="535">
                  <c:v>37544</c:v>
                </c:pt>
                <c:pt idx="536">
                  <c:v>37575</c:v>
                </c:pt>
                <c:pt idx="537">
                  <c:v>37605</c:v>
                </c:pt>
                <c:pt idx="538">
                  <c:v>37636</c:v>
                </c:pt>
                <c:pt idx="539">
                  <c:v>37667</c:v>
                </c:pt>
                <c:pt idx="540">
                  <c:v>37695</c:v>
                </c:pt>
                <c:pt idx="541">
                  <c:v>37726</c:v>
                </c:pt>
                <c:pt idx="542">
                  <c:v>37756</c:v>
                </c:pt>
                <c:pt idx="543">
                  <c:v>37787</c:v>
                </c:pt>
                <c:pt idx="544">
                  <c:v>37817</c:v>
                </c:pt>
                <c:pt idx="545">
                  <c:v>37848</c:v>
                </c:pt>
                <c:pt idx="546">
                  <c:v>37879</c:v>
                </c:pt>
                <c:pt idx="547">
                  <c:v>37909</c:v>
                </c:pt>
                <c:pt idx="548">
                  <c:v>37940</c:v>
                </c:pt>
                <c:pt idx="549">
                  <c:v>37970</c:v>
                </c:pt>
                <c:pt idx="550">
                  <c:v>38001</c:v>
                </c:pt>
                <c:pt idx="551">
                  <c:v>38032</c:v>
                </c:pt>
                <c:pt idx="552">
                  <c:v>38061</c:v>
                </c:pt>
                <c:pt idx="553">
                  <c:v>38092</c:v>
                </c:pt>
                <c:pt idx="554">
                  <c:v>38122</c:v>
                </c:pt>
                <c:pt idx="555">
                  <c:v>38153</c:v>
                </c:pt>
                <c:pt idx="556">
                  <c:v>38183</c:v>
                </c:pt>
                <c:pt idx="557">
                  <c:v>38214</c:v>
                </c:pt>
                <c:pt idx="558">
                  <c:v>38245</c:v>
                </c:pt>
                <c:pt idx="559">
                  <c:v>38275</c:v>
                </c:pt>
                <c:pt idx="560">
                  <c:v>38306</c:v>
                </c:pt>
                <c:pt idx="561">
                  <c:v>38336</c:v>
                </c:pt>
                <c:pt idx="562">
                  <c:v>38367</c:v>
                </c:pt>
                <c:pt idx="563">
                  <c:v>38398</c:v>
                </c:pt>
                <c:pt idx="564">
                  <c:v>38426</c:v>
                </c:pt>
                <c:pt idx="565">
                  <c:v>38457</c:v>
                </c:pt>
                <c:pt idx="566">
                  <c:v>38487</c:v>
                </c:pt>
                <c:pt idx="567">
                  <c:v>38518</c:v>
                </c:pt>
                <c:pt idx="568">
                  <c:v>38548</c:v>
                </c:pt>
                <c:pt idx="569">
                  <c:v>38579</c:v>
                </c:pt>
                <c:pt idx="570">
                  <c:v>38610</c:v>
                </c:pt>
                <c:pt idx="571">
                  <c:v>38640</c:v>
                </c:pt>
                <c:pt idx="572">
                  <c:v>38671</c:v>
                </c:pt>
                <c:pt idx="573">
                  <c:v>38701</c:v>
                </c:pt>
                <c:pt idx="574">
                  <c:v>38732</c:v>
                </c:pt>
                <c:pt idx="575">
                  <c:v>38763</c:v>
                </c:pt>
                <c:pt idx="576">
                  <c:v>38791</c:v>
                </c:pt>
                <c:pt idx="577">
                  <c:v>38822</c:v>
                </c:pt>
                <c:pt idx="578">
                  <c:v>38852</c:v>
                </c:pt>
                <c:pt idx="579">
                  <c:v>38883</c:v>
                </c:pt>
                <c:pt idx="580">
                  <c:v>38913</c:v>
                </c:pt>
                <c:pt idx="581">
                  <c:v>38944</c:v>
                </c:pt>
                <c:pt idx="582">
                  <c:v>38975</c:v>
                </c:pt>
                <c:pt idx="583">
                  <c:v>39005</c:v>
                </c:pt>
                <c:pt idx="584">
                  <c:v>39036</c:v>
                </c:pt>
                <c:pt idx="585">
                  <c:v>39066</c:v>
                </c:pt>
                <c:pt idx="586">
                  <c:v>39097</c:v>
                </c:pt>
                <c:pt idx="587">
                  <c:v>39128</c:v>
                </c:pt>
                <c:pt idx="588">
                  <c:v>39156</c:v>
                </c:pt>
                <c:pt idx="589">
                  <c:v>39187</c:v>
                </c:pt>
                <c:pt idx="590">
                  <c:v>39217</c:v>
                </c:pt>
                <c:pt idx="591">
                  <c:v>39248</c:v>
                </c:pt>
                <c:pt idx="592">
                  <c:v>39278</c:v>
                </c:pt>
                <c:pt idx="593">
                  <c:v>39309</c:v>
                </c:pt>
                <c:pt idx="594">
                  <c:v>39340</c:v>
                </c:pt>
                <c:pt idx="595">
                  <c:v>39370</c:v>
                </c:pt>
                <c:pt idx="596">
                  <c:v>39401</c:v>
                </c:pt>
                <c:pt idx="597">
                  <c:v>39431</c:v>
                </c:pt>
                <c:pt idx="598">
                  <c:v>39462</c:v>
                </c:pt>
                <c:pt idx="599">
                  <c:v>39493</c:v>
                </c:pt>
                <c:pt idx="600">
                  <c:v>39522</c:v>
                </c:pt>
                <c:pt idx="601">
                  <c:v>39553</c:v>
                </c:pt>
                <c:pt idx="602">
                  <c:v>39583</c:v>
                </c:pt>
                <c:pt idx="603">
                  <c:v>39614</c:v>
                </c:pt>
                <c:pt idx="604">
                  <c:v>39644</c:v>
                </c:pt>
                <c:pt idx="605">
                  <c:v>39675</c:v>
                </c:pt>
                <c:pt idx="606">
                  <c:v>39706</c:v>
                </c:pt>
                <c:pt idx="607">
                  <c:v>39736</c:v>
                </c:pt>
                <c:pt idx="608">
                  <c:v>39767</c:v>
                </c:pt>
                <c:pt idx="609">
                  <c:v>39797</c:v>
                </c:pt>
                <c:pt idx="610">
                  <c:v>39828</c:v>
                </c:pt>
                <c:pt idx="611">
                  <c:v>39859</c:v>
                </c:pt>
                <c:pt idx="612">
                  <c:v>39887</c:v>
                </c:pt>
                <c:pt idx="613">
                  <c:v>39918</c:v>
                </c:pt>
                <c:pt idx="614">
                  <c:v>39948</c:v>
                </c:pt>
                <c:pt idx="615">
                  <c:v>39979</c:v>
                </c:pt>
                <c:pt idx="616">
                  <c:v>40009</c:v>
                </c:pt>
                <c:pt idx="617">
                  <c:v>40040</c:v>
                </c:pt>
                <c:pt idx="618">
                  <c:v>40071</c:v>
                </c:pt>
                <c:pt idx="619">
                  <c:v>40101</c:v>
                </c:pt>
                <c:pt idx="620">
                  <c:v>40132</c:v>
                </c:pt>
                <c:pt idx="621">
                  <c:v>40162</c:v>
                </c:pt>
                <c:pt idx="622">
                  <c:v>40193</c:v>
                </c:pt>
                <c:pt idx="623">
                  <c:v>40224</c:v>
                </c:pt>
                <c:pt idx="624">
                  <c:v>40252</c:v>
                </c:pt>
                <c:pt idx="625">
                  <c:v>40283</c:v>
                </c:pt>
                <c:pt idx="626">
                  <c:v>40313</c:v>
                </c:pt>
                <c:pt idx="627">
                  <c:v>40344</c:v>
                </c:pt>
                <c:pt idx="628">
                  <c:v>40374</c:v>
                </c:pt>
                <c:pt idx="629">
                  <c:v>40405</c:v>
                </c:pt>
                <c:pt idx="630">
                  <c:v>40436</c:v>
                </c:pt>
                <c:pt idx="631">
                  <c:v>40466</c:v>
                </c:pt>
                <c:pt idx="632">
                  <c:v>40497</c:v>
                </c:pt>
                <c:pt idx="633">
                  <c:v>40527</c:v>
                </c:pt>
                <c:pt idx="634">
                  <c:v>40558</c:v>
                </c:pt>
                <c:pt idx="635">
                  <c:v>40589</c:v>
                </c:pt>
                <c:pt idx="636">
                  <c:v>40617</c:v>
                </c:pt>
                <c:pt idx="637">
                  <c:v>40648</c:v>
                </c:pt>
                <c:pt idx="638">
                  <c:v>40678</c:v>
                </c:pt>
                <c:pt idx="639">
                  <c:v>40709</c:v>
                </c:pt>
                <c:pt idx="640">
                  <c:v>40739</c:v>
                </c:pt>
                <c:pt idx="641">
                  <c:v>40770</c:v>
                </c:pt>
                <c:pt idx="642">
                  <c:v>40801</c:v>
                </c:pt>
                <c:pt idx="643">
                  <c:v>40831</c:v>
                </c:pt>
                <c:pt idx="644">
                  <c:v>40862</c:v>
                </c:pt>
                <c:pt idx="645">
                  <c:v>40892</c:v>
                </c:pt>
                <c:pt idx="646">
                  <c:v>40923</c:v>
                </c:pt>
                <c:pt idx="647">
                  <c:v>40954</c:v>
                </c:pt>
                <c:pt idx="648">
                  <c:v>40983</c:v>
                </c:pt>
                <c:pt idx="649">
                  <c:v>41014</c:v>
                </c:pt>
                <c:pt idx="650">
                  <c:v>41044</c:v>
                </c:pt>
                <c:pt idx="651">
                  <c:v>41075</c:v>
                </c:pt>
                <c:pt idx="652">
                  <c:v>41105</c:v>
                </c:pt>
                <c:pt idx="653">
                  <c:v>41136</c:v>
                </c:pt>
                <c:pt idx="654">
                  <c:v>41167</c:v>
                </c:pt>
                <c:pt idx="655">
                  <c:v>41197</c:v>
                </c:pt>
                <c:pt idx="656">
                  <c:v>41228</c:v>
                </c:pt>
                <c:pt idx="657">
                  <c:v>41258</c:v>
                </c:pt>
                <c:pt idx="658">
                  <c:v>41289</c:v>
                </c:pt>
                <c:pt idx="659">
                  <c:v>41320</c:v>
                </c:pt>
                <c:pt idx="660">
                  <c:v>41348</c:v>
                </c:pt>
                <c:pt idx="661">
                  <c:v>41379</c:v>
                </c:pt>
                <c:pt idx="662">
                  <c:v>41409</c:v>
                </c:pt>
                <c:pt idx="663">
                  <c:v>41440</c:v>
                </c:pt>
                <c:pt idx="664">
                  <c:v>41470</c:v>
                </c:pt>
                <c:pt idx="665">
                  <c:v>41501</c:v>
                </c:pt>
                <c:pt idx="666">
                  <c:v>41532</c:v>
                </c:pt>
                <c:pt idx="667">
                  <c:v>41562</c:v>
                </c:pt>
                <c:pt idx="668">
                  <c:v>41593</c:v>
                </c:pt>
                <c:pt idx="669">
                  <c:v>41623</c:v>
                </c:pt>
                <c:pt idx="670">
                  <c:v>41654</c:v>
                </c:pt>
                <c:pt idx="671">
                  <c:v>41685</c:v>
                </c:pt>
                <c:pt idx="672">
                  <c:v>41713</c:v>
                </c:pt>
                <c:pt idx="673">
                  <c:v>41744</c:v>
                </c:pt>
                <c:pt idx="674">
                  <c:v>41774</c:v>
                </c:pt>
                <c:pt idx="675">
                  <c:v>41805</c:v>
                </c:pt>
                <c:pt idx="676">
                  <c:v>41835</c:v>
                </c:pt>
                <c:pt idx="677">
                  <c:v>41866</c:v>
                </c:pt>
                <c:pt idx="678">
                  <c:v>41897</c:v>
                </c:pt>
                <c:pt idx="679">
                  <c:v>41927</c:v>
                </c:pt>
                <c:pt idx="680">
                  <c:v>41958</c:v>
                </c:pt>
                <c:pt idx="681">
                  <c:v>41988</c:v>
                </c:pt>
                <c:pt idx="682">
                  <c:v>42019</c:v>
                </c:pt>
                <c:pt idx="683">
                  <c:v>42050</c:v>
                </c:pt>
                <c:pt idx="684">
                  <c:v>42078</c:v>
                </c:pt>
                <c:pt idx="685">
                  <c:v>42109</c:v>
                </c:pt>
                <c:pt idx="686">
                  <c:v>42139</c:v>
                </c:pt>
                <c:pt idx="687">
                  <c:v>42170</c:v>
                </c:pt>
                <c:pt idx="688">
                  <c:v>42200</c:v>
                </c:pt>
                <c:pt idx="689">
                  <c:v>42231</c:v>
                </c:pt>
                <c:pt idx="690">
                  <c:v>42262</c:v>
                </c:pt>
                <c:pt idx="691">
                  <c:v>42292</c:v>
                </c:pt>
                <c:pt idx="692">
                  <c:v>42323</c:v>
                </c:pt>
                <c:pt idx="693">
                  <c:v>42353</c:v>
                </c:pt>
                <c:pt idx="694">
                  <c:v>42384</c:v>
                </c:pt>
                <c:pt idx="695">
                  <c:v>42415</c:v>
                </c:pt>
                <c:pt idx="696">
                  <c:v>42444</c:v>
                </c:pt>
                <c:pt idx="697">
                  <c:v>42475</c:v>
                </c:pt>
                <c:pt idx="698">
                  <c:v>42505</c:v>
                </c:pt>
                <c:pt idx="699">
                  <c:v>42536</c:v>
                </c:pt>
                <c:pt idx="700">
                  <c:v>42566</c:v>
                </c:pt>
                <c:pt idx="701">
                  <c:v>42597</c:v>
                </c:pt>
                <c:pt idx="702">
                  <c:v>42628</c:v>
                </c:pt>
                <c:pt idx="703">
                  <c:v>42658</c:v>
                </c:pt>
                <c:pt idx="704">
                  <c:v>42689</c:v>
                </c:pt>
                <c:pt idx="705">
                  <c:v>42719</c:v>
                </c:pt>
                <c:pt idx="706">
                  <c:v>42750</c:v>
                </c:pt>
                <c:pt idx="707">
                  <c:v>42781</c:v>
                </c:pt>
                <c:pt idx="708">
                  <c:v>42809</c:v>
                </c:pt>
                <c:pt idx="709">
                  <c:v>42840</c:v>
                </c:pt>
                <c:pt idx="710">
                  <c:v>42870</c:v>
                </c:pt>
                <c:pt idx="711">
                  <c:v>42901</c:v>
                </c:pt>
                <c:pt idx="712">
                  <c:v>42931</c:v>
                </c:pt>
                <c:pt idx="713">
                  <c:v>42962</c:v>
                </c:pt>
                <c:pt idx="714">
                  <c:v>42993</c:v>
                </c:pt>
                <c:pt idx="715">
                  <c:v>43023</c:v>
                </c:pt>
                <c:pt idx="716">
                  <c:v>43054</c:v>
                </c:pt>
                <c:pt idx="717">
                  <c:v>43084</c:v>
                </c:pt>
                <c:pt idx="718">
                  <c:v>43115</c:v>
                </c:pt>
                <c:pt idx="719">
                  <c:v>43146</c:v>
                </c:pt>
                <c:pt idx="720">
                  <c:v>43174</c:v>
                </c:pt>
                <c:pt idx="721">
                  <c:v>43205</c:v>
                </c:pt>
                <c:pt idx="722">
                  <c:v>43235</c:v>
                </c:pt>
                <c:pt idx="723">
                  <c:v>43266</c:v>
                </c:pt>
                <c:pt idx="724">
                  <c:v>43296</c:v>
                </c:pt>
                <c:pt idx="725">
                  <c:v>43327</c:v>
                </c:pt>
                <c:pt idx="726">
                  <c:v>43358</c:v>
                </c:pt>
                <c:pt idx="727">
                  <c:v>43388</c:v>
                </c:pt>
                <c:pt idx="728">
                  <c:v>43419</c:v>
                </c:pt>
                <c:pt idx="729">
                  <c:v>43449</c:v>
                </c:pt>
                <c:pt idx="730">
                  <c:v>43480</c:v>
                </c:pt>
                <c:pt idx="731">
                  <c:v>43511</c:v>
                </c:pt>
                <c:pt idx="732">
                  <c:v>43539</c:v>
                </c:pt>
                <c:pt idx="733">
                  <c:v>43570</c:v>
                </c:pt>
                <c:pt idx="734">
                  <c:v>43600</c:v>
                </c:pt>
                <c:pt idx="735">
                  <c:v>43631</c:v>
                </c:pt>
                <c:pt idx="736">
                  <c:v>43661</c:v>
                </c:pt>
                <c:pt idx="737">
                  <c:v>43692</c:v>
                </c:pt>
                <c:pt idx="738">
                  <c:v>43723</c:v>
                </c:pt>
                <c:pt idx="739">
                  <c:v>43753</c:v>
                </c:pt>
                <c:pt idx="740">
                  <c:v>43784</c:v>
                </c:pt>
                <c:pt idx="741">
                  <c:v>43814</c:v>
                </c:pt>
                <c:pt idx="742">
                  <c:v>43845</c:v>
                </c:pt>
                <c:pt idx="743">
                  <c:v>43876</c:v>
                </c:pt>
                <c:pt idx="744">
                  <c:v>43905</c:v>
                </c:pt>
                <c:pt idx="745">
                  <c:v>43936</c:v>
                </c:pt>
                <c:pt idx="746">
                  <c:v>43966</c:v>
                </c:pt>
                <c:pt idx="747">
                  <c:v>43997</c:v>
                </c:pt>
                <c:pt idx="748">
                  <c:v>44027</c:v>
                </c:pt>
                <c:pt idx="749">
                  <c:v>44058</c:v>
                </c:pt>
                <c:pt idx="750">
                  <c:v>44089</c:v>
                </c:pt>
                <c:pt idx="751">
                  <c:v>44119</c:v>
                </c:pt>
              </c:numCache>
            </c:numRef>
          </c:cat>
          <c:val>
            <c:numRef>
              <c:f>'CO2 Levels'!$F$2:$F$753</c:f>
              <c:numCache>
                <c:formatCode>General</c:formatCode>
                <c:ptCount val="75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 formatCode="0.00%">
                  <c:v>3.0046673984926997E-3</c:v>
                </c:pt>
                <c:pt idx="13" formatCode="0.00%">
                  <c:v>8.5016614847255312E-4</c:v>
                </c:pt>
                <c:pt idx="14" formatCode="0.00%">
                  <c:v>2.4536029924844271E-3</c:v>
                </c:pt>
                <c:pt idx="15" formatCode="0.00%">
                  <c:v>2.8643844636819793E-3</c:v>
                </c:pt>
                <c:pt idx="16" formatCode="0.00%">
                  <c:v>2.1505384632281022E-3</c:v>
                </c:pt>
                <c:pt idx="17" formatCode="0.00%">
                  <c:v>-4.1287536514644785E-4</c:v>
                </c:pt>
                <c:pt idx="18" formatCode="0.00%">
                  <c:v>2.0413377846493219E-3</c:v>
                </c:pt>
                <c:pt idx="19" formatCode="0.00%">
                  <c:v>2.8765041567710981E-3</c:v>
                </c:pt>
                <c:pt idx="20" formatCode="0.00%">
                  <c:v>4.7123339979950885E-3</c:v>
                </c:pt>
                <c:pt idx="21" formatCode="0.00%">
                  <c:v>2.8877449659008292E-3</c:v>
                </c:pt>
                <c:pt idx="22" formatCode="0.00%">
                  <c:v>2.6898324788948713E-3</c:v>
                </c:pt>
                <c:pt idx="23" formatCode="0.00%">
                  <c:v>1.5786319699317986E-3</c:v>
                </c:pt>
                <c:pt idx="24" formatCode="0.00%">
                  <c:v>2.9326921355119495E-3</c:v>
                </c:pt>
                <c:pt idx="25" formatCode="0.00%">
                  <c:v>4.11465048521098E-3</c:v>
                </c:pt>
                <c:pt idx="26" formatCode="0.00%">
                  <c:v>5.4830710896913715E-3</c:v>
                </c:pt>
                <c:pt idx="27" formatCode="0.00%">
                  <c:v>4.5159546124144967E-3</c:v>
                </c:pt>
                <c:pt idx="28" formatCode="0.00%">
                  <c:v>5.1676444719568337E-3</c:v>
                </c:pt>
                <c:pt idx="29" formatCode="0.00%">
                  <c:v>3.4881912647914959E-3</c:v>
                </c:pt>
                <c:pt idx="30" formatCode="0.00%">
                  <c:v>1.0509387760482269E-3</c:v>
                </c:pt>
                <c:pt idx="31" formatCode="0.00%">
                  <c:v>1.5944897822990356E-3</c:v>
                </c:pt>
                <c:pt idx="32" formatCode="0.00%">
                  <c:v>6.0335658615784382E-4</c:v>
                </c:pt>
                <c:pt idx="33" formatCode="0.00%">
                  <c:v>1.9310831143029006E-3</c:v>
                </c:pt>
                <c:pt idx="34" formatCode="0.00%">
                  <c:v>1.4526624167627844E-3</c:v>
                </c:pt>
                <c:pt idx="35" formatCode="0.00%">
                  <c:v>2.2688608711911584E-3</c:v>
                </c:pt>
                <c:pt idx="36" formatCode="0.00%">
                  <c:v>3.0183007256843197E-3</c:v>
                </c:pt>
                <c:pt idx="37" formatCode="0.00%">
                  <c:v>1.4095317990454603E-3</c:v>
                </c:pt>
                <c:pt idx="38" formatCode="0.00%">
                  <c:v>1.6858672158113208E-3</c:v>
                </c:pt>
                <c:pt idx="39" formatCode="0.00%">
                  <c:v>5.6306307793985155E-4</c:v>
                </c:pt>
                <c:pt idx="40" formatCode="0.00%">
                  <c:v>1.2249707067697457E-3</c:v>
                </c:pt>
                <c:pt idx="41" formatCode="0.00%">
                  <c:v>2.8133859774595038E-3</c:v>
                </c:pt>
                <c:pt idx="42" formatCode="0.00%">
                  <c:v>2.6066516126261874E-3</c:v>
                </c:pt>
                <c:pt idx="43" formatCode="0.00%">
                  <c:v>4.7048438504972978E-3</c:v>
                </c:pt>
                <c:pt idx="44" formatCode="0.00%">
                  <c:v>3.485980395939059E-3</c:v>
                </c:pt>
                <c:pt idx="45" formatCode="0.00%">
                  <c:v>2.5900203992232917E-3</c:v>
                </c:pt>
                <c:pt idx="46" formatCode="0.00%">
                  <c:v>3.3079752295446241E-3</c:v>
                </c:pt>
                <c:pt idx="47" formatCode="0.00%">
                  <c:v>2.671907287026265E-3</c:v>
                </c:pt>
                <c:pt idx="48" formatCode="0.00%">
                  <c:v>3.572439636553959E-3</c:v>
                </c:pt>
                <c:pt idx="49" formatCode="0.00%">
                  <c:v>3.4059872001703795E-3</c:v>
                </c:pt>
                <c:pt idx="50" formatCode="0.00%">
                  <c:v>1.3715712873363373E-3</c:v>
                </c:pt>
                <c:pt idx="51" formatCode="0.00%">
                  <c:v>2.6546338923720825E-3</c:v>
                </c:pt>
                <c:pt idx="52" formatCode="0.00%">
                  <c:v>3.259271430151145E-3</c:v>
                </c:pt>
                <c:pt idx="53" formatCode="0.00%">
                  <c:v>1.9237143068098206E-3</c:v>
                </c:pt>
                <c:pt idx="54" formatCode="0.00%">
                  <c:v>3.9921477517586013E-3</c:v>
                </c:pt>
                <c:pt idx="55" formatCode="0.00%">
                  <c:v>3.4880218513499983E-4</c:v>
                </c:pt>
                <c:pt idx="56" formatCode="0.00%">
                  <c:v>1.8647582008828323E-3</c:v>
                </c:pt>
                <c:pt idx="57" formatCode="0.00%">
                  <c:v>2.1742221544212015E-3</c:v>
                </c:pt>
                <c:pt idx="58" formatCode="0.00%">
                  <c:v>2.5130376987618774E-3</c:v>
                </c:pt>
                <c:pt idx="59" formatCode="0.00%">
                  <c:v>1.6310658865252847E-3</c:v>
                </c:pt>
                <c:pt idx="60" formatCode="0.00%">
                  <c:v>5.6290460253549668E-4</c:v>
                </c:pt>
                <c:pt idx="61" formatCode="0.00%">
                  <c:v>2.523562364248555E-3</c:v>
                </c:pt>
                <c:pt idx="62" formatCode="0.00%">
                  <c:v>3.8242153342258334E-3</c:v>
                </c:pt>
                <c:pt idx="63" formatCode="0.00%">
                  <c:v>2.6787120829903088E-3</c:v>
                </c:pt>
                <c:pt idx="64" formatCode="0.00%">
                  <c:v>4.0666302273084654E-4</c:v>
                </c:pt>
                <c:pt idx="65" formatCode="0.00%">
                  <c:v>1.1650425613636273E-3</c:v>
                </c:pt>
                <c:pt idx="66" formatCode="0.00%">
                  <c:v>-1.2649021298827279E-4</c:v>
                </c:pt>
                <c:pt idx="67" formatCode="0.00%">
                  <c:v>1.8054834571490375E-3</c:v>
                </c:pt>
                <c:pt idx="68" formatCode="0.00%">
                  <c:v>1.1991922669105648E-3</c:v>
                </c:pt>
                <c:pt idx="69" formatCode="0.00%">
                  <c:v>2.0438651875638314E-3</c:v>
                </c:pt>
                <c:pt idx="70" formatCode="0.00%">
                  <c:v>2.6006187206508713E-3</c:v>
                </c:pt>
                <c:pt idx="71" formatCode="0.00%">
                  <c:v>2.9417308564791966E-3</c:v>
                </c:pt>
                <c:pt idx="72" formatCode="0.00%">
                  <c:v>2.7474260179385368E-3</c:v>
                </c:pt>
                <c:pt idx="73" formatCode="0.00%">
                  <c:v>1.4303040279255441E-3</c:v>
                </c:pt>
                <c:pt idx="74" formatCode="0.00%">
                  <c:v>3.1031326125585679E-5</c:v>
                </c:pt>
                <c:pt idx="75" formatCode="0.00%">
                  <c:v>1.2745389293939979E-3</c:v>
                </c:pt>
                <c:pt idx="76" formatCode="0.00%">
                  <c:v>2.186885810170125E-3</c:v>
                </c:pt>
                <c:pt idx="77" formatCode="0.00%">
                  <c:v>2.8909928063596269E-3</c:v>
                </c:pt>
                <c:pt idx="78" formatCode="0.00%">
                  <c:v>1.5484037158524089E-3</c:v>
                </c:pt>
                <c:pt idx="79" formatCode="0.00%">
                  <c:v>2.7810276116939647E-3</c:v>
                </c:pt>
                <c:pt idx="80" formatCode="0.00%">
                  <c:v>1.9220171336309377E-3</c:v>
                </c:pt>
                <c:pt idx="81" formatCode="0.00%">
                  <c:v>1.1301919389694604E-3</c:v>
                </c:pt>
                <c:pt idx="82" formatCode="0.00%">
                  <c:v>-4.0687939717276578E-4</c:v>
                </c:pt>
                <c:pt idx="83" formatCode="0.00%">
                  <c:v>1.3428060414142351E-3</c:v>
                </c:pt>
                <c:pt idx="84" formatCode="0.00%">
                  <c:v>4.6755919371754828E-4</c:v>
                </c:pt>
                <c:pt idx="85" formatCode="0.00%">
                  <c:v>9.3170602100034472E-4</c:v>
                </c:pt>
                <c:pt idx="86" formatCode="0.00%">
                  <c:v>-2.793166071874964E-4</c:v>
                </c:pt>
                <c:pt idx="87" formatCode="0.00%">
                  <c:v>-6.2134957147463865E-5</c:v>
                </c:pt>
                <c:pt idx="88" formatCode="0.00%">
                  <c:v>2.4000634913727836E-3</c:v>
                </c:pt>
                <c:pt idx="89" formatCode="0.00%">
                  <c:v>5.6465275356831768E-4</c:v>
                </c:pt>
                <c:pt idx="90" formatCode="0.00%">
                  <c:v>3.4987663939922697E-3</c:v>
                </c:pt>
                <c:pt idx="91" formatCode="0.00%">
                  <c:v>1.3561034608953193E-3</c:v>
                </c:pt>
                <c:pt idx="92" formatCode="0.00%">
                  <c:v>3.7389093906039506E-3</c:v>
                </c:pt>
                <c:pt idx="93" formatCode="0.00%">
                  <c:v>2.225252826159263E-3</c:v>
                </c:pt>
                <c:pt idx="94" formatCode="0.00%">
                  <c:v>3.6871585065618717E-3</c:v>
                </c:pt>
                <c:pt idx="95" formatCode="0.00%">
                  <c:v>3.6134859578957901E-3</c:v>
                </c:pt>
                <c:pt idx="96" formatCode="0.00%">
                  <c:v>4.6636075073172023E-3</c:v>
                </c:pt>
                <c:pt idx="97" formatCode="0.00%">
                  <c:v>4.830927269665608E-3</c:v>
                </c:pt>
                <c:pt idx="98" formatCode="0.00%">
                  <c:v>5.9110423561996583E-3</c:v>
                </c:pt>
                <c:pt idx="99" formatCode="0.00%">
                  <c:v>5.8238756969828387E-3</c:v>
                </c:pt>
                <c:pt idx="100" formatCode="0.00%">
                  <c:v>3.6358591304965771E-3</c:v>
                </c:pt>
                <c:pt idx="101" formatCode="0.00%">
                  <c:v>4.6618672418814455E-3</c:v>
                </c:pt>
                <c:pt idx="102" formatCode="0.00%">
                  <c:v>2.6082189348022311E-3</c:v>
                </c:pt>
                <c:pt idx="103" formatCode="0.00%">
                  <c:v>2.5181001659486668E-3</c:v>
                </c:pt>
                <c:pt idx="104" formatCode="0.00%">
                  <c:v>2.8497631436739113E-3</c:v>
                </c:pt>
                <c:pt idx="105" formatCode="0.00%">
                  <c:v>5.0277254788566594E-3</c:v>
                </c:pt>
                <c:pt idx="106" formatCode="0.00%">
                  <c:v>5.3192442085521208E-3</c:v>
                </c:pt>
                <c:pt idx="107" formatCode="0.00%">
                  <c:v>2.7945989310156349E-3</c:v>
                </c:pt>
                <c:pt idx="108" formatCode="0.00%">
                  <c:v>2.0141617828297598E-3</c:v>
                </c:pt>
                <c:pt idx="109" formatCode="0.00%">
                  <c:v>2.2218116897700924E-3</c:v>
                </c:pt>
                <c:pt idx="110" formatCode="0.00%">
                  <c:v>2.8347834353024126E-3</c:v>
                </c:pt>
                <c:pt idx="111" formatCode="0.00%">
                  <c:v>1.0496419832559667E-3</c:v>
                </c:pt>
                <c:pt idx="112" formatCode="0.00%">
                  <c:v>4.9618558358499598E-4</c:v>
                </c:pt>
                <c:pt idx="113" formatCode="0.00%">
                  <c:v>1.7465074299733985E-3</c:v>
                </c:pt>
                <c:pt idx="114" formatCode="0.00%">
                  <c:v>1.9125560392598828E-3</c:v>
                </c:pt>
                <c:pt idx="115" formatCode="0.00%">
                  <c:v>4.0471278318658932E-3</c:v>
                </c:pt>
                <c:pt idx="116" formatCode="0.00%">
                  <c:v>2.9663883362438526E-3</c:v>
                </c:pt>
                <c:pt idx="117" formatCode="0.00%">
                  <c:v>2.8927375185130444E-3</c:v>
                </c:pt>
                <c:pt idx="118" formatCode="0.00%">
                  <c:v>7.4430147644477529E-4</c:v>
                </c:pt>
                <c:pt idx="119" formatCode="0.00%">
                  <c:v>2.0134754730776194E-3</c:v>
                </c:pt>
                <c:pt idx="120" formatCode="0.00%">
                  <c:v>2.6277974096942103E-3</c:v>
                </c:pt>
                <c:pt idx="121" formatCode="0.00%">
                  <c:v>1.8477462758941243E-3</c:v>
                </c:pt>
                <c:pt idx="122" formatCode="0.00%">
                  <c:v>1.7523099615814886E-3</c:v>
                </c:pt>
                <c:pt idx="123" formatCode="0.00%">
                  <c:v>3.9110066019665268E-3</c:v>
                </c:pt>
                <c:pt idx="124" formatCode="0.00%">
                  <c:v>4.9483616776031525E-3</c:v>
                </c:pt>
                <c:pt idx="125" formatCode="0.00%">
                  <c:v>3.7012312286988092E-3</c:v>
                </c:pt>
                <c:pt idx="126" formatCode="0.00%">
                  <c:v>3.3772195081303025E-3</c:v>
                </c:pt>
                <c:pt idx="127" formatCode="0.00%">
                  <c:v>2.6890141898796571E-3</c:v>
                </c:pt>
                <c:pt idx="128" formatCode="0.00%">
                  <c:v>1.8378636120939262E-3</c:v>
                </c:pt>
                <c:pt idx="129" formatCode="0.00%">
                  <c:v>2.8843937187836843E-3</c:v>
                </c:pt>
                <c:pt idx="130" formatCode="0.00%">
                  <c:v>4.4233488458047532E-3</c:v>
                </c:pt>
                <c:pt idx="131" formatCode="0.00%">
                  <c:v>3.9223609130640824E-3</c:v>
                </c:pt>
                <c:pt idx="132" formatCode="0.00%">
                  <c:v>5.3578155018936258E-3</c:v>
                </c:pt>
                <c:pt idx="133" formatCode="0.00%">
                  <c:v>5.0331557271308114E-3</c:v>
                </c:pt>
                <c:pt idx="134" formatCode="0.00%">
                  <c:v>5.5440834248896564E-3</c:v>
                </c:pt>
                <c:pt idx="135" formatCode="0.00%">
                  <c:v>4.140665661123144E-3</c:v>
                </c:pt>
                <c:pt idx="136" formatCode="0.00%">
                  <c:v>5.3536942124674525E-3</c:v>
                </c:pt>
                <c:pt idx="137" formatCode="0.00%">
                  <c:v>4.8004799745857696E-3</c:v>
                </c:pt>
                <c:pt idx="138" formatCode="0.00%">
                  <c:v>6.3792595480061109E-3</c:v>
                </c:pt>
                <c:pt idx="139" formatCode="0.00%">
                  <c:v>4.7661414460451468E-3</c:v>
                </c:pt>
                <c:pt idx="140" formatCode="0.00%">
                  <c:v>4.7812814237708778E-3</c:v>
                </c:pt>
                <c:pt idx="141" formatCode="0.00%">
                  <c:v>3.8021096482081518E-3</c:v>
                </c:pt>
                <c:pt idx="142" formatCode="0.00%">
                  <c:v>3.2662648827006535E-3</c:v>
                </c:pt>
                <c:pt idx="143" formatCode="0.00%">
                  <c:v>4.7970571695179487E-3</c:v>
                </c:pt>
                <c:pt idx="144" formatCode="0.00%">
                  <c:v>3.9843132271801807E-3</c:v>
                </c:pt>
                <c:pt idx="145" formatCode="0.00%">
                  <c:v>4.4899967000340268E-3</c:v>
                </c:pt>
                <c:pt idx="146" formatCode="0.00%">
                  <c:v>2.1359053675951145E-3</c:v>
                </c:pt>
                <c:pt idx="147" formatCode="0.00%">
                  <c:v>2.9340771071995064E-3</c:v>
                </c:pt>
                <c:pt idx="148" formatCode="0.00%">
                  <c:v>1.4105672204838271E-3</c:v>
                </c:pt>
                <c:pt idx="149" formatCode="0.00%">
                  <c:v>3.1772988864249285E-3</c:v>
                </c:pt>
                <c:pt idx="150" formatCode="0.00%">
                  <c:v>2.2308988616677183E-3</c:v>
                </c:pt>
                <c:pt idx="151" formatCode="0.00%">
                  <c:v>3.9699822627232706E-3</c:v>
                </c:pt>
                <c:pt idx="152" formatCode="0.00%">
                  <c:v>3.5555867841878808E-3</c:v>
                </c:pt>
                <c:pt idx="153" formatCode="0.00%">
                  <c:v>3.111284758539945E-3</c:v>
                </c:pt>
                <c:pt idx="154" formatCode="0.00%">
                  <c:v>3.4089371648375888E-3</c:v>
                </c:pt>
                <c:pt idx="155" formatCode="0.00%">
                  <c:v>2.1450686985886591E-3</c:v>
                </c:pt>
                <c:pt idx="156" formatCode="0.00%">
                  <c:v>7.3383278021754705E-4</c:v>
                </c:pt>
                <c:pt idx="157" formatCode="0.00%">
                  <c:v>-1.0367118869734071E-3</c:v>
                </c:pt>
                <c:pt idx="158" formatCode="0.00%">
                  <c:v>2.587481086234078E-3</c:v>
                </c:pt>
                <c:pt idx="159" formatCode="0.00%">
                  <c:v>2.7429006590971028E-3</c:v>
                </c:pt>
                <c:pt idx="160" formatCode="0.00%">
                  <c:v>3.1207001003377144E-3</c:v>
                </c:pt>
                <c:pt idx="161" formatCode="0.00%">
                  <c:v>2.276503782641548E-3</c:v>
                </c:pt>
                <c:pt idx="162" formatCode="0.00%">
                  <c:v>8.0438082485834173E-4</c:v>
                </c:pt>
                <c:pt idx="163" formatCode="0.00%">
                  <c:v>1.5465036641391094E-3</c:v>
                </c:pt>
                <c:pt idx="164" formatCode="0.00%">
                  <c:v>2.4352287739519696E-3</c:v>
                </c:pt>
                <c:pt idx="165" formatCode="0.00%">
                  <c:v>2.7029533918048188E-3</c:v>
                </c:pt>
                <c:pt idx="166" formatCode="0.00%">
                  <c:v>1.8378416665640884E-3</c:v>
                </c:pt>
                <c:pt idx="167" formatCode="0.00%">
                  <c:v>2.9038243876717829E-3</c:v>
                </c:pt>
                <c:pt idx="168" formatCode="0.00%">
                  <c:v>1.771209160295939E-3</c:v>
                </c:pt>
                <c:pt idx="169" formatCode="0.00%">
                  <c:v>5.8706500069725109E-3</c:v>
                </c:pt>
                <c:pt idx="170" formatCode="0.00%">
                  <c:v>3.4597910080860217E-3</c:v>
                </c:pt>
                <c:pt idx="171" formatCode="0.00%">
                  <c:v>1.581364560301779E-3</c:v>
                </c:pt>
                <c:pt idx="172" formatCode="0.00%">
                  <c:v>2.07506940494806E-3</c:v>
                </c:pt>
                <c:pt idx="173" formatCode="0.00%">
                  <c:v>2.7311102514966379E-3</c:v>
                </c:pt>
                <c:pt idx="174" formatCode="0.00%">
                  <c:v>4.5664997588987788E-3</c:v>
                </c:pt>
                <c:pt idx="175" formatCode="0.00%">
                  <c:v>5.0558095239043865E-3</c:v>
                </c:pt>
                <c:pt idx="176" formatCode="0.00%">
                  <c:v>5.2203404289627997E-3</c:v>
                </c:pt>
                <c:pt idx="177" formatCode="0.00%">
                  <c:v>4.7126594350155315E-3</c:v>
                </c:pt>
                <c:pt idx="178" formatCode="0.00%">
                  <c:v>5.4324738374456061E-3</c:v>
                </c:pt>
                <c:pt idx="179" formatCode="0.00%">
                  <c:v>5.8735085696417499E-3</c:v>
                </c:pt>
                <c:pt idx="180" formatCode="0.00%">
                  <c:v>7.7502097529347225E-3</c:v>
                </c:pt>
                <c:pt idx="181" formatCode="0.00%">
                  <c:v>5.3840001808902471E-3</c:v>
                </c:pt>
                <c:pt idx="182" formatCode="0.00%">
                  <c:v>7.2749547327388697E-3</c:v>
                </c:pt>
                <c:pt idx="183" formatCode="0.00%">
                  <c:v>9.0145204789511268E-3</c:v>
                </c:pt>
                <c:pt idx="184" formatCode="0.00%">
                  <c:v>8.5899968179550257E-3</c:v>
                </c:pt>
                <c:pt idx="185" formatCode="0.00%">
                  <c:v>9.1210613580319233E-3</c:v>
                </c:pt>
                <c:pt idx="186" formatCode="0.00%">
                  <c:v>8.1858355460777688E-3</c:v>
                </c:pt>
                <c:pt idx="187" formatCode="0.00%">
                  <c:v>6.0701004923693347E-3</c:v>
                </c:pt>
                <c:pt idx="188" formatCode="0.00%">
                  <c:v>5.0713456075852648E-3</c:v>
                </c:pt>
                <c:pt idx="189" formatCode="0.00%">
                  <c:v>3.3222115623079418E-3</c:v>
                </c:pt>
                <c:pt idx="190" formatCode="0.00%">
                  <c:v>2.4319817428253288E-3</c:v>
                </c:pt>
                <c:pt idx="191" formatCode="0.00%">
                  <c:v>3.4834269703809539E-3</c:v>
                </c:pt>
                <c:pt idx="192" formatCode="0.00%">
                  <c:v>3.5661435840976807E-3</c:v>
                </c:pt>
                <c:pt idx="193" formatCode="0.00%">
                  <c:v>3.4630765619789727E-3</c:v>
                </c:pt>
                <c:pt idx="194" formatCode="0.00%">
                  <c:v>2.133189926653678E-3</c:v>
                </c:pt>
                <c:pt idx="195" formatCode="0.00%">
                  <c:v>2.7099047182677083E-4</c:v>
                </c:pt>
                <c:pt idx="196" formatCode="0.00%">
                  <c:v>6.0428439461546191E-4</c:v>
                </c:pt>
                <c:pt idx="197" formatCode="0.00%">
                  <c:v>-5.7713046268759172E-4</c:v>
                </c:pt>
                <c:pt idx="198" formatCode="0.00%">
                  <c:v>-5.8030330110625528E-4</c:v>
                </c:pt>
                <c:pt idx="199" formatCode="0.00%">
                  <c:v>3.0559545511810171E-4</c:v>
                </c:pt>
                <c:pt idx="200" formatCode="0.00%">
                  <c:v>4.2653018347582616E-4</c:v>
                </c:pt>
                <c:pt idx="201" formatCode="0.00%">
                  <c:v>2.8561898423911103E-3</c:v>
                </c:pt>
                <c:pt idx="202" formatCode="0.00%">
                  <c:v>4.1813174481646342E-3</c:v>
                </c:pt>
                <c:pt idx="203" formatCode="0.00%">
                  <c:v>2.2652802776281789E-3</c:v>
                </c:pt>
                <c:pt idx="204" formatCode="0.00%">
                  <c:v>1.2662427450873537E-3</c:v>
                </c:pt>
                <c:pt idx="205" formatCode="0.00%">
                  <c:v>1.5619840369005544E-3</c:v>
                </c:pt>
                <c:pt idx="206" formatCode="0.00%">
                  <c:v>2.2484382832947958E-3</c:v>
                </c:pt>
                <c:pt idx="207" formatCode="0.00%">
                  <c:v>3.8761485408462804E-3</c:v>
                </c:pt>
                <c:pt idx="208" formatCode="0.00%">
                  <c:v>2.7147700070830894E-3</c:v>
                </c:pt>
                <c:pt idx="209" formatCode="0.00%">
                  <c:v>2.5187019247834286E-3</c:v>
                </c:pt>
                <c:pt idx="210" formatCode="0.00%">
                  <c:v>3.5985522654842228E-3</c:v>
                </c:pt>
                <c:pt idx="211" formatCode="0.00%">
                  <c:v>3.2640390158382715E-3</c:v>
                </c:pt>
                <c:pt idx="212" formatCode="0.00%">
                  <c:v>3.2539144072041282E-3</c:v>
                </c:pt>
                <c:pt idx="213" formatCode="0.00%">
                  <c:v>3.2110536208929119E-3</c:v>
                </c:pt>
                <c:pt idx="214" formatCode="0.00%">
                  <c:v>2.5969334561066759E-3</c:v>
                </c:pt>
                <c:pt idx="215" formatCode="0.00%">
                  <c:v>3.8843185798231872E-3</c:v>
                </c:pt>
                <c:pt idx="216" formatCode="0.00%">
                  <c:v>4.8691148466124545E-3</c:v>
                </c:pt>
                <c:pt idx="217" formatCode="0.00%">
                  <c:v>4.4024569091467569E-3</c:v>
                </c:pt>
                <c:pt idx="218" formatCode="0.00%">
                  <c:v>2.4823927449082461E-3</c:v>
                </c:pt>
                <c:pt idx="219" formatCode="0.00%">
                  <c:v>1.6480638983855656E-3</c:v>
                </c:pt>
                <c:pt idx="220" formatCode="0.00%">
                  <c:v>3.2780505422609352E-3</c:v>
                </c:pt>
                <c:pt idx="221" formatCode="0.00%">
                  <c:v>2.2100125550439387E-3</c:v>
                </c:pt>
                <c:pt idx="222" formatCode="0.00%">
                  <c:v>1.3689256073412537E-3</c:v>
                </c:pt>
                <c:pt idx="223" formatCode="0.00%">
                  <c:v>1.2174708549927971E-3</c:v>
                </c:pt>
                <c:pt idx="224" formatCode="0.00%">
                  <c:v>2.3653577258295755E-3</c:v>
                </c:pt>
                <c:pt idx="225" formatCode="0.00%">
                  <c:v>2.9595648697497978E-3</c:v>
                </c:pt>
                <c:pt idx="226" formatCode="0.00%">
                  <c:v>3.2216813714152082E-3</c:v>
                </c:pt>
                <c:pt idx="227" formatCode="0.00%">
                  <c:v>1.1413469131111853E-3</c:v>
                </c:pt>
                <c:pt idx="228" formatCode="0.00%">
                  <c:v>4.2784333817351694E-3</c:v>
                </c:pt>
                <c:pt idx="229" formatCode="0.00%">
                  <c:v>4.4426627628189053E-3</c:v>
                </c:pt>
                <c:pt idx="230" formatCode="0.00%">
                  <c:v>6.4314647773349165E-3</c:v>
                </c:pt>
                <c:pt idx="231" formatCode="0.00%">
                  <c:v>6.4759914167060728E-3</c:v>
                </c:pt>
                <c:pt idx="232" formatCode="0.00%">
                  <c:v>5.4496047675645087E-3</c:v>
                </c:pt>
                <c:pt idx="233" formatCode="0.00%">
                  <c:v>5.6691545599072413E-3</c:v>
                </c:pt>
                <c:pt idx="234" formatCode="0.00%">
                  <c:v>7.0883611951426673E-3</c:v>
                </c:pt>
                <c:pt idx="235" formatCode="0.00%">
                  <c:v>7.6361693443089962E-3</c:v>
                </c:pt>
                <c:pt idx="236" formatCode="0.00%">
                  <c:v>6.8220501240512377E-3</c:v>
                </c:pt>
                <c:pt idx="237" formatCode="0.00%">
                  <c:v>5.9529354113649902E-3</c:v>
                </c:pt>
                <c:pt idx="238" formatCode="0.00%">
                  <c:v>6.8603195918877091E-3</c:v>
                </c:pt>
                <c:pt idx="239" formatCode="0.00%">
                  <c:v>6.3437179734551208E-3</c:v>
                </c:pt>
                <c:pt idx="240" formatCode="0.00%">
                  <c:v>5.0922520366594171E-3</c:v>
                </c:pt>
                <c:pt idx="241" formatCode="0.00%">
                  <c:v>4.6303249745838215E-3</c:v>
                </c:pt>
                <c:pt idx="242" formatCode="0.00%">
                  <c:v>3.2594552977096569E-3</c:v>
                </c:pt>
                <c:pt idx="243" formatCode="0.00%">
                  <c:v>5.4584964507773392E-3</c:v>
                </c:pt>
                <c:pt idx="244" formatCode="0.00%">
                  <c:v>4.5286694011039685E-3</c:v>
                </c:pt>
                <c:pt idx="245" formatCode="0.00%">
                  <c:v>5.5773930901414914E-3</c:v>
                </c:pt>
                <c:pt idx="246" formatCode="0.00%">
                  <c:v>3.2546814735416874E-3</c:v>
                </c:pt>
                <c:pt idx="247" formatCode="0.00%">
                  <c:v>3.4353939283482404E-3</c:v>
                </c:pt>
                <c:pt idx="248" formatCode="0.00%">
                  <c:v>4.0230629498276826E-3</c:v>
                </c:pt>
                <c:pt idx="249" formatCode="0.00%">
                  <c:v>3.8893093155669689E-3</c:v>
                </c:pt>
                <c:pt idx="250" formatCode="0.00%">
                  <c:v>3.5464728941443369E-3</c:v>
                </c:pt>
                <c:pt idx="251" formatCode="0.00%">
                  <c:v>4.2564021815882924E-3</c:v>
                </c:pt>
                <c:pt idx="252" formatCode="0.00%">
                  <c:v>4.7708741759837636E-3</c:v>
                </c:pt>
                <c:pt idx="253" formatCode="0.00%">
                  <c:v>3.7242890056283784E-3</c:v>
                </c:pt>
                <c:pt idx="254" formatCode="0.00%">
                  <c:v>3.4847356744993618E-3</c:v>
                </c:pt>
                <c:pt idx="255" formatCode="0.00%">
                  <c:v>3.6912942233922053E-3</c:v>
                </c:pt>
                <c:pt idx="256" formatCode="0.00%">
                  <c:v>3.3830937095453706E-3</c:v>
                </c:pt>
                <c:pt idx="257" formatCode="0.00%">
                  <c:v>3.969147368823478E-3</c:v>
                </c:pt>
                <c:pt idx="258" formatCode="0.00%">
                  <c:v>4.8323047435951949E-3</c:v>
                </c:pt>
                <c:pt idx="259" formatCode="0.00%">
                  <c:v>5.3405467467095846E-3</c:v>
                </c:pt>
                <c:pt idx="260" formatCode="0.00%">
                  <c:v>4.663267351170397E-3</c:v>
                </c:pt>
                <c:pt idx="261" formatCode="0.00%">
                  <c:v>5.6869933386387572E-3</c:v>
                </c:pt>
                <c:pt idx="262" formatCode="0.00%">
                  <c:v>5.2222538718229572E-3</c:v>
                </c:pt>
                <c:pt idx="263" formatCode="0.00%">
                  <c:v>4.9183827037699857E-3</c:v>
                </c:pt>
                <c:pt idx="264" formatCode="0.00%">
                  <c:v>5.1306357754761223E-3</c:v>
                </c:pt>
                <c:pt idx="265" formatCode="0.00%">
                  <c:v>5.8245737416324772E-3</c:v>
                </c:pt>
                <c:pt idx="266" formatCode="0.00%">
                  <c:v>6.6697275268428058E-3</c:v>
                </c:pt>
                <c:pt idx="267" formatCode="0.00%">
                  <c:v>6.0536786008071886E-3</c:v>
                </c:pt>
                <c:pt idx="268" formatCode="0.00%">
                  <c:v>5.4953309917875615E-3</c:v>
                </c:pt>
                <c:pt idx="269" formatCode="0.00%">
                  <c:v>5.7910919881747347E-3</c:v>
                </c:pt>
                <c:pt idx="270" formatCode="0.00%">
                  <c:v>6.5953653879802232E-3</c:v>
                </c:pt>
                <c:pt idx="271" formatCode="0.00%">
                  <c:v>5.8477954037039481E-3</c:v>
                </c:pt>
                <c:pt idx="272" formatCode="0.00%">
                  <c:v>5.8283194514174852E-3</c:v>
                </c:pt>
                <c:pt idx="273" formatCode="0.00%">
                  <c:v>4.4732200254360421E-3</c:v>
                </c:pt>
                <c:pt idx="274" formatCode="0.00%">
                  <c:v>4.1052051923538002E-3</c:v>
                </c:pt>
                <c:pt idx="275" formatCode="0.00%">
                  <c:v>6.5106506401813036E-3</c:v>
                </c:pt>
                <c:pt idx="276" formatCode="0.00%">
                  <c:v>4.6947065482276784E-3</c:v>
                </c:pt>
                <c:pt idx="277" formatCode="0.00%">
                  <c:v>4.6820674886598468E-3</c:v>
                </c:pt>
                <c:pt idx="278" formatCode="0.00%">
                  <c:v>4.5287947559708996E-3</c:v>
                </c:pt>
                <c:pt idx="279" formatCode="0.00%">
                  <c:v>3.5679855358390355E-3</c:v>
                </c:pt>
                <c:pt idx="280" formatCode="0.00%">
                  <c:v>4.0577549869666996E-3</c:v>
                </c:pt>
                <c:pt idx="281" formatCode="0.00%">
                  <c:v>2.1888966647782837E-3</c:v>
                </c:pt>
                <c:pt idx="282" formatCode="0.00%">
                  <c:v>2.2580750599594523E-3</c:v>
                </c:pt>
                <c:pt idx="283" formatCode="0.00%">
                  <c:v>2.7628019891077216E-3</c:v>
                </c:pt>
                <c:pt idx="284" formatCode="0.00%">
                  <c:v>3.8766046920564179E-3</c:v>
                </c:pt>
                <c:pt idx="285" formatCode="0.00%">
                  <c:v>4.6004209711068E-3</c:v>
                </c:pt>
                <c:pt idx="286" formatCode="0.00%">
                  <c:v>4.9099694377092717E-3</c:v>
                </c:pt>
                <c:pt idx="287" formatCode="0.00%">
                  <c:v>3.4589938926030683E-3</c:v>
                </c:pt>
                <c:pt idx="288" formatCode="0.00%">
                  <c:v>3.5066223361086557E-3</c:v>
                </c:pt>
                <c:pt idx="289" formatCode="0.00%">
                  <c:v>4.1951991608542016E-3</c:v>
                </c:pt>
                <c:pt idx="290" formatCode="0.00%">
                  <c:v>4.6534708643939382E-3</c:v>
                </c:pt>
                <c:pt idx="291" formatCode="0.00%">
                  <c:v>3.6425666431991743E-3</c:v>
                </c:pt>
                <c:pt idx="292" formatCode="0.00%">
                  <c:v>4.5088643214681312E-3</c:v>
                </c:pt>
                <c:pt idx="293" formatCode="0.00%">
                  <c:v>4.8634644078395795E-3</c:v>
                </c:pt>
                <c:pt idx="294" formatCode="0.00%">
                  <c:v>3.9394035217954482E-3</c:v>
                </c:pt>
                <c:pt idx="295" formatCode="0.00%">
                  <c:v>3.5832248830987012E-3</c:v>
                </c:pt>
                <c:pt idx="296" formatCode="0.00%">
                  <c:v>3.0080532280889472E-3</c:v>
                </c:pt>
                <c:pt idx="297" formatCode="0.00%">
                  <c:v>2.9965650085168605E-3</c:v>
                </c:pt>
                <c:pt idx="298" formatCode="0.00%">
                  <c:v>2.1094581829039782E-3</c:v>
                </c:pt>
                <c:pt idx="299" formatCode="0.00%">
                  <c:v>3.4179078889442494E-3</c:v>
                </c:pt>
                <c:pt idx="300" formatCode="0.00%">
                  <c:v>1.5157259438449699E-3</c:v>
                </c:pt>
                <c:pt idx="301" formatCode="0.00%">
                  <c:v>3.7143480212806779E-3</c:v>
                </c:pt>
                <c:pt idx="302" formatCode="0.00%">
                  <c:v>4.0540987388864025E-3</c:v>
                </c:pt>
                <c:pt idx="303" formatCode="0.00%">
                  <c:v>5.3378328706497058E-3</c:v>
                </c:pt>
                <c:pt idx="304" formatCode="0.00%">
                  <c:v>5.4478583706005779E-3</c:v>
                </c:pt>
                <c:pt idx="305" formatCode="0.00%">
                  <c:v>6.3896108122483142E-3</c:v>
                </c:pt>
                <c:pt idx="306" formatCode="0.00%">
                  <c:v>6.1005449799393929E-3</c:v>
                </c:pt>
                <c:pt idx="307" formatCode="0.00%">
                  <c:v>6.1591247792796011E-3</c:v>
                </c:pt>
                <c:pt idx="308" formatCode="0.00%">
                  <c:v>5.8427330440462555E-3</c:v>
                </c:pt>
                <c:pt idx="309" formatCode="0.00%">
                  <c:v>6.2870299930430917E-3</c:v>
                </c:pt>
                <c:pt idx="310" formatCode="0.00%">
                  <c:v>7.0576862702242948E-3</c:v>
                </c:pt>
                <c:pt idx="311" formatCode="0.00%">
                  <c:v>5.496676579902271E-3</c:v>
                </c:pt>
                <c:pt idx="312" formatCode="0.00%">
                  <c:v>6.3584448818687633E-3</c:v>
                </c:pt>
                <c:pt idx="313" formatCode="0.00%">
                  <c:v>4.9983491087806087E-3</c:v>
                </c:pt>
                <c:pt idx="314" formatCode="0.00%">
                  <c:v>4.6132192646872738E-3</c:v>
                </c:pt>
                <c:pt idx="315" formatCode="0.00%">
                  <c:v>3.8983026801107101E-3</c:v>
                </c:pt>
                <c:pt idx="316" formatCode="0.00%">
                  <c:v>3.8856396391713233E-3</c:v>
                </c:pt>
                <c:pt idx="317" formatCode="0.00%">
                  <c:v>3.7327622006975147E-3</c:v>
                </c:pt>
                <c:pt idx="318" formatCode="0.00%">
                  <c:v>3.0803104663794656E-3</c:v>
                </c:pt>
                <c:pt idx="319" formatCode="0.00%">
                  <c:v>3.7827183878382797E-3</c:v>
                </c:pt>
                <c:pt idx="320" formatCode="0.00%">
                  <c:v>4.323320495530858E-3</c:v>
                </c:pt>
                <c:pt idx="321" formatCode="0.00%">
                  <c:v>4.7982643859194596E-3</c:v>
                </c:pt>
                <c:pt idx="322" formatCode="0.00%">
                  <c:v>3.2206147000417573E-3</c:v>
                </c:pt>
                <c:pt idx="323" formatCode="0.00%">
                  <c:v>3.9655598678525195E-3</c:v>
                </c:pt>
                <c:pt idx="324" formatCode="0.00%">
                  <c:v>6.404545447197485E-3</c:v>
                </c:pt>
                <c:pt idx="325" formatCode="0.00%">
                  <c:v>3.9118729054568036E-3</c:v>
                </c:pt>
                <c:pt idx="326" formatCode="0.00%">
                  <c:v>4.1051314306459474E-3</c:v>
                </c:pt>
                <c:pt idx="327" formatCode="0.00%">
                  <c:v>4.0266966511337543E-3</c:v>
                </c:pt>
                <c:pt idx="328" formatCode="0.00%">
                  <c:v>3.4092255371263036E-3</c:v>
                </c:pt>
                <c:pt idx="329" formatCode="0.00%">
                  <c:v>4.2697248885126271E-3</c:v>
                </c:pt>
                <c:pt idx="330" formatCode="0.00%">
                  <c:v>5.4624991598650752E-3</c:v>
                </c:pt>
                <c:pt idx="331" formatCode="0.00%">
                  <c:v>4.2640251522536587E-3</c:v>
                </c:pt>
                <c:pt idx="332" formatCode="0.00%">
                  <c:v>4.1305544794383309E-3</c:v>
                </c:pt>
                <c:pt idx="333" formatCode="0.00%">
                  <c:v>3.4174205694093018E-3</c:v>
                </c:pt>
                <c:pt idx="334" formatCode="0.00%">
                  <c:v>3.9030363091487885E-3</c:v>
                </c:pt>
                <c:pt idx="335" formatCode="0.00%">
                  <c:v>3.2302750747090769E-3</c:v>
                </c:pt>
                <c:pt idx="336" formatCode="0.00%">
                  <c:v>9.4853487228530042E-4</c:v>
                </c:pt>
                <c:pt idx="337" formatCode="0.00%">
                  <c:v>4.1825482808626191E-3</c:v>
                </c:pt>
                <c:pt idx="338" formatCode="0.00%">
                  <c:v>3.945680601472823E-3</c:v>
                </c:pt>
                <c:pt idx="339" formatCode="0.00%">
                  <c:v>4.4392964314763361E-3</c:v>
                </c:pt>
                <c:pt idx="340" formatCode="0.00%">
                  <c:v>4.1734485720636982E-3</c:v>
                </c:pt>
                <c:pt idx="341" formatCode="0.00%">
                  <c:v>3.0386803685136243E-3</c:v>
                </c:pt>
                <c:pt idx="342" formatCode="0.00%">
                  <c:v>5.6645854383381433E-3</c:v>
                </c:pt>
                <c:pt idx="343" formatCode="0.00%">
                  <c:v>4.0427598143493171E-3</c:v>
                </c:pt>
                <c:pt idx="344" formatCode="0.00%">
                  <c:v>4.142471994635244E-3</c:v>
                </c:pt>
                <c:pt idx="345" formatCode="0.00%">
                  <c:v>3.8666907215736401E-3</c:v>
                </c:pt>
                <c:pt idx="346" formatCode="0.00%">
                  <c:v>5.467482182133665E-3</c:v>
                </c:pt>
                <c:pt idx="347" formatCode="0.00%">
                  <c:v>4.1666128295458904E-3</c:v>
                </c:pt>
                <c:pt idx="348" formatCode="0.00%">
                  <c:v>4.7578192359667426E-3</c:v>
                </c:pt>
                <c:pt idx="349" formatCode="0.00%">
                  <c:v>4.3074619809724268E-3</c:v>
                </c:pt>
                <c:pt idx="350" formatCode="0.00%">
                  <c:v>4.6121078196632581E-3</c:v>
                </c:pt>
                <c:pt idx="351" formatCode="0.00%">
                  <c:v>4.5334741555080882E-3</c:v>
                </c:pt>
                <c:pt idx="352" formatCode="0.00%">
                  <c:v>5.585246592812787E-3</c:v>
                </c:pt>
                <c:pt idx="353" formatCode="0.00%">
                  <c:v>5.6476162213137115E-3</c:v>
                </c:pt>
                <c:pt idx="354" formatCode="0.00%">
                  <c:v>3.7586420633957118E-3</c:v>
                </c:pt>
                <c:pt idx="355" formatCode="0.00%">
                  <c:v>5.9903812420643021E-3</c:v>
                </c:pt>
                <c:pt idx="356" formatCode="0.00%">
                  <c:v>5.8799961884963281E-3</c:v>
                </c:pt>
                <c:pt idx="357" formatCode="0.00%">
                  <c:v>5.5716850533462647E-3</c:v>
                </c:pt>
                <c:pt idx="358" formatCode="0.00%">
                  <c:v>5.523373847451829E-3</c:v>
                </c:pt>
                <c:pt idx="359" formatCode="0.00%">
                  <c:v>8.3099411620937147E-3</c:v>
                </c:pt>
                <c:pt idx="360" formatCode="0.00%">
                  <c:v>7.6054658541293563E-3</c:v>
                </c:pt>
                <c:pt idx="361" formatCode="0.00%">
                  <c:v>6.7517986989287238E-3</c:v>
                </c:pt>
                <c:pt idx="362" formatCode="0.00%">
                  <c:v>6.0883419693018581E-3</c:v>
                </c:pt>
                <c:pt idx="363" formatCode="0.00%">
                  <c:v>6.3238403211469674E-3</c:v>
                </c:pt>
                <c:pt idx="364" formatCode="0.00%">
                  <c:v>7.3420933120411647E-3</c:v>
                </c:pt>
                <c:pt idx="365" formatCode="0.00%">
                  <c:v>6.7866761068113846E-3</c:v>
                </c:pt>
                <c:pt idx="366" formatCode="0.00%">
                  <c:v>6.9021325430789204E-3</c:v>
                </c:pt>
                <c:pt idx="367" formatCode="0.00%">
                  <c:v>7.3018205178332352E-3</c:v>
                </c:pt>
                <c:pt idx="368" formatCode="0.00%">
                  <c:v>6.4168892124119026E-3</c:v>
                </c:pt>
                <c:pt idx="369" formatCode="0.00%">
                  <c:v>6.4233630791168395E-3</c:v>
                </c:pt>
                <c:pt idx="370" formatCode="0.00%">
                  <c:v>7.1662470768130149E-3</c:v>
                </c:pt>
                <c:pt idx="371" formatCode="0.00%">
                  <c:v>4.6530186656976724E-3</c:v>
                </c:pt>
                <c:pt idx="372" formatCode="0.00%">
                  <c:v>4.4452697179124812E-3</c:v>
                </c:pt>
                <c:pt idx="373" formatCode="0.00%">
                  <c:v>5.4981599885355337E-3</c:v>
                </c:pt>
                <c:pt idx="374" formatCode="0.00%">
                  <c:v>4.6474374915614902E-3</c:v>
                </c:pt>
                <c:pt idx="375" formatCode="0.00%">
                  <c:v>4.5690512699962937E-3</c:v>
                </c:pt>
                <c:pt idx="376" formatCode="0.00%">
                  <c:v>3.6791800148279208E-3</c:v>
                </c:pt>
                <c:pt idx="377" formatCode="0.00%">
                  <c:v>4.0158980788458365E-3</c:v>
                </c:pt>
                <c:pt idx="378" formatCode="0.00%">
                  <c:v>3.2333318581887482E-3</c:v>
                </c:pt>
                <c:pt idx="379" formatCode="0.00%">
                  <c:v>3.2028395362466711E-3</c:v>
                </c:pt>
                <c:pt idx="380" formatCode="0.00%">
                  <c:v>3.6768414921395376E-3</c:v>
                </c:pt>
                <c:pt idx="381" formatCode="0.00%">
                  <c:v>4.0894045005739343E-3</c:v>
                </c:pt>
                <c:pt idx="382" formatCode="0.00%">
                  <c:v>2.5187148066603271E-3</c:v>
                </c:pt>
                <c:pt idx="383" formatCode="0.00%">
                  <c:v>4.9695155356079823E-3</c:v>
                </c:pt>
                <c:pt idx="384" formatCode="0.00%">
                  <c:v>4.9598523545677509E-3</c:v>
                </c:pt>
                <c:pt idx="385" formatCode="0.00%">
                  <c:v>1.8821552013204013E-3</c:v>
                </c:pt>
                <c:pt idx="386" formatCode="0.00%">
                  <c:v>4.0943437549483264E-3</c:v>
                </c:pt>
                <c:pt idx="387" formatCode="0.00%">
                  <c:v>2.725831028380199E-3</c:v>
                </c:pt>
                <c:pt idx="388" formatCode="0.00%">
                  <c:v>2.3983195051817674E-3</c:v>
                </c:pt>
                <c:pt idx="389" formatCode="0.00%">
                  <c:v>3.4051280028650766E-3</c:v>
                </c:pt>
                <c:pt idx="390" formatCode="0.00%">
                  <c:v>3.593023142267171E-3</c:v>
                </c:pt>
                <c:pt idx="391" formatCode="0.00%">
                  <c:v>3.9038617975268863E-3</c:v>
                </c:pt>
                <c:pt idx="392" formatCode="0.00%">
                  <c:v>4.4850762137897959E-3</c:v>
                </c:pt>
                <c:pt idx="393" formatCode="0.00%">
                  <c:v>4.1856448450259265E-3</c:v>
                </c:pt>
                <c:pt idx="394" formatCode="0.00%">
                  <c:v>2.9352019267019358E-3</c:v>
                </c:pt>
                <c:pt idx="395" formatCode="0.00%">
                  <c:v>1.941556950221468E-3</c:v>
                </c:pt>
                <c:pt idx="396" formatCode="0.00%">
                  <c:v>4.2078159033156481E-3</c:v>
                </c:pt>
                <c:pt idx="397" formatCode="0.00%">
                  <c:v>6.5737260660192476E-3</c:v>
                </c:pt>
                <c:pt idx="398" formatCode="0.00%">
                  <c:v>5.05270109774969E-3</c:v>
                </c:pt>
                <c:pt idx="399" formatCode="0.00%">
                  <c:v>5.010717721302349E-3</c:v>
                </c:pt>
                <c:pt idx="400" formatCode="0.00%">
                  <c:v>3.8815338582525172E-3</c:v>
                </c:pt>
                <c:pt idx="401" formatCode="0.00%">
                  <c:v>2.4332289053576872E-3</c:v>
                </c:pt>
                <c:pt idx="402" formatCode="0.00%">
                  <c:v>2.6721262133158064E-3</c:v>
                </c:pt>
                <c:pt idx="403" formatCode="0.00%">
                  <c:v>2.0739527583879536E-3</c:v>
                </c:pt>
                <c:pt idx="404" formatCode="0.00%">
                  <c:v>2.0937083248151467E-3</c:v>
                </c:pt>
                <c:pt idx="405" formatCode="0.00%">
                  <c:v>2.2270782339139927E-3</c:v>
                </c:pt>
                <c:pt idx="406" formatCode="0.00%">
                  <c:v>3.9657479304739951E-3</c:v>
                </c:pt>
                <c:pt idx="407" formatCode="0.00%">
                  <c:v>3.8718414342140406E-3</c:v>
                </c:pt>
                <c:pt idx="408" formatCode="0.00%">
                  <c:v>1.7620164258955739E-3</c:v>
                </c:pt>
                <c:pt idx="409" formatCode="0.00%">
                  <c:v>1.1981889277450364E-3</c:v>
                </c:pt>
                <c:pt idx="410" formatCode="0.00%">
                  <c:v>1.280053603101905E-3</c:v>
                </c:pt>
                <c:pt idx="411" formatCode="0.00%">
                  <c:v>3.3451373428325937E-3</c:v>
                </c:pt>
                <c:pt idx="412" formatCode="0.00%">
                  <c:v>2.2152750811752497E-3</c:v>
                </c:pt>
                <c:pt idx="413" formatCode="0.00%">
                  <c:v>3.0191470571132584E-3</c:v>
                </c:pt>
                <c:pt idx="414" formatCode="0.00%">
                  <c:v>1.9852530626911502E-3</c:v>
                </c:pt>
                <c:pt idx="415" formatCode="0.00%">
                  <c:v>2.7491621038997494E-3</c:v>
                </c:pt>
                <c:pt idx="416" formatCode="0.00%">
                  <c:v>1.4404137324470767E-3</c:v>
                </c:pt>
                <c:pt idx="417" formatCode="0.00%">
                  <c:v>1.2663751006458668E-3</c:v>
                </c:pt>
                <c:pt idx="418" formatCode="0.00%">
                  <c:v>2.1030501967782556E-3</c:v>
                </c:pt>
                <c:pt idx="419" formatCode="0.00%">
                  <c:v>5.5989475441542425E-4</c:v>
                </c:pt>
                <c:pt idx="420" formatCode="0.00%">
                  <c:v>1.7031260660562708E-3</c:v>
                </c:pt>
                <c:pt idx="421" formatCode="0.00%">
                  <c:v>5.0114149943514263E-4</c:v>
                </c:pt>
                <c:pt idx="422" formatCode="0.00%">
                  <c:v>1.6671764677367307E-3</c:v>
                </c:pt>
                <c:pt idx="423" formatCode="0.00%">
                  <c:v>5.2862211706017348E-4</c:v>
                </c:pt>
                <c:pt idx="424" formatCode="0.00%">
                  <c:v>8.9593196910531248E-4</c:v>
                </c:pt>
                <c:pt idx="425" formatCode="0.00%">
                  <c:v>1.9702221465198733E-3</c:v>
                </c:pt>
                <c:pt idx="426" formatCode="0.00%">
                  <c:v>3.0552514642856465E-3</c:v>
                </c:pt>
                <c:pt idx="427" formatCode="0.00%">
                  <c:v>2.2616768659169395E-3</c:v>
                </c:pt>
                <c:pt idx="428" formatCode="0.00%">
                  <c:v>3.0715930198343955E-3</c:v>
                </c:pt>
                <c:pt idx="429" formatCode="0.00%">
                  <c:v>3.7615135301187763E-3</c:v>
                </c:pt>
                <c:pt idx="430" formatCode="0.00%">
                  <c:v>3.467371070805747E-3</c:v>
                </c:pt>
                <c:pt idx="431" formatCode="0.00%">
                  <c:v>4.4957701067227518E-3</c:v>
                </c:pt>
                <c:pt idx="432" formatCode="0.00%">
                  <c:v>4.2312787567961863E-3</c:v>
                </c:pt>
                <c:pt idx="433" formatCode="0.00%">
                  <c:v>5.4406796247787881E-3</c:v>
                </c:pt>
                <c:pt idx="434" formatCode="0.00%">
                  <c:v>4.0452232930627829E-3</c:v>
                </c:pt>
                <c:pt idx="435" formatCode="0.00%">
                  <c:v>3.5816955536160933E-3</c:v>
                </c:pt>
                <c:pt idx="436" formatCode="0.00%">
                  <c:v>5.7205999373879379E-3</c:v>
                </c:pt>
                <c:pt idx="437" formatCode="0.00%">
                  <c:v>5.1044845092942381E-3</c:v>
                </c:pt>
                <c:pt idx="438" formatCode="0.00%">
                  <c:v>4.7903608287382937E-3</c:v>
                </c:pt>
                <c:pt idx="439" formatCode="0.00%">
                  <c:v>5.4915019936752074E-3</c:v>
                </c:pt>
                <c:pt idx="440" formatCode="0.00%">
                  <c:v>5.947222062443025E-3</c:v>
                </c:pt>
                <c:pt idx="441" formatCode="0.00%">
                  <c:v>5.7830274734511633E-3</c:v>
                </c:pt>
                <c:pt idx="442" formatCode="0.00%">
                  <c:v>4.6786316824727336E-3</c:v>
                </c:pt>
                <c:pt idx="443" formatCode="0.00%">
                  <c:v>5.3905490502952347E-3</c:v>
                </c:pt>
                <c:pt idx="444" formatCode="0.00%">
                  <c:v>5.098234976692595E-3</c:v>
                </c:pt>
                <c:pt idx="445" formatCode="0.00%">
                  <c:v>5.7140646549189711E-3</c:v>
                </c:pt>
                <c:pt idx="446" formatCode="0.00%">
                  <c:v>5.6249631313125548E-3</c:v>
                </c:pt>
                <c:pt idx="447" formatCode="0.00%">
                  <c:v>6.574609317814506E-3</c:v>
                </c:pt>
                <c:pt idx="448" formatCode="0.00%">
                  <c:v>6.2689173708578849E-3</c:v>
                </c:pt>
                <c:pt idx="449" formatCode="0.00%">
                  <c:v>4.6331267114441133E-3</c:v>
                </c:pt>
                <c:pt idx="450" formatCode="0.00%">
                  <c:v>6.8357178909019822E-3</c:v>
                </c:pt>
                <c:pt idx="451" formatCode="0.00%">
                  <c:v>5.3777123131508731E-3</c:v>
                </c:pt>
                <c:pt idx="452" formatCode="0.00%">
                  <c:v>5.3558107326603377E-3</c:v>
                </c:pt>
                <c:pt idx="453" formatCode="0.00%">
                  <c:v>4.7244620017101724E-3</c:v>
                </c:pt>
                <c:pt idx="454" formatCode="0.00%">
                  <c:v>5.9557787649993088E-3</c:v>
                </c:pt>
                <c:pt idx="455" formatCode="0.00%">
                  <c:v>6.5737013414750578E-3</c:v>
                </c:pt>
                <c:pt idx="456" formatCode="0.00%">
                  <c:v>6.4463033145605309E-3</c:v>
                </c:pt>
                <c:pt idx="457" formatCode="0.00%">
                  <c:v>3.4896376792357131E-3</c:v>
                </c:pt>
                <c:pt idx="458" formatCode="0.00%">
                  <c:v>3.9515981279736323E-3</c:v>
                </c:pt>
                <c:pt idx="459" formatCode="0.00%">
                  <c:v>4.7520381688244129E-3</c:v>
                </c:pt>
                <c:pt idx="460" formatCode="0.00%">
                  <c:v>5.2675972269007332E-3</c:v>
                </c:pt>
                <c:pt idx="461" formatCode="0.00%">
                  <c:v>6.3011131300703127E-3</c:v>
                </c:pt>
                <c:pt idx="462" formatCode="0.00%">
                  <c:v>3.8177025928627373E-3</c:v>
                </c:pt>
                <c:pt idx="463" formatCode="0.00%">
                  <c:v>4.431630648474183E-3</c:v>
                </c:pt>
                <c:pt idx="464" formatCode="0.00%">
                  <c:v>3.9981173284626692E-3</c:v>
                </c:pt>
                <c:pt idx="465" formatCode="0.00%">
                  <c:v>4.3158369430580379E-3</c:v>
                </c:pt>
                <c:pt idx="466" formatCode="0.00%">
                  <c:v>2.8131741207051419E-3</c:v>
                </c:pt>
                <c:pt idx="467" formatCode="0.00%">
                  <c:v>2.1725090013884341E-3</c:v>
                </c:pt>
                <c:pt idx="468" formatCode="0.00%">
                  <c:v>9.3319433681227082E-4</c:v>
                </c:pt>
                <c:pt idx="469" formatCode="0.00%">
                  <c:v>4.8705836995814877E-3</c:v>
                </c:pt>
                <c:pt idx="470" formatCode="0.00%">
                  <c:v>4.12698564629288E-3</c:v>
                </c:pt>
                <c:pt idx="471" formatCode="0.00%">
                  <c:v>1.8343354310470517E-3</c:v>
                </c:pt>
                <c:pt idx="472" formatCode="0.00%">
                  <c:v>2.0883144456353975E-3</c:v>
                </c:pt>
                <c:pt idx="473" formatCode="0.00%">
                  <c:v>2.3768735970444155E-3</c:v>
                </c:pt>
                <c:pt idx="474" formatCode="0.00%">
                  <c:v>2.083826101706876E-3</c:v>
                </c:pt>
                <c:pt idx="475" formatCode="0.00%">
                  <c:v>3.4425353265081782E-3</c:v>
                </c:pt>
                <c:pt idx="476" formatCode="0.00%">
                  <c:v>4.4236849489829311E-3</c:v>
                </c:pt>
                <c:pt idx="477" formatCode="0.00%">
                  <c:v>5.8903035627748679E-3</c:v>
                </c:pt>
                <c:pt idx="478" formatCode="0.00%">
                  <c:v>5.9860687288191272E-3</c:v>
                </c:pt>
                <c:pt idx="479" formatCode="0.00%">
                  <c:v>5.3424052765249641E-3</c:v>
                </c:pt>
                <c:pt idx="480" formatCode="0.00%">
                  <c:v>7.461599360865101E-3</c:v>
                </c:pt>
                <c:pt idx="481" formatCode="0.00%">
                  <c:v>6.2856494620548986E-3</c:v>
                </c:pt>
                <c:pt idx="482" formatCode="0.00%">
                  <c:v>7.553767950305712E-3</c:v>
                </c:pt>
                <c:pt idx="483" formatCode="0.00%">
                  <c:v>9.2570564939844502E-3</c:v>
                </c:pt>
                <c:pt idx="484" formatCode="0.00%">
                  <c:v>9.5885345291337742E-3</c:v>
                </c:pt>
                <c:pt idx="485" formatCode="0.00%">
                  <c:v>1.0162130846445017E-2</c:v>
                </c:pt>
                <c:pt idx="486" formatCode="0.00%">
                  <c:v>1.0299548462285202E-2</c:v>
                </c:pt>
                <c:pt idx="487" formatCode="0.00%">
                  <c:v>9.8729463611464396E-3</c:v>
                </c:pt>
                <c:pt idx="488" formatCode="0.00%">
                  <c:v>8.3241095476891402E-3</c:v>
                </c:pt>
                <c:pt idx="489" formatCode="0.00%">
                  <c:v>7.5187296279652927E-3</c:v>
                </c:pt>
                <c:pt idx="490" formatCode="0.00%">
                  <c:v>7.935142870975298E-3</c:v>
                </c:pt>
                <c:pt idx="491" formatCode="0.00%">
                  <c:v>8.5431073259023549E-3</c:v>
                </c:pt>
                <c:pt idx="492" formatCode="0.00%">
                  <c:v>6.6221812865121521E-3</c:v>
                </c:pt>
                <c:pt idx="493" formatCode="0.00%">
                  <c:v>6.3002979982389462E-3</c:v>
                </c:pt>
                <c:pt idx="494" formatCode="0.00%">
                  <c:v>4.1600319320309609E-3</c:v>
                </c:pt>
                <c:pt idx="495" formatCode="0.00%">
                  <c:v>3.5439445172613659E-3</c:v>
                </c:pt>
                <c:pt idx="496" formatCode="0.00%">
                  <c:v>4.4217251638212218E-3</c:v>
                </c:pt>
                <c:pt idx="497" formatCode="0.00%">
                  <c:v>2.5926193140000109E-3</c:v>
                </c:pt>
                <c:pt idx="498" formatCode="0.00%">
                  <c:v>2.1678589229061629E-3</c:v>
                </c:pt>
                <c:pt idx="499" formatCode="0.00%">
                  <c:v>2.658373381326129E-3</c:v>
                </c:pt>
                <c:pt idx="500" formatCode="0.00%">
                  <c:v>3.277616831304897E-3</c:v>
                </c:pt>
                <c:pt idx="501" formatCode="0.00%">
                  <c:v>2.638631619471532E-3</c:v>
                </c:pt>
                <c:pt idx="502" formatCode="0.00%">
                  <c:v>3.0102942173186875E-3</c:v>
                </c:pt>
                <c:pt idx="503" formatCode="0.00%">
                  <c:v>1.1642548054524582E-3</c:v>
                </c:pt>
                <c:pt idx="504" formatCode="0.00%">
                  <c:v>2.4855472892477692E-3</c:v>
                </c:pt>
                <c:pt idx="505" formatCode="0.00%">
                  <c:v>2.2347581358044266E-3</c:v>
                </c:pt>
                <c:pt idx="506" formatCode="0.00%">
                  <c:v>1.6699440948197974E-3</c:v>
                </c:pt>
                <c:pt idx="507" formatCode="0.00%">
                  <c:v>3.7735893836394752E-3</c:v>
                </c:pt>
                <c:pt idx="508" formatCode="0.00%">
                  <c:v>1.1091424220737167E-3</c:v>
                </c:pt>
                <c:pt idx="509" formatCode="0.00%">
                  <c:v>3.3468052953296024E-3</c:v>
                </c:pt>
                <c:pt idx="510" formatCode="0.00%">
                  <c:v>5.9851779494026758E-3</c:v>
                </c:pt>
                <c:pt idx="511" formatCode="0.00%">
                  <c:v>4.5330498158024923E-3</c:v>
                </c:pt>
                <c:pt idx="512" formatCode="0.00%">
                  <c:v>4.4892537542109423E-3</c:v>
                </c:pt>
                <c:pt idx="513" formatCode="0.00%">
                  <c:v>4.2560753891800474E-3</c:v>
                </c:pt>
                <c:pt idx="514" formatCode="0.00%">
                  <c:v>3.5140869810970088E-3</c:v>
                </c:pt>
                <c:pt idx="515" formatCode="0.00%">
                  <c:v>5.2897324650418298E-3</c:v>
                </c:pt>
                <c:pt idx="516" formatCode="0.00%">
                  <c:v>5.0063356521006241E-3</c:v>
                </c:pt>
                <c:pt idx="517" formatCode="0.00%">
                  <c:v>4.1600188819659323E-3</c:v>
                </c:pt>
                <c:pt idx="518" formatCode="0.00%">
                  <c:v>6.0637142141457545E-3</c:v>
                </c:pt>
                <c:pt idx="519" formatCode="0.00%">
                  <c:v>4.0809808021196048E-3</c:v>
                </c:pt>
                <c:pt idx="520" formatCode="0.00%">
                  <c:v>4.4243085010835514E-3</c:v>
                </c:pt>
                <c:pt idx="521" formatCode="0.00%">
                  <c:v>4.0122590220050824E-3</c:v>
                </c:pt>
                <c:pt idx="522" formatCode="0.00%">
                  <c:v>3.2101009638454414E-3</c:v>
                </c:pt>
                <c:pt idx="523" formatCode="0.00%">
                  <c:v>3.8614286300768796E-3</c:v>
                </c:pt>
                <c:pt idx="524" formatCode="0.00%">
                  <c:v>3.7662786855392483E-3</c:v>
                </c:pt>
                <c:pt idx="525" formatCode="0.00%">
                  <c:v>4.2380379530362333E-3</c:v>
                </c:pt>
                <c:pt idx="526" formatCode="0.00%">
                  <c:v>5.2212412726113655E-3</c:v>
                </c:pt>
                <c:pt idx="527" formatCode="0.00%">
                  <c:v>4.5386872772512632E-3</c:v>
                </c:pt>
                <c:pt idx="528" formatCode="0.00%">
                  <c:v>4.4469520629908388E-3</c:v>
                </c:pt>
                <c:pt idx="529" formatCode="0.00%">
                  <c:v>4.4094727975352299E-3</c:v>
                </c:pt>
                <c:pt idx="530" formatCode="0.00%">
                  <c:v>5.1227433265692568E-3</c:v>
                </c:pt>
                <c:pt idx="531" formatCode="0.00%">
                  <c:v>6.1436739973874666E-3</c:v>
                </c:pt>
                <c:pt idx="532" formatCode="0.00%">
                  <c:v>6.7336708671792422E-3</c:v>
                </c:pt>
                <c:pt idx="533" formatCode="0.00%">
                  <c:v>6.0421514707380553E-3</c:v>
                </c:pt>
                <c:pt idx="534" formatCode="0.00%">
                  <c:v>6.9560319996258002E-3</c:v>
                </c:pt>
                <c:pt idx="535" formatCode="0.00%">
                  <c:v>5.6833711843591317E-3</c:v>
                </c:pt>
                <c:pt idx="536" formatCode="0.00%">
                  <c:v>6.7115250380478386E-3</c:v>
                </c:pt>
                <c:pt idx="537" formatCode="0.00%">
                  <c:v>6.8453886624793014E-3</c:v>
                </c:pt>
                <c:pt idx="538" formatCode="0.00%">
                  <c:v>6.2884032700427639E-3</c:v>
                </c:pt>
                <c:pt idx="539" formatCode="0.00%">
                  <c:v>6.5167689632241732E-3</c:v>
                </c:pt>
                <c:pt idx="540" formatCode="0.00%">
                  <c:v>6.2086347297807265E-3</c:v>
                </c:pt>
                <c:pt idx="541" formatCode="0.00%">
                  <c:v>7.200296800146333E-3</c:v>
                </c:pt>
                <c:pt idx="542" formatCode="0.00%">
                  <c:v>7.5295970564823733E-3</c:v>
                </c:pt>
                <c:pt idx="543" formatCode="0.00%">
                  <c:v>7.3229300445980527E-3</c:v>
                </c:pt>
                <c:pt idx="544" formatCode="0.00%">
                  <c:v>7.1665796730027154E-3</c:v>
                </c:pt>
                <c:pt idx="545" formatCode="0.00%">
                  <c:v>6.780777223873713E-3</c:v>
                </c:pt>
                <c:pt idx="546" formatCode="0.00%">
                  <c:v>6.5060988719407575E-3</c:v>
                </c:pt>
                <c:pt idx="547" formatCode="0.00%">
                  <c:v>6.965295946485206E-3</c:v>
                </c:pt>
                <c:pt idx="548" formatCode="0.00%">
                  <c:v>6.4532764687941224E-3</c:v>
                </c:pt>
                <c:pt idx="549" formatCode="0.00%">
                  <c:v>5.8684049018697948E-3</c:v>
                </c:pt>
                <c:pt idx="550" formatCode="0.00%">
                  <c:v>5.6392126885249638E-3</c:v>
                </c:pt>
                <c:pt idx="551" formatCode="0.00%">
                  <c:v>5.9189831868149412E-3</c:v>
                </c:pt>
                <c:pt idx="552" formatCode="0.00%">
                  <c:v>6.4342959594547722E-3</c:v>
                </c:pt>
                <c:pt idx="553" formatCode="0.00%">
                  <c:v>6.9122267615915334E-3</c:v>
                </c:pt>
                <c:pt idx="554" formatCode="0.00%">
                  <c:v>5.3212633136592302E-3</c:v>
                </c:pt>
                <c:pt idx="555" formatCode="0.00%">
                  <c:v>3.7204681621192393E-3</c:v>
                </c:pt>
                <c:pt idx="556" formatCode="0.00%">
                  <c:v>2.0419806344849079E-3</c:v>
                </c:pt>
                <c:pt idx="557" formatCode="0.00%">
                  <c:v>4.3444144077318114E-3</c:v>
                </c:pt>
                <c:pt idx="558" formatCode="0.00%">
                  <c:v>2.8899434097553467E-3</c:v>
                </c:pt>
                <c:pt idx="559" formatCode="0.00%">
                  <c:v>3.5313038301536537E-3</c:v>
                </c:pt>
                <c:pt idx="560" formatCode="0.00%">
                  <c:v>3.9956367588471764E-3</c:v>
                </c:pt>
                <c:pt idx="561" formatCode="0.00%">
                  <c:v>4.0345111129083122E-3</c:v>
                </c:pt>
                <c:pt idx="562" formatCode="0.00%">
                  <c:v>3.8651995278931039E-3</c:v>
                </c:pt>
                <c:pt idx="563" formatCode="0.00%">
                  <c:v>4.9102527379583094E-3</c:v>
                </c:pt>
                <c:pt idx="564" formatCode="0.00%">
                  <c:v>4.9759860455926841E-3</c:v>
                </c:pt>
                <c:pt idx="565" formatCode="0.00%">
                  <c:v>5.0876014489871224E-3</c:v>
                </c:pt>
                <c:pt idx="566" formatCode="0.00%">
                  <c:v>4.7964236789939108E-3</c:v>
                </c:pt>
                <c:pt idx="567" formatCode="0.00%">
                  <c:v>6.6150654663408304E-3</c:v>
                </c:pt>
                <c:pt idx="568" formatCode="0.00%">
                  <c:v>8.6256321451623208E-3</c:v>
                </c:pt>
                <c:pt idx="569" formatCode="0.00%">
                  <c:v>7.2342150538444727E-3</c:v>
                </c:pt>
                <c:pt idx="570" formatCode="0.00%">
                  <c:v>6.525091398257743E-3</c:v>
                </c:pt>
                <c:pt idx="571" formatCode="0.00%">
                  <c:v>6.760199274004286E-3</c:v>
                </c:pt>
                <c:pt idx="572" formatCode="0.00%">
                  <c:v>5.8051083487704602E-3</c:v>
                </c:pt>
                <c:pt idx="573" formatCode="0.00%">
                  <c:v>6.8636261107695162E-3</c:v>
                </c:pt>
                <c:pt idx="574" formatCode="0.00%">
                  <c:v>7.68586643057656E-3</c:v>
                </c:pt>
                <c:pt idx="575" formatCode="0.00%">
                  <c:v>6.4835579449864511E-3</c:v>
                </c:pt>
                <c:pt idx="576" formatCode="0.00%">
                  <c:v>4.9774806736779809E-3</c:v>
                </c:pt>
                <c:pt idx="577" formatCode="0.00%">
                  <c:v>6.0503509644025399E-3</c:v>
                </c:pt>
                <c:pt idx="578" formatCode="0.00%">
                  <c:v>6.7233275620637301E-3</c:v>
                </c:pt>
                <c:pt idx="579" formatCode="0.00%">
                  <c:v>4.8025566689195998E-3</c:v>
                </c:pt>
                <c:pt idx="580" formatCode="0.00%">
                  <c:v>4.5073451571848722E-3</c:v>
                </c:pt>
                <c:pt idx="581" formatCode="0.00%">
                  <c:v>4.3996646087203217E-3</c:v>
                </c:pt>
                <c:pt idx="582" formatCode="0.00%">
                  <c:v>5.6912336793866203E-3</c:v>
                </c:pt>
                <c:pt idx="583" formatCode="0.00%">
                  <c:v>5.6339667362159673E-3</c:v>
                </c:pt>
                <c:pt idx="584" formatCode="0.00%">
                  <c:v>4.8251316374772202E-3</c:v>
                </c:pt>
                <c:pt idx="585" formatCode="0.00%">
                  <c:v>4.488608851294984E-3</c:v>
                </c:pt>
                <c:pt idx="586" formatCode="0.00%">
                  <c:v>3.9514882562281528E-3</c:v>
                </c:pt>
                <c:pt idx="587" formatCode="0.00%">
                  <c:v>4.4380702005790695E-3</c:v>
                </c:pt>
                <c:pt idx="588" formatCode="0.00%">
                  <c:v>4.9788307475839844E-3</c:v>
                </c:pt>
                <c:pt idx="589" formatCode="0.00%">
                  <c:v>4.9020341707768367E-3</c:v>
                </c:pt>
                <c:pt idx="590" formatCode="0.00%">
                  <c:v>3.9658419764565522E-3</c:v>
                </c:pt>
                <c:pt idx="591" formatCode="0.00%">
                  <c:v>5.3236508254999038E-3</c:v>
                </c:pt>
                <c:pt idx="592" formatCode="0.00%">
                  <c:v>5.3197163108711365E-3</c:v>
                </c:pt>
                <c:pt idx="593" formatCode="0.00%">
                  <c:v>4.1448118099740583E-3</c:v>
                </c:pt>
                <c:pt idx="594" formatCode="0.00%">
                  <c:v>5.5540343611699683E-3</c:v>
                </c:pt>
                <c:pt idx="595" formatCode="0.00%">
                  <c:v>5.2351319827081966E-3</c:v>
                </c:pt>
                <c:pt idx="596" formatCode="0.00%">
                  <c:v>5.9531009898678988E-3</c:v>
                </c:pt>
                <c:pt idx="597" formatCode="0.00%">
                  <c:v>5.5369970129106605E-3</c:v>
                </c:pt>
                <c:pt idx="598" formatCode="0.00%">
                  <c:v>6.8453306693685434E-3</c:v>
                </c:pt>
                <c:pt idx="599" formatCode="0.00%">
                  <c:v>4.9888374529913904E-3</c:v>
                </c:pt>
                <c:pt idx="600" formatCode="0.00%">
                  <c:v>3.7632569295853457E-3</c:v>
                </c:pt>
                <c:pt idx="601" formatCode="0.00%">
                  <c:v>1.5253561043868658E-3</c:v>
                </c:pt>
                <c:pt idx="602" formatCode="0.00%">
                  <c:v>5.1090293042390655E-3</c:v>
                </c:pt>
                <c:pt idx="603" formatCode="0.00%">
                  <c:v>4.2901882669292846E-3</c:v>
                </c:pt>
                <c:pt idx="604" formatCode="0.00%">
                  <c:v>4.8257883653963773E-3</c:v>
                </c:pt>
                <c:pt idx="605" formatCode="0.00%">
                  <c:v>5.4824698727440335E-3</c:v>
                </c:pt>
                <c:pt idx="606" formatCode="0.00%">
                  <c:v>5.8365669842430634E-3</c:v>
                </c:pt>
                <c:pt idx="607" formatCode="0.00%">
                  <c:v>4.8945930122732406E-3</c:v>
                </c:pt>
                <c:pt idx="608" formatCode="0.00%">
                  <c:v>4.5392961174846036E-3</c:v>
                </c:pt>
                <c:pt idx="609" formatCode="0.00%">
                  <c:v>4.2105325363435142E-3</c:v>
                </c:pt>
                <c:pt idx="610" formatCode="0.00%">
                  <c:v>3.6765699182641498E-3</c:v>
                </c:pt>
                <c:pt idx="611" formatCode="0.00%">
                  <c:v>4.2932950984413409E-3</c:v>
                </c:pt>
                <c:pt idx="612" formatCode="0.00%">
                  <c:v>7.2014249404679376E-3</c:v>
                </c:pt>
                <c:pt idx="613" formatCode="0.00%">
                  <c:v>6.335002645003307E-3</c:v>
                </c:pt>
                <c:pt idx="614" formatCode="0.00%">
                  <c:v>4.1095244561519806E-3</c:v>
                </c:pt>
                <c:pt idx="615" formatCode="0.00%">
                  <c:v>4.4259245734350472E-3</c:v>
                </c:pt>
                <c:pt idx="616" formatCode="0.00%">
                  <c:v>4.313078910801238E-3</c:v>
                </c:pt>
                <c:pt idx="617" formatCode="0.00%">
                  <c:v>5.2454028344932624E-3</c:v>
                </c:pt>
                <c:pt idx="618" formatCode="0.00%">
                  <c:v>4.0368317552399446E-3</c:v>
                </c:pt>
                <c:pt idx="619" formatCode="0.00%">
                  <c:v>3.7528385761520511E-3</c:v>
                </c:pt>
                <c:pt idx="620" formatCode="0.00%">
                  <c:v>4.7519597087015697E-3</c:v>
                </c:pt>
                <c:pt idx="621" formatCode="0.00%">
                  <c:v>4.8125529506632958E-3</c:v>
                </c:pt>
                <c:pt idx="622" formatCode="0.00%">
                  <c:v>4.5639220584874352E-3</c:v>
                </c:pt>
                <c:pt idx="623" formatCode="0.00%">
                  <c:v>6.9951936308259022E-3</c:v>
                </c:pt>
                <c:pt idx="624" formatCode="0.00%">
                  <c:v>6.0257365109963601E-3</c:v>
                </c:pt>
                <c:pt idx="625" formatCode="0.00%">
                  <c:v>7.4423944243093842E-3</c:v>
                </c:pt>
                <c:pt idx="626" formatCode="0.00%">
                  <c:v>7.3039628024744729E-3</c:v>
                </c:pt>
                <c:pt idx="627" formatCode="0.00%">
                  <c:v>6.8319035481199109E-3</c:v>
                </c:pt>
                <c:pt idx="628" formatCode="0.00%">
                  <c:v>5.5767719671138138E-3</c:v>
                </c:pt>
                <c:pt idx="629" formatCode="0.00%">
                  <c:v>5.7846919049655554E-3</c:v>
                </c:pt>
                <c:pt idx="630" formatCode="0.00%">
                  <c:v>5.4692395174278374E-3</c:v>
                </c:pt>
                <c:pt idx="631" formatCode="0.00%">
                  <c:v>7.2829380965107049E-3</c:v>
                </c:pt>
                <c:pt idx="632" formatCode="0.00%">
                  <c:v>6.8414729408212693E-3</c:v>
                </c:pt>
                <c:pt idx="633" formatCode="0.00%">
                  <c:v>6.0987566963239814E-3</c:v>
                </c:pt>
                <c:pt idx="634" formatCode="0.00%">
                  <c:v>6.7176294872615117E-3</c:v>
                </c:pt>
                <c:pt idx="635" formatCode="0.00%">
                  <c:v>4.2452049536105818E-3</c:v>
                </c:pt>
                <c:pt idx="636" formatCode="0.00%">
                  <c:v>3.6490337388705996E-3</c:v>
                </c:pt>
                <c:pt idx="637" formatCode="0.00%">
                  <c:v>2.0109207372103199E-3</c:v>
                </c:pt>
                <c:pt idx="638" formatCode="0.00%">
                  <c:v>3.0234146940024687E-3</c:v>
                </c:pt>
                <c:pt idx="639" formatCode="0.00%">
                  <c:v>4.0463733332662954E-3</c:v>
                </c:pt>
                <c:pt idx="640" formatCode="0.00%">
                  <c:v>5.9025864159076846E-3</c:v>
                </c:pt>
                <c:pt idx="641" formatCode="0.00%">
                  <c:v>4.5730220481559058E-3</c:v>
                </c:pt>
                <c:pt idx="642" formatCode="0.00%">
                  <c:v>5.7479570057763496E-3</c:v>
                </c:pt>
                <c:pt idx="643" formatCode="0.00%">
                  <c:v>4.5089804952720414E-3</c:v>
                </c:pt>
                <c:pt idx="644" formatCode="0.00%">
                  <c:v>4.1337757048660606E-3</c:v>
                </c:pt>
                <c:pt idx="645" formatCode="0.00%">
                  <c:v>5.2965005798659703E-3</c:v>
                </c:pt>
                <c:pt idx="646" formatCode="0.00%">
                  <c:v>4.5637149767783214E-3</c:v>
                </c:pt>
                <c:pt idx="647" formatCode="0.00%">
                  <c:v>5.0908830614293521E-3</c:v>
                </c:pt>
                <c:pt idx="648" formatCode="0.00%">
                  <c:v>4.5743408861191881E-3</c:v>
                </c:pt>
                <c:pt idx="649" formatCode="0.00%">
                  <c:v>7.4231114961484934E-3</c:v>
                </c:pt>
                <c:pt idx="650" formatCode="0.00%">
                  <c:v>6.4481277366992273E-3</c:v>
                </c:pt>
                <c:pt idx="651" formatCode="0.00%">
                  <c:v>4.9908267505713866E-3</c:v>
                </c:pt>
                <c:pt idx="652" formatCode="0.00%">
                  <c:v>4.702183101922941E-3</c:v>
                </c:pt>
                <c:pt idx="653" formatCode="0.00%">
                  <c:v>5.7762262528715524E-3</c:v>
                </c:pt>
                <c:pt idx="654" formatCode="0.00%">
                  <c:v>5.2550075430417564E-3</c:v>
                </c:pt>
                <c:pt idx="655" formatCode="0.00%">
                  <c:v>5.2817927004777943E-3</c:v>
                </c:pt>
                <c:pt idx="656" formatCode="0.00%">
                  <c:v>6.8942897493009525E-3</c:v>
                </c:pt>
                <c:pt idx="657" formatCode="0.00%">
                  <c:v>6.3088481955002607E-3</c:v>
                </c:pt>
                <c:pt idx="658" formatCode="0.00%">
                  <c:v>6.1622926945368306E-3</c:v>
                </c:pt>
                <c:pt idx="659" formatCode="0.00%">
                  <c:v>7.4368592066678119E-3</c:v>
                </c:pt>
                <c:pt idx="660" formatCode="0.00%">
                  <c:v>7.6531952294391914E-3</c:v>
                </c:pt>
                <c:pt idx="661" formatCode="0.00%">
                  <c:v>5.6129723625044647E-3</c:v>
                </c:pt>
                <c:pt idx="662" formatCode="0.00%">
                  <c:v>7.6332415025381906E-3</c:v>
                </c:pt>
                <c:pt idx="663" formatCode="0.00%">
                  <c:v>7.2767880361812587E-3</c:v>
                </c:pt>
                <c:pt idx="664" formatCode="0.00%">
                  <c:v>7.4778036403140291E-3</c:v>
                </c:pt>
                <c:pt idx="665" formatCode="0.00%">
                  <c:v>7.135722707029224E-3</c:v>
                </c:pt>
                <c:pt idx="666" formatCode="0.00%">
                  <c:v>5.914009436710721E-3</c:v>
                </c:pt>
                <c:pt idx="667" formatCode="0.00%">
                  <c:v>6.7537689020706893E-3</c:v>
                </c:pt>
                <c:pt idx="668" formatCode="0.00%">
                  <c:v>5.5320261872235932E-3</c:v>
                </c:pt>
                <c:pt idx="669" formatCode="0.00%">
                  <c:v>6.3196954435804642E-3</c:v>
                </c:pt>
                <c:pt idx="670" formatCode="0.00%">
                  <c:v>5.7978483561385019E-3</c:v>
                </c:pt>
                <c:pt idx="671" formatCode="0.00%">
                  <c:v>3.0447551862167188E-3</c:v>
                </c:pt>
                <c:pt idx="672" formatCode="0.00%">
                  <c:v>5.720466210467734E-3</c:v>
                </c:pt>
                <c:pt idx="673" formatCode="0.00%">
                  <c:v>7.3024057212842663E-3</c:v>
                </c:pt>
                <c:pt idx="674" formatCode="0.00%">
                  <c:v>4.9902793315022009E-3</c:v>
                </c:pt>
                <c:pt idx="675" formatCode="0.00%">
                  <c:v>6.626266665531233E-3</c:v>
                </c:pt>
                <c:pt idx="676" formatCode="0.00%">
                  <c:v>4.4950667704757308E-3</c:v>
                </c:pt>
                <c:pt idx="677" formatCode="0.00%">
                  <c:v>4.6198787090840909E-3</c:v>
                </c:pt>
                <c:pt idx="678" formatCode="0.00%">
                  <c:v>4.8933327867990428E-3</c:v>
                </c:pt>
                <c:pt idx="679" formatCode="0.00%">
                  <c:v>6.0017653599917509E-3</c:v>
                </c:pt>
                <c:pt idx="680" formatCode="0.00%">
                  <c:v>5.3505755835825397E-3</c:v>
                </c:pt>
                <c:pt idx="681" formatCode="0.00%">
                  <c:v>5.2026507550229084E-3</c:v>
                </c:pt>
                <c:pt idx="682" formatCode="0.00%">
                  <c:v>5.3394960343959852E-3</c:v>
                </c:pt>
                <c:pt idx="683" formatCode="0.00%">
                  <c:v>5.8620339217076989E-3</c:v>
                </c:pt>
                <c:pt idx="684" formatCode="0.00%">
                  <c:v>4.5180611782908997E-3</c:v>
                </c:pt>
                <c:pt idx="685" formatCode="0.00%">
                  <c:v>4.5246696127065889E-3</c:v>
                </c:pt>
                <c:pt idx="686" formatCode="0.00%">
                  <c:v>5.4111880243530308E-3</c:v>
                </c:pt>
                <c:pt idx="687" formatCode="0.00%">
                  <c:v>3.8554864001820732E-3</c:v>
                </c:pt>
                <c:pt idx="688" formatCode="0.00%">
                  <c:v>5.4472898315491847E-3</c:v>
                </c:pt>
                <c:pt idx="689" formatCode="0.00%">
                  <c:v>4.7741183194238701E-3</c:v>
                </c:pt>
                <c:pt idx="690" formatCode="0.00%">
                  <c:v>5.6745968845124395E-3</c:v>
                </c:pt>
                <c:pt idx="691" formatCode="0.00%">
                  <c:v>5.5894198592465472E-3</c:v>
                </c:pt>
                <c:pt idx="692" formatCode="0.00%">
                  <c:v>7.2231453694531211E-3</c:v>
                </c:pt>
                <c:pt idx="693" formatCode="0.00%">
                  <c:v>7.3430571220027829E-3</c:v>
                </c:pt>
                <c:pt idx="694" formatCode="0.00%">
                  <c:v>6.2805510006782583E-3</c:v>
                </c:pt>
                <c:pt idx="695" formatCode="0.00%">
                  <c:v>9.2489657601904085E-3</c:v>
                </c:pt>
                <c:pt idx="696" formatCode="0.00%">
                  <c:v>8.308682577975901E-3</c:v>
                </c:pt>
                <c:pt idx="697" formatCode="0.00%">
                  <c:v>1.0535893258381002E-2</c:v>
                </c:pt>
                <c:pt idx="698" formatCode="0.00%">
                  <c:v>9.2648011418559051E-3</c:v>
                </c:pt>
                <c:pt idx="699" formatCode="0.00%">
                  <c:v>9.9060851320906806E-3</c:v>
                </c:pt>
                <c:pt idx="700" formatCode="0.00%">
                  <c:v>7.7201291971364938E-3</c:v>
                </c:pt>
                <c:pt idx="701" formatCode="0.00%">
                  <c:v>8.3126828228534677E-3</c:v>
                </c:pt>
                <c:pt idx="702" formatCode="0.00%">
                  <c:v>8.5641831606304564E-3</c:v>
                </c:pt>
                <c:pt idx="703" formatCode="0.00%">
                  <c:v>8.276185208589304E-3</c:v>
                </c:pt>
                <c:pt idx="704" formatCode="0.00%">
                  <c:v>8.3863672592903171E-3</c:v>
                </c:pt>
                <c:pt idx="705" formatCode="0.00%">
                  <c:v>6.4245095644706041E-3</c:v>
                </c:pt>
                <c:pt idx="706" formatCode="0.00%">
                  <c:v>9.0766943165112579E-3</c:v>
                </c:pt>
                <c:pt idx="707" formatCode="0.00%">
                  <c:v>5.9219952476166071E-3</c:v>
                </c:pt>
                <c:pt idx="708" formatCode="0.00%">
                  <c:v>5.8121084682065671E-3</c:v>
                </c:pt>
                <c:pt idx="709" formatCode="0.00%">
                  <c:v>3.9439085966890275E-3</c:v>
                </c:pt>
                <c:pt idx="710" formatCode="0.00%">
                  <c:v>4.8201118512398722E-3</c:v>
                </c:pt>
                <c:pt idx="711" formatCode="0.00%">
                  <c:v>5.0999252378716164E-3</c:v>
                </c:pt>
                <c:pt idx="712" formatCode="0.00%">
                  <c:v>6.728057615072558E-3</c:v>
                </c:pt>
                <c:pt idx="713" formatCode="0.00%">
                  <c:v>7.0846737906817836E-3</c:v>
                </c:pt>
                <c:pt idx="714" formatCode="0.00%">
                  <c:v>5.7681470686716807E-3</c:v>
                </c:pt>
                <c:pt idx="715" formatCode="0.00%">
                  <c:v>5.0420483603339505E-3</c:v>
                </c:pt>
                <c:pt idx="716" formatCode="0.00%">
                  <c:v>3.9324851271569372E-3</c:v>
                </c:pt>
                <c:pt idx="717" formatCode="0.00%">
                  <c:v>5.8428517533002378E-3</c:v>
                </c:pt>
                <c:pt idx="718" formatCode="0.00%">
                  <c:v>4.397339207187656E-3</c:v>
                </c:pt>
                <c:pt idx="719" formatCode="0.00%">
                  <c:v>4.5410551899207618E-3</c:v>
                </c:pt>
                <c:pt idx="720" formatCode="0.00%">
                  <c:v>5.2901105467570986E-3</c:v>
                </c:pt>
                <c:pt idx="721" formatCode="0.00%">
                  <c:v>2.9782269840996634E-3</c:v>
                </c:pt>
                <c:pt idx="722" formatCode="0.00%">
                  <c:v>3.7762095230657877E-3</c:v>
                </c:pt>
                <c:pt idx="723" formatCode="0.00%">
                  <c:v>4.6359637978818924E-3</c:v>
                </c:pt>
                <c:pt idx="724" formatCode="0.00%">
                  <c:v>3.8488458088421496E-3</c:v>
                </c:pt>
                <c:pt idx="725" formatCode="0.00%">
                  <c:v>4.5561531364075591E-3</c:v>
                </c:pt>
                <c:pt idx="726" formatCode="0.00%">
                  <c:v>5.3159392824886353E-3</c:v>
                </c:pt>
                <c:pt idx="727" formatCode="0.00%">
                  <c:v>5.8545428638794306E-3</c:v>
                </c:pt>
                <c:pt idx="728" formatCode="0.00%">
                  <c:v>7.1328732948270357E-3</c:v>
                </c:pt>
                <c:pt idx="729" formatCode="0.00%">
                  <c:v>5.5644899613138676E-3</c:v>
                </c:pt>
                <c:pt idx="730" formatCode="0.00%">
                  <c:v>7.0103732432391652E-3</c:v>
                </c:pt>
                <c:pt idx="731" formatCode="0.00%">
                  <c:v>8.3651883413793371E-3</c:v>
                </c:pt>
                <c:pt idx="732" formatCode="0.00%">
                  <c:v>6.2822842247483024E-3</c:v>
                </c:pt>
                <c:pt idx="733" formatCode="0.00%">
                  <c:v>7.4795754121250724E-3</c:v>
                </c:pt>
                <c:pt idx="734" formatCode="0.00%">
                  <c:v>8.233688206932932E-3</c:v>
                </c:pt>
                <c:pt idx="735" formatCode="0.00%">
                  <c:v>7.6147423914649792E-3</c:v>
                </c:pt>
                <c:pt idx="736" formatCode="0.00%">
                  <c:v>7.4106916109313303E-3</c:v>
                </c:pt>
                <c:pt idx="737" formatCode="0.00%">
                  <c:v>7.2957283900230152E-3</c:v>
                </c:pt>
                <c:pt idx="738" formatCode="0.00%">
                  <c:v>7.4196345588362078E-3</c:v>
                </c:pt>
                <c:pt idx="739" formatCode="0.00%">
                  <c:v>6.1877131081660153E-3</c:v>
                </c:pt>
                <c:pt idx="740" formatCode="0.00%">
                  <c:v>5.4505371596169638E-3</c:v>
                </c:pt>
                <c:pt idx="741" formatCode="0.00%">
                  <c:v>6.5299194066872346E-3</c:v>
                </c:pt>
                <c:pt idx="742" formatCode="0.00%">
                  <c:v>6.2119536827065502E-3</c:v>
                </c:pt>
                <c:pt idx="743" formatCode="0.00%">
                  <c:v>5.7152699585341082E-3</c:v>
                </c:pt>
                <c:pt idx="744" formatCode="0.00%">
                  <c:v>6.1465685723218755E-3</c:v>
                </c:pt>
                <c:pt idx="745" formatCode="0.00%">
                  <c:v>6.9436351987066658E-3</c:v>
                </c:pt>
                <c:pt idx="746" formatCode="0.00%">
                  <c:v>5.843399536913374E-3</c:v>
                </c:pt>
                <c:pt idx="747" formatCode="0.00%">
                  <c:v>5.9014274439110892E-3</c:v>
                </c:pt>
                <c:pt idx="748" formatCode="0.00%">
                  <c:v>6.3913450511741132E-3</c:v>
                </c:pt>
                <c:pt idx="749" formatCode="0.00%">
                  <c:v>6.3222095081654217E-3</c:v>
                </c:pt>
                <c:pt idx="750" formatCode="0.00%">
                  <c:v>6.7087330644621801E-3</c:v>
                </c:pt>
                <c:pt idx="751" formatCode="0.00%">
                  <c:v>6.7333750373501644E-3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75-42A8-9336-9916776A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4226864"/>
        <c:axId val="1194555232"/>
      </c:lineChart>
      <c:dateAx>
        <c:axId val="964226864"/>
        <c:scaling>
          <c:orientation val="minMax"/>
        </c:scaling>
        <c:delete val="0"/>
        <c:axPos val="b"/>
        <c:numFmt formatCode="[$-409]mmm\-yy;@" sourceLinked="0"/>
        <c:majorTickMark val="none"/>
        <c:minorTickMark val="out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4555232"/>
        <c:crosses val="autoZero"/>
        <c:auto val="1"/>
        <c:lblOffset val="100"/>
        <c:baseTimeUnit val="months"/>
        <c:majorUnit val="36"/>
        <c:majorTimeUnit val="months"/>
      </c:dateAx>
      <c:valAx>
        <c:axId val="1194555232"/>
        <c:scaling>
          <c:orientation val="minMax"/>
        </c:scaling>
        <c:delete val="0"/>
        <c:axPos val="l"/>
        <c:numFmt formatCode="0.0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4226864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ACF</a:t>
            </a:r>
          </a:p>
        </c:rich>
      </c:tx>
      <c:overlay val="0"/>
    </c:title>
    <c:autoTitleDeleted val="0"/>
    <c:plotArea>
      <c:layout/>
      <c:areaChart>
        <c:grouping val="stacked"/>
        <c:varyColors val="0"/>
        <c:ser>
          <c:idx val="2"/>
          <c:order val="1"/>
          <c:tx>
            <c:v>LL</c:v>
          </c:tx>
          <c:val>
            <c:numRef>
              <c:f>'DLY-SPY'!$O$4:$O$53</c:f>
              <c:numCache>
                <c:formatCode>0.00%</c:formatCode>
                <c:ptCount val="50"/>
                <c:pt idx="0">
                  <c:v>-2.342103202090972E-2</c:v>
                </c:pt>
                <c:pt idx="1">
                  <c:v>-2.3603252322471617E-2</c:v>
                </c:pt>
                <c:pt idx="2">
                  <c:v>-2.3609705146142891E-2</c:v>
                </c:pt>
                <c:pt idx="3">
                  <c:v>-2.3609718979412123E-2</c:v>
                </c:pt>
                <c:pt idx="4">
                  <c:v>-2.3622505480513686E-2</c:v>
                </c:pt>
                <c:pt idx="5">
                  <c:v>-2.3631152078075948E-2</c:v>
                </c:pt>
                <c:pt idx="6">
                  <c:v>-2.3651807274643815E-2</c:v>
                </c:pt>
                <c:pt idx="7">
                  <c:v>-2.3665879351284332E-2</c:v>
                </c:pt>
                <c:pt idx="8">
                  <c:v>-2.3679326223925622E-2</c:v>
                </c:pt>
                <c:pt idx="9">
                  <c:v>-2.3693775738242016E-2</c:v>
                </c:pt>
                <c:pt idx="10">
                  <c:v>-2.3693870767554533E-2</c:v>
                </c:pt>
                <c:pt idx="11">
                  <c:v>-2.3696045808870168E-2</c:v>
                </c:pt>
                <c:pt idx="12">
                  <c:v>-2.3742922448366923E-2</c:v>
                </c:pt>
                <c:pt idx="13">
                  <c:v>-2.3743597844353672E-2</c:v>
                </c:pt>
                <c:pt idx="14">
                  <c:v>-2.3744348255937502E-2</c:v>
                </c:pt>
                <c:pt idx="15">
                  <c:v>-2.37923790259237E-2</c:v>
                </c:pt>
                <c:pt idx="16">
                  <c:v>-2.3840771804553892E-2</c:v>
                </c:pt>
                <c:pt idx="17">
                  <c:v>-2.3842911577915172E-2</c:v>
                </c:pt>
                <c:pt idx="18">
                  <c:v>-2.3865348106473984E-2</c:v>
                </c:pt>
                <c:pt idx="19">
                  <c:v>-2.3872229065874589E-2</c:v>
                </c:pt>
                <c:pt idx="20">
                  <c:v>-2.3873087894112605E-2</c:v>
                </c:pt>
                <c:pt idx="21">
                  <c:v>-2.3880123514630532E-2</c:v>
                </c:pt>
                <c:pt idx="22">
                  <c:v>-2.3881315232083904E-2</c:v>
                </c:pt>
                <c:pt idx="23">
                  <c:v>-2.3881320189874565E-2</c:v>
                </c:pt>
                <c:pt idx="24">
                  <c:v>-2.3881680609461071E-2</c:v>
                </c:pt>
                <c:pt idx="25">
                  <c:v>-2.3881833323970328E-2</c:v>
                </c:pt>
                <c:pt idx="26">
                  <c:v>-2.3882733909005041E-2</c:v>
                </c:pt>
                <c:pt idx="27">
                  <c:v>-2.3902955747855236E-2</c:v>
                </c:pt>
                <c:pt idx="28">
                  <c:v>-2.3905060428930126E-2</c:v>
                </c:pt>
                <c:pt idx="29">
                  <c:v>-2.3911074815737392E-2</c:v>
                </c:pt>
                <c:pt idx="30">
                  <c:v>-2.3915362717018929E-2</c:v>
                </c:pt>
                <c:pt idx="31">
                  <c:v>-2.3917582733453572E-2</c:v>
                </c:pt>
                <c:pt idx="32">
                  <c:v>-2.3917863324118525E-2</c:v>
                </c:pt>
                <c:pt idx="33">
                  <c:v>-2.3917933108585494E-2</c:v>
                </c:pt>
                <c:pt idx="34">
                  <c:v>-2.4014661841950315E-2</c:v>
                </c:pt>
                <c:pt idx="35">
                  <c:v>-2.4017420253164147E-2</c:v>
                </c:pt>
                <c:pt idx="36">
                  <c:v>-2.403090264808256E-2</c:v>
                </c:pt>
                <c:pt idx="37">
                  <c:v>-2.4034552541143006E-2</c:v>
                </c:pt>
                <c:pt idx="38">
                  <c:v>-2.4034665584813944E-2</c:v>
                </c:pt>
                <c:pt idx="39">
                  <c:v>-2.4057279095004269E-2</c:v>
                </c:pt>
                <c:pt idx="40">
                  <c:v>-2.405744481435234E-2</c:v>
                </c:pt>
                <c:pt idx="41">
                  <c:v>-2.4058119559339983E-2</c:v>
                </c:pt>
                <c:pt idx="42">
                  <c:v>-2.4063447463502554E-2</c:v>
                </c:pt>
                <c:pt idx="43">
                  <c:v>-2.4082069974281493E-2</c:v>
                </c:pt>
                <c:pt idx="44">
                  <c:v>-2.4082126109919288E-2</c:v>
                </c:pt>
                <c:pt idx="45">
                  <c:v>-2.4086880803611321E-2</c:v>
                </c:pt>
                <c:pt idx="46">
                  <c:v>-2.4101559415896305E-2</c:v>
                </c:pt>
                <c:pt idx="47">
                  <c:v>-2.410505349176827E-2</c:v>
                </c:pt>
                <c:pt idx="48">
                  <c:v>-2.4106928605178282E-2</c:v>
                </c:pt>
                <c:pt idx="49">
                  <c:v>-2.4111664194432475E-2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77C-456D-AD19-DC60A211D5AB}"/>
            </c:ext>
          </c:extLst>
        </c:ser>
        <c:ser>
          <c:idx val="1"/>
          <c:order val="2"/>
          <c:tx>
            <c:v>UL</c:v>
          </c:tx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</c:spPr>
          <c:val>
            <c:numRef>
              <c:f>'DLY-SPY'!$P$4:$P$53</c:f>
              <c:numCache>
                <c:formatCode>0.00%</c:formatCode>
                <c:ptCount val="50"/>
                <c:pt idx="0">
                  <c:v>4.684206404181944E-2</c:v>
                </c:pt>
                <c:pt idx="1">
                  <c:v>4.7206504644943234E-2</c:v>
                </c:pt>
                <c:pt idx="2">
                  <c:v>4.7219410292285782E-2</c:v>
                </c:pt>
                <c:pt idx="3">
                  <c:v>4.7219437958824245E-2</c:v>
                </c:pt>
                <c:pt idx="4">
                  <c:v>4.7245010961027373E-2</c:v>
                </c:pt>
                <c:pt idx="5">
                  <c:v>4.7262304156151895E-2</c:v>
                </c:pt>
                <c:pt idx="6">
                  <c:v>4.730361454928763E-2</c:v>
                </c:pt>
                <c:pt idx="7">
                  <c:v>4.7331758702568665E-2</c:v>
                </c:pt>
                <c:pt idx="8">
                  <c:v>4.7358652447851243E-2</c:v>
                </c:pt>
                <c:pt idx="9">
                  <c:v>4.7387551476484033E-2</c:v>
                </c:pt>
                <c:pt idx="10">
                  <c:v>4.7387741535109065E-2</c:v>
                </c:pt>
                <c:pt idx="11">
                  <c:v>4.7392091617740335E-2</c:v>
                </c:pt>
                <c:pt idx="12">
                  <c:v>4.7485844896733846E-2</c:v>
                </c:pt>
                <c:pt idx="13">
                  <c:v>4.7487195688707344E-2</c:v>
                </c:pt>
                <c:pt idx="14">
                  <c:v>4.7488696511875005E-2</c:v>
                </c:pt>
                <c:pt idx="15">
                  <c:v>4.7584758051847399E-2</c:v>
                </c:pt>
                <c:pt idx="16">
                  <c:v>4.7681543609107785E-2</c:v>
                </c:pt>
                <c:pt idx="17">
                  <c:v>4.7685823155830344E-2</c:v>
                </c:pt>
                <c:pt idx="18">
                  <c:v>4.7730696212947968E-2</c:v>
                </c:pt>
                <c:pt idx="19">
                  <c:v>4.7744458131749178E-2</c:v>
                </c:pt>
                <c:pt idx="20">
                  <c:v>4.7746175788225209E-2</c:v>
                </c:pt>
                <c:pt idx="21">
                  <c:v>4.7760247029261065E-2</c:v>
                </c:pt>
                <c:pt idx="22">
                  <c:v>4.7762630464167809E-2</c:v>
                </c:pt>
                <c:pt idx="23">
                  <c:v>4.776264037974913E-2</c:v>
                </c:pt>
                <c:pt idx="24">
                  <c:v>4.7763361218922142E-2</c:v>
                </c:pt>
                <c:pt idx="25">
                  <c:v>4.7763666647940656E-2</c:v>
                </c:pt>
                <c:pt idx="26">
                  <c:v>4.7765467818010082E-2</c:v>
                </c:pt>
                <c:pt idx="27">
                  <c:v>4.7805911495710472E-2</c:v>
                </c:pt>
                <c:pt idx="28">
                  <c:v>4.7810120857860253E-2</c:v>
                </c:pt>
                <c:pt idx="29">
                  <c:v>4.7822149631474783E-2</c:v>
                </c:pt>
                <c:pt idx="30">
                  <c:v>4.7830725434037859E-2</c:v>
                </c:pt>
                <c:pt idx="31">
                  <c:v>4.7835165466907144E-2</c:v>
                </c:pt>
                <c:pt idx="32">
                  <c:v>4.7835726648237049E-2</c:v>
                </c:pt>
                <c:pt idx="33">
                  <c:v>4.7835866217170987E-2</c:v>
                </c:pt>
                <c:pt idx="34">
                  <c:v>4.8029323683900629E-2</c:v>
                </c:pt>
                <c:pt idx="35">
                  <c:v>4.8034840506328294E-2</c:v>
                </c:pt>
                <c:pt idx="36">
                  <c:v>4.8061805296165119E-2</c:v>
                </c:pt>
                <c:pt idx="37">
                  <c:v>4.8069105082286012E-2</c:v>
                </c:pt>
                <c:pt idx="38">
                  <c:v>4.8069331169627888E-2</c:v>
                </c:pt>
                <c:pt idx="39">
                  <c:v>4.8114558190008538E-2</c:v>
                </c:pt>
                <c:pt idx="40">
                  <c:v>4.811488962870468E-2</c:v>
                </c:pt>
                <c:pt idx="41">
                  <c:v>4.8116239118679967E-2</c:v>
                </c:pt>
                <c:pt idx="42">
                  <c:v>4.8126894927005108E-2</c:v>
                </c:pt>
                <c:pt idx="43">
                  <c:v>4.8164139948562987E-2</c:v>
                </c:pt>
                <c:pt idx="44">
                  <c:v>4.8164252219838576E-2</c:v>
                </c:pt>
                <c:pt idx="45">
                  <c:v>4.8173761607222643E-2</c:v>
                </c:pt>
                <c:pt idx="46">
                  <c:v>4.820311883179261E-2</c:v>
                </c:pt>
                <c:pt idx="47">
                  <c:v>4.821010698353654E-2</c:v>
                </c:pt>
                <c:pt idx="48">
                  <c:v>4.8213857210356564E-2</c:v>
                </c:pt>
                <c:pt idx="49">
                  <c:v>4.822332838886495E-2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77C-456D-AD19-DC60A211D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7745136"/>
        <c:axId val="1187134896"/>
      </c:areaChart>
      <c:barChart>
        <c:barDir val="col"/>
        <c:grouping val="clustered"/>
        <c:varyColors val="0"/>
        <c:ser>
          <c:idx val="0"/>
          <c:order val="0"/>
          <c:tx>
            <c:strRef>
              <c:f>'DLY-SPY'!$M$3</c:f>
              <c:strCache>
                <c:ptCount val="1"/>
                <c:pt idx="0">
                  <c:v>ACF</c:v>
                </c:pt>
              </c:strCache>
            </c:strRef>
          </c:tx>
          <c:invertIfNegative val="0"/>
          <c:val>
            <c:numRef>
              <c:f>'DLY-SPY'!$M$4:$M$53</c:f>
              <c:numCache>
                <c:formatCode>0.00%</c:formatCode>
                <c:ptCount val="50"/>
                <c:pt idx="0">
                  <c:v>-8.8376836612833326E-2</c:v>
                </c:pt>
                <c:pt idx="1">
                  <c:v>-1.6664200265642425E-2</c:v>
                </c:pt>
                <c:pt idx="2">
                  <c:v>7.7161690211710143E-4</c:v>
                </c:pt>
                <c:pt idx="3">
                  <c:v>-2.3462486425346232E-2</c:v>
                </c:pt>
                <c:pt idx="4">
                  <c:v>-1.9298311501086837E-2</c:v>
                </c:pt>
                <c:pt idx="5">
                  <c:v>-2.9836368730121434E-2</c:v>
                </c:pt>
                <c:pt idx="6">
                  <c:v>2.463597881998901E-2</c:v>
                </c:pt>
                <c:pt idx="7">
                  <c:v>-2.4089490987426024E-2</c:v>
                </c:pt>
                <c:pt idx="8">
                  <c:v>2.4978796544911464E-2</c:v>
                </c:pt>
                <c:pt idx="9">
                  <c:v>2.0260041848130226E-3</c:v>
                </c:pt>
                <c:pt idx="10">
                  <c:v>-9.6929439604958902E-3</c:v>
                </c:pt>
                <c:pt idx="11">
                  <c:v>4.5022004496402347E-2</c:v>
                </c:pt>
                <c:pt idx="12">
                  <c:v>-5.4068383493464534E-3</c:v>
                </c:pt>
                <c:pt idx="13">
                  <c:v>-5.6992857513809159E-3</c:v>
                </c:pt>
                <c:pt idx="14">
                  <c:v>-4.5619801184722968E-2</c:v>
                </c:pt>
                <c:pt idx="15">
                  <c:v>4.5837815161991105E-2</c:v>
                </c:pt>
                <c:pt idx="16">
                  <c:v>-9.6437903475126083E-3</c:v>
                </c:pt>
                <c:pt idx="17">
                  <c:v>-3.1235869006221124E-2</c:v>
                </c:pt>
                <c:pt idx="18">
                  <c:v>1.7303488105655684E-2</c:v>
                </c:pt>
                <c:pt idx="19">
                  <c:v>-6.1136070681091373E-3</c:v>
                </c:pt>
                <c:pt idx="20">
                  <c:v>-1.7499734885306078E-2</c:v>
                </c:pt>
                <c:pt idx="21">
                  <c:v>-7.2028492375672895E-3</c:v>
                </c:pt>
                <c:pt idx="22">
                  <c:v>-4.6458716522881731E-4</c:v>
                </c:pt>
                <c:pt idx="23">
                  <c:v>-3.9612200494337155E-3</c:v>
                </c:pt>
                <c:pt idx="24">
                  <c:v>-2.5785007366444651E-3</c:v>
                </c:pt>
                <c:pt idx="25">
                  <c:v>-6.2617288979163674E-3</c:v>
                </c:pt>
                <c:pt idx="26">
                  <c:v>2.9678245704909227E-2</c:v>
                </c:pt>
                <c:pt idx="27">
                  <c:v>-9.5768455554890858E-3</c:v>
                </c:pt>
                <c:pt idx="28">
                  <c:v>1.6190560647667503E-2</c:v>
                </c:pt>
                <c:pt idx="29">
                  <c:v>1.3672104832811852E-2</c:v>
                </c:pt>
                <c:pt idx="30">
                  <c:v>-9.8383129123527178E-3</c:v>
                </c:pt>
                <c:pt idx="31">
                  <c:v>-3.4977639510652505E-3</c:v>
                </c:pt>
                <c:pt idx="32">
                  <c:v>-1.7443549486221542E-3</c:v>
                </c:pt>
                <c:pt idx="33">
                  <c:v>-6.5008806872616648E-2</c:v>
                </c:pt>
                <c:pt idx="34">
                  <c:v>1.0989405166131876E-2</c:v>
                </c:pt>
                <c:pt idx="35">
                  <c:v>2.4299739233531487E-2</c:v>
                </c:pt>
                <c:pt idx="36">
                  <c:v>-1.2645487427395987E-2</c:v>
                </c:pt>
                <c:pt idx="37">
                  <c:v>2.2255411537854619E-3</c:v>
                </c:pt>
                <c:pt idx="38">
                  <c:v>3.1484669174181516E-2</c:v>
                </c:pt>
                <c:pt idx="39">
                  <c:v>2.6959049829024424E-3</c:v>
                </c:pt>
                <c:pt idx="40">
                  <c:v>5.4399085640013918E-3</c:v>
                </c:pt>
                <c:pt idx="41">
                  <c:v>-1.5287168658130386E-2</c:v>
                </c:pt>
                <c:pt idx="42">
                  <c:v>-2.8587489676208461E-2</c:v>
                </c:pt>
                <c:pt idx="43">
                  <c:v>-1.5698583339723345E-3</c:v>
                </c:pt>
                <c:pt idx="44">
                  <c:v>1.4448544259714232E-2</c:v>
                </c:pt>
                <c:pt idx="45">
                  <c:v>-2.5391766082507605E-2</c:v>
                </c:pt>
                <c:pt idx="46">
                  <c:v>1.2390774377267651E-2</c:v>
                </c:pt>
                <c:pt idx="47">
                  <c:v>9.0775831872398002E-3</c:v>
                </c:pt>
                <c:pt idx="48">
                  <c:v>-1.4426907705825737E-2</c:v>
                </c:pt>
                <c:pt idx="49">
                  <c:v>-2.7770236970377504E-2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77C-456D-AD19-DC60A211D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745136"/>
        <c:axId val="1187134896"/>
      </c:barChart>
      <c:catAx>
        <c:axId val="96774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187134896"/>
        <c:crosses val="autoZero"/>
        <c:auto val="1"/>
        <c:lblAlgn val="ctr"/>
        <c:lblOffset val="100"/>
        <c:tickMarkSkip val="12"/>
        <c:noMultiLvlLbl val="0"/>
      </c:catAx>
      <c:valAx>
        <c:axId val="1187134896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967745136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635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PACF</a:t>
            </a:r>
          </a:p>
        </c:rich>
      </c:tx>
      <c:overlay val="0"/>
    </c:title>
    <c:autoTitleDeleted val="0"/>
    <c:plotArea>
      <c:layout/>
      <c:areaChart>
        <c:grouping val="stacked"/>
        <c:varyColors val="0"/>
        <c:ser>
          <c:idx val="2"/>
          <c:order val="1"/>
          <c:tx>
            <c:v>LL</c:v>
          </c:tx>
          <c:val>
            <c:numRef>
              <c:f>'DLY-SPY'!$S$4:$S$53</c:f>
              <c:numCache>
                <c:formatCode>0.00%</c:formatCode>
                <c:ptCount val="50"/>
                <c:pt idx="0">
                  <c:v>-2.3422704414215498E-2</c:v>
                </c:pt>
                <c:pt idx="1">
                  <c:v>-2.3424377165827289E-2</c:v>
                </c:pt>
                <c:pt idx="2">
                  <c:v>-2.3426050275873054E-2</c:v>
                </c:pt>
                <c:pt idx="3">
                  <c:v>-2.3427723744480815E-2</c:v>
                </c:pt>
                <c:pt idx="4">
                  <c:v>-2.3429397571778667E-2</c:v>
                </c:pt>
                <c:pt idx="5">
                  <c:v>-2.3431071757894762E-2</c:v>
                </c:pt>
                <c:pt idx="6">
                  <c:v>-2.343274630295732E-2</c:v>
                </c:pt>
                <c:pt idx="7">
                  <c:v>-2.3434421207094616E-2</c:v>
                </c:pt>
                <c:pt idx="8">
                  <c:v>-2.3436096470435007E-2</c:v>
                </c:pt>
                <c:pt idx="9">
                  <c:v>-2.3437772093106893E-2</c:v>
                </c:pt>
                <c:pt idx="10">
                  <c:v>-2.3439448075238758E-2</c:v>
                </c:pt>
                <c:pt idx="11">
                  <c:v>-2.3441124416959138E-2</c:v>
                </c:pt>
                <c:pt idx="12">
                  <c:v>-2.3442801118396635E-2</c:v>
                </c:pt>
                <c:pt idx="13">
                  <c:v>-2.3444478179679921E-2</c:v>
                </c:pt>
                <c:pt idx="14">
                  <c:v>-2.3446155600937726E-2</c:v>
                </c:pt>
                <c:pt idx="15">
                  <c:v>-2.3447833382298847E-2</c:v>
                </c:pt>
                <c:pt idx="16">
                  <c:v>-2.3449511523892137E-2</c:v>
                </c:pt>
                <c:pt idx="17">
                  <c:v>-2.345119002584654E-2</c:v>
                </c:pt>
                <c:pt idx="18">
                  <c:v>-2.3452868888291029E-2</c:v>
                </c:pt>
                <c:pt idx="19">
                  <c:v>-2.3454548111354671E-2</c:v>
                </c:pt>
                <c:pt idx="20">
                  <c:v>-2.3456227695166584E-2</c:v>
                </c:pt>
                <c:pt idx="21">
                  <c:v>-2.3457907639855946E-2</c:v>
                </c:pt>
                <c:pt idx="22">
                  <c:v>-2.3459587945552016E-2</c:v>
                </c:pt>
                <c:pt idx="23">
                  <c:v>-2.3461268612384095E-2</c:v>
                </c:pt>
                <c:pt idx="24">
                  <c:v>-2.3462949640481581E-2</c:v>
                </c:pt>
                <c:pt idx="25">
                  <c:v>-2.3464631029973902E-2</c:v>
                </c:pt>
                <c:pt idx="26">
                  <c:v>-2.346631278099057E-2</c:v>
                </c:pt>
                <c:pt idx="27">
                  <c:v>-2.3467994893661165E-2</c:v>
                </c:pt>
                <c:pt idx="28">
                  <c:v>-2.3469677368115321E-2</c:v>
                </c:pt>
                <c:pt idx="29">
                  <c:v>-2.347136020448275E-2</c:v>
                </c:pt>
                <c:pt idx="30">
                  <c:v>-2.3473043402893211E-2</c:v>
                </c:pt>
                <c:pt idx="31">
                  <c:v>-2.3474726963476536E-2</c:v>
                </c:pt>
                <c:pt idx="32">
                  <c:v>-2.3476410886362639E-2</c:v>
                </c:pt>
                <c:pt idx="33">
                  <c:v>-2.3478095171681476E-2</c:v>
                </c:pt>
                <c:pt idx="34">
                  <c:v>-2.3479779819563069E-2</c:v>
                </c:pt>
                <c:pt idx="35">
                  <c:v>-2.3481464830137529E-2</c:v>
                </c:pt>
                <c:pt idx="36">
                  <c:v>-2.348315020353501E-2</c:v>
                </c:pt>
                <c:pt idx="37">
                  <c:v>-2.3484835939885734E-2</c:v>
                </c:pt>
                <c:pt idx="38">
                  <c:v>-2.3486522039319998E-2</c:v>
                </c:pt>
                <c:pt idx="39">
                  <c:v>-2.3488208501968158E-2</c:v>
                </c:pt>
                <c:pt idx="40">
                  <c:v>-2.3489895327960631E-2</c:v>
                </c:pt>
                <c:pt idx="41">
                  <c:v>-2.349158251742792E-2</c:v>
                </c:pt>
                <c:pt idx="42">
                  <c:v>-2.349327007050056E-2</c:v>
                </c:pt>
                <c:pt idx="43">
                  <c:v>-2.3494957987309186E-2</c:v>
                </c:pt>
                <c:pt idx="44">
                  <c:v>-2.3496646267984471E-2</c:v>
                </c:pt>
                <c:pt idx="45">
                  <c:v>-2.3498334912657175E-2</c:v>
                </c:pt>
                <c:pt idx="46">
                  <c:v>-2.350002392145811E-2</c:v>
                </c:pt>
                <c:pt idx="47">
                  <c:v>-2.350171329451816E-2</c:v>
                </c:pt>
                <c:pt idx="48">
                  <c:v>-2.3503403031968271E-2</c:v>
                </c:pt>
                <c:pt idx="49">
                  <c:v>-2.3505093133939465E-2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D5D-4B89-8CD1-44B9DF59C20A}"/>
            </c:ext>
          </c:extLst>
        </c:ser>
        <c:ser>
          <c:idx val="1"/>
          <c:order val="2"/>
          <c:tx>
            <c:v>UL</c:v>
          </c:tx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</c:spPr>
          <c:val>
            <c:numRef>
              <c:f>'DLY-SPY'!$T$4:$T$53</c:f>
              <c:numCache>
                <c:formatCode>0.00%</c:formatCode>
                <c:ptCount val="50"/>
                <c:pt idx="0">
                  <c:v>4.6845408828430996E-2</c:v>
                </c:pt>
                <c:pt idx="1">
                  <c:v>4.6848754331654578E-2</c:v>
                </c:pt>
                <c:pt idx="2">
                  <c:v>4.6852100551746108E-2</c:v>
                </c:pt>
                <c:pt idx="3">
                  <c:v>4.685544748896163E-2</c:v>
                </c:pt>
                <c:pt idx="4">
                  <c:v>4.6858795143557334E-2</c:v>
                </c:pt>
                <c:pt idx="5">
                  <c:v>4.6862143515789524E-2</c:v>
                </c:pt>
                <c:pt idx="6">
                  <c:v>4.686549260591464E-2</c:v>
                </c:pt>
                <c:pt idx="7">
                  <c:v>4.6868842414189232E-2</c:v>
                </c:pt>
                <c:pt idx="8">
                  <c:v>4.6872192940870014E-2</c:v>
                </c:pt>
                <c:pt idx="9">
                  <c:v>4.6875544186213786E-2</c:v>
                </c:pt>
                <c:pt idx="10">
                  <c:v>4.6878896150477516E-2</c:v>
                </c:pt>
                <c:pt idx="11">
                  <c:v>4.6882248833918276E-2</c:v>
                </c:pt>
                <c:pt idx="12">
                  <c:v>4.6885602236793271E-2</c:v>
                </c:pt>
                <c:pt idx="13">
                  <c:v>4.6888956359359843E-2</c:v>
                </c:pt>
                <c:pt idx="14">
                  <c:v>4.6892311201875453E-2</c:v>
                </c:pt>
                <c:pt idx="15">
                  <c:v>4.6895666764597693E-2</c:v>
                </c:pt>
                <c:pt idx="16">
                  <c:v>4.6899023047784275E-2</c:v>
                </c:pt>
                <c:pt idx="17">
                  <c:v>4.6902380051693081E-2</c:v>
                </c:pt>
                <c:pt idx="18">
                  <c:v>4.6905737776582059E-2</c:v>
                </c:pt>
                <c:pt idx="19">
                  <c:v>4.6909096222709341E-2</c:v>
                </c:pt>
                <c:pt idx="20">
                  <c:v>4.6912455390333167E-2</c:v>
                </c:pt>
                <c:pt idx="21">
                  <c:v>4.6915815279711892E-2</c:v>
                </c:pt>
                <c:pt idx="22">
                  <c:v>4.6919175891104031E-2</c:v>
                </c:pt>
                <c:pt idx="23">
                  <c:v>4.692253722476819E-2</c:v>
                </c:pt>
                <c:pt idx="24">
                  <c:v>4.6925899280963163E-2</c:v>
                </c:pt>
                <c:pt idx="25">
                  <c:v>4.6929262059947803E-2</c:v>
                </c:pt>
                <c:pt idx="26">
                  <c:v>4.6932625561981141E-2</c:v>
                </c:pt>
                <c:pt idx="27">
                  <c:v>4.693598978732233E-2</c:v>
                </c:pt>
                <c:pt idx="28">
                  <c:v>4.6939354736230642E-2</c:v>
                </c:pt>
                <c:pt idx="29">
                  <c:v>4.6942720408965501E-2</c:v>
                </c:pt>
                <c:pt idx="30">
                  <c:v>4.6946086805786422E-2</c:v>
                </c:pt>
                <c:pt idx="31">
                  <c:v>4.6949453926953072E-2</c:v>
                </c:pt>
                <c:pt idx="32">
                  <c:v>4.6952821772725278E-2</c:v>
                </c:pt>
                <c:pt idx="33">
                  <c:v>4.6956190343362951E-2</c:v>
                </c:pt>
                <c:pt idx="34">
                  <c:v>4.6959559639126139E-2</c:v>
                </c:pt>
                <c:pt idx="35">
                  <c:v>4.6962929660275057E-2</c:v>
                </c:pt>
                <c:pt idx="36">
                  <c:v>4.6966300407070019E-2</c:v>
                </c:pt>
                <c:pt idx="37">
                  <c:v>4.6969671879771469E-2</c:v>
                </c:pt>
                <c:pt idx="38">
                  <c:v>4.6973044078639996E-2</c:v>
                </c:pt>
                <c:pt idx="39">
                  <c:v>4.6976417003936316E-2</c:v>
                </c:pt>
                <c:pt idx="40">
                  <c:v>4.6979790655921262E-2</c:v>
                </c:pt>
                <c:pt idx="41">
                  <c:v>4.6983165034855841E-2</c:v>
                </c:pt>
                <c:pt idx="42">
                  <c:v>4.6986540141001121E-2</c:v>
                </c:pt>
                <c:pt idx="43">
                  <c:v>4.6989915974618372E-2</c:v>
                </c:pt>
                <c:pt idx="44">
                  <c:v>4.6993292535968942E-2</c:v>
                </c:pt>
                <c:pt idx="45">
                  <c:v>4.6996669825314349E-2</c:v>
                </c:pt>
                <c:pt idx="46">
                  <c:v>4.7000047842916219E-2</c:v>
                </c:pt>
                <c:pt idx="47">
                  <c:v>4.7003426589036321E-2</c:v>
                </c:pt>
                <c:pt idx="48">
                  <c:v>4.7006806063936542E-2</c:v>
                </c:pt>
                <c:pt idx="49">
                  <c:v>4.701018626787893E-2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D5D-4B89-8CD1-44B9DF59C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2520880"/>
        <c:axId val="1187160688"/>
      </c:areaChart>
      <c:barChart>
        <c:barDir val="col"/>
        <c:grouping val="clustered"/>
        <c:varyColors val="0"/>
        <c:ser>
          <c:idx val="0"/>
          <c:order val="0"/>
          <c:tx>
            <c:strRef>
              <c:f>'DLY-SPY'!$Q$3</c:f>
              <c:strCache>
                <c:ptCount val="1"/>
                <c:pt idx="0">
                  <c:v>PACF</c:v>
                </c:pt>
              </c:strCache>
            </c:strRef>
          </c:tx>
          <c:invertIfNegative val="0"/>
          <c:val>
            <c:numRef>
              <c:f>'DLY-SPY'!$Q$4:$Q$53</c:f>
              <c:numCache>
                <c:formatCode>0.00%</c:formatCode>
                <c:ptCount val="50"/>
                <c:pt idx="0">
                  <c:v>-8.8390660634249718E-2</c:v>
                </c:pt>
                <c:pt idx="1">
                  <c:v>-2.4681480263212985E-2</c:v>
                </c:pt>
                <c:pt idx="2">
                  <c:v>-2.9382045016620971E-3</c:v>
                </c:pt>
                <c:pt idx="3">
                  <c:v>-2.426938537358769E-2</c:v>
                </c:pt>
                <c:pt idx="4">
                  <c:v>-2.3877241864344746E-2</c:v>
                </c:pt>
                <c:pt idx="5">
                  <c:v>-3.5095335061131966E-2</c:v>
                </c:pt>
                <c:pt idx="6">
                  <c:v>1.791727483176625E-2</c:v>
                </c:pt>
                <c:pt idx="7">
                  <c:v>-2.2562238200271052E-2</c:v>
                </c:pt>
                <c:pt idx="8">
                  <c:v>2.0652898654097491E-2</c:v>
                </c:pt>
                <c:pt idx="9">
                  <c:v>3.1731203148442711E-3</c:v>
                </c:pt>
                <c:pt idx="10">
                  <c:v>-8.7587411055568814E-3</c:v>
                </c:pt>
                <c:pt idx="11">
                  <c:v>4.3020086466463617E-2</c:v>
                </c:pt>
                <c:pt idx="12">
                  <c:v>3.7120154517003815E-3</c:v>
                </c:pt>
                <c:pt idx="13">
                  <c:v>-4.5929472852567705E-3</c:v>
                </c:pt>
                <c:pt idx="14">
                  <c:v>-4.4988218594086721E-2</c:v>
                </c:pt>
                <c:pt idx="15">
                  <c:v>3.874156571967368E-2</c:v>
                </c:pt>
                <c:pt idx="16">
                  <c:v>-1.8835364920328039E-3</c:v>
                </c:pt>
                <c:pt idx="17">
                  <c:v>-2.8947321083416053E-2</c:v>
                </c:pt>
                <c:pt idx="18">
                  <c:v>7.0752736837052799E-3</c:v>
                </c:pt>
                <c:pt idx="19">
                  <c:v>-3.4571053820669538E-3</c:v>
                </c:pt>
                <c:pt idx="20">
                  <c:v>-2.1139779396777469E-2</c:v>
                </c:pt>
                <c:pt idx="21">
                  <c:v>-9.1866963977141874E-3</c:v>
                </c:pt>
                <c:pt idx="22">
                  <c:v>-6.5614655472585083E-3</c:v>
                </c:pt>
                <c:pt idx="23">
                  <c:v>-4.7171170611518768E-3</c:v>
                </c:pt>
                <c:pt idx="24">
                  <c:v>-4.8093166000218604E-3</c:v>
                </c:pt>
                <c:pt idx="25">
                  <c:v>-1.0602246664114631E-2</c:v>
                </c:pt>
                <c:pt idx="26">
                  <c:v>3.3492315654780315E-2</c:v>
                </c:pt>
                <c:pt idx="27">
                  <c:v>-9.1590224762848147E-3</c:v>
                </c:pt>
                <c:pt idx="28">
                  <c:v>1.5183486445350747E-2</c:v>
                </c:pt>
                <c:pt idx="29">
                  <c:v>1.8105203742799551E-2</c:v>
                </c:pt>
                <c:pt idx="30">
                  <c:v>-2.5042665056110879E-3</c:v>
                </c:pt>
                <c:pt idx="31">
                  <c:v>-5.6531725359970295E-3</c:v>
                </c:pt>
                <c:pt idx="32">
                  <c:v>-3.9822021083930578E-4</c:v>
                </c:pt>
                <c:pt idx="33">
                  <c:v>-6.3293794836615708E-2</c:v>
                </c:pt>
                <c:pt idx="34">
                  <c:v>8.5492956183390507E-4</c:v>
                </c:pt>
                <c:pt idx="35">
                  <c:v>1.9248514706410324E-2</c:v>
                </c:pt>
                <c:pt idx="36">
                  <c:v>-8.1769739583250206E-3</c:v>
                </c:pt>
                <c:pt idx="37">
                  <c:v>-1.5019213082986644E-3</c:v>
                </c:pt>
                <c:pt idx="38">
                  <c:v>2.4246930216596001E-2</c:v>
                </c:pt>
                <c:pt idx="39">
                  <c:v>6.6426297101061854E-3</c:v>
                </c:pt>
                <c:pt idx="40">
                  <c:v>9.6771287394020796E-3</c:v>
                </c:pt>
                <c:pt idx="41">
                  <c:v>-1.4684339569373102E-2</c:v>
                </c:pt>
                <c:pt idx="42">
                  <c:v>-3.1863838773006463E-2</c:v>
                </c:pt>
                <c:pt idx="43">
                  <c:v>-2.0095066911931733E-3</c:v>
                </c:pt>
                <c:pt idx="44">
                  <c:v>1.48910583929058E-2</c:v>
                </c:pt>
                <c:pt idx="45">
                  <c:v>-2.2282248732739686E-2</c:v>
                </c:pt>
                <c:pt idx="46">
                  <c:v>9.1481956237391433E-3</c:v>
                </c:pt>
                <c:pt idx="47">
                  <c:v>5.4984575435792112E-3</c:v>
                </c:pt>
                <c:pt idx="48">
                  <c:v>-1.8708997363270152E-2</c:v>
                </c:pt>
                <c:pt idx="49">
                  <c:v>-2.4769488088012496E-2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D5D-4B89-8CD1-44B9DF59C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2520880"/>
        <c:axId val="1187160688"/>
      </c:barChart>
      <c:catAx>
        <c:axId val="992520880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187160688"/>
        <c:crosses val="autoZero"/>
        <c:auto val="1"/>
        <c:lblAlgn val="ctr"/>
        <c:lblOffset val="100"/>
        <c:noMultiLvlLbl val="0"/>
      </c:catAx>
      <c:valAx>
        <c:axId val="1187160688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992520880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635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'MXX-DLY'!$F$2:$F$6991</c:f>
              <c:numCache>
                <c:formatCode>0</c:formatCode>
                <c:ptCount val="6990"/>
                <c:pt idx="0">
                  <c:v>1776.6999510000001</c:v>
                </c:pt>
                <c:pt idx="1">
                  <c:v>1817.1999510000001</c:v>
                </c:pt>
                <c:pt idx="2">
                  <c:v>1836.099976</c:v>
                </c:pt>
                <c:pt idx="3">
                  <c:v>1822.900024</c:v>
                </c:pt>
                <c:pt idx="4">
                  <c:v>1806.400024</c:v>
                </c:pt>
                <c:pt idx="5">
                  <c:v>1795.1999510000001</c:v>
                </c:pt>
                <c:pt idx="6">
                  <c:v>1782.099976</c:v>
                </c:pt>
                <c:pt idx="7">
                  <c:v>1763.8000489999999</c:v>
                </c:pt>
                <c:pt idx="8">
                  <c:v>1763.6999510000001</c:v>
                </c:pt>
                <c:pt idx="9">
                  <c:v>1760.1999510000001</c:v>
                </c:pt>
                <c:pt idx="10">
                  <c:v>1749</c:v>
                </c:pt>
                <c:pt idx="11">
                  <c:v>1764.599976</c:v>
                </c:pt>
                <c:pt idx="12">
                  <c:v>1771</c:v>
                </c:pt>
                <c:pt idx="13">
                  <c:v>1777.400024</c:v>
                </c:pt>
                <c:pt idx="14">
                  <c:v>1797.900024</c:v>
                </c:pt>
                <c:pt idx="15">
                  <c:v>1804.6999510000001</c:v>
                </c:pt>
                <c:pt idx="16">
                  <c:v>1779.3000489999999</c:v>
                </c:pt>
                <c:pt idx="17">
                  <c:v>1740.6999510000001</c:v>
                </c:pt>
                <c:pt idx="18">
                  <c:v>1680.8000489999999</c:v>
                </c:pt>
                <c:pt idx="19">
                  <c:v>1653.1999510000001</c:v>
                </c:pt>
                <c:pt idx="20">
                  <c:v>1664.3000489999999</c:v>
                </c:pt>
                <c:pt idx="21">
                  <c:v>1624.1999510000001</c:v>
                </c:pt>
                <c:pt idx="22">
                  <c:v>1607.599976</c:v>
                </c:pt>
                <c:pt idx="23">
                  <c:v>1659.6999510000001</c:v>
                </c:pt>
                <c:pt idx="24">
                  <c:v>1640.400024</c:v>
                </c:pt>
                <c:pt idx="25">
                  <c:v>1625.6999510000001</c:v>
                </c:pt>
                <c:pt idx="26">
                  <c:v>1661.3000489999999</c:v>
                </c:pt>
                <c:pt idx="27">
                  <c:v>1638.8000489999999</c:v>
                </c:pt>
                <c:pt idx="28">
                  <c:v>1628.3000489999999</c:v>
                </c:pt>
                <c:pt idx="29">
                  <c:v>1595</c:v>
                </c:pt>
                <c:pt idx="30">
                  <c:v>1572.900024</c:v>
                </c:pt>
                <c:pt idx="31">
                  <c:v>1556.6999510000001</c:v>
                </c:pt>
                <c:pt idx="32">
                  <c:v>1574.099976</c:v>
                </c:pt>
                <c:pt idx="33">
                  <c:v>1573</c:v>
                </c:pt>
                <c:pt idx="34">
                  <c:v>1542.6999510000001</c:v>
                </c:pt>
                <c:pt idx="35">
                  <c:v>1515.6999510000001</c:v>
                </c:pt>
                <c:pt idx="36">
                  <c:v>1504.1999510000001</c:v>
                </c:pt>
                <c:pt idx="37">
                  <c:v>1546.6999510000001</c:v>
                </c:pt>
                <c:pt idx="38">
                  <c:v>1563.599976</c:v>
                </c:pt>
                <c:pt idx="39">
                  <c:v>1590.400024</c:v>
                </c:pt>
                <c:pt idx="40">
                  <c:v>1613</c:v>
                </c:pt>
                <c:pt idx="41">
                  <c:v>1604.900024</c:v>
                </c:pt>
                <c:pt idx="42">
                  <c:v>1637.900024</c:v>
                </c:pt>
                <c:pt idx="43">
                  <c:v>1650</c:v>
                </c:pt>
                <c:pt idx="44">
                  <c:v>1644.400024</c:v>
                </c:pt>
                <c:pt idx="45">
                  <c:v>1644.400024</c:v>
                </c:pt>
                <c:pt idx="46">
                  <c:v>1655.5</c:v>
                </c:pt>
                <c:pt idx="47">
                  <c:v>1637.8000489999999</c:v>
                </c:pt>
                <c:pt idx="48">
                  <c:v>1642.599976</c:v>
                </c:pt>
                <c:pt idx="49">
                  <c:v>1663.599976</c:v>
                </c:pt>
                <c:pt idx="50">
                  <c:v>1658</c:v>
                </c:pt>
                <c:pt idx="51">
                  <c:v>1666.8000489999999</c:v>
                </c:pt>
                <c:pt idx="52">
                  <c:v>1669.400024</c:v>
                </c:pt>
                <c:pt idx="53">
                  <c:v>1661.5</c:v>
                </c:pt>
                <c:pt idx="54">
                  <c:v>1669</c:v>
                </c:pt>
                <c:pt idx="55">
                  <c:v>1702.099976</c:v>
                </c:pt>
                <c:pt idx="56">
                  <c:v>1735.6999510000001</c:v>
                </c:pt>
                <c:pt idx="57">
                  <c:v>1732.400024</c:v>
                </c:pt>
                <c:pt idx="58">
                  <c:v>1767.8000489999999</c:v>
                </c:pt>
                <c:pt idx="59">
                  <c:v>1773.900024</c:v>
                </c:pt>
                <c:pt idx="60">
                  <c:v>1771.6999510000001</c:v>
                </c:pt>
                <c:pt idx="61">
                  <c:v>1757.5</c:v>
                </c:pt>
                <c:pt idx="62">
                  <c:v>1741.6999510000001</c:v>
                </c:pt>
                <c:pt idx="63">
                  <c:v>1742.6999510000001</c:v>
                </c:pt>
                <c:pt idx="64">
                  <c:v>1764.5</c:v>
                </c:pt>
                <c:pt idx="65">
                  <c:v>1783.400024</c:v>
                </c:pt>
                <c:pt idx="66">
                  <c:v>1789.8000489999999</c:v>
                </c:pt>
                <c:pt idx="67">
                  <c:v>1782.599976</c:v>
                </c:pt>
                <c:pt idx="68">
                  <c:v>1778.900024</c:v>
                </c:pt>
                <c:pt idx="69">
                  <c:v>1757.5</c:v>
                </c:pt>
                <c:pt idx="70">
                  <c:v>1761.400024</c:v>
                </c:pt>
                <c:pt idx="71">
                  <c:v>1745.5</c:v>
                </c:pt>
                <c:pt idx="72">
                  <c:v>1720.3000489999999</c:v>
                </c:pt>
                <c:pt idx="73">
                  <c:v>1736.400024</c:v>
                </c:pt>
                <c:pt idx="74">
                  <c:v>1742.5</c:v>
                </c:pt>
                <c:pt idx="75">
                  <c:v>1700.900024</c:v>
                </c:pt>
                <c:pt idx="76">
                  <c:v>1679.3000489999999</c:v>
                </c:pt>
                <c:pt idx="77">
                  <c:v>1684.400024</c:v>
                </c:pt>
                <c:pt idx="78">
                  <c:v>1644.6999510000001</c:v>
                </c:pt>
                <c:pt idx="79">
                  <c:v>1628.3000489999999</c:v>
                </c:pt>
                <c:pt idx="80">
                  <c:v>1662.8000489999999</c:v>
                </c:pt>
                <c:pt idx="81">
                  <c:v>1638.099976</c:v>
                </c:pt>
                <c:pt idx="82">
                  <c:v>1641.099976</c:v>
                </c:pt>
                <c:pt idx="83">
                  <c:v>1670.5</c:v>
                </c:pt>
                <c:pt idx="84">
                  <c:v>1660.900024</c:v>
                </c:pt>
                <c:pt idx="85">
                  <c:v>1653.599976</c:v>
                </c:pt>
                <c:pt idx="86">
                  <c:v>1634.3000489999999</c:v>
                </c:pt>
                <c:pt idx="87">
                  <c:v>1611.900024</c:v>
                </c:pt>
                <c:pt idx="88">
                  <c:v>1608.3000489999999</c:v>
                </c:pt>
                <c:pt idx="89">
                  <c:v>1610.1999510000001</c:v>
                </c:pt>
                <c:pt idx="90">
                  <c:v>1629.900024</c:v>
                </c:pt>
                <c:pt idx="91">
                  <c:v>1627.099976</c:v>
                </c:pt>
                <c:pt idx="92">
                  <c:v>1637.3000489999999</c:v>
                </c:pt>
                <c:pt idx="93">
                  <c:v>1638.5</c:v>
                </c:pt>
                <c:pt idx="94">
                  <c:v>1627.900024</c:v>
                </c:pt>
                <c:pt idx="95">
                  <c:v>1624.900024</c:v>
                </c:pt>
                <c:pt idx="96">
                  <c:v>1628.599976</c:v>
                </c:pt>
                <c:pt idx="97">
                  <c:v>1621.1999510000001</c:v>
                </c:pt>
                <c:pt idx="98">
                  <c:v>1589.400024</c:v>
                </c:pt>
                <c:pt idx="99">
                  <c:v>1613.6999510000001</c:v>
                </c:pt>
                <c:pt idx="100">
                  <c:v>1613</c:v>
                </c:pt>
                <c:pt idx="101">
                  <c:v>1605.3000489999999</c:v>
                </c:pt>
                <c:pt idx="102">
                  <c:v>1596.1999510000001</c:v>
                </c:pt>
                <c:pt idx="103">
                  <c:v>1580.1999510000001</c:v>
                </c:pt>
                <c:pt idx="104">
                  <c:v>1573.400024</c:v>
                </c:pt>
                <c:pt idx="105">
                  <c:v>1553</c:v>
                </c:pt>
                <c:pt idx="106">
                  <c:v>1579.599976</c:v>
                </c:pt>
                <c:pt idx="107">
                  <c:v>1589.5</c:v>
                </c:pt>
                <c:pt idx="108">
                  <c:v>1569.900024</c:v>
                </c:pt>
                <c:pt idx="109">
                  <c:v>1563.599976</c:v>
                </c:pt>
                <c:pt idx="110">
                  <c:v>1565.400024</c:v>
                </c:pt>
                <c:pt idx="111">
                  <c:v>1573.6999510000001</c:v>
                </c:pt>
                <c:pt idx="112">
                  <c:v>1591.6999510000001</c:v>
                </c:pt>
                <c:pt idx="113">
                  <c:v>1619.3000489999999</c:v>
                </c:pt>
                <c:pt idx="114">
                  <c:v>1640.3000489999999</c:v>
                </c:pt>
                <c:pt idx="115">
                  <c:v>1652.400024</c:v>
                </c:pt>
                <c:pt idx="116">
                  <c:v>1643.8000489999999</c:v>
                </c:pt>
                <c:pt idx="117">
                  <c:v>1649.400024</c:v>
                </c:pt>
                <c:pt idx="118">
                  <c:v>1646.900024</c:v>
                </c:pt>
                <c:pt idx="119">
                  <c:v>1649.400024</c:v>
                </c:pt>
                <c:pt idx="120">
                  <c:v>1668.8000489999999</c:v>
                </c:pt>
                <c:pt idx="121">
                  <c:v>1685.5</c:v>
                </c:pt>
                <c:pt idx="122">
                  <c:v>1666.3000489999999</c:v>
                </c:pt>
                <c:pt idx="123">
                  <c:v>1662.400024</c:v>
                </c:pt>
                <c:pt idx="124">
                  <c:v>1662</c:v>
                </c:pt>
                <c:pt idx="125">
                  <c:v>1660.400024</c:v>
                </c:pt>
                <c:pt idx="126">
                  <c:v>1647.1999510000001</c:v>
                </c:pt>
                <c:pt idx="127">
                  <c:v>1653.5</c:v>
                </c:pt>
                <c:pt idx="128">
                  <c:v>1684.6999510000001</c:v>
                </c:pt>
                <c:pt idx="129">
                  <c:v>1703.5</c:v>
                </c:pt>
                <c:pt idx="130">
                  <c:v>1718.400024</c:v>
                </c:pt>
                <c:pt idx="131">
                  <c:v>1727.6999510000001</c:v>
                </c:pt>
                <c:pt idx="132">
                  <c:v>1727.5</c:v>
                </c:pt>
                <c:pt idx="133">
                  <c:v>1717.8000489999999</c:v>
                </c:pt>
                <c:pt idx="134">
                  <c:v>1717.5</c:v>
                </c:pt>
                <c:pt idx="135">
                  <c:v>1717.099976</c:v>
                </c:pt>
                <c:pt idx="136">
                  <c:v>1704.8000489999999</c:v>
                </c:pt>
                <c:pt idx="137">
                  <c:v>1691.5</c:v>
                </c:pt>
                <c:pt idx="138">
                  <c:v>1681.400024</c:v>
                </c:pt>
                <c:pt idx="139">
                  <c:v>1739.599976</c:v>
                </c:pt>
                <c:pt idx="140">
                  <c:v>1774</c:v>
                </c:pt>
                <c:pt idx="141">
                  <c:v>1765.900024</c:v>
                </c:pt>
                <c:pt idx="142">
                  <c:v>1749.6999510000001</c:v>
                </c:pt>
                <c:pt idx="143">
                  <c:v>1762.599976</c:v>
                </c:pt>
                <c:pt idx="144">
                  <c:v>1773</c:v>
                </c:pt>
                <c:pt idx="145">
                  <c:v>1787.1999510000001</c:v>
                </c:pt>
                <c:pt idx="146">
                  <c:v>1773.6999510000001</c:v>
                </c:pt>
                <c:pt idx="147">
                  <c:v>1800.5</c:v>
                </c:pt>
                <c:pt idx="148">
                  <c:v>1807.099976</c:v>
                </c:pt>
                <c:pt idx="149">
                  <c:v>1805.400024</c:v>
                </c:pt>
                <c:pt idx="150">
                  <c:v>1802</c:v>
                </c:pt>
                <c:pt idx="151">
                  <c:v>1789.1999510000001</c:v>
                </c:pt>
                <c:pt idx="152">
                  <c:v>1805.5</c:v>
                </c:pt>
                <c:pt idx="153">
                  <c:v>1776.3000489999999</c:v>
                </c:pt>
                <c:pt idx="154">
                  <c:v>1831</c:v>
                </c:pt>
                <c:pt idx="155">
                  <c:v>1841.6999510000001</c:v>
                </c:pt>
                <c:pt idx="156">
                  <c:v>1869.5</c:v>
                </c:pt>
                <c:pt idx="157">
                  <c:v>1868.1999510000001</c:v>
                </c:pt>
                <c:pt idx="158">
                  <c:v>1876</c:v>
                </c:pt>
                <c:pt idx="159">
                  <c:v>1895.6999510000001</c:v>
                </c:pt>
                <c:pt idx="160">
                  <c:v>1933.400024</c:v>
                </c:pt>
                <c:pt idx="161">
                  <c:v>1920.400024</c:v>
                </c:pt>
                <c:pt idx="162">
                  <c:v>1913.8000489999999</c:v>
                </c:pt>
                <c:pt idx="163">
                  <c:v>1933.400024</c:v>
                </c:pt>
                <c:pt idx="164">
                  <c:v>1939.8000489999999</c:v>
                </c:pt>
                <c:pt idx="165">
                  <c:v>1914.099976</c:v>
                </c:pt>
                <c:pt idx="166">
                  <c:v>1902.8000489999999</c:v>
                </c:pt>
                <c:pt idx="167">
                  <c:v>1916.6999510000001</c:v>
                </c:pt>
                <c:pt idx="168">
                  <c:v>1932.8000489999999</c:v>
                </c:pt>
                <c:pt idx="169">
                  <c:v>1932.1999510000001</c:v>
                </c:pt>
                <c:pt idx="170">
                  <c:v>1929.599976</c:v>
                </c:pt>
                <c:pt idx="171">
                  <c:v>1949.3000489999999</c:v>
                </c:pt>
                <c:pt idx="172">
                  <c:v>1937.8000489999999</c:v>
                </c:pt>
                <c:pt idx="173">
                  <c:v>1934.599976</c:v>
                </c:pt>
                <c:pt idx="174">
                  <c:v>1926.5</c:v>
                </c:pt>
                <c:pt idx="175">
                  <c:v>1889.400024</c:v>
                </c:pt>
                <c:pt idx="176">
                  <c:v>1858.3000489999999</c:v>
                </c:pt>
                <c:pt idx="177">
                  <c:v>1847</c:v>
                </c:pt>
                <c:pt idx="178">
                  <c:v>1827.8000489999999</c:v>
                </c:pt>
                <c:pt idx="179">
                  <c:v>1801.5</c:v>
                </c:pt>
                <c:pt idx="180">
                  <c:v>1773.8000489999999</c:v>
                </c:pt>
                <c:pt idx="181">
                  <c:v>1796.3000489999999</c:v>
                </c:pt>
                <c:pt idx="182">
                  <c:v>1827.5</c:v>
                </c:pt>
                <c:pt idx="183">
                  <c:v>1842.8000489999999</c:v>
                </c:pt>
                <c:pt idx="184">
                  <c:v>1839.6999510000001</c:v>
                </c:pt>
                <c:pt idx="185">
                  <c:v>1845.900024</c:v>
                </c:pt>
                <c:pt idx="186">
                  <c:v>1855.3000489999999</c:v>
                </c:pt>
                <c:pt idx="187">
                  <c:v>1834.400024</c:v>
                </c:pt>
                <c:pt idx="188">
                  <c:v>1826.400024</c:v>
                </c:pt>
                <c:pt idx="189">
                  <c:v>1844.3000489999999</c:v>
                </c:pt>
                <c:pt idx="190">
                  <c:v>1848.1999510000001</c:v>
                </c:pt>
                <c:pt idx="191">
                  <c:v>1849.099976</c:v>
                </c:pt>
                <c:pt idx="192">
                  <c:v>1849.900024</c:v>
                </c:pt>
                <c:pt idx="193">
                  <c:v>1861.1999510000001</c:v>
                </c:pt>
                <c:pt idx="194">
                  <c:v>1902.6999510000001</c:v>
                </c:pt>
                <c:pt idx="195">
                  <c:v>1942.099976</c:v>
                </c:pt>
                <c:pt idx="196">
                  <c:v>1952.599976</c:v>
                </c:pt>
                <c:pt idx="197">
                  <c:v>1967.900024</c:v>
                </c:pt>
                <c:pt idx="198">
                  <c:v>1986.599976</c:v>
                </c:pt>
                <c:pt idx="199">
                  <c:v>1959.5</c:v>
                </c:pt>
                <c:pt idx="200">
                  <c:v>1977.400024</c:v>
                </c:pt>
                <c:pt idx="201">
                  <c:v>2005.1999510000001</c:v>
                </c:pt>
                <c:pt idx="202">
                  <c:v>2013.5</c:v>
                </c:pt>
                <c:pt idx="203">
                  <c:v>2005.3000489999999</c:v>
                </c:pt>
                <c:pt idx="204">
                  <c:v>2031.1999510000001</c:v>
                </c:pt>
                <c:pt idx="205">
                  <c:v>2010.400024</c:v>
                </c:pt>
                <c:pt idx="206">
                  <c:v>1979.6999510000001</c:v>
                </c:pt>
                <c:pt idx="207">
                  <c:v>2016.400024</c:v>
                </c:pt>
                <c:pt idx="208">
                  <c:v>2020.3000489999999</c:v>
                </c:pt>
                <c:pt idx="209">
                  <c:v>2000.400024</c:v>
                </c:pt>
                <c:pt idx="210">
                  <c:v>2012</c:v>
                </c:pt>
                <c:pt idx="211">
                  <c:v>1968.099976</c:v>
                </c:pt>
                <c:pt idx="212">
                  <c:v>1928.400024</c:v>
                </c:pt>
                <c:pt idx="213">
                  <c:v>1953.099976</c:v>
                </c:pt>
                <c:pt idx="214">
                  <c:v>2036.099976</c:v>
                </c:pt>
                <c:pt idx="215">
                  <c:v>2056.3000489999999</c:v>
                </c:pt>
                <c:pt idx="216">
                  <c:v>2109.1999510000001</c:v>
                </c:pt>
                <c:pt idx="217">
                  <c:v>2123</c:v>
                </c:pt>
                <c:pt idx="218">
                  <c:v>2156.3000489999999</c:v>
                </c:pt>
                <c:pt idx="219">
                  <c:v>2148.3999020000001</c:v>
                </c:pt>
                <c:pt idx="220">
                  <c:v>2165.8000489999999</c:v>
                </c:pt>
                <c:pt idx="221">
                  <c:v>2185.6999510000001</c:v>
                </c:pt>
                <c:pt idx="222">
                  <c:v>2182.8000489999999</c:v>
                </c:pt>
                <c:pt idx="223">
                  <c:v>2168.1999510000001</c:v>
                </c:pt>
                <c:pt idx="224">
                  <c:v>2164.1000979999999</c:v>
                </c:pt>
                <c:pt idx="225">
                  <c:v>2230.8000489999999</c:v>
                </c:pt>
                <c:pt idx="226">
                  <c:v>2259</c:v>
                </c:pt>
                <c:pt idx="227">
                  <c:v>2225.1999510000001</c:v>
                </c:pt>
                <c:pt idx="228">
                  <c:v>2212.8000489999999</c:v>
                </c:pt>
                <c:pt idx="229">
                  <c:v>2231.5</c:v>
                </c:pt>
                <c:pt idx="230">
                  <c:v>2270.6999510000001</c:v>
                </c:pt>
                <c:pt idx="231">
                  <c:v>2323.8999020000001</c:v>
                </c:pt>
                <c:pt idx="232">
                  <c:v>2383</c:v>
                </c:pt>
                <c:pt idx="233">
                  <c:v>2383.1999510000001</c:v>
                </c:pt>
                <c:pt idx="234">
                  <c:v>2433.1999510000001</c:v>
                </c:pt>
                <c:pt idx="235">
                  <c:v>2398.1000979999999</c:v>
                </c:pt>
                <c:pt idx="236">
                  <c:v>2409.3999020000001</c:v>
                </c:pt>
                <c:pt idx="237">
                  <c:v>2411.1000979999999</c:v>
                </c:pt>
                <c:pt idx="238">
                  <c:v>2366.6000979999999</c:v>
                </c:pt>
                <c:pt idx="239">
                  <c:v>2389.8999020000001</c:v>
                </c:pt>
                <c:pt idx="240">
                  <c:v>2422.8999020000001</c:v>
                </c:pt>
                <c:pt idx="241">
                  <c:v>2454</c:v>
                </c:pt>
                <c:pt idx="242">
                  <c:v>2491</c:v>
                </c:pt>
                <c:pt idx="243">
                  <c:v>2479.6999510000001</c:v>
                </c:pt>
                <c:pt idx="244">
                  <c:v>2505.6000979999999</c:v>
                </c:pt>
                <c:pt idx="245">
                  <c:v>2561.8000489999999</c:v>
                </c:pt>
                <c:pt idx="246">
                  <c:v>2562.5</c:v>
                </c:pt>
                <c:pt idx="247">
                  <c:v>2593.1999510000001</c:v>
                </c:pt>
                <c:pt idx="248">
                  <c:v>2574.6999510000001</c:v>
                </c:pt>
                <c:pt idx="249">
                  <c:v>2596.6999510000001</c:v>
                </c:pt>
                <c:pt idx="250">
                  <c:v>2603</c:v>
                </c:pt>
                <c:pt idx="251">
                  <c:v>2502.1999510000001</c:v>
                </c:pt>
                <c:pt idx="252">
                  <c:v>2550.3000489999999</c:v>
                </c:pt>
                <c:pt idx="253">
                  <c:v>2658.6000979999999</c:v>
                </c:pt>
                <c:pt idx="254">
                  <c:v>2684.3999020000001</c:v>
                </c:pt>
                <c:pt idx="255">
                  <c:v>2637.3999020000001</c:v>
                </c:pt>
                <c:pt idx="256">
                  <c:v>2457.8000489999999</c:v>
                </c:pt>
                <c:pt idx="257">
                  <c:v>2554.6000979999999</c:v>
                </c:pt>
                <c:pt idx="258">
                  <c:v>2566.1999510000001</c:v>
                </c:pt>
                <c:pt idx="259">
                  <c:v>2535.5</c:v>
                </c:pt>
                <c:pt idx="260">
                  <c:v>2485.3999020000001</c:v>
                </c:pt>
                <c:pt idx="261">
                  <c:v>2506.1999510000001</c:v>
                </c:pt>
                <c:pt idx="262">
                  <c:v>2556.8000489999999</c:v>
                </c:pt>
                <c:pt idx="263">
                  <c:v>2601.5</c:v>
                </c:pt>
                <c:pt idx="264">
                  <c:v>2656.8000489999999</c:v>
                </c:pt>
                <c:pt idx="265">
                  <c:v>2683.1000979999999</c:v>
                </c:pt>
                <c:pt idx="266">
                  <c:v>2693.6999510000001</c:v>
                </c:pt>
                <c:pt idx="267">
                  <c:v>2660.3999020000001</c:v>
                </c:pt>
                <c:pt idx="268">
                  <c:v>2659.3000489999999</c:v>
                </c:pt>
                <c:pt idx="269">
                  <c:v>2712.3999020000001</c:v>
                </c:pt>
                <c:pt idx="270">
                  <c:v>2743.3000489999999</c:v>
                </c:pt>
                <c:pt idx="271">
                  <c:v>2783.3000489999999</c:v>
                </c:pt>
                <c:pt idx="272">
                  <c:v>2787.1999510000001</c:v>
                </c:pt>
                <c:pt idx="273">
                  <c:v>2784.8999020000001</c:v>
                </c:pt>
                <c:pt idx="274">
                  <c:v>2816.5</c:v>
                </c:pt>
                <c:pt idx="275">
                  <c:v>2826</c:v>
                </c:pt>
                <c:pt idx="276">
                  <c:v>2824.6000979999999</c:v>
                </c:pt>
                <c:pt idx="277">
                  <c:v>2881.8999020000001</c:v>
                </c:pt>
                <c:pt idx="278">
                  <c:v>2858.8999020000001</c:v>
                </c:pt>
                <c:pt idx="279">
                  <c:v>2814</c:v>
                </c:pt>
                <c:pt idx="280">
                  <c:v>2797.6000979999999</c:v>
                </c:pt>
                <c:pt idx="281">
                  <c:v>2778.3000489999999</c:v>
                </c:pt>
                <c:pt idx="282">
                  <c:v>2759.6999510000001</c:v>
                </c:pt>
                <c:pt idx="283">
                  <c:v>2780.5</c:v>
                </c:pt>
                <c:pt idx="284">
                  <c:v>2775.1999510000001</c:v>
                </c:pt>
                <c:pt idx="285">
                  <c:v>2708.8999020000001</c:v>
                </c:pt>
                <c:pt idx="286">
                  <c:v>2684.1000979999999</c:v>
                </c:pt>
                <c:pt idx="287">
                  <c:v>2635.1000979999999</c:v>
                </c:pt>
                <c:pt idx="288">
                  <c:v>2572.3999020000001</c:v>
                </c:pt>
                <c:pt idx="289">
                  <c:v>2588.6000979999999</c:v>
                </c:pt>
                <c:pt idx="290">
                  <c:v>2588.6000979999999</c:v>
                </c:pt>
                <c:pt idx="291">
                  <c:v>2585.3999020000001</c:v>
                </c:pt>
                <c:pt idx="292">
                  <c:v>2514.1999510000001</c:v>
                </c:pt>
                <c:pt idx="293">
                  <c:v>2562.6999510000001</c:v>
                </c:pt>
                <c:pt idx="294">
                  <c:v>2561.8999020000001</c:v>
                </c:pt>
                <c:pt idx="295">
                  <c:v>2569.5</c:v>
                </c:pt>
                <c:pt idx="296">
                  <c:v>2601.8999020000001</c:v>
                </c:pt>
                <c:pt idx="297">
                  <c:v>2571.3999020000001</c:v>
                </c:pt>
                <c:pt idx="298">
                  <c:v>2533.1000979999999</c:v>
                </c:pt>
                <c:pt idx="299">
                  <c:v>2506.1000979999999</c:v>
                </c:pt>
                <c:pt idx="300">
                  <c:v>2510.8999020000001</c:v>
                </c:pt>
                <c:pt idx="301">
                  <c:v>2429.8999020000001</c:v>
                </c:pt>
                <c:pt idx="302">
                  <c:v>2362</c:v>
                </c:pt>
                <c:pt idx="303">
                  <c:v>2382.1999510000001</c:v>
                </c:pt>
                <c:pt idx="304">
                  <c:v>2396.6999510000001</c:v>
                </c:pt>
                <c:pt idx="305">
                  <c:v>2383</c:v>
                </c:pt>
                <c:pt idx="306">
                  <c:v>2511.8999020000001</c:v>
                </c:pt>
                <c:pt idx="307">
                  <c:v>2543.1000979999999</c:v>
                </c:pt>
                <c:pt idx="308">
                  <c:v>2520.8999020000001</c:v>
                </c:pt>
                <c:pt idx="309">
                  <c:v>2446.1999510000001</c:v>
                </c:pt>
                <c:pt idx="310">
                  <c:v>2457.6000979999999</c:v>
                </c:pt>
                <c:pt idx="311">
                  <c:v>2410.3999020000001</c:v>
                </c:pt>
                <c:pt idx="312">
                  <c:v>2288.1000979999999</c:v>
                </c:pt>
                <c:pt idx="313">
                  <c:v>2231.1000979999999</c:v>
                </c:pt>
                <c:pt idx="314">
                  <c:v>2255.6999510000001</c:v>
                </c:pt>
                <c:pt idx="315">
                  <c:v>2267.3000489999999</c:v>
                </c:pt>
                <c:pt idx="316">
                  <c:v>2222.8000489999999</c:v>
                </c:pt>
                <c:pt idx="317">
                  <c:v>2201.6000979999999</c:v>
                </c:pt>
                <c:pt idx="318">
                  <c:v>2215.3999020000001</c:v>
                </c:pt>
                <c:pt idx="319">
                  <c:v>2196.3000489999999</c:v>
                </c:pt>
                <c:pt idx="320">
                  <c:v>2197.6999510000001</c:v>
                </c:pt>
                <c:pt idx="321">
                  <c:v>2195.8999020000001</c:v>
                </c:pt>
                <c:pt idx="322">
                  <c:v>2136.8999020000001</c:v>
                </c:pt>
                <c:pt idx="323">
                  <c:v>2070.6000979999999</c:v>
                </c:pt>
                <c:pt idx="324">
                  <c:v>1961.099976</c:v>
                </c:pt>
                <c:pt idx="325">
                  <c:v>2058.5</c:v>
                </c:pt>
                <c:pt idx="326">
                  <c:v>2174</c:v>
                </c:pt>
                <c:pt idx="327">
                  <c:v>2224.1999510000001</c:v>
                </c:pt>
                <c:pt idx="328">
                  <c:v>2266.8000489999999</c:v>
                </c:pt>
                <c:pt idx="329">
                  <c:v>2337.8999020000001</c:v>
                </c:pt>
                <c:pt idx="330">
                  <c:v>2311.3000489999999</c:v>
                </c:pt>
                <c:pt idx="331">
                  <c:v>2295.5</c:v>
                </c:pt>
                <c:pt idx="332">
                  <c:v>2224.3999020000001</c:v>
                </c:pt>
                <c:pt idx="333">
                  <c:v>2227.6999510000001</c:v>
                </c:pt>
                <c:pt idx="334">
                  <c:v>2236.1999510000001</c:v>
                </c:pt>
                <c:pt idx="335">
                  <c:v>2173.6000979999999</c:v>
                </c:pt>
                <c:pt idx="336">
                  <c:v>2146.1999510000001</c:v>
                </c:pt>
                <c:pt idx="337">
                  <c:v>2215.1999510000001</c:v>
                </c:pt>
                <c:pt idx="338">
                  <c:v>2188.1999510000001</c:v>
                </c:pt>
                <c:pt idx="339">
                  <c:v>2222.1999510000001</c:v>
                </c:pt>
                <c:pt idx="340">
                  <c:v>2237.8000489999999</c:v>
                </c:pt>
                <c:pt idx="341">
                  <c:v>2241.5</c:v>
                </c:pt>
                <c:pt idx="342">
                  <c:v>2276.8999020000001</c:v>
                </c:pt>
                <c:pt idx="343">
                  <c:v>2361.8000489999999</c:v>
                </c:pt>
                <c:pt idx="344">
                  <c:v>2402.6000979999999</c:v>
                </c:pt>
                <c:pt idx="345">
                  <c:v>2413.3999020000001</c:v>
                </c:pt>
                <c:pt idx="346">
                  <c:v>2430.3000489999999</c:v>
                </c:pt>
                <c:pt idx="347">
                  <c:v>2454.1000979999999</c:v>
                </c:pt>
                <c:pt idx="348">
                  <c:v>2474.1999510000001</c:v>
                </c:pt>
                <c:pt idx="349">
                  <c:v>2446.1000979999999</c:v>
                </c:pt>
                <c:pt idx="350">
                  <c:v>2483.6999510000001</c:v>
                </c:pt>
                <c:pt idx="351">
                  <c:v>2478.6000979999999</c:v>
                </c:pt>
                <c:pt idx="352">
                  <c:v>2477.6999510000001</c:v>
                </c:pt>
                <c:pt idx="353">
                  <c:v>2443.3999020000001</c:v>
                </c:pt>
                <c:pt idx="354">
                  <c:v>2441.3000489999999</c:v>
                </c:pt>
                <c:pt idx="355">
                  <c:v>2462.6999510000001</c:v>
                </c:pt>
                <c:pt idx="356">
                  <c:v>2490.6999510000001</c:v>
                </c:pt>
                <c:pt idx="357">
                  <c:v>2459.6999510000001</c:v>
                </c:pt>
                <c:pt idx="358">
                  <c:v>2398.1999510000001</c:v>
                </c:pt>
                <c:pt idx="359">
                  <c:v>2401.8999020000001</c:v>
                </c:pt>
                <c:pt idx="360">
                  <c:v>2387.1000979999999</c:v>
                </c:pt>
                <c:pt idx="361">
                  <c:v>2294.8999020000001</c:v>
                </c:pt>
                <c:pt idx="362">
                  <c:v>2293</c:v>
                </c:pt>
                <c:pt idx="363">
                  <c:v>2298.8000489999999</c:v>
                </c:pt>
                <c:pt idx="364">
                  <c:v>2310.5</c:v>
                </c:pt>
                <c:pt idx="365">
                  <c:v>2309.1999510000001</c:v>
                </c:pt>
                <c:pt idx="366">
                  <c:v>2281.8000489999999</c:v>
                </c:pt>
                <c:pt idx="367">
                  <c:v>2253.3000489999999</c:v>
                </c:pt>
                <c:pt idx="368">
                  <c:v>2257.6000979999999</c:v>
                </c:pt>
                <c:pt idx="369">
                  <c:v>2238.8999020000001</c:v>
                </c:pt>
                <c:pt idx="370">
                  <c:v>2231.1000979999999</c:v>
                </c:pt>
                <c:pt idx="371">
                  <c:v>2232</c:v>
                </c:pt>
                <c:pt idx="372">
                  <c:v>2227.3000489999999</c:v>
                </c:pt>
                <c:pt idx="373">
                  <c:v>2265</c:v>
                </c:pt>
                <c:pt idx="374">
                  <c:v>2258.1999510000001</c:v>
                </c:pt>
                <c:pt idx="375">
                  <c:v>2256</c:v>
                </c:pt>
                <c:pt idx="376">
                  <c:v>2262.6000979999999</c:v>
                </c:pt>
                <c:pt idx="377">
                  <c:v>2269.3000489999999</c:v>
                </c:pt>
                <c:pt idx="378">
                  <c:v>2291.3000489999999</c:v>
                </c:pt>
                <c:pt idx="379">
                  <c:v>2334.6000979999999</c:v>
                </c:pt>
                <c:pt idx="380">
                  <c:v>2315.6000979999999</c:v>
                </c:pt>
                <c:pt idx="381">
                  <c:v>2292.1999510000001</c:v>
                </c:pt>
                <c:pt idx="382">
                  <c:v>2290.1999510000001</c:v>
                </c:pt>
                <c:pt idx="383">
                  <c:v>2266.5</c:v>
                </c:pt>
                <c:pt idx="384">
                  <c:v>2277.1999510000001</c:v>
                </c:pt>
                <c:pt idx="385">
                  <c:v>2281.3000489999999</c:v>
                </c:pt>
                <c:pt idx="386">
                  <c:v>2274.3000489999999</c:v>
                </c:pt>
                <c:pt idx="387">
                  <c:v>2256.3000489999999</c:v>
                </c:pt>
                <c:pt idx="388">
                  <c:v>2215.3999020000001</c:v>
                </c:pt>
                <c:pt idx="389">
                  <c:v>2218.6999510000001</c:v>
                </c:pt>
                <c:pt idx="390">
                  <c:v>2281.1999510000001</c:v>
                </c:pt>
                <c:pt idx="391">
                  <c:v>2312.8999020000001</c:v>
                </c:pt>
                <c:pt idx="392">
                  <c:v>2390.1999510000001</c:v>
                </c:pt>
                <c:pt idx="393">
                  <c:v>2429</c:v>
                </c:pt>
                <c:pt idx="394">
                  <c:v>2415</c:v>
                </c:pt>
                <c:pt idx="395">
                  <c:v>2461</c:v>
                </c:pt>
                <c:pt idx="396">
                  <c:v>2461.5</c:v>
                </c:pt>
                <c:pt idx="397">
                  <c:v>2532.6000979999999</c:v>
                </c:pt>
                <c:pt idx="398">
                  <c:v>2558</c:v>
                </c:pt>
                <c:pt idx="399">
                  <c:v>2571.8000489999999</c:v>
                </c:pt>
                <c:pt idx="400">
                  <c:v>2610.5</c:v>
                </c:pt>
                <c:pt idx="401">
                  <c:v>2611.5</c:v>
                </c:pt>
                <c:pt idx="402">
                  <c:v>2591.8999020000001</c:v>
                </c:pt>
                <c:pt idx="403">
                  <c:v>2578.3999020000001</c:v>
                </c:pt>
                <c:pt idx="404">
                  <c:v>2567.6999510000001</c:v>
                </c:pt>
                <c:pt idx="405">
                  <c:v>2638.3999020000001</c:v>
                </c:pt>
                <c:pt idx="406">
                  <c:v>2653.8999020000001</c:v>
                </c:pt>
                <c:pt idx="407">
                  <c:v>2668.8999020000001</c:v>
                </c:pt>
                <c:pt idx="408">
                  <c:v>2701.3999020000001</c:v>
                </c:pt>
                <c:pt idx="409">
                  <c:v>2696.8000489999999</c:v>
                </c:pt>
                <c:pt idx="410">
                  <c:v>2709.8999020000001</c:v>
                </c:pt>
                <c:pt idx="411">
                  <c:v>2767.1000979999999</c:v>
                </c:pt>
                <c:pt idx="412">
                  <c:v>2774</c:v>
                </c:pt>
                <c:pt idx="413">
                  <c:v>2794.3999020000001</c:v>
                </c:pt>
                <c:pt idx="414">
                  <c:v>2782.3999020000001</c:v>
                </c:pt>
                <c:pt idx="415">
                  <c:v>2767.8999020000001</c:v>
                </c:pt>
                <c:pt idx="416">
                  <c:v>2746</c:v>
                </c:pt>
                <c:pt idx="417">
                  <c:v>2743.1999510000001</c:v>
                </c:pt>
                <c:pt idx="418">
                  <c:v>2710</c:v>
                </c:pt>
                <c:pt idx="419">
                  <c:v>2700.1999510000001</c:v>
                </c:pt>
                <c:pt idx="420">
                  <c:v>2670.1999510000001</c:v>
                </c:pt>
                <c:pt idx="421">
                  <c:v>2665.8999020000001</c:v>
                </c:pt>
                <c:pt idx="422">
                  <c:v>2696.3000489999999</c:v>
                </c:pt>
                <c:pt idx="423">
                  <c:v>2742.1000979999999</c:v>
                </c:pt>
                <c:pt idx="424">
                  <c:v>2753.8000489999999</c:v>
                </c:pt>
                <c:pt idx="425">
                  <c:v>2750.8999020000001</c:v>
                </c:pt>
                <c:pt idx="426">
                  <c:v>2710.6000979999999</c:v>
                </c:pt>
                <c:pt idx="427">
                  <c:v>2708.1999510000001</c:v>
                </c:pt>
                <c:pt idx="428">
                  <c:v>2746.6999510000001</c:v>
                </c:pt>
                <c:pt idx="429">
                  <c:v>2790.8999020000001</c:v>
                </c:pt>
                <c:pt idx="430">
                  <c:v>2804.6999510000001</c:v>
                </c:pt>
                <c:pt idx="431">
                  <c:v>2826.6000979999999</c:v>
                </c:pt>
                <c:pt idx="432">
                  <c:v>2787.6999510000001</c:v>
                </c:pt>
                <c:pt idx="433">
                  <c:v>2819.8999020000001</c:v>
                </c:pt>
                <c:pt idx="434">
                  <c:v>2851.3000489999999</c:v>
                </c:pt>
                <c:pt idx="435">
                  <c:v>2835.1999510000001</c:v>
                </c:pt>
                <c:pt idx="436">
                  <c:v>2816.6000979999999</c:v>
                </c:pt>
                <c:pt idx="437">
                  <c:v>2768.6999510000001</c:v>
                </c:pt>
                <c:pt idx="438">
                  <c:v>2714.3999020000001</c:v>
                </c:pt>
                <c:pt idx="439">
                  <c:v>2746.1000979999999</c:v>
                </c:pt>
                <c:pt idx="440">
                  <c:v>2676.3999020000001</c:v>
                </c:pt>
                <c:pt idx="441">
                  <c:v>2669.8000489999999</c:v>
                </c:pt>
                <c:pt idx="442">
                  <c:v>2629.8000489999999</c:v>
                </c:pt>
                <c:pt idx="443">
                  <c:v>2637.6999510000001</c:v>
                </c:pt>
                <c:pt idx="444">
                  <c:v>2674.6000979999999</c:v>
                </c:pt>
                <c:pt idx="445">
                  <c:v>2621.3999020000001</c:v>
                </c:pt>
                <c:pt idx="446">
                  <c:v>2661.3000489999999</c:v>
                </c:pt>
                <c:pt idx="447">
                  <c:v>2733.8999020000001</c:v>
                </c:pt>
                <c:pt idx="448">
                  <c:v>2760.3000489999999</c:v>
                </c:pt>
                <c:pt idx="449">
                  <c:v>2776</c:v>
                </c:pt>
                <c:pt idx="450">
                  <c:v>2756.6000979999999</c:v>
                </c:pt>
                <c:pt idx="451">
                  <c:v>2726.6999510000001</c:v>
                </c:pt>
                <c:pt idx="452">
                  <c:v>2749.3999020000001</c:v>
                </c:pt>
                <c:pt idx="453">
                  <c:v>2731.3999020000001</c:v>
                </c:pt>
                <c:pt idx="454">
                  <c:v>2700.1000979999999</c:v>
                </c:pt>
                <c:pt idx="455">
                  <c:v>2621.8000489999999</c:v>
                </c:pt>
                <c:pt idx="456">
                  <c:v>2558.5</c:v>
                </c:pt>
                <c:pt idx="457">
                  <c:v>2564.6999510000001</c:v>
                </c:pt>
                <c:pt idx="458">
                  <c:v>2601.3000489999999</c:v>
                </c:pt>
                <c:pt idx="459">
                  <c:v>2564.3000489999999</c:v>
                </c:pt>
                <c:pt idx="460">
                  <c:v>2552.1000979999999</c:v>
                </c:pt>
                <c:pt idx="461">
                  <c:v>2543.1000979999999</c:v>
                </c:pt>
                <c:pt idx="462">
                  <c:v>2581.6000979999999</c:v>
                </c:pt>
                <c:pt idx="463">
                  <c:v>2588.3999020000001</c:v>
                </c:pt>
                <c:pt idx="464">
                  <c:v>2611.8999020000001</c:v>
                </c:pt>
                <c:pt idx="465">
                  <c:v>2618.8999020000001</c:v>
                </c:pt>
                <c:pt idx="466">
                  <c:v>2492.3000489999999</c:v>
                </c:pt>
                <c:pt idx="467">
                  <c:v>2527</c:v>
                </c:pt>
                <c:pt idx="468">
                  <c:v>2486.6000979999999</c:v>
                </c:pt>
                <c:pt idx="469">
                  <c:v>2459.1999510000001</c:v>
                </c:pt>
                <c:pt idx="470">
                  <c:v>2510.3999020000001</c:v>
                </c:pt>
                <c:pt idx="471">
                  <c:v>2465.1999510000001</c:v>
                </c:pt>
                <c:pt idx="472">
                  <c:v>2429.1000979999999</c:v>
                </c:pt>
                <c:pt idx="473">
                  <c:v>2428.1999510000001</c:v>
                </c:pt>
                <c:pt idx="474">
                  <c:v>2451.1000979999999</c:v>
                </c:pt>
                <c:pt idx="475">
                  <c:v>2416.6999510000001</c:v>
                </c:pt>
                <c:pt idx="476">
                  <c:v>2439</c:v>
                </c:pt>
                <c:pt idx="477">
                  <c:v>2480.1999510000001</c:v>
                </c:pt>
                <c:pt idx="478">
                  <c:v>2562.8000489999999</c:v>
                </c:pt>
                <c:pt idx="479">
                  <c:v>2596.1999510000001</c:v>
                </c:pt>
                <c:pt idx="480">
                  <c:v>2591.3000489999999</c:v>
                </c:pt>
                <c:pt idx="481">
                  <c:v>2537.5</c:v>
                </c:pt>
                <c:pt idx="482">
                  <c:v>2521.3999020000001</c:v>
                </c:pt>
                <c:pt idx="483">
                  <c:v>2514.3999020000001</c:v>
                </c:pt>
                <c:pt idx="484">
                  <c:v>2520.8999020000001</c:v>
                </c:pt>
                <c:pt idx="485">
                  <c:v>2499.8999020000001</c:v>
                </c:pt>
                <c:pt idx="486">
                  <c:v>2467.8000489999999</c:v>
                </c:pt>
                <c:pt idx="487">
                  <c:v>2408</c:v>
                </c:pt>
                <c:pt idx="488">
                  <c:v>2401.6000979999999</c:v>
                </c:pt>
                <c:pt idx="489">
                  <c:v>2378.6999510000001</c:v>
                </c:pt>
                <c:pt idx="490">
                  <c:v>2327.6000979999999</c:v>
                </c:pt>
                <c:pt idx="491">
                  <c:v>2254.8000489999999</c:v>
                </c:pt>
                <c:pt idx="492">
                  <c:v>2231.1000979999999</c:v>
                </c:pt>
                <c:pt idx="493">
                  <c:v>2151.3999020000001</c:v>
                </c:pt>
                <c:pt idx="494">
                  <c:v>2328.1000979999999</c:v>
                </c:pt>
                <c:pt idx="495">
                  <c:v>2331</c:v>
                </c:pt>
                <c:pt idx="496">
                  <c:v>2276.8999020000001</c:v>
                </c:pt>
                <c:pt idx="497">
                  <c:v>2337.6999510000001</c:v>
                </c:pt>
                <c:pt idx="498">
                  <c:v>2411.3000489999999</c:v>
                </c:pt>
                <c:pt idx="499">
                  <c:v>2373</c:v>
                </c:pt>
                <c:pt idx="500">
                  <c:v>2319.5</c:v>
                </c:pt>
                <c:pt idx="501">
                  <c:v>2241</c:v>
                </c:pt>
                <c:pt idx="502">
                  <c:v>2276.8000489999999</c:v>
                </c:pt>
                <c:pt idx="503">
                  <c:v>2270.1999510000001</c:v>
                </c:pt>
                <c:pt idx="504">
                  <c:v>2112.8000489999999</c:v>
                </c:pt>
                <c:pt idx="505">
                  <c:v>1960.900024</c:v>
                </c:pt>
                <c:pt idx="506">
                  <c:v>2026</c:v>
                </c:pt>
                <c:pt idx="507">
                  <c:v>2107.5</c:v>
                </c:pt>
                <c:pt idx="508">
                  <c:v>2222.3999020000001</c:v>
                </c:pt>
                <c:pt idx="509">
                  <c:v>2242.1000979999999</c:v>
                </c:pt>
                <c:pt idx="510">
                  <c:v>2213.8000489999999</c:v>
                </c:pt>
                <c:pt idx="511">
                  <c:v>2160.8000489999999</c:v>
                </c:pt>
                <c:pt idx="512">
                  <c:v>2062.8999020000001</c:v>
                </c:pt>
                <c:pt idx="513">
                  <c:v>2052.6999510000001</c:v>
                </c:pt>
                <c:pt idx="514">
                  <c:v>2058.8999020000001</c:v>
                </c:pt>
                <c:pt idx="515">
                  <c:v>2094.5</c:v>
                </c:pt>
                <c:pt idx="516">
                  <c:v>2065.8999020000001</c:v>
                </c:pt>
                <c:pt idx="517">
                  <c:v>2035.5</c:v>
                </c:pt>
                <c:pt idx="518">
                  <c:v>1952</c:v>
                </c:pt>
                <c:pt idx="519">
                  <c:v>1900.3000489999999</c:v>
                </c:pt>
                <c:pt idx="520">
                  <c:v>2067.6000979999999</c:v>
                </c:pt>
                <c:pt idx="521">
                  <c:v>2002.599976</c:v>
                </c:pt>
                <c:pt idx="522">
                  <c:v>1943.3000489999999</c:v>
                </c:pt>
                <c:pt idx="523">
                  <c:v>1963.6999510000001</c:v>
                </c:pt>
                <c:pt idx="524">
                  <c:v>1959.1999510000001</c:v>
                </c:pt>
                <c:pt idx="525">
                  <c:v>1973.6999510000001</c:v>
                </c:pt>
                <c:pt idx="526">
                  <c:v>1961.5</c:v>
                </c:pt>
                <c:pt idx="527">
                  <c:v>1932</c:v>
                </c:pt>
                <c:pt idx="528">
                  <c:v>1965.099976</c:v>
                </c:pt>
                <c:pt idx="529">
                  <c:v>1927.6999510000001</c:v>
                </c:pt>
                <c:pt idx="530">
                  <c:v>1916.5</c:v>
                </c:pt>
                <c:pt idx="531">
                  <c:v>1798.900024</c:v>
                </c:pt>
                <c:pt idx="532">
                  <c:v>1790.8000489999999</c:v>
                </c:pt>
                <c:pt idx="533">
                  <c:v>1815</c:v>
                </c:pt>
                <c:pt idx="534">
                  <c:v>1768.400024</c:v>
                </c:pt>
                <c:pt idx="535">
                  <c:v>1656.5</c:v>
                </c:pt>
                <c:pt idx="536">
                  <c:v>1718.5</c:v>
                </c:pt>
                <c:pt idx="537">
                  <c:v>1615.400024</c:v>
                </c:pt>
                <c:pt idx="538">
                  <c:v>1573</c:v>
                </c:pt>
                <c:pt idx="539">
                  <c:v>1458.6999510000001</c:v>
                </c:pt>
                <c:pt idx="540">
                  <c:v>1533.1999510000001</c:v>
                </c:pt>
                <c:pt idx="541">
                  <c:v>1494.599976</c:v>
                </c:pt>
                <c:pt idx="542">
                  <c:v>1502.099976</c:v>
                </c:pt>
                <c:pt idx="543">
                  <c:v>1509.6999510000001</c:v>
                </c:pt>
                <c:pt idx="544">
                  <c:v>1525.900024</c:v>
                </c:pt>
                <c:pt idx="545">
                  <c:v>1522.5</c:v>
                </c:pt>
                <c:pt idx="546">
                  <c:v>1507.099976</c:v>
                </c:pt>
                <c:pt idx="547">
                  <c:v>1506.5</c:v>
                </c:pt>
                <c:pt idx="548">
                  <c:v>1603.3000489999999</c:v>
                </c:pt>
                <c:pt idx="549">
                  <c:v>1580.099976</c:v>
                </c:pt>
                <c:pt idx="550">
                  <c:v>1618.400024</c:v>
                </c:pt>
                <c:pt idx="551">
                  <c:v>1604.5</c:v>
                </c:pt>
                <c:pt idx="552">
                  <c:v>1582.6999510000001</c:v>
                </c:pt>
                <c:pt idx="553">
                  <c:v>1594.1999510000001</c:v>
                </c:pt>
                <c:pt idx="554">
                  <c:v>1588.400024</c:v>
                </c:pt>
                <c:pt idx="555">
                  <c:v>1586.6999510000001</c:v>
                </c:pt>
                <c:pt idx="556">
                  <c:v>1612.6999510000001</c:v>
                </c:pt>
                <c:pt idx="557">
                  <c:v>1714.8000489999999</c:v>
                </c:pt>
                <c:pt idx="558">
                  <c:v>1818</c:v>
                </c:pt>
                <c:pt idx="559">
                  <c:v>1832.599976</c:v>
                </c:pt>
                <c:pt idx="560">
                  <c:v>1810.3000489999999</c:v>
                </c:pt>
                <c:pt idx="561">
                  <c:v>1827.6999510000001</c:v>
                </c:pt>
                <c:pt idx="562">
                  <c:v>1826.400024</c:v>
                </c:pt>
                <c:pt idx="563">
                  <c:v>1895.1999510000001</c:v>
                </c:pt>
                <c:pt idx="564">
                  <c:v>1940.599976</c:v>
                </c:pt>
                <c:pt idx="565">
                  <c:v>1903.400024</c:v>
                </c:pt>
                <c:pt idx="566">
                  <c:v>1907.1999510000001</c:v>
                </c:pt>
                <c:pt idx="567">
                  <c:v>1944.6999510000001</c:v>
                </c:pt>
                <c:pt idx="568">
                  <c:v>1897.3000489999999</c:v>
                </c:pt>
                <c:pt idx="569">
                  <c:v>1867.3000489999999</c:v>
                </c:pt>
                <c:pt idx="570">
                  <c:v>1828.6999510000001</c:v>
                </c:pt>
                <c:pt idx="571">
                  <c:v>1834.599976</c:v>
                </c:pt>
                <c:pt idx="572">
                  <c:v>1787.099976</c:v>
                </c:pt>
                <c:pt idx="573">
                  <c:v>1789.3000489999999</c:v>
                </c:pt>
                <c:pt idx="574">
                  <c:v>1822.8000489999999</c:v>
                </c:pt>
                <c:pt idx="575">
                  <c:v>1915.900024</c:v>
                </c:pt>
                <c:pt idx="576">
                  <c:v>2017.1999510000001</c:v>
                </c:pt>
                <c:pt idx="577">
                  <c:v>2004.3000489999999</c:v>
                </c:pt>
                <c:pt idx="578">
                  <c:v>2014.1999510000001</c:v>
                </c:pt>
                <c:pt idx="579">
                  <c:v>1986</c:v>
                </c:pt>
                <c:pt idx="580">
                  <c:v>1969.5</c:v>
                </c:pt>
                <c:pt idx="581">
                  <c:v>1976.5</c:v>
                </c:pt>
                <c:pt idx="582">
                  <c:v>2020.3000489999999</c:v>
                </c:pt>
                <c:pt idx="583">
                  <c:v>2006.400024</c:v>
                </c:pt>
                <c:pt idx="584">
                  <c:v>2014.900024</c:v>
                </c:pt>
                <c:pt idx="585">
                  <c:v>2038.900024</c:v>
                </c:pt>
                <c:pt idx="586">
                  <c:v>2026.3000489999999</c:v>
                </c:pt>
                <c:pt idx="587">
                  <c:v>2003.6999510000001</c:v>
                </c:pt>
                <c:pt idx="588">
                  <c:v>2026.099976</c:v>
                </c:pt>
                <c:pt idx="589">
                  <c:v>2045.900024</c:v>
                </c:pt>
                <c:pt idx="590">
                  <c:v>2070.8000489999999</c:v>
                </c:pt>
                <c:pt idx="591">
                  <c:v>2077.1999510000001</c:v>
                </c:pt>
                <c:pt idx="592">
                  <c:v>2011.6999510000001</c:v>
                </c:pt>
                <c:pt idx="593">
                  <c:v>2012.3000489999999</c:v>
                </c:pt>
                <c:pt idx="594">
                  <c:v>2075.6000979999999</c:v>
                </c:pt>
                <c:pt idx="595">
                  <c:v>2091.1999510000001</c:v>
                </c:pt>
                <c:pt idx="596">
                  <c:v>2046.3000489999999</c:v>
                </c:pt>
                <c:pt idx="597">
                  <c:v>2002.1999510000001</c:v>
                </c:pt>
                <c:pt idx="598">
                  <c:v>1955.599976</c:v>
                </c:pt>
                <c:pt idx="599">
                  <c:v>1969</c:v>
                </c:pt>
                <c:pt idx="600">
                  <c:v>1944</c:v>
                </c:pt>
                <c:pt idx="601">
                  <c:v>1934.5</c:v>
                </c:pt>
                <c:pt idx="602">
                  <c:v>1999.6999510000001</c:v>
                </c:pt>
                <c:pt idx="603">
                  <c:v>2032.5</c:v>
                </c:pt>
                <c:pt idx="604">
                  <c:v>2026.6999510000001</c:v>
                </c:pt>
                <c:pt idx="605">
                  <c:v>2001.099976</c:v>
                </c:pt>
                <c:pt idx="606">
                  <c:v>1988</c:v>
                </c:pt>
                <c:pt idx="607">
                  <c:v>1981.1999510000001</c:v>
                </c:pt>
                <c:pt idx="608">
                  <c:v>1956.599976</c:v>
                </c:pt>
                <c:pt idx="609">
                  <c:v>1968</c:v>
                </c:pt>
                <c:pt idx="610">
                  <c:v>1985.599976</c:v>
                </c:pt>
                <c:pt idx="611">
                  <c:v>1982.1999510000001</c:v>
                </c:pt>
                <c:pt idx="612">
                  <c:v>1994.599976</c:v>
                </c:pt>
                <c:pt idx="613">
                  <c:v>2035.6999510000001</c:v>
                </c:pt>
                <c:pt idx="614">
                  <c:v>2022.400024</c:v>
                </c:pt>
                <c:pt idx="615">
                  <c:v>2004.599976</c:v>
                </c:pt>
                <c:pt idx="616">
                  <c:v>2015</c:v>
                </c:pt>
                <c:pt idx="617">
                  <c:v>2046.900024</c:v>
                </c:pt>
                <c:pt idx="618">
                  <c:v>2053.3999020000001</c:v>
                </c:pt>
                <c:pt idx="619">
                  <c:v>2072.5</c:v>
                </c:pt>
                <c:pt idx="620">
                  <c:v>2108.6999510000001</c:v>
                </c:pt>
                <c:pt idx="621">
                  <c:v>2165</c:v>
                </c:pt>
                <c:pt idx="622">
                  <c:v>2192.5</c:v>
                </c:pt>
                <c:pt idx="623">
                  <c:v>2195.8999020000001</c:v>
                </c:pt>
                <c:pt idx="624">
                  <c:v>2189.6999510000001</c:v>
                </c:pt>
                <c:pt idx="625">
                  <c:v>2176.8999020000001</c:v>
                </c:pt>
                <c:pt idx="626">
                  <c:v>2290.6000979999999</c:v>
                </c:pt>
                <c:pt idx="627">
                  <c:v>2399.3000489999999</c:v>
                </c:pt>
                <c:pt idx="628">
                  <c:v>2438.5</c:v>
                </c:pt>
                <c:pt idx="629">
                  <c:v>2544.8000489999999</c:v>
                </c:pt>
                <c:pt idx="630">
                  <c:v>2473.8999020000001</c:v>
                </c:pt>
                <c:pt idx="631">
                  <c:v>2524.8000489999999</c:v>
                </c:pt>
                <c:pt idx="632">
                  <c:v>2586.6000979999999</c:v>
                </c:pt>
                <c:pt idx="633">
                  <c:v>2538.5</c:v>
                </c:pt>
                <c:pt idx="634">
                  <c:v>2520.8999020000001</c:v>
                </c:pt>
                <c:pt idx="635">
                  <c:v>2483.3999020000001</c:v>
                </c:pt>
                <c:pt idx="636">
                  <c:v>2429.6000979999999</c:v>
                </c:pt>
                <c:pt idx="637">
                  <c:v>2431.6999510000001</c:v>
                </c:pt>
                <c:pt idx="638">
                  <c:v>2480.1000979999999</c:v>
                </c:pt>
                <c:pt idx="639">
                  <c:v>2480</c:v>
                </c:pt>
                <c:pt idx="640">
                  <c:v>2456.8999020000001</c:v>
                </c:pt>
                <c:pt idx="641">
                  <c:v>2390.6999510000001</c:v>
                </c:pt>
                <c:pt idx="642">
                  <c:v>2394.8999020000001</c:v>
                </c:pt>
                <c:pt idx="643">
                  <c:v>2400.8999020000001</c:v>
                </c:pt>
                <c:pt idx="644">
                  <c:v>2369.1000979999999</c:v>
                </c:pt>
                <c:pt idx="645">
                  <c:v>2378.3000489999999</c:v>
                </c:pt>
                <c:pt idx="646">
                  <c:v>2440.6000979999999</c:v>
                </c:pt>
                <c:pt idx="647">
                  <c:v>2492.1999510000001</c:v>
                </c:pt>
                <c:pt idx="648">
                  <c:v>2542.6000979999999</c:v>
                </c:pt>
                <c:pt idx="649">
                  <c:v>2568.8000489999999</c:v>
                </c:pt>
                <c:pt idx="650">
                  <c:v>2534.8000489999999</c:v>
                </c:pt>
                <c:pt idx="651">
                  <c:v>2548.3000489999999</c:v>
                </c:pt>
                <c:pt idx="652">
                  <c:v>2571.1000979999999</c:v>
                </c:pt>
                <c:pt idx="653">
                  <c:v>2526.6000979999999</c:v>
                </c:pt>
                <c:pt idx="654">
                  <c:v>2516.6999510000001</c:v>
                </c:pt>
                <c:pt idx="655">
                  <c:v>2523.3999020000001</c:v>
                </c:pt>
                <c:pt idx="656">
                  <c:v>2500.8999020000001</c:v>
                </c:pt>
                <c:pt idx="657">
                  <c:v>2491.8999020000001</c:v>
                </c:pt>
                <c:pt idx="658">
                  <c:v>2481.6000979999999</c:v>
                </c:pt>
                <c:pt idx="659">
                  <c:v>2484.6999510000001</c:v>
                </c:pt>
                <c:pt idx="660">
                  <c:v>2487.6000979999999</c:v>
                </c:pt>
                <c:pt idx="661">
                  <c:v>2471.6999510000001</c:v>
                </c:pt>
                <c:pt idx="662">
                  <c:v>2432.6000979999999</c:v>
                </c:pt>
                <c:pt idx="663">
                  <c:v>2456.6000979999999</c:v>
                </c:pt>
                <c:pt idx="664">
                  <c:v>2484.3000489999999</c:v>
                </c:pt>
                <c:pt idx="665">
                  <c:v>2486.6000979999999</c:v>
                </c:pt>
                <c:pt idx="666">
                  <c:v>2477.8000489999999</c:v>
                </c:pt>
                <c:pt idx="667">
                  <c:v>2505.1999510000001</c:v>
                </c:pt>
                <c:pt idx="668">
                  <c:v>2570.1999510000001</c:v>
                </c:pt>
                <c:pt idx="669">
                  <c:v>2598.5</c:v>
                </c:pt>
                <c:pt idx="670">
                  <c:v>2596.3999020000001</c:v>
                </c:pt>
                <c:pt idx="671">
                  <c:v>2607.8999020000001</c:v>
                </c:pt>
                <c:pt idx="672">
                  <c:v>2618.5</c:v>
                </c:pt>
                <c:pt idx="673">
                  <c:v>2611.1000979999999</c:v>
                </c:pt>
                <c:pt idx="674">
                  <c:v>2583.1999510000001</c:v>
                </c:pt>
                <c:pt idx="675">
                  <c:v>2566.5</c:v>
                </c:pt>
                <c:pt idx="676">
                  <c:v>2580.1000979999999</c:v>
                </c:pt>
                <c:pt idx="677">
                  <c:v>2566.3999020000001</c:v>
                </c:pt>
                <c:pt idx="678">
                  <c:v>2539</c:v>
                </c:pt>
                <c:pt idx="679">
                  <c:v>2561.1000979999999</c:v>
                </c:pt>
                <c:pt idx="680">
                  <c:v>2552.1000979999999</c:v>
                </c:pt>
                <c:pt idx="681">
                  <c:v>2545.1999510000001</c:v>
                </c:pt>
                <c:pt idx="682">
                  <c:v>2513.6999510000001</c:v>
                </c:pt>
                <c:pt idx="683">
                  <c:v>2457.1000979999999</c:v>
                </c:pt>
                <c:pt idx="684">
                  <c:v>2412</c:v>
                </c:pt>
                <c:pt idx="685">
                  <c:v>2319.8000489999999</c:v>
                </c:pt>
                <c:pt idx="686">
                  <c:v>2377.1999510000001</c:v>
                </c:pt>
                <c:pt idx="687">
                  <c:v>2392.3000489999999</c:v>
                </c:pt>
                <c:pt idx="688">
                  <c:v>2292</c:v>
                </c:pt>
                <c:pt idx="689">
                  <c:v>2275.1999510000001</c:v>
                </c:pt>
                <c:pt idx="690">
                  <c:v>2267.1000979999999</c:v>
                </c:pt>
                <c:pt idx="691">
                  <c:v>2347.6999510000001</c:v>
                </c:pt>
                <c:pt idx="692">
                  <c:v>2410.3000489999999</c:v>
                </c:pt>
                <c:pt idx="693">
                  <c:v>2341</c:v>
                </c:pt>
                <c:pt idx="694">
                  <c:v>2336.1000979999999</c:v>
                </c:pt>
                <c:pt idx="695">
                  <c:v>2357.1999510000001</c:v>
                </c:pt>
                <c:pt idx="696">
                  <c:v>2326.8999020000001</c:v>
                </c:pt>
                <c:pt idx="697">
                  <c:v>2291.6000979999999</c:v>
                </c:pt>
                <c:pt idx="698">
                  <c:v>2331.8999020000001</c:v>
                </c:pt>
                <c:pt idx="699">
                  <c:v>2302</c:v>
                </c:pt>
                <c:pt idx="700">
                  <c:v>2328.5</c:v>
                </c:pt>
                <c:pt idx="701">
                  <c:v>2352.3999020000001</c:v>
                </c:pt>
                <c:pt idx="702">
                  <c:v>2333.5</c:v>
                </c:pt>
                <c:pt idx="703">
                  <c:v>2291.6000979999999</c:v>
                </c:pt>
                <c:pt idx="704">
                  <c:v>2293.6000979999999</c:v>
                </c:pt>
                <c:pt idx="705">
                  <c:v>2202.8999020000001</c:v>
                </c:pt>
                <c:pt idx="706">
                  <c:v>2171</c:v>
                </c:pt>
                <c:pt idx="707">
                  <c:v>2244.5</c:v>
                </c:pt>
                <c:pt idx="708">
                  <c:v>2353.8000489999999</c:v>
                </c:pt>
                <c:pt idx="709">
                  <c:v>2308.1000979999999</c:v>
                </c:pt>
                <c:pt idx="710">
                  <c:v>2299.1999510000001</c:v>
                </c:pt>
                <c:pt idx="711">
                  <c:v>2300</c:v>
                </c:pt>
                <c:pt idx="712">
                  <c:v>2282.3999020000001</c:v>
                </c:pt>
                <c:pt idx="713">
                  <c:v>2255.6999510000001</c:v>
                </c:pt>
                <c:pt idx="714">
                  <c:v>2219.1999510000001</c:v>
                </c:pt>
                <c:pt idx="715">
                  <c:v>2303.1000979999999</c:v>
                </c:pt>
                <c:pt idx="716">
                  <c:v>2315.8999020000001</c:v>
                </c:pt>
                <c:pt idx="717">
                  <c:v>2261.5</c:v>
                </c:pt>
                <c:pt idx="718">
                  <c:v>2241.5</c:v>
                </c:pt>
                <c:pt idx="719">
                  <c:v>2260.1999510000001</c:v>
                </c:pt>
                <c:pt idx="720">
                  <c:v>2262.5</c:v>
                </c:pt>
                <c:pt idx="721">
                  <c:v>2349.5</c:v>
                </c:pt>
                <c:pt idx="722">
                  <c:v>2448.3999020000001</c:v>
                </c:pt>
                <c:pt idx="723">
                  <c:v>2534.6999510000001</c:v>
                </c:pt>
                <c:pt idx="724">
                  <c:v>2571.3999020000001</c:v>
                </c:pt>
                <c:pt idx="725">
                  <c:v>2576</c:v>
                </c:pt>
                <c:pt idx="726">
                  <c:v>2554.8000489999999</c:v>
                </c:pt>
                <c:pt idx="727">
                  <c:v>2615.5</c:v>
                </c:pt>
                <c:pt idx="728">
                  <c:v>2724.5</c:v>
                </c:pt>
                <c:pt idx="729">
                  <c:v>2689</c:v>
                </c:pt>
                <c:pt idx="730">
                  <c:v>2703.3999020000001</c:v>
                </c:pt>
                <c:pt idx="731">
                  <c:v>2689.6000979999999</c:v>
                </c:pt>
                <c:pt idx="732">
                  <c:v>2666.8000489999999</c:v>
                </c:pt>
                <c:pt idx="733">
                  <c:v>2680.8999020000001</c:v>
                </c:pt>
                <c:pt idx="734">
                  <c:v>2667.1999510000001</c:v>
                </c:pt>
                <c:pt idx="735">
                  <c:v>2655.3999020000001</c:v>
                </c:pt>
                <c:pt idx="736">
                  <c:v>2607.8000489999999</c:v>
                </c:pt>
                <c:pt idx="737">
                  <c:v>2586.1000979999999</c:v>
                </c:pt>
                <c:pt idx="738">
                  <c:v>2575.3999020000001</c:v>
                </c:pt>
                <c:pt idx="739">
                  <c:v>2675.6999510000001</c:v>
                </c:pt>
                <c:pt idx="740">
                  <c:v>2656.6999510000001</c:v>
                </c:pt>
                <c:pt idx="741">
                  <c:v>2747.5</c:v>
                </c:pt>
                <c:pt idx="742">
                  <c:v>2746.5</c:v>
                </c:pt>
                <c:pt idx="743">
                  <c:v>2834.3999020000001</c:v>
                </c:pt>
                <c:pt idx="744">
                  <c:v>2826.6999510000001</c:v>
                </c:pt>
                <c:pt idx="745">
                  <c:v>2825.1999510000001</c:v>
                </c:pt>
                <c:pt idx="746">
                  <c:v>2806.6000979999999</c:v>
                </c:pt>
                <c:pt idx="747">
                  <c:v>2790.8000489999999</c:v>
                </c:pt>
                <c:pt idx="748">
                  <c:v>2778.5</c:v>
                </c:pt>
                <c:pt idx="749">
                  <c:v>2929.3999020000001</c:v>
                </c:pt>
                <c:pt idx="750">
                  <c:v>3004.8000489999999</c:v>
                </c:pt>
                <c:pt idx="751">
                  <c:v>3002.6000979999999</c:v>
                </c:pt>
                <c:pt idx="752">
                  <c:v>3011.1000979999999</c:v>
                </c:pt>
                <c:pt idx="753">
                  <c:v>3002.1000979999999</c:v>
                </c:pt>
                <c:pt idx="754">
                  <c:v>2957.5</c:v>
                </c:pt>
                <c:pt idx="755">
                  <c:v>2974.3000489999999</c:v>
                </c:pt>
                <c:pt idx="756">
                  <c:v>2997.3000489999999</c:v>
                </c:pt>
                <c:pt idx="757">
                  <c:v>2934.1000979999999</c:v>
                </c:pt>
                <c:pt idx="758">
                  <c:v>2908.1999510000001</c:v>
                </c:pt>
                <c:pt idx="759">
                  <c:v>2921.3000489999999</c:v>
                </c:pt>
                <c:pt idx="760">
                  <c:v>2919</c:v>
                </c:pt>
                <c:pt idx="761">
                  <c:v>2983.3000489999999</c:v>
                </c:pt>
                <c:pt idx="762">
                  <c:v>3058.3999020000001</c:v>
                </c:pt>
                <c:pt idx="763">
                  <c:v>3087.5</c:v>
                </c:pt>
                <c:pt idx="764">
                  <c:v>3074</c:v>
                </c:pt>
                <c:pt idx="765">
                  <c:v>3054.6000979999999</c:v>
                </c:pt>
                <c:pt idx="766">
                  <c:v>3053.1999510000001</c:v>
                </c:pt>
                <c:pt idx="767">
                  <c:v>3079.1000979999999</c:v>
                </c:pt>
                <c:pt idx="768">
                  <c:v>3088</c:v>
                </c:pt>
                <c:pt idx="769">
                  <c:v>3065.1000979999999</c:v>
                </c:pt>
                <c:pt idx="770">
                  <c:v>3034.6999510000001</c:v>
                </c:pt>
                <c:pt idx="771">
                  <c:v>3078.1999510000001</c:v>
                </c:pt>
                <c:pt idx="772">
                  <c:v>3101.8999020000001</c:v>
                </c:pt>
                <c:pt idx="773">
                  <c:v>3048.1000979999999</c:v>
                </c:pt>
                <c:pt idx="774">
                  <c:v>3010.8000489999999</c:v>
                </c:pt>
                <c:pt idx="775">
                  <c:v>3037.5</c:v>
                </c:pt>
                <c:pt idx="776">
                  <c:v>2985.1000979999999</c:v>
                </c:pt>
                <c:pt idx="777">
                  <c:v>2950.6000979999999</c:v>
                </c:pt>
                <c:pt idx="778">
                  <c:v>2920.6999510000001</c:v>
                </c:pt>
                <c:pt idx="779">
                  <c:v>2971.3000489999999</c:v>
                </c:pt>
                <c:pt idx="780">
                  <c:v>2946.3999020000001</c:v>
                </c:pt>
                <c:pt idx="781">
                  <c:v>2971.3000489999999</c:v>
                </c:pt>
                <c:pt idx="782">
                  <c:v>2971.1000979999999</c:v>
                </c:pt>
                <c:pt idx="783">
                  <c:v>2904.3999020000001</c:v>
                </c:pt>
                <c:pt idx="784">
                  <c:v>2907.8000489999999</c:v>
                </c:pt>
                <c:pt idx="785">
                  <c:v>2981</c:v>
                </c:pt>
                <c:pt idx="786">
                  <c:v>2981.3999020000001</c:v>
                </c:pt>
                <c:pt idx="787">
                  <c:v>2955.3999020000001</c:v>
                </c:pt>
                <c:pt idx="788">
                  <c:v>2939</c:v>
                </c:pt>
                <c:pt idx="789">
                  <c:v>2862.6000979999999</c:v>
                </c:pt>
                <c:pt idx="790">
                  <c:v>2832.5</c:v>
                </c:pt>
                <c:pt idx="791">
                  <c:v>2892.3999020000001</c:v>
                </c:pt>
                <c:pt idx="792">
                  <c:v>2879.6999510000001</c:v>
                </c:pt>
                <c:pt idx="793">
                  <c:v>2856.6999510000001</c:v>
                </c:pt>
                <c:pt idx="794">
                  <c:v>2820.3999020000001</c:v>
                </c:pt>
                <c:pt idx="795">
                  <c:v>2826.5</c:v>
                </c:pt>
                <c:pt idx="796">
                  <c:v>2736.3999020000001</c:v>
                </c:pt>
                <c:pt idx="797">
                  <c:v>2778</c:v>
                </c:pt>
                <c:pt idx="798">
                  <c:v>2819.8999020000001</c:v>
                </c:pt>
                <c:pt idx="799">
                  <c:v>2864.8999020000001</c:v>
                </c:pt>
                <c:pt idx="800">
                  <c:v>2853.5</c:v>
                </c:pt>
                <c:pt idx="801">
                  <c:v>2844.1000979999999</c:v>
                </c:pt>
                <c:pt idx="802">
                  <c:v>2874.3000489999999</c:v>
                </c:pt>
                <c:pt idx="803">
                  <c:v>3003.8000489999999</c:v>
                </c:pt>
                <c:pt idx="804">
                  <c:v>3004.3999020000001</c:v>
                </c:pt>
                <c:pt idx="805">
                  <c:v>3046.8000489999999</c:v>
                </c:pt>
                <c:pt idx="806">
                  <c:v>3068</c:v>
                </c:pt>
                <c:pt idx="807">
                  <c:v>3094.6000979999999</c:v>
                </c:pt>
                <c:pt idx="808">
                  <c:v>3061.8000489999999</c:v>
                </c:pt>
                <c:pt idx="809">
                  <c:v>3080.3999020000001</c:v>
                </c:pt>
                <c:pt idx="810">
                  <c:v>3072.3999020000001</c:v>
                </c:pt>
                <c:pt idx="811">
                  <c:v>3113.3000489999999</c:v>
                </c:pt>
                <c:pt idx="812">
                  <c:v>3077.5</c:v>
                </c:pt>
                <c:pt idx="813">
                  <c:v>3086.3999020000001</c:v>
                </c:pt>
                <c:pt idx="814">
                  <c:v>3021</c:v>
                </c:pt>
                <c:pt idx="815">
                  <c:v>3009.5</c:v>
                </c:pt>
                <c:pt idx="816">
                  <c:v>3044.6000979999999</c:v>
                </c:pt>
                <c:pt idx="817">
                  <c:v>3044</c:v>
                </c:pt>
                <c:pt idx="818">
                  <c:v>3174.8999020000001</c:v>
                </c:pt>
                <c:pt idx="819">
                  <c:v>3204.6999510000001</c:v>
                </c:pt>
                <c:pt idx="820">
                  <c:v>3200.8999020000001</c:v>
                </c:pt>
                <c:pt idx="821">
                  <c:v>3234.6000979999999</c:v>
                </c:pt>
                <c:pt idx="822">
                  <c:v>3273.5</c:v>
                </c:pt>
                <c:pt idx="823">
                  <c:v>3284.5</c:v>
                </c:pt>
                <c:pt idx="824">
                  <c:v>3251.1999510000001</c:v>
                </c:pt>
                <c:pt idx="825">
                  <c:v>3217.8999020000001</c:v>
                </c:pt>
                <c:pt idx="826">
                  <c:v>3252.3000489999999</c:v>
                </c:pt>
                <c:pt idx="827">
                  <c:v>3239</c:v>
                </c:pt>
                <c:pt idx="828">
                  <c:v>3217</c:v>
                </c:pt>
                <c:pt idx="829">
                  <c:v>3200</c:v>
                </c:pt>
                <c:pt idx="830">
                  <c:v>3187.1999510000001</c:v>
                </c:pt>
                <c:pt idx="831">
                  <c:v>3162.5</c:v>
                </c:pt>
                <c:pt idx="832">
                  <c:v>3146</c:v>
                </c:pt>
                <c:pt idx="833">
                  <c:v>3152.6999510000001</c:v>
                </c:pt>
                <c:pt idx="834">
                  <c:v>3168.1999510000001</c:v>
                </c:pt>
                <c:pt idx="835">
                  <c:v>3194.3999020000001</c:v>
                </c:pt>
                <c:pt idx="836">
                  <c:v>3182</c:v>
                </c:pt>
                <c:pt idx="837">
                  <c:v>3216.1000979999999</c:v>
                </c:pt>
                <c:pt idx="838">
                  <c:v>3250.8000489999999</c:v>
                </c:pt>
                <c:pt idx="839">
                  <c:v>3250.3000489999999</c:v>
                </c:pt>
                <c:pt idx="840">
                  <c:v>3232.1000979999999</c:v>
                </c:pt>
                <c:pt idx="841">
                  <c:v>3225.8999020000001</c:v>
                </c:pt>
                <c:pt idx="842">
                  <c:v>3259.3999020000001</c:v>
                </c:pt>
                <c:pt idx="843">
                  <c:v>3316.1999510000001</c:v>
                </c:pt>
                <c:pt idx="844">
                  <c:v>3342.6999510000001</c:v>
                </c:pt>
                <c:pt idx="845">
                  <c:v>3352.8999020000001</c:v>
                </c:pt>
                <c:pt idx="846">
                  <c:v>3316</c:v>
                </c:pt>
                <c:pt idx="847">
                  <c:v>3313.1999510000001</c:v>
                </c:pt>
                <c:pt idx="848">
                  <c:v>3321.1999510000001</c:v>
                </c:pt>
                <c:pt idx="849">
                  <c:v>3314.3000489999999</c:v>
                </c:pt>
                <c:pt idx="850">
                  <c:v>3278.5</c:v>
                </c:pt>
                <c:pt idx="851">
                  <c:v>3260.8999020000001</c:v>
                </c:pt>
                <c:pt idx="852">
                  <c:v>3205.5</c:v>
                </c:pt>
                <c:pt idx="853">
                  <c:v>3191.8000489999999</c:v>
                </c:pt>
                <c:pt idx="854">
                  <c:v>3228.3000489999999</c:v>
                </c:pt>
                <c:pt idx="855">
                  <c:v>3257.1999510000001</c:v>
                </c:pt>
                <c:pt idx="856">
                  <c:v>3271.8999020000001</c:v>
                </c:pt>
                <c:pt idx="857">
                  <c:v>3262</c:v>
                </c:pt>
                <c:pt idx="858">
                  <c:v>3242.3000489999999</c:v>
                </c:pt>
                <c:pt idx="859">
                  <c:v>3227.3000489999999</c:v>
                </c:pt>
                <c:pt idx="860">
                  <c:v>3216.3000489999999</c:v>
                </c:pt>
                <c:pt idx="861">
                  <c:v>3183.8000489999999</c:v>
                </c:pt>
                <c:pt idx="862">
                  <c:v>3174.8999020000001</c:v>
                </c:pt>
                <c:pt idx="863">
                  <c:v>3190.6999510000001</c:v>
                </c:pt>
                <c:pt idx="864">
                  <c:v>3202.1999510000001</c:v>
                </c:pt>
                <c:pt idx="865">
                  <c:v>3210.8000489999999</c:v>
                </c:pt>
                <c:pt idx="866">
                  <c:v>3181</c:v>
                </c:pt>
                <c:pt idx="867">
                  <c:v>3136.1000979999999</c:v>
                </c:pt>
                <c:pt idx="868">
                  <c:v>3132.1999510000001</c:v>
                </c:pt>
                <c:pt idx="869">
                  <c:v>3160</c:v>
                </c:pt>
                <c:pt idx="870">
                  <c:v>3177.8999020000001</c:v>
                </c:pt>
                <c:pt idx="871">
                  <c:v>3183.6000979999999</c:v>
                </c:pt>
                <c:pt idx="872">
                  <c:v>3210.8000489999999</c:v>
                </c:pt>
                <c:pt idx="873">
                  <c:v>3177.6999510000001</c:v>
                </c:pt>
                <c:pt idx="874">
                  <c:v>3198.8999020000001</c:v>
                </c:pt>
                <c:pt idx="875">
                  <c:v>3181.8000489999999</c:v>
                </c:pt>
                <c:pt idx="876">
                  <c:v>3174.8999020000001</c:v>
                </c:pt>
                <c:pt idx="877">
                  <c:v>3105.8999020000001</c:v>
                </c:pt>
                <c:pt idx="878">
                  <c:v>3034.8999020000001</c:v>
                </c:pt>
                <c:pt idx="879">
                  <c:v>3085.6999510000001</c:v>
                </c:pt>
                <c:pt idx="880">
                  <c:v>3087.5</c:v>
                </c:pt>
                <c:pt idx="881">
                  <c:v>3056.3000489999999</c:v>
                </c:pt>
                <c:pt idx="882">
                  <c:v>3010</c:v>
                </c:pt>
                <c:pt idx="883">
                  <c:v>2916.6000979999999</c:v>
                </c:pt>
                <c:pt idx="884">
                  <c:v>2944.3999020000001</c:v>
                </c:pt>
                <c:pt idx="885">
                  <c:v>2990.3000489999999</c:v>
                </c:pt>
                <c:pt idx="886">
                  <c:v>3064.1999510000001</c:v>
                </c:pt>
                <c:pt idx="887">
                  <c:v>3060.1000979999999</c:v>
                </c:pt>
                <c:pt idx="888">
                  <c:v>3014.8999020000001</c:v>
                </c:pt>
                <c:pt idx="889">
                  <c:v>3003.1000979999999</c:v>
                </c:pt>
                <c:pt idx="890">
                  <c:v>2943</c:v>
                </c:pt>
                <c:pt idx="891">
                  <c:v>2938</c:v>
                </c:pt>
                <c:pt idx="892">
                  <c:v>2990.8999020000001</c:v>
                </c:pt>
                <c:pt idx="893">
                  <c:v>2969.8999020000001</c:v>
                </c:pt>
                <c:pt idx="894">
                  <c:v>2986.8999020000001</c:v>
                </c:pt>
                <c:pt idx="895">
                  <c:v>3007.1999510000001</c:v>
                </c:pt>
                <c:pt idx="896">
                  <c:v>3118.3999020000001</c:v>
                </c:pt>
                <c:pt idx="897">
                  <c:v>3188.1999510000001</c:v>
                </c:pt>
                <c:pt idx="898">
                  <c:v>3177.8999020000001</c:v>
                </c:pt>
                <c:pt idx="899">
                  <c:v>3206.8000489999999</c:v>
                </c:pt>
                <c:pt idx="900">
                  <c:v>3189</c:v>
                </c:pt>
                <c:pt idx="901">
                  <c:v>3185.3999020000001</c:v>
                </c:pt>
                <c:pt idx="902">
                  <c:v>3219</c:v>
                </c:pt>
                <c:pt idx="903">
                  <c:v>3256</c:v>
                </c:pt>
                <c:pt idx="904">
                  <c:v>3235.6999510000001</c:v>
                </c:pt>
                <c:pt idx="905">
                  <c:v>3265.1999510000001</c:v>
                </c:pt>
                <c:pt idx="906">
                  <c:v>3311.6999510000001</c:v>
                </c:pt>
                <c:pt idx="907">
                  <c:v>3361.3999020000001</c:v>
                </c:pt>
                <c:pt idx="908">
                  <c:v>3324.6999510000001</c:v>
                </c:pt>
                <c:pt idx="909">
                  <c:v>3401.8000489999999</c:v>
                </c:pt>
                <c:pt idx="910">
                  <c:v>3412.3999020000001</c:v>
                </c:pt>
                <c:pt idx="911">
                  <c:v>3389.3000489999999</c:v>
                </c:pt>
                <c:pt idx="912">
                  <c:v>3364.3999020000001</c:v>
                </c:pt>
                <c:pt idx="913">
                  <c:v>3357.1999510000001</c:v>
                </c:pt>
                <c:pt idx="914">
                  <c:v>3433.8000489999999</c:v>
                </c:pt>
                <c:pt idx="915">
                  <c:v>3410.8000489999999</c:v>
                </c:pt>
                <c:pt idx="916">
                  <c:v>3334.8999020000001</c:v>
                </c:pt>
                <c:pt idx="917">
                  <c:v>3305.5</c:v>
                </c:pt>
                <c:pt idx="918">
                  <c:v>3309.6000979999999</c:v>
                </c:pt>
                <c:pt idx="919">
                  <c:v>3267</c:v>
                </c:pt>
                <c:pt idx="920">
                  <c:v>3330</c:v>
                </c:pt>
                <c:pt idx="921">
                  <c:v>3306.6999510000001</c:v>
                </c:pt>
                <c:pt idx="922">
                  <c:v>3340.8999020000001</c:v>
                </c:pt>
                <c:pt idx="923">
                  <c:v>3341.1999510000001</c:v>
                </c:pt>
                <c:pt idx="924">
                  <c:v>3309.3000489999999</c:v>
                </c:pt>
                <c:pt idx="925">
                  <c:v>3303</c:v>
                </c:pt>
                <c:pt idx="926">
                  <c:v>3319</c:v>
                </c:pt>
                <c:pt idx="927">
                  <c:v>3311.6999510000001</c:v>
                </c:pt>
                <c:pt idx="928">
                  <c:v>3353.8000489999999</c:v>
                </c:pt>
                <c:pt idx="929">
                  <c:v>3369</c:v>
                </c:pt>
                <c:pt idx="930">
                  <c:v>3348.3999020000001</c:v>
                </c:pt>
                <c:pt idx="931">
                  <c:v>3318.1999510000001</c:v>
                </c:pt>
                <c:pt idx="932">
                  <c:v>3300.3999020000001</c:v>
                </c:pt>
                <c:pt idx="933">
                  <c:v>3293.6000979999999</c:v>
                </c:pt>
                <c:pt idx="934">
                  <c:v>3274.5</c:v>
                </c:pt>
                <c:pt idx="935">
                  <c:v>3239.5</c:v>
                </c:pt>
                <c:pt idx="936">
                  <c:v>3236.8000489999999</c:v>
                </c:pt>
                <c:pt idx="937">
                  <c:v>3236.3000489999999</c:v>
                </c:pt>
                <c:pt idx="938">
                  <c:v>3286.5</c:v>
                </c:pt>
                <c:pt idx="939">
                  <c:v>3358.3000489999999</c:v>
                </c:pt>
                <c:pt idx="940">
                  <c:v>3373.3999020000001</c:v>
                </c:pt>
                <c:pt idx="941">
                  <c:v>3376.1000979999999</c:v>
                </c:pt>
                <c:pt idx="942">
                  <c:v>3345.5</c:v>
                </c:pt>
                <c:pt idx="943">
                  <c:v>3340.1000979999999</c:v>
                </c:pt>
                <c:pt idx="944">
                  <c:v>3372.8000489999999</c:v>
                </c:pt>
                <c:pt idx="945">
                  <c:v>3365.3999020000001</c:v>
                </c:pt>
                <c:pt idx="946">
                  <c:v>3335.1999510000001</c:v>
                </c:pt>
                <c:pt idx="947">
                  <c:v>3287.3999020000001</c:v>
                </c:pt>
                <c:pt idx="948">
                  <c:v>3251.1999510000001</c:v>
                </c:pt>
                <c:pt idx="949">
                  <c:v>3263</c:v>
                </c:pt>
                <c:pt idx="950">
                  <c:v>3288.5</c:v>
                </c:pt>
                <c:pt idx="951">
                  <c:v>3319.6000979999999</c:v>
                </c:pt>
                <c:pt idx="952">
                  <c:v>3286</c:v>
                </c:pt>
                <c:pt idx="953">
                  <c:v>3247.8000489999999</c:v>
                </c:pt>
                <c:pt idx="954">
                  <c:v>3264.5</c:v>
                </c:pt>
                <c:pt idx="955">
                  <c:v>3279.1999510000001</c:v>
                </c:pt>
                <c:pt idx="956">
                  <c:v>3233.3000489999999</c:v>
                </c:pt>
                <c:pt idx="957">
                  <c:v>3216.5</c:v>
                </c:pt>
                <c:pt idx="958">
                  <c:v>3199.1000979999999</c:v>
                </c:pt>
                <c:pt idx="959">
                  <c:v>3162.5</c:v>
                </c:pt>
                <c:pt idx="960">
                  <c:v>3213.3000489999999</c:v>
                </c:pt>
                <c:pt idx="961">
                  <c:v>3255.8000489999999</c:v>
                </c:pt>
                <c:pt idx="962">
                  <c:v>3247.6999510000001</c:v>
                </c:pt>
                <c:pt idx="963">
                  <c:v>3286</c:v>
                </c:pt>
                <c:pt idx="964">
                  <c:v>3290.3999020000001</c:v>
                </c:pt>
                <c:pt idx="965">
                  <c:v>3293.1999510000001</c:v>
                </c:pt>
                <c:pt idx="966">
                  <c:v>3347.6999510000001</c:v>
                </c:pt>
                <c:pt idx="967">
                  <c:v>3369.6999510000001</c:v>
                </c:pt>
                <c:pt idx="968">
                  <c:v>3374.3999020000001</c:v>
                </c:pt>
                <c:pt idx="969">
                  <c:v>3401</c:v>
                </c:pt>
                <c:pt idx="970">
                  <c:v>3392.1999510000001</c:v>
                </c:pt>
                <c:pt idx="971">
                  <c:v>3385.1000979999999</c:v>
                </c:pt>
                <c:pt idx="972">
                  <c:v>3366.1999510000001</c:v>
                </c:pt>
                <c:pt idx="973">
                  <c:v>3358.1999510000001</c:v>
                </c:pt>
                <c:pt idx="974">
                  <c:v>3320</c:v>
                </c:pt>
                <c:pt idx="975">
                  <c:v>3288.3000489999999</c:v>
                </c:pt>
                <c:pt idx="976">
                  <c:v>3246.6999510000001</c:v>
                </c:pt>
                <c:pt idx="977">
                  <c:v>3271.5</c:v>
                </c:pt>
                <c:pt idx="978">
                  <c:v>3268.8000489999999</c:v>
                </c:pt>
                <c:pt idx="979">
                  <c:v>3273.1000979999999</c:v>
                </c:pt>
                <c:pt idx="980">
                  <c:v>3277.3999020000001</c:v>
                </c:pt>
                <c:pt idx="981">
                  <c:v>3311.1000979999999</c:v>
                </c:pt>
                <c:pt idx="982">
                  <c:v>3396.3999020000001</c:v>
                </c:pt>
                <c:pt idx="983">
                  <c:v>3390.5</c:v>
                </c:pt>
                <c:pt idx="984">
                  <c:v>3376.6000979999999</c:v>
                </c:pt>
                <c:pt idx="985">
                  <c:v>3333.1000979999999</c:v>
                </c:pt>
                <c:pt idx="986">
                  <c:v>3335.1000979999999</c:v>
                </c:pt>
                <c:pt idx="987">
                  <c:v>3307.1000979999999</c:v>
                </c:pt>
                <c:pt idx="988">
                  <c:v>3241.8000489999999</c:v>
                </c:pt>
                <c:pt idx="989">
                  <c:v>3205.1999510000001</c:v>
                </c:pt>
                <c:pt idx="990">
                  <c:v>3175.1000979999999</c:v>
                </c:pt>
                <c:pt idx="991">
                  <c:v>3254</c:v>
                </c:pt>
                <c:pt idx="992">
                  <c:v>3273.1999510000001</c:v>
                </c:pt>
                <c:pt idx="993">
                  <c:v>3330.1000979999999</c:v>
                </c:pt>
                <c:pt idx="994">
                  <c:v>3311.3999020000001</c:v>
                </c:pt>
                <c:pt idx="995">
                  <c:v>3299.1999510000001</c:v>
                </c:pt>
                <c:pt idx="996">
                  <c:v>3298.5</c:v>
                </c:pt>
                <c:pt idx="997">
                  <c:v>3310.8999020000001</c:v>
                </c:pt>
                <c:pt idx="998">
                  <c:v>3327.1999510000001</c:v>
                </c:pt>
                <c:pt idx="999">
                  <c:v>3347</c:v>
                </c:pt>
                <c:pt idx="1000">
                  <c:v>3361</c:v>
                </c:pt>
                <c:pt idx="1001">
                  <c:v>3359.5</c:v>
                </c:pt>
                <c:pt idx="1002">
                  <c:v>3397</c:v>
                </c:pt>
                <c:pt idx="1003">
                  <c:v>3492.1999510000001</c:v>
                </c:pt>
                <c:pt idx="1004">
                  <c:v>3516.1000979999999</c:v>
                </c:pt>
                <c:pt idx="1005">
                  <c:v>3558</c:v>
                </c:pt>
                <c:pt idx="1006">
                  <c:v>3578.3000489999999</c:v>
                </c:pt>
                <c:pt idx="1007">
                  <c:v>3596.1000979999999</c:v>
                </c:pt>
                <c:pt idx="1008">
                  <c:v>3561.6000979999999</c:v>
                </c:pt>
                <c:pt idx="1009">
                  <c:v>3631.3999020000001</c:v>
                </c:pt>
                <c:pt idx="1010">
                  <c:v>3728</c:v>
                </c:pt>
                <c:pt idx="1011">
                  <c:v>3701.8000489999999</c:v>
                </c:pt>
                <c:pt idx="1012">
                  <c:v>3733.1999510000001</c:v>
                </c:pt>
                <c:pt idx="1013">
                  <c:v>3739.6000979999999</c:v>
                </c:pt>
                <c:pt idx="1014">
                  <c:v>3717.3000489999999</c:v>
                </c:pt>
                <c:pt idx="1015">
                  <c:v>3708</c:v>
                </c:pt>
                <c:pt idx="1016">
                  <c:v>3695.1999510000001</c:v>
                </c:pt>
                <c:pt idx="1017">
                  <c:v>3680.6000979999999</c:v>
                </c:pt>
                <c:pt idx="1018">
                  <c:v>3685.1999510000001</c:v>
                </c:pt>
                <c:pt idx="1019">
                  <c:v>3676.8000489999999</c:v>
                </c:pt>
                <c:pt idx="1020">
                  <c:v>3631.6000979999999</c:v>
                </c:pt>
                <c:pt idx="1021">
                  <c:v>3672.8999020000001</c:v>
                </c:pt>
                <c:pt idx="1022">
                  <c:v>3647.1000979999999</c:v>
                </c:pt>
                <c:pt idx="1023">
                  <c:v>3636.5</c:v>
                </c:pt>
                <c:pt idx="1024">
                  <c:v>3653</c:v>
                </c:pt>
                <c:pt idx="1025">
                  <c:v>3654.6999510000001</c:v>
                </c:pt>
                <c:pt idx="1026">
                  <c:v>3654.3000489999999</c:v>
                </c:pt>
                <c:pt idx="1027">
                  <c:v>3679.1000979999999</c:v>
                </c:pt>
                <c:pt idx="1028">
                  <c:v>3750</c:v>
                </c:pt>
                <c:pt idx="1029">
                  <c:v>3802.6000979999999</c:v>
                </c:pt>
                <c:pt idx="1030">
                  <c:v>3778.5</c:v>
                </c:pt>
                <c:pt idx="1031">
                  <c:v>3826.8000489999999</c:v>
                </c:pt>
                <c:pt idx="1032">
                  <c:v>3850.3999020000001</c:v>
                </c:pt>
                <c:pt idx="1033">
                  <c:v>3842.6999510000001</c:v>
                </c:pt>
                <c:pt idx="1034">
                  <c:v>3875</c:v>
                </c:pt>
                <c:pt idx="1035">
                  <c:v>3839.6999510000001</c:v>
                </c:pt>
                <c:pt idx="1036">
                  <c:v>3880</c:v>
                </c:pt>
                <c:pt idx="1037">
                  <c:v>3889.8000489999999</c:v>
                </c:pt>
                <c:pt idx="1038">
                  <c:v>3938.6999510000001</c:v>
                </c:pt>
                <c:pt idx="1039">
                  <c:v>3890.1999510000001</c:v>
                </c:pt>
                <c:pt idx="1040">
                  <c:v>3851.8999020000001</c:v>
                </c:pt>
                <c:pt idx="1041">
                  <c:v>3841</c:v>
                </c:pt>
                <c:pt idx="1042">
                  <c:v>3795.8999020000001</c:v>
                </c:pt>
                <c:pt idx="1043">
                  <c:v>3755.6999510000001</c:v>
                </c:pt>
                <c:pt idx="1044">
                  <c:v>3762.5</c:v>
                </c:pt>
                <c:pt idx="1045">
                  <c:v>3807</c:v>
                </c:pt>
                <c:pt idx="1046">
                  <c:v>3809.8000489999999</c:v>
                </c:pt>
                <c:pt idx="1047">
                  <c:v>3844.8000489999999</c:v>
                </c:pt>
                <c:pt idx="1048">
                  <c:v>3804.1000979999999</c:v>
                </c:pt>
                <c:pt idx="1049">
                  <c:v>3758.1000979999999</c:v>
                </c:pt>
                <c:pt idx="1050">
                  <c:v>3745.3999020000001</c:v>
                </c:pt>
                <c:pt idx="1051">
                  <c:v>3775.6999510000001</c:v>
                </c:pt>
                <c:pt idx="1052">
                  <c:v>3760.6000979999999</c:v>
                </c:pt>
                <c:pt idx="1053">
                  <c:v>3797.1000979999999</c:v>
                </c:pt>
                <c:pt idx="1054">
                  <c:v>3867.1999510000001</c:v>
                </c:pt>
                <c:pt idx="1055">
                  <c:v>3809.8999020000001</c:v>
                </c:pt>
                <c:pt idx="1056">
                  <c:v>3828</c:v>
                </c:pt>
                <c:pt idx="1057">
                  <c:v>3837.5</c:v>
                </c:pt>
                <c:pt idx="1058">
                  <c:v>3842.8999020000001</c:v>
                </c:pt>
                <c:pt idx="1059">
                  <c:v>3748</c:v>
                </c:pt>
                <c:pt idx="1060">
                  <c:v>3714.3000489999999</c:v>
                </c:pt>
                <c:pt idx="1061">
                  <c:v>3716.1999510000001</c:v>
                </c:pt>
                <c:pt idx="1062">
                  <c:v>3741.3000489999999</c:v>
                </c:pt>
                <c:pt idx="1063">
                  <c:v>3752.5</c:v>
                </c:pt>
                <c:pt idx="1064">
                  <c:v>3792.8000489999999</c:v>
                </c:pt>
                <c:pt idx="1065">
                  <c:v>3784.3000489999999</c:v>
                </c:pt>
                <c:pt idx="1066">
                  <c:v>3797.3000489999999</c:v>
                </c:pt>
                <c:pt idx="1067">
                  <c:v>3821.8000489999999</c:v>
                </c:pt>
                <c:pt idx="1068">
                  <c:v>3764.5</c:v>
                </c:pt>
                <c:pt idx="1069">
                  <c:v>3798.6999510000001</c:v>
                </c:pt>
                <c:pt idx="1070">
                  <c:v>3805.1000979999999</c:v>
                </c:pt>
                <c:pt idx="1071">
                  <c:v>3834.6000979999999</c:v>
                </c:pt>
                <c:pt idx="1072">
                  <c:v>3798.3999020000001</c:v>
                </c:pt>
                <c:pt idx="1073">
                  <c:v>3788.3999020000001</c:v>
                </c:pt>
                <c:pt idx="1074">
                  <c:v>3758.5</c:v>
                </c:pt>
                <c:pt idx="1075">
                  <c:v>3815.5</c:v>
                </c:pt>
                <c:pt idx="1076">
                  <c:v>3827</c:v>
                </c:pt>
                <c:pt idx="1077">
                  <c:v>3773.6999510000001</c:v>
                </c:pt>
                <c:pt idx="1078">
                  <c:v>3782.6000979999999</c:v>
                </c:pt>
                <c:pt idx="1079">
                  <c:v>3756.1999510000001</c:v>
                </c:pt>
                <c:pt idx="1080">
                  <c:v>3757.3000489999999</c:v>
                </c:pt>
                <c:pt idx="1081">
                  <c:v>3756.6000979999999</c:v>
                </c:pt>
                <c:pt idx="1082">
                  <c:v>3764.8999020000001</c:v>
                </c:pt>
                <c:pt idx="1083">
                  <c:v>3798.1999510000001</c:v>
                </c:pt>
                <c:pt idx="1084">
                  <c:v>3774</c:v>
                </c:pt>
                <c:pt idx="1085">
                  <c:v>3821.8999020000001</c:v>
                </c:pt>
                <c:pt idx="1086">
                  <c:v>3873.3999020000001</c:v>
                </c:pt>
                <c:pt idx="1087">
                  <c:v>3930.1000979999999</c:v>
                </c:pt>
                <c:pt idx="1088">
                  <c:v>3930.6999510000001</c:v>
                </c:pt>
                <c:pt idx="1089">
                  <c:v>3894.1999510000001</c:v>
                </c:pt>
                <c:pt idx="1090">
                  <c:v>3887.1999510000001</c:v>
                </c:pt>
                <c:pt idx="1091">
                  <c:v>3890.3999020000001</c:v>
                </c:pt>
                <c:pt idx="1092">
                  <c:v>3921.3999020000001</c:v>
                </c:pt>
                <c:pt idx="1093">
                  <c:v>3952.6000979999999</c:v>
                </c:pt>
                <c:pt idx="1094">
                  <c:v>3974.3999020000001</c:v>
                </c:pt>
                <c:pt idx="1095">
                  <c:v>3999.5</c:v>
                </c:pt>
                <c:pt idx="1096">
                  <c:v>3988.3000489999999</c:v>
                </c:pt>
                <c:pt idx="1097">
                  <c:v>3985</c:v>
                </c:pt>
                <c:pt idx="1098">
                  <c:v>3960.8999020000001</c:v>
                </c:pt>
                <c:pt idx="1099">
                  <c:v>3906.3000489999999</c:v>
                </c:pt>
                <c:pt idx="1100">
                  <c:v>3936.1000979999999</c:v>
                </c:pt>
                <c:pt idx="1101">
                  <c:v>3968.8000489999999</c:v>
                </c:pt>
                <c:pt idx="1102">
                  <c:v>4002.8000489999999</c:v>
                </c:pt>
                <c:pt idx="1103">
                  <c:v>4060.1000979999999</c:v>
                </c:pt>
                <c:pt idx="1104">
                  <c:v>4121.6000979999999</c:v>
                </c:pt>
                <c:pt idx="1105">
                  <c:v>4119.5</c:v>
                </c:pt>
                <c:pt idx="1106">
                  <c:v>4160.8999020000001</c:v>
                </c:pt>
                <c:pt idx="1107">
                  <c:v>4126.2998049999997</c:v>
                </c:pt>
                <c:pt idx="1108">
                  <c:v>4142.8999020000001</c:v>
                </c:pt>
                <c:pt idx="1109">
                  <c:v>4194.3999020000001</c:v>
                </c:pt>
                <c:pt idx="1110">
                  <c:v>4240</c:v>
                </c:pt>
                <c:pt idx="1111">
                  <c:v>4244.6000979999999</c:v>
                </c:pt>
                <c:pt idx="1112">
                  <c:v>4259.7998049999997</c:v>
                </c:pt>
                <c:pt idx="1113">
                  <c:v>4276.7998049999997</c:v>
                </c:pt>
                <c:pt idx="1114">
                  <c:v>4281.5</c:v>
                </c:pt>
                <c:pt idx="1115">
                  <c:v>4353.7001950000003</c:v>
                </c:pt>
                <c:pt idx="1116">
                  <c:v>4439.1000979999999</c:v>
                </c:pt>
                <c:pt idx="1117">
                  <c:v>4436.7998049999997</c:v>
                </c:pt>
                <c:pt idx="1118">
                  <c:v>4403.5</c:v>
                </c:pt>
                <c:pt idx="1119">
                  <c:v>4397.7998049999997</c:v>
                </c:pt>
                <c:pt idx="1120">
                  <c:v>4465</c:v>
                </c:pt>
                <c:pt idx="1121">
                  <c:v>4481.1000979999999</c:v>
                </c:pt>
                <c:pt idx="1122">
                  <c:v>4458</c:v>
                </c:pt>
                <c:pt idx="1123">
                  <c:v>4508.7998049999997</c:v>
                </c:pt>
                <c:pt idx="1124">
                  <c:v>4559.2001950000003</c:v>
                </c:pt>
                <c:pt idx="1125">
                  <c:v>4591.6000979999999</c:v>
                </c:pt>
                <c:pt idx="1126">
                  <c:v>4644.6000979999999</c:v>
                </c:pt>
                <c:pt idx="1127">
                  <c:v>4741.2001950000003</c:v>
                </c:pt>
                <c:pt idx="1128">
                  <c:v>4821.1000979999999</c:v>
                </c:pt>
                <c:pt idx="1129">
                  <c:v>4836.5</c:v>
                </c:pt>
                <c:pt idx="1130">
                  <c:v>4862.3999020000001</c:v>
                </c:pt>
                <c:pt idx="1131">
                  <c:v>4821.6000979999999</c:v>
                </c:pt>
                <c:pt idx="1132">
                  <c:v>4777.1000979999999</c:v>
                </c:pt>
                <c:pt idx="1133">
                  <c:v>4694.3999020000001</c:v>
                </c:pt>
                <c:pt idx="1134">
                  <c:v>4787.3999020000001</c:v>
                </c:pt>
                <c:pt idx="1135">
                  <c:v>4816.3999020000001</c:v>
                </c:pt>
                <c:pt idx="1136">
                  <c:v>4720.5</c:v>
                </c:pt>
                <c:pt idx="1137">
                  <c:v>4590.2001950000003</c:v>
                </c:pt>
                <c:pt idx="1138">
                  <c:v>4652.2001950000003</c:v>
                </c:pt>
                <c:pt idx="1139">
                  <c:v>4742.1000979999999</c:v>
                </c:pt>
                <c:pt idx="1140">
                  <c:v>4762.7001950000003</c:v>
                </c:pt>
                <c:pt idx="1141">
                  <c:v>4722.3999020000001</c:v>
                </c:pt>
                <c:pt idx="1142">
                  <c:v>4712.2001950000003</c:v>
                </c:pt>
                <c:pt idx="1143">
                  <c:v>4797.5</c:v>
                </c:pt>
                <c:pt idx="1144">
                  <c:v>4974.2001950000003</c:v>
                </c:pt>
                <c:pt idx="1145">
                  <c:v>5067.7998049999997</c:v>
                </c:pt>
                <c:pt idx="1146">
                  <c:v>5067</c:v>
                </c:pt>
                <c:pt idx="1147">
                  <c:v>5135.2001950000003</c:v>
                </c:pt>
                <c:pt idx="1148">
                  <c:v>5183</c:v>
                </c:pt>
                <c:pt idx="1149">
                  <c:v>5212.8999020000001</c:v>
                </c:pt>
                <c:pt idx="1150">
                  <c:v>5195.2998049999997</c:v>
                </c:pt>
                <c:pt idx="1151">
                  <c:v>5075.1000979999999</c:v>
                </c:pt>
                <c:pt idx="1152">
                  <c:v>5043.7001950000003</c:v>
                </c:pt>
                <c:pt idx="1153">
                  <c:v>5002.8999020000001</c:v>
                </c:pt>
                <c:pt idx="1154">
                  <c:v>5016.6000979999999</c:v>
                </c:pt>
                <c:pt idx="1155">
                  <c:v>5014.6000979999999</c:v>
                </c:pt>
                <c:pt idx="1156">
                  <c:v>4956.6000979999999</c:v>
                </c:pt>
                <c:pt idx="1157">
                  <c:v>4952.8999020000001</c:v>
                </c:pt>
                <c:pt idx="1158">
                  <c:v>5041.5</c:v>
                </c:pt>
                <c:pt idx="1159">
                  <c:v>5124.2001950000003</c:v>
                </c:pt>
                <c:pt idx="1160">
                  <c:v>5070.5</c:v>
                </c:pt>
                <c:pt idx="1161">
                  <c:v>5023.3999020000001</c:v>
                </c:pt>
                <c:pt idx="1162">
                  <c:v>4996.2001950000003</c:v>
                </c:pt>
                <c:pt idx="1163">
                  <c:v>4916.5</c:v>
                </c:pt>
                <c:pt idx="1164">
                  <c:v>4912.8999020000001</c:v>
                </c:pt>
                <c:pt idx="1165">
                  <c:v>4789.3999020000001</c:v>
                </c:pt>
                <c:pt idx="1166">
                  <c:v>4648.3999020000001</c:v>
                </c:pt>
                <c:pt idx="1167">
                  <c:v>4780.2001950000003</c:v>
                </c:pt>
                <c:pt idx="1168">
                  <c:v>4888.7998049999997</c:v>
                </c:pt>
                <c:pt idx="1169">
                  <c:v>4891.5</c:v>
                </c:pt>
                <c:pt idx="1170">
                  <c:v>4927.3999020000001</c:v>
                </c:pt>
                <c:pt idx="1171">
                  <c:v>4933.3999020000001</c:v>
                </c:pt>
                <c:pt idx="1172">
                  <c:v>4938</c:v>
                </c:pt>
                <c:pt idx="1173">
                  <c:v>4822.1000979999999</c:v>
                </c:pt>
                <c:pt idx="1174">
                  <c:v>4720.6000979999999</c:v>
                </c:pt>
                <c:pt idx="1175">
                  <c:v>4848.5</c:v>
                </c:pt>
                <c:pt idx="1176">
                  <c:v>4833.1000979999999</c:v>
                </c:pt>
                <c:pt idx="1177">
                  <c:v>5009.6000979999999</c:v>
                </c:pt>
                <c:pt idx="1178">
                  <c:v>5074.8999020000001</c:v>
                </c:pt>
                <c:pt idx="1179">
                  <c:v>5118.1000979999999</c:v>
                </c:pt>
                <c:pt idx="1180">
                  <c:v>5278.7001950000003</c:v>
                </c:pt>
                <c:pt idx="1181">
                  <c:v>5258.5</c:v>
                </c:pt>
                <c:pt idx="1182">
                  <c:v>5210.6000979999999</c:v>
                </c:pt>
                <c:pt idx="1183">
                  <c:v>5228.7001950000003</c:v>
                </c:pt>
                <c:pt idx="1184">
                  <c:v>5250</c:v>
                </c:pt>
                <c:pt idx="1185">
                  <c:v>5269.7001950000003</c:v>
                </c:pt>
                <c:pt idx="1186">
                  <c:v>5321.5</c:v>
                </c:pt>
                <c:pt idx="1187">
                  <c:v>5354.3999020000001</c:v>
                </c:pt>
                <c:pt idx="1188">
                  <c:v>5325.5</c:v>
                </c:pt>
                <c:pt idx="1189">
                  <c:v>5314.2001950000003</c:v>
                </c:pt>
                <c:pt idx="1190">
                  <c:v>5316</c:v>
                </c:pt>
                <c:pt idx="1191">
                  <c:v>5360.7001950000003</c:v>
                </c:pt>
                <c:pt idx="1192">
                  <c:v>5300.7998049999997</c:v>
                </c:pt>
                <c:pt idx="1193">
                  <c:v>5257.2998049999997</c:v>
                </c:pt>
                <c:pt idx="1194">
                  <c:v>5267.2998049999997</c:v>
                </c:pt>
                <c:pt idx="1195">
                  <c:v>5252.1000979999999</c:v>
                </c:pt>
                <c:pt idx="1196">
                  <c:v>5324</c:v>
                </c:pt>
                <c:pt idx="1197">
                  <c:v>5345.2001950000003</c:v>
                </c:pt>
                <c:pt idx="1198">
                  <c:v>5341.7998049999997</c:v>
                </c:pt>
                <c:pt idx="1199">
                  <c:v>5275.6000979999999</c:v>
                </c:pt>
                <c:pt idx="1200">
                  <c:v>5312.6000979999999</c:v>
                </c:pt>
                <c:pt idx="1201">
                  <c:v>5369.5</c:v>
                </c:pt>
                <c:pt idx="1202">
                  <c:v>5299.2001950000003</c:v>
                </c:pt>
                <c:pt idx="1203">
                  <c:v>5058.7001950000003</c:v>
                </c:pt>
                <c:pt idx="1204">
                  <c:v>4920.1000979999999</c:v>
                </c:pt>
                <c:pt idx="1205">
                  <c:v>4263.8999020000001</c:v>
                </c:pt>
                <c:pt idx="1206">
                  <c:v>4762.2998049999997</c:v>
                </c:pt>
                <c:pt idx="1207">
                  <c:v>4795</c:v>
                </c:pt>
                <c:pt idx="1208">
                  <c:v>4629.5</c:v>
                </c:pt>
                <c:pt idx="1209">
                  <c:v>4647.7998049999997</c:v>
                </c:pt>
                <c:pt idx="1210">
                  <c:v>4849.7001950000003</c:v>
                </c:pt>
                <c:pt idx="1211">
                  <c:v>4853.5</c:v>
                </c:pt>
                <c:pt idx="1212">
                  <c:v>4823.7001950000003</c:v>
                </c:pt>
                <c:pt idx="1213">
                  <c:v>4780.2001950000003</c:v>
                </c:pt>
                <c:pt idx="1214">
                  <c:v>4664.5</c:v>
                </c:pt>
                <c:pt idx="1215">
                  <c:v>4545.5</c:v>
                </c:pt>
                <c:pt idx="1216">
                  <c:v>4527.1000979999999</c:v>
                </c:pt>
                <c:pt idx="1217">
                  <c:v>4334.7998049999997</c:v>
                </c:pt>
                <c:pt idx="1218">
                  <c:v>4448.7998049999997</c:v>
                </c:pt>
                <c:pt idx="1219">
                  <c:v>4532.7001950000003</c:v>
                </c:pt>
                <c:pt idx="1220">
                  <c:v>4588.1000979999999</c:v>
                </c:pt>
                <c:pt idx="1221">
                  <c:v>4595.8999020000001</c:v>
                </c:pt>
                <c:pt idx="1222">
                  <c:v>4679.2001950000003</c:v>
                </c:pt>
                <c:pt idx="1223">
                  <c:v>4832.2001950000003</c:v>
                </c:pt>
                <c:pt idx="1224">
                  <c:v>4720.8999020000001</c:v>
                </c:pt>
                <c:pt idx="1225">
                  <c:v>4787.1000979999999</c:v>
                </c:pt>
                <c:pt idx="1226">
                  <c:v>4897</c:v>
                </c:pt>
                <c:pt idx="1227">
                  <c:v>4957.1000979999999</c:v>
                </c:pt>
                <c:pt idx="1228">
                  <c:v>4974.6000979999999</c:v>
                </c:pt>
                <c:pt idx="1229">
                  <c:v>5118.2001950000003</c:v>
                </c:pt>
                <c:pt idx="1230">
                  <c:v>5126.7001950000003</c:v>
                </c:pt>
                <c:pt idx="1231">
                  <c:v>5127.8999020000001</c:v>
                </c:pt>
                <c:pt idx="1232">
                  <c:v>5131.1000979999999</c:v>
                </c:pt>
                <c:pt idx="1233">
                  <c:v>5110.2001950000003</c:v>
                </c:pt>
                <c:pt idx="1234">
                  <c:v>5110.3999020000001</c:v>
                </c:pt>
                <c:pt idx="1235">
                  <c:v>5111.8999020000001</c:v>
                </c:pt>
                <c:pt idx="1236">
                  <c:v>5045.3999020000001</c:v>
                </c:pt>
                <c:pt idx="1237">
                  <c:v>4953</c:v>
                </c:pt>
                <c:pt idx="1238">
                  <c:v>5008.1000979999999</c:v>
                </c:pt>
                <c:pt idx="1239">
                  <c:v>5087.2998049999997</c:v>
                </c:pt>
                <c:pt idx="1240">
                  <c:v>5112</c:v>
                </c:pt>
                <c:pt idx="1241">
                  <c:v>5040.8999020000001</c:v>
                </c:pt>
                <c:pt idx="1242">
                  <c:v>4946.5</c:v>
                </c:pt>
                <c:pt idx="1243">
                  <c:v>4931.6000979999999</c:v>
                </c:pt>
                <c:pt idx="1244">
                  <c:v>4925.8999020000001</c:v>
                </c:pt>
                <c:pt idx="1245">
                  <c:v>4912.7001950000003</c:v>
                </c:pt>
                <c:pt idx="1246">
                  <c:v>5034</c:v>
                </c:pt>
                <c:pt idx="1247">
                  <c:v>5120.6000979999999</c:v>
                </c:pt>
                <c:pt idx="1248">
                  <c:v>5206.3999020000001</c:v>
                </c:pt>
                <c:pt idx="1249">
                  <c:v>5229.3999020000001</c:v>
                </c:pt>
                <c:pt idx="1250">
                  <c:v>5204</c:v>
                </c:pt>
                <c:pt idx="1251">
                  <c:v>5199.6000979999999</c:v>
                </c:pt>
                <c:pt idx="1252">
                  <c:v>5033.3999020000001</c:v>
                </c:pt>
                <c:pt idx="1253">
                  <c:v>4942.8999020000001</c:v>
                </c:pt>
                <c:pt idx="1254">
                  <c:v>4837.2001950000003</c:v>
                </c:pt>
                <c:pt idx="1255">
                  <c:v>4547.7001950000003</c:v>
                </c:pt>
                <c:pt idx="1256">
                  <c:v>4686.8999020000001</c:v>
                </c:pt>
                <c:pt idx="1257">
                  <c:v>4673.6000979999999</c:v>
                </c:pt>
                <c:pt idx="1258">
                  <c:v>4650.1000979999999</c:v>
                </c:pt>
                <c:pt idx="1259">
                  <c:v>4589.1000979999999</c:v>
                </c:pt>
                <c:pt idx="1260">
                  <c:v>4671.2001950000003</c:v>
                </c:pt>
                <c:pt idx="1261">
                  <c:v>4773.3999020000001</c:v>
                </c:pt>
                <c:pt idx="1262">
                  <c:v>4691.7001950000003</c:v>
                </c:pt>
                <c:pt idx="1263">
                  <c:v>4617.7001950000003</c:v>
                </c:pt>
                <c:pt idx="1264">
                  <c:v>4549.8999020000001</c:v>
                </c:pt>
                <c:pt idx="1265">
                  <c:v>4542.8999020000001</c:v>
                </c:pt>
                <c:pt idx="1266">
                  <c:v>4526.6000979999999</c:v>
                </c:pt>
                <c:pt idx="1267">
                  <c:v>4583.5</c:v>
                </c:pt>
                <c:pt idx="1268">
                  <c:v>4546.2998049999997</c:v>
                </c:pt>
                <c:pt idx="1269">
                  <c:v>4477.6000979999999</c:v>
                </c:pt>
                <c:pt idx="1270">
                  <c:v>4569.3999020000001</c:v>
                </c:pt>
                <c:pt idx="1271">
                  <c:v>4673.1000979999999</c:v>
                </c:pt>
                <c:pt idx="1272">
                  <c:v>4765.3999020000001</c:v>
                </c:pt>
                <c:pt idx="1273">
                  <c:v>4787.3999020000001</c:v>
                </c:pt>
                <c:pt idx="1274">
                  <c:v>4751.5</c:v>
                </c:pt>
                <c:pt idx="1275">
                  <c:v>4697.5</c:v>
                </c:pt>
                <c:pt idx="1276">
                  <c:v>4722</c:v>
                </c:pt>
                <c:pt idx="1277">
                  <c:v>4729.2998049999997</c:v>
                </c:pt>
                <c:pt idx="1278">
                  <c:v>4682.6000979999999</c:v>
                </c:pt>
                <c:pt idx="1279">
                  <c:v>4615.7998049999997</c:v>
                </c:pt>
                <c:pt idx="1280">
                  <c:v>4588</c:v>
                </c:pt>
                <c:pt idx="1281">
                  <c:v>4513.8999020000001</c:v>
                </c:pt>
                <c:pt idx="1282">
                  <c:v>4550.2001950000003</c:v>
                </c:pt>
                <c:pt idx="1283">
                  <c:v>4606.6000979999999</c:v>
                </c:pt>
                <c:pt idx="1284">
                  <c:v>4597.7001950000003</c:v>
                </c:pt>
                <c:pt idx="1285">
                  <c:v>4561</c:v>
                </c:pt>
                <c:pt idx="1286">
                  <c:v>4599</c:v>
                </c:pt>
                <c:pt idx="1287">
                  <c:v>4740.2001950000003</c:v>
                </c:pt>
                <c:pt idx="1288">
                  <c:v>4775</c:v>
                </c:pt>
                <c:pt idx="1289">
                  <c:v>4784.5</c:v>
                </c:pt>
                <c:pt idx="1290">
                  <c:v>4850.7001950000003</c:v>
                </c:pt>
                <c:pt idx="1291">
                  <c:v>4841.2998049999997</c:v>
                </c:pt>
                <c:pt idx="1292">
                  <c:v>4804.1000979999999</c:v>
                </c:pt>
                <c:pt idx="1293">
                  <c:v>4757</c:v>
                </c:pt>
                <c:pt idx="1294">
                  <c:v>4855.7998049999997</c:v>
                </c:pt>
                <c:pt idx="1295">
                  <c:v>4812.2001950000003</c:v>
                </c:pt>
                <c:pt idx="1296">
                  <c:v>4710.2998049999997</c:v>
                </c:pt>
                <c:pt idx="1297">
                  <c:v>4742.2998049999997</c:v>
                </c:pt>
                <c:pt idx="1298">
                  <c:v>4758.3999020000001</c:v>
                </c:pt>
                <c:pt idx="1299">
                  <c:v>4785.3999020000001</c:v>
                </c:pt>
                <c:pt idx="1300">
                  <c:v>4723.7998049999997</c:v>
                </c:pt>
                <c:pt idx="1301">
                  <c:v>4784.2998049999997</c:v>
                </c:pt>
                <c:pt idx="1302">
                  <c:v>4844.3999020000001</c:v>
                </c:pt>
                <c:pt idx="1303">
                  <c:v>4852.2998049999997</c:v>
                </c:pt>
                <c:pt idx="1304">
                  <c:v>4917.1000979999999</c:v>
                </c:pt>
                <c:pt idx="1305">
                  <c:v>5042.1000979999999</c:v>
                </c:pt>
                <c:pt idx="1306">
                  <c:v>5004.6000979999999</c:v>
                </c:pt>
                <c:pt idx="1307">
                  <c:v>4997.1000979999999</c:v>
                </c:pt>
                <c:pt idx="1308">
                  <c:v>4986.2001950000003</c:v>
                </c:pt>
                <c:pt idx="1309">
                  <c:v>5043.1000979999999</c:v>
                </c:pt>
                <c:pt idx="1310">
                  <c:v>5038.5</c:v>
                </c:pt>
                <c:pt idx="1311">
                  <c:v>5016.2001950000003</c:v>
                </c:pt>
                <c:pt idx="1312">
                  <c:v>4999.1000979999999</c:v>
                </c:pt>
                <c:pt idx="1313">
                  <c:v>4984.1000979999999</c:v>
                </c:pt>
                <c:pt idx="1314">
                  <c:v>4927.8999020000001</c:v>
                </c:pt>
                <c:pt idx="1315">
                  <c:v>4924.6000979999999</c:v>
                </c:pt>
                <c:pt idx="1316">
                  <c:v>4866.7001950000003</c:v>
                </c:pt>
                <c:pt idx="1317">
                  <c:v>4921.2001950000003</c:v>
                </c:pt>
                <c:pt idx="1318">
                  <c:v>4919.1000979999999</c:v>
                </c:pt>
                <c:pt idx="1319">
                  <c:v>4961.2998049999997</c:v>
                </c:pt>
                <c:pt idx="1320">
                  <c:v>4991</c:v>
                </c:pt>
                <c:pt idx="1321">
                  <c:v>5001.6000979999999</c:v>
                </c:pt>
                <c:pt idx="1322">
                  <c:v>5083.7001950000003</c:v>
                </c:pt>
                <c:pt idx="1323">
                  <c:v>5166.3999020000001</c:v>
                </c:pt>
                <c:pt idx="1324">
                  <c:v>5185.5</c:v>
                </c:pt>
                <c:pt idx="1325">
                  <c:v>5164.7001950000003</c:v>
                </c:pt>
                <c:pt idx="1326">
                  <c:v>5151.6000979999999</c:v>
                </c:pt>
                <c:pt idx="1327">
                  <c:v>5086.2001950000003</c:v>
                </c:pt>
                <c:pt idx="1328">
                  <c:v>4909.7998049999997</c:v>
                </c:pt>
                <c:pt idx="1329">
                  <c:v>5035.1801759999998</c:v>
                </c:pt>
                <c:pt idx="1330">
                  <c:v>5028.6499020000001</c:v>
                </c:pt>
                <c:pt idx="1331">
                  <c:v>5098.5297849999997</c:v>
                </c:pt>
                <c:pt idx="1332">
                  <c:v>5041.3798829999996</c:v>
                </c:pt>
                <c:pt idx="1333">
                  <c:v>4927.9301759999998</c:v>
                </c:pt>
                <c:pt idx="1334">
                  <c:v>4927.0097660000001</c:v>
                </c:pt>
                <c:pt idx="1335">
                  <c:v>4937.6499020000001</c:v>
                </c:pt>
                <c:pt idx="1336">
                  <c:v>4843.5400390000004</c:v>
                </c:pt>
                <c:pt idx="1337">
                  <c:v>4812.1401370000003</c:v>
                </c:pt>
                <c:pt idx="1338">
                  <c:v>4756.6000979999999</c:v>
                </c:pt>
                <c:pt idx="1339">
                  <c:v>4739.1801759999998</c:v>
                </c:pt>
                <c:pt idx="1340">
                  <c:v>4786.1801759999998</c:v>
                </c:pt>
                <c:pt idx="1341">
                  <c:v>4646.5097660000001</c:v>
                </c:pt>
                <c:pt idx="1342">
                  <c:v>4624.4501950000003</c:v>
                </c:pt>
                <c:pt idx="1343">
                  <c:v>4607.3398440000001</c:v>
                </c:pt>
                <c:pt idx="1344">
                  <c:v>4660.4399409999996</c:v>
                </c:pt>
                <c:pt idx="1345">
                  <c:v>4648.4301759999998</c:v>
                </c:pt>
                <c:pt idx="1346">
                  <c:v>4612.2900390000004</c:v>
                </c:pt>
                <c:pt idx="1347">
                  <c:v>4453.580078</c:v>
                </c:pt>
                <c:pt idx="1348">
                  <c:v>4480.3598629999997</c:v>
                </c:pt>
                <c:pt idx="1349">
                  <c:v>4468.2202150000003</c:v>
                </c:pt>
                <c:pt idx="1350">
                  <c:v>4530.0097660000001</c:v>
                </c:pt>
                <c:pt idx="1351">
                  <c:v>4413.5200199999999</c:v>
                </c:pt>
                <c:pt idx="1352">
                  <c:v>4480.0097660000001</c:v>
                </c:pt>
                <c:pt idx="1353">
                  <c:v>4455.2402339999999</c:v>
                </c:pt>
                <c:pt idx="1354">
                  <c:v>4592.0097660000001</c:v>
                </c:pt>
                <c:pt idx="1355">
                  <c:v>4601.2597660000001</c:v>
                </c:pt>
                <c:pt idx="1356">
                  <c:v>4598.0898440000001</c:v>
                </c:pt>
                <c:pt idx="1357">
                  <c:v>4559.4501950000003</c:v>
                </c:pt>
                <c:pt idx="1358">
                  <c:v>4396.7998049999997</c:v>
                </c:pt>
                <c:pt idx="1359">
                  <c:v>4289.3100590000004</c:v>
                </c:pt>
                <c:pt idx="1360">
                  <c:v>4215.6801759999998</c:v>
                </c:pt>
                <c:pt idx="1361">
                  <c:v>4048.98999</c:v>
                </c:pt>
                <c:pt idx="1362">
                  <c:v>4125.9702150000003</c:v>
                </c:pt>
                <c:pt idx="1363">
                  <c:v>4340.9799800000001</c:v>
                </c:pt>
                <c:pt idx="1364">
                  <c:v>4268.7299800000001</c:v>
                </c:pt>
                <c:pt idx="1365">
                  <c:v>4353.7402339999999</c:v>
                </c:pt>
                <c:pt idx="1366">
                  <c:v>4320.3598629999997</c:v>
                </c:pt>
                <c:pt idx="1367">
                  <c:v>4387.8598629999997</c:v>
                </c:pt>
                <c:pt idx="1368">
                  <c:v>4378.2597660000001</c:v>
                </c:pt>
                <c:pt idx="1369">
                  <c:v>4233.919922</c:v>
                </c:pt>
                <c:pt idx="1370">
                  <c:v>4157.8100590000004</c:v>
                </c:pt>
                <c:pt idx="1371">
                  <c:v>4184.5600590000004</c:v>
                </c:pt>
                <c:pt idx="1372">
                  <c:v>4282.6201170000004</c:v>
                </c:pt>
                <c:pt idx="1373">
                  <c:v>4422.0898440000001</c:v>
                </c:pt>
                <c:pt idx="1374">
                  <c:v>4431.7998049999997</c:v>
                </c:pt>
                <c:pt idx="1375">
                  <c:v>4483.75</c:v>
                </c:pt>
                <c:pt idx="1376">
                  <c:v>4411.8798829999996</c:v>
                </c:pt>
                <c:pt idx="1377">
                  <c:v>4510.6098629999997</c:v>
                </c:pt>
                <c:pt idx="1378">
                  <c:v>4573.2797849999997</c:v>
                </c:pt>
                <c:pt idx="1379">
                  <c:v>4532.5898440000001</c:v>
                </c:pt>
                <c:pt idx="1380">
                  <c:v>4566.8798829999996</c:v>
                </c:pt>
                <c:pt idx="1381">
                  <c:v>4625.3798829999996</c:v>
                </c:pt>
                <c:pt idx="1382">
                  <c:v>4665.7900390000004</c:v>
                </c:pt>
                <c:pt idx="1383">
                  <c:v>4593.7797849999997</c:v>
                </c:pt>
                <c:pt idx="1384">
                  <c:v>4655.419922</c:v>
                </c:pt>
                <c:pt idx="1385">
                  <c:v>4674.5297849999997</c:v>
                </c:pt>
                <c:pt idx="1386">
                  <c:v>4602.6899409999996</c:v>
                </c:pt>
                <c:pt idx="1387">
                  <c:v>4552.7402339999999</c:v>
                </c:pt>
                <c:pt idx="1388">
                  <c:v>4564.75</c:v>
                </c:pt>
                <c:pt idx="1389">
                  <c:v>4484.5</c:v>
                </c:pt>
                <c:pt idx="1390">
                  <c:v>4495.1000979999999</c:v>
                </c:pt>
                <c:pt idx="1391">
                  <c:v>4473.0400390000004</c:v>
                </c:pt>
                <c:pt idx="1392">
                  <c:v>4343.9799800000001</c:v>
                </c:pt>
                <c:pt idx="1393">
                  <c:v>4340.3398440000001</c:v>
                </c:pt>
                <c:pt idx="1394">
                  <c:v>4351.3701170000004</c:v>
                </c:pt>
                <c:pt idx="1395">
                  <c:v>4244.9599609999996</c:v>
                </c:pt>
                <c:pt idx="1396">
                  <c:v>4174.3398440000001</c:v>
                </c:pt>
                <c:pt idx="1397">
                  <c:v>4071.9499510000001</c:v>
                </c:pt>
                <c:pt idx="1398">
                  <c:v>4055.320068</c:v>
                </c:pt>
                <c:pt idx="1399">
                  <c:v>3981.7299800000001</c:v>
                </c:pt>
                <c:pt idx="1400">
                  <c:v>3844.929932</c:v>
                </c:pt>
                <c:pt idx="1401">
                  <c:v>3731.48999</c:v>
                </c:pt>
                <c:pt idx="1402">
                  <c:v>3628.4499510000001</c:v>
                </c:pt>
                <c:pt idx="1403">
                  <c:v>3561.5</c:v>
                </c:pt>
                <c:pt idx="1404">
                  <c:v>3580.5500489999999</c:v>
                </c:pt>
                <c:pt idx="1405">
                  <c:v>3583.719971</c:v>
                </c:pt>
                <c:pt idx="1406">
                  <c:v>3533.139893</c:v>
                </c:pt>
                <c:pt idx="1407">
                  <c:v>3648.8400879999999</c:v>
                </c:pt>
                <c:pt idx="1408">
                  <c:v>3604.360107</c:v>
                </c:pt>
                <c:pt idx="1409">
                  <c:v>3498.8100589999999</c:v>
                </c:pt>
                <c:pt idx="1410">
                  <c:v>3413.1499020000001</c:v>
                </c:pt>
                <c:pt idx="1411">
                  <c:v>3413.01001</c:v>
                </c:pt>
                <c:pt idx="1412">
                  <c:v>3368.790039</c:v>
                </c:pt>
                <c:pt idx="1413">
                  <c:v>3254.4399410000001</c:v>
                </c:pt>
                <c:pt idx="1414">
                  <c:v>3055.709961</c:v>
                </c:pt>
                <c:pt idx="1415">
                  <c:v>3154.139893</c:v>
                </c:pt>
                <c:pt idx="1416">
                  <c:v>2991.929932</c:v>
                </c:pt>
                <c:pt idx="1417">
                  <c:v>3178.5600589999999</c:v>
                </c:pt>
                <c:pt idx="1418">
                  <c:v>3102.389893</c:v>
                </c:pt>
                <c:pt idx="1419">
                  <c:v>3045.169922</c:v>
                </c:pt>
                <c:pt idx="1420">
                  <c:v>3194.540039</c:v>
                </c:pt>
                <c:pt idx="1421">
                  <c:v>3237.23999</c:v>
                </c:pt>
                <c:pt idx="1422">
                  <c:v>3167.26001</c:v>
                </c:pt>
                <c:pt idx="1423">
                  <c:v>2856.1000979999999</c:v>
                </c:pt>
                <c:pt idx="1424">
                  <c:v>2917.780029</c:v>
                </c:pt>
                <c:pt idx="1425">
                  <c:v>3023.8999020000001</c:v>
                </c:pt>
                <c:pt idx="1426">
                  <c:v>3414.679932</c:v>
                </c:pt>
                <c:pt idx="1427">
                  <c:v>3395.4799800000001</c:v>
                </c:pt>
                <c:pt idx="1428">
                  <c:v>3475.8999020000001</c:v>
                </c:pt>
                <c:pt idx="1429">
                  <c:v>3494.3999020000001</c:v>
                </c:pt>
                <c:pt idx="1430">
                  <c:v>3577.360107</c:v>
                </c:pt>
                <c:pt idx="1431">
                  <c:v>3902.1899410000001</c:v>
                </c:pt>
                <c:pt idx="1432">
                  <c:v>3690.4799800000001</c:v>
                </c:pt>
                <c:pt idx="1433">
                  <c:v>3703.6899410000001</c:v>
                </c:pt>
                <c:pt idx="1434">
                  <c:v>3717.179932</c:v>
                </c:pt>
                <c:pt idx="1435">
                  <c:v>3679.9099120000001</c:v>
                </c:pt>
                <c:pt idx="1436">
                  <c:v>3569.8798830000001</c:v>
                </c:pt>
                <c:pt idx="1437">
                  <c:v>3390.2299800000001</c:v>
                </c:pt>
                <c:pt idx="1438">
                  <c:v>3528.6499020000001</c:v>
                </c:pt>
                <c:pt idx="1439">
                  <c:v>3427.9799800000001</c:v>
                </c:pt>
                <c:pt idx="1440">
                  <c:v>3434.820068</c:v>
                </c:pt>
                <c:pt idx="1441">
                  <c:v>3375.4399410000001</c:v>
                </c:pt>
                <c:pt idx="1442">
                  <c:v>3387.459961</c:v>
                </c:pt>
                <c:pt idx="1443">
                  <c:v>3444.0600589999999</c:v>
                </c:pt>
                <c:pt idx="1444">
                  <c:v>3560.610107</c:v>
                </c:pt>
                <c:pt idx="1445">
                  <c:v>3577.23999</c:v>
                </c:pt>
                <c:pt idx="1446">
                  <c:v>3595.419922</c:v>
                </c:pt>
                <c:pt idx="1447">
                  <c:v>3831.0200199999999</c:v>
                </c:pt>
                <c:pt idx="1448">
                  <c:v>3831.330078</c:v>
                </c:pt>
                <c:pt idx="1449">
                  <c:v>3812.959961</c:v>
                </c:pt>
                <c:pt idx="1450">
                  <c:v>3820.48999</c:v>
                </c:pt>
                <c:pt idx="1451">
                  <c:v>3850.4499510000001</c:v>
                </c:pt>
                <c:pt idx="1452">
                  <c:v>4025.98999</c:v>
                </c:pt>
                <c:pt idx="1453">
                  <c:v>3993.2299800000001</c:v>
                </c:pt>
                <c:pt idx="1454">
                  <c:v>3994.51001</c:v>
                </c:pt>
                <c:pt idx="1455">
                  <c:v>3917.459961</c:v>
                </c:pt>
                <c:pt idx="1456">
                  <c:v>3843.679932</c:v>
                </c:pt>
                <c:pt idx="1457">
                  <c:v>3907.7299800000001</c:v>
                </c:pt>
                <c:pt idx="1458">
                  <c:v>4074.860107</c:v>
                </c:pt>
                <c:pt idx="1459">
                  <c:v>4127.8500979999999</c:v>
                </c:pt>
                <c:pt idx="1460">
                  <c:v>4267.7299800000001</c:v>
                </c:pt>
                <c:pt idx="1461">
                  <c:v>4260.9799800000001</c:v>
                </c:pt>
                <c:pt idx="1462">
                  <c:v>4286.9399409999996</c:v>
                </c:pt>
                <c:pt idx="1463">
                  <c:v>4201.2402339999999</c:v>
                </c:pt>
                <c:pt idx="1464">
                  <c:v>4142.7700199999999</c:v>
                </c:pt>
                <c:pt idx="1465">
                  <c:v>4117.6899409999996</c:v>
                </c:pt>
                <c:pt idx="1466">
                  <c:v>4028.6999510000001</c:v>
                </c:pt>
                <c:pt idx="1467">
                  <c:v>4007.6201169999999</c:v>
                </c:pt>
                <c:pt idx="1468">
                  <c:v>3971.5</c:v>
                </c:pt>
                <c:pt idx="1469">
                  <c:v>3954.1999510000001</c:v>
                </c:pt>
                <c:pt idx="1470">
                  <c:v>4059.23999</c:v>
                </c:pt>
                <c:pt idx="1471">
                  <c:v>3995.6201169999999</c:v>
                </c:pt>
                <c:pt idx="1472">
                  <c:v>4131.4501950000003</c:v>
                </c:pt>
                <c:pt idx="1473">
                  <c:v>4032.179932</c:v>
                </c:pt>
                <c:pt idx="1474">
                  <c:v>4007.919922</c:v>
                </c:pt>
                <c:pt idx="1475">
                  <c:v>4025.6599120000001</c:v>
                </c:pt>
                <c:pt idx="1476">
                  <c:v>3992.3000489999999</c:v>
                </c:pt>
                <c:pt idx="1477">
                  <c:v>3769.8798830000001</c:v>
                </c:pt>
                <c:pt idx="1478">
                  <c:v>3749.3798830000001</c:v>
                </c:pt>
                <c:pt idx="1479">
                  <c:v>3815.389893</c:v>
                </c:pt>
                <c:pt idx="1480">
                  <c:v>3700.1899410000001</c:v>
                </c:pt>
                <c:pt idx="1481">
                  <c:v>3759.830078</c:v>
                </c:pt>
                <c:pt idx="1482">
                  <c:v>3806.959961</c:v>
                </c:pt>
                <c:pt idx="1483">
                  <c:v>3779.530029</c:v>
                </c:pt>
                <c:pt idx="1484">
                  <c:v>3805.5200199999999</c:v>
                </c:pt>
                <c:pt idx="1485">
                  <c:v>3798.8701169999999</c:v>
                </c:pt>
                <c:pt idx="1486">
                  <c:v>3881.4399410000001</c:v>
                </c:pt>
                <c:pt idx="1487">
                  <c:v>3828.320068</c:v>
                </c:pt>
                <c:pt idx="1488">
                  <c:v>3753.040039</c:v>
                </c:pt>
                <c:pt idx="1489">
                  <c:v>3741.25</c:v>
                </c:pt>
                <c:pt idx="1490">
                  <c:v>3790.8500979999999</c:v>
                </c:pt>
                <c:pt idx="1491">
                  <c:v>3841.23999</c:v>
                </c:pt>
                <c:pt idx="1492">
                  <c:v>3909.570068</c:v>
                </c:pt>
                <c:pt idx="1493">
                  <c:v>3899.110107</c:v>
                </c:pt>
                <c:pt idx="1494">
                  <c:v>3930.290039</c:v>
                </c:pt>
                <c:pt idx="1495">
                  <c:v>4001.3500979999999</c:v>
                </c:pt>
                <c:pt idx="1496">
                  <c:v>3942.669922</c:v>
                </c:pt>
                <c:pt idx="1497">
                  <c:v>3916.8000489999999</c:v>
                </c:pt>
                <c:pt idx="1498">
                  <c:v>3960.780029</c:v>
                </c:pt>
                <c:pt idx="1499">
                  <c:v>3959.6599120000001</c:v>
                </c:pt>
                <c:pt idx="1500">
                  <c:v>3835.7299800000001</c:v>
                </c:pt>
                <c:pt idx="1501">
                  <c:v>3759.8701169999999</c:v>
                </c:pt>
                <c:pt idx="1502">
                  <c:v>3745.1499020000001</c:v>
                </c:pt>
                <c:pt idx="1503">
                  <c:v>3665.25</c:v>
                </c:pt>
                <c:pt idx="1504">
                  <c:v>3638.5500489999999</c:v>
                </c:pt>
                <c:pt idx="1505">
                  <c:v>3592.1999510000001</c:v>
                </c:pt>
                <c:pt idx="1506">
                  <c:v>3459.639893</c:v>
                </c:pt>
                <c:pt idx="1507">
                  <c:v>3300.419922</c:v>
                </c:pt>
                <c:pt idx="1508">
                  <c:v>3356.5900879999999</c:v>
                </c:pt>
                <c:pt idx="1509">
                  <c:v>3617.7700199999999</c:v>
                </c:pt>
                <c:pt idx="1510">
                  <c:v>3637.7700199999999</c:v>
                </c:pt>
                <c:pt idx="1511">
                  <c:v>3603.429932</c:v>
                </c:pt>
                <c:pt idx="1512">
                  <c:v>3775.4099120000001</c:v>
                </c:pt>
                <c:pt idx="1513">
                  <c:v>3734.1999510000001</c:v>
                </c:pt>
                <c:pt idx="1514">
                  <c:v>3697.030029</c:v>
                </c:pt>
                <c:pt idx="1515">
                  <c:v>3707.8000489999999</c:v>
                </c:pt>
                <c:pt idx="1516">
                  <c:v>3765.969971</c:v>
                </c:pt>
                <c:pt idx="1517">
                  <c:v>3815.3500979999999</c:v>
                </c:pt>
                <c:pt idx="1518">
                  <c:v>3992.9099120000001</c:v>
                </c:pt>
                <c:pt idx="1519">
                  <c:v>3957.929932</c:v>
                </c:pt>
                <c:pt idx="1520">
                  <c:v>4030.23999</c:v>
                </c:pt>
                <c:pt idx="1521">
                  <c:v>4014.580078</c:v>
                </c:pt>
                <c:pt idx="1522">
                  <c:v>4060.5600589999999</c:v>
                </c:pt>
                <c:pt idx="1523">
                  <c:v>4013.5500489999999</c:v>
                </c:pt>
                <c:pt idx="1524">
                  <c:v>4016.8000489999999</c:v>
                </c:pt>
                <c:pt idx="1525">
                  <c:v>3946.9399410000001</c:v>
                </c:pt>
                <c:pt idx="1526">
                  <c:v>3941.48999</c:v>
                </c:pt>
                <c:pt idx="1527">
                  <c:v>4107.7402339999999</c:v>
                </c:pt>
                <c:pt idx="1528">
                  <c:v>4101.1801759999998</c:v>
                </c:pt>
                <c:pt idx="1529">
                  <c:v>4103.6000979999999</c:v>
                </c:pt>
                <c:pt idx="1530">
                  <c:v>4159.0400390000004</c:v>
                </c:pt>
                <c:pt idx="1531">
                  <c:v>4076.3400879999999</c:v>
                </c:pt>
                <c:pt idx="1532">
                  <c:v>4112.6499020000001</c:v>
                </c:pt>
                <c:pt idx="1533">
                  <c:v>4200.1201170000004</c:v>
                </c:pt>
                <c:pt idx="1534">
                  <c:v>4243.1801759999998</c:v>
                </c:pt>
                <c:pt idx="1535">
                  <c:v>4231.669922</c:v>
                </c:pt>
                <c:pt idx="1536">
                  <c:v>4269.1201170000004</c:v>
                </c:pt>
                <c:pt idx="1537">
                  <c:v>4292.8598629999997</c:v>
                </c:pt>
                <c:pt idx="1538">
                  <c:v>4260.7998049999997</c:v>
                </c:pt>
                <c:pt idx="1539">
                  <c:v>4217.7402339999999</c:v>
                </c:pt>
                <c:pt idx="1540">
                  <c:v>4186.6499020000001</c:v>
                </c:pt>
                <c:pt idx="1541">
                  <c:v>4127.3798829999996</c:v>
                </c:pt>
                <c:pt idx="1542">
                  <c:v>4218.0200199999999</c:v>
                </c:pt>
                <c:pt idx="1543">
                  <c:v>4327.7998049999997</c:v>
                </c:pt>
                <c:pt idx="1544">
                  <c:v>4460.8500979999999</c:v>
                </c:pt>
                <c:pt idx="1545">
                  <c:v>4568.1000979999999</c:v>
                </c:pt>
                <c:pt idx="1546">
                  <c:v>4728.2700199999999</c:v>
                </c:pt>
                <c:pt idx="1547">
                  <c:v>4679.7998049999997</c:v>
                </c:pt>
                <c:pt idx="1548">
                  <c:v>4697.7299800000001</c:v>
                </c:pt>
                <c:pt idx="1549">
                  <c:v>4769.8999020000001</c:v>
                </c:pt>
                <c:pt idx="1550">
                  <c:v>4890.3901370000003</c:v>
                </c:pt>
                <c:pt idx="1551">
                  <c:v>4855.169922</c:v>
                </c:pt>
                <c:pt idx="1552">
                  <c:v>4864.7998049999997</c:v>
                </c:pt>
                <c:pt idx="1553">
                  <c:v>4784.330078</c:v>
                </c:pt>
                <c:pt idx="1554">
                  <c:v>4715.2998049999997</c:v>
                </c:pt>
                <c:pt idx="1555">
                  <c:v>4632.0698240000002</c:v>
                </c:pt>
                <c:pt idx="1556">
                  <c:v>4819.4902339999999</c:v>
                </c:pt>
                <c:pt idx="1557">
                  <c:v>4829.2001950000003</c:v>
                </c:pt>
                <c:pt idx="1558">
                  <c:v>4736.580078</c:v>
                </c:pt>
                <c:pt idx="1559">
                  <c:v>4845.4301759999998</c:v>
                </c:pt>
                <c:pt idx="1560">
                  <c:v>4882</c:v>
                </c:pt>
                <c:pt idx="1561">
                  <c:v>4930.3701170000004</c:v>
                </c:pt>
                <c:pt idx="1562">
                  <c:v>5101.9399409999996</c:v>
                </c:pt>
                <c:pt idx="1563">
                  <c:v>5146.7900390000004</c:v>
                </c:pt>
                <c:pt idx="1564">
                  <c:v>5123.1298829999996</c:v>
                </c:pt>
                <c:pt idx="1565">
                  <c:v>5175.3901370000003</c:v>
                </c:pt>
                <c:pt idx="1566">
                  <c:v>5204.8798829999996</c:v>
                </c:pt>
                <c:pt idx="1567">
                  <c:v>5303.2797849999997</c:v>
                </c:pt>
                <c:pt idx="1568">
                  <c:v>5296.3100590000004</c:v>
                </c:pt>
                <c:pt idx="1569">
                  <c:v>5297.3500979999999</c:v>
                </c:pt>
                <c:pt idx="1570">
                  <c:v>5490.6201170000004</c:v>
                </c:pt>
                <c:pt idx="1571">
                  <c:v>5556.4399409999996</c:v>
                </c:pt>
                <c:pt idx="1572">
                  <c:v>5464.169922</c:v>
                </c:pt>
                <c:pt idx="1573">
                  <c:v>5337.6401370000003</c:v>
                </c:pt>
                <c:pt idx="1574">
                  <c:v>5284.4702150000003</c:v>
                </c:pt>
                <c:pt idx="1575">
                  <c:v>5475.669922</c:v>
                </c:pt>
                <c:pt idx="1576">
                  <c:v>5481.7797849999997</c:v>
                </c:pt>
                <c:pt idx="1577">
                  <c:v>5405.1499020000001</c:v>
                </c:pt>
                <c:pt idx="1578">
                  <c:v>5382.3901370000003</c:v>
                </c:pt>
                <c:pt idx="1579">
                  <c:v>5458.1601559999999</c:v>
                </c:pt>
                <c:pt idx="1580">
                  <c:v>5517.3100590000004</c:v>
                </c:pt>
                <c:pt idx="1581">
                  <c:v>5414.4501950000003</c:v>
                </c:pt>
                <c:pt idx="1582">
                  <c:v>5579.1401370000003</c:v>
                </c:pt>
                <c:pt idx="1583">
                  <c:v>5560.6298829999996</c:v>
                </c:pt>
                <c:pt idx="1584">
                  <c:v>5802.4702150000003</c:v>
                </c:pt>
                <c:pt idx="1585">
                  <c:v>5964.3701170000004</c:v>
                </c:pt>
                <c:pt idx="1586">
                  <c:v>6080.4702150000003</c:v>
                </c:pt>
                <c:pt idx="1587">
                  <c:v>5981.0898440000001</c:v>
                </c:pt>
                <c:pt idx="1588">
                  <c:v>5877.2797849999997</c:v>
                </c:pt>
                <c:pt idx="1589">
                  <c:v>6022.8598629999997</c:v>
                </c:pt>
                <c:pt idx="1590">
                  <c:v>5913.2001950000003</c:v>
                </c:pt>
                <c:pt idx="1591">
                  <c:v>5851.5</c:v>
                </c:pt>
                <c:pt idx="1592">
                  <c:v>5856.1499020000001</c:v>
                </c:pt>
                <c:pt idx="1593">
                  <c:v>5731.2001950000003</c:v>
                </c:pt>
                <c:pt idx="1594">
                  <c:v>5799.4902339999999</c:v>
                </c:pt>
                <c:pt idx="1595">
                  <c:v>5639.5</c:v>
                </c:pt>
                <c:pt idx="1596">
                  <c:v>5498.7900390000004</c:v>
                </c:pt>
                <c:pt idx="1597">
                  <c:v>5441.0600590000004</c:v>
                </c:pt>
                <c:pt idx="1598">
                  <c:v>5618.3500979999999</c:v>
                </c:pt>
                <c:pt idx="1599">
                  <c:v>5498.8500979999999</c:v>
                </c:pt>
                <c:pt idx="1600">
                  <c:v>5423.5698240000002</c:v>
                </c:pt>
                <c:pt idx="1601">
                  <c:v>5477.6499020000001</c:v>
                </c:pt>
                <c:pt idx="1602">
                  <c:v>5436.419922</c:v>
                </c:pt>
                <c:pt idx="1603">
                  <c:v>5400.2001950000003</c:v>
                </c:pt>
                <c:pt idx="1604">
                  <c:v>5363.6201170000004</c:v>
                </c:pt>
                <c:pt idx="1605">
                  <c:v>5371.2597660000001</c:v>
                </c:pt>
                <c:pt idx="1606">
                  <c:v>5421.9399409999996</c:v>
                </c:pt>
                <c:pt idx="1607">
                  <c:v>5428.8798829999996</c:v>
                </c:pt>
                <c:pt idx="1608">
                  <c:v>5398.419922</c:v>
                </c:pt>
                <c:pt idx="1609">
                  <c:v>5366.5898440000001</c:v>
                </c:pt>
                <c:pt idx="1610">
                  <c:v>5234.6499020000001</c:v>
                </c:pt>
                <c:pt idx="1611">
                  <c:v>5117.8500979999999</c:v>
                </c:pt>
                <c:pt idx="1612">
                  <c:v>5299.9301759999998</c:v>
                </c:pt>
                <c:pt idx="1613">
                  <c:v>5628.5297849999997</c:v>
                </c:pt>
                <c:pt idx="1614">
                  <c:v>5660.6601559999999</c:v>
                </c:pt>
                <c:pt idx="1615">
                  <c:v>5716.6499020000001</c:v>
                </c:pt>
                <c:pt idx="1616">
                  <c:v>5823.7099609999996</c:v>
                </c:pt>
                <c:pt idx="1617">
                  <c:v>5773.5297849999997</c:v>
                </c:pt>
                <c:pt idx="1618">
                  <c:v>5637.3500979999999</c:v>
                </c:pt>
                <c:pt idx="1619">
                  <c:v>5549.1801759999998</c:v>
                </c:pt>
                <c:pt idx="1620">
                  <c:v>5515.2402339999999</c:v>
                </c:pt>
                <c:pt idx="1621">
                  <c:v>5574.5400390000004</c:v>
                </c:pt>
                <c:pt idx="1622">
                  <c:v>5645.0698240000002</c:v>
                </c:pt>
                <c:pt idx="1623">
                  <c:v>5829.5097660000001</c:v>
                </c:pt>
                <c:pt idx="1624">
                  <c:v>5854.6000979999999</c:v>
                </c:pt>
                <c:pt idx="1625">
                  <c:v>5887.6098629999997</c:v>
                </c:pt>
                <c:pt idx="1626">
                  <c:v>5955.5297849999997</c:v>
                </c:pt>
                <c:pt idx="1627">
                  <c:v>5918.7202150000003</c:v>
                </c:pt>
                <c:pt idx="1628">
                  <c:v>5931.2402339999999</c:v>
                </c:pt>
                <c:pt idx="1629">
                  <c:v>5890.4799800000001</c:v>
                </c:pt>
                <c:pt idx="1630">
                  <c:v>5888.8701170000004</c:v>
                </c:pt>
                <c:pt idx="1631">
                  <c:v>5769.3701170000004</c:v>
                </c:pt>
                <c:pt idx="1632">
                  <c:v>5844.6000979999999</c:v>
                </c:pt>
                <c:pt idx="1633">
                  <c:v>5834.8901370000003</c:v>
                </c:pt>
                <c:pt idx="1634">
                  <c:v>5875.9702150000003</c:v>
                </c:pt>
                <c:pt idx="1635">
                  <c:v>5886.4101559999999</c:v>
                </c:pt>
                <c:pt idx="1636">
                  <c:v>5912.2900390000004</c:v>
                </c:pt>
                <c:pt idx="1637">
                  <c:v>5814.9702150000003</c:v>
                </c:pt>
                <c:pt idx="1638">
                  <c:v>5857.6298829999996</c:v>
                </c:pt>
                <c:pt idx="1639">
                  <c:v>5784.6899409999996</c:v>
                </c:pt>
                <c:pt idx="1640">
                  <c:v>5613.1899409999996</c:v>
                </c:pt>
                <c:pt idx="1641">
                  <c:v>5427.6098629999997</c:v>
                </c:pt>
                <c:pt idx="1642">
                  <c:v>5406.6499020000001</c:v>
                </c:pt>
                <c:pt idx="1643">
                  <c:v>5483.75</c:v>
                </c:pt>
                <c:pt idx="1644">
                  <c:v>5267.6801759999998</c:v>
                </c:pt>
                <c:pt idx="1645">
                  <c:v>5260.3500979999999</c:v>
                </c:pt>
                <c:pt idx="1646">
                  <c:v>5106.7700199999999</c:v>
                </c:pt>
                <c:pt idx="1647">
                  <c:v>5178.0898440000001</c:v>
                </c:pt>
                <c:pt idx="1648">
                  <c:v>5142.9101559999999</c:v>
                </c:pt>
                <c:pt idx="1649">
                  <c:v>5150.7900390000004</c:v>
                </c:pt>
                <c:pt idx="1650">
                  <c:v>5029.6601559999999</c:v>
                </c:pt>
                <c:pt idx="1651">
                  <c:v>5071.7001950000003</c:v>
                </c:pt>
                <c:pt idx="1652">
                  <c:v>5058.3100590000004</c:v>
                </c:pt>
                <c:pt idx="1653">
                  <c:v>5180.8798829999996</c:v>
                </c:pt>
                <c:pt idx="1654">
                  <c:v>5217.5200199999999</c:v>
                </c:pt>
                <c:pt idx="1655">
                  <c:v>5369.0200199999999</c:v>
                </c:pt>
                <c:pt idx="1656">
                  <c:v>5300.4599609999996</c:v>
                </c:pt>
                <c:pt idx="1657">
                  <c:v>5279.8901370000003</c:v>
                </c:pt>
                <c:pt idx="1658">
                  <c:v>5167.7202150000003</c:v>
                </c:pt>
                <c:pt idx="1659">
                  <c:v>5148.419922</c:v>
                </c:pt>
                <c:pt idx="1660">
                  <c:v>5099.2597660000001</c:v>
                </c:pt>
                <c:pt idx="1661">
                  <c:v>5215.1499020000001</c:v>
                </c:pt>
                <c:pt idx="1662">
                  <c:v>5244.1098629999997</c:v>
                </c:pt>
                <c:pt idx="1663">
                  <c:v>5379.8500979999999</c:v>
                </c:pt>
                <c:pt idx="1664">
                  <c:v>5349.9399409999996</c:v>
                </c:pt>
                <c:pt idx="1665">
                  <c:v>5252.330078</c:v>
                </c:pt>
                <c:pt idx="1666">
                  <c:v>5174.7998049999997</c:v>
                </c:pt>
                <c:pt idx="1667">
                  <c:v>5086.8701170000004</c:v>
                </c:pt>
                <c:pt idx="1668">
                  <c:v>5019.3500979999999</c:v>
                </c:pt>
                <c:pt idx="1669">
                  <c:v>5026.5698240000002</c:v>
                </c:pt>
                <c:pt idx="1670">
                  <c:v>5051</c:v>
                </c:pt>
                <c:pt idx="1671">
                  <c:v>4910.0600590000004</c:v>
                </c:pt>
                <c:pt idx="1672">
                  <c:v>4854.2797849999997</c:v>
                </c:pt>
                <c:pt idx="1673">
                  <c:v>4828.919922</c:v>
                </c:pt>
                <c:pt idx="1674">
                  <c:v>4979.9301759999998</c:v>
                </c:pt>
                <c:pt idx="1675">
                  <c:v>5016.1201170000004</c:v>
                </c:pt>
                <c:pt idx="1676">
                  <c:v>4969.8500979999999</c:v>
                </c:pt>
                <c:pt idx="1677">
                  <c:v>4970.2402339999999</c:v>
                </c:pt>
                <c:pt idx="1678">
                  <c:v>4951.6801759999998</c:v>
                </c:pt>
                <c:pt idx="1679">
                  <c:v>4998.830078</c:v>
                </c:pt>
                <c:pt idx="1680">
                  <c:v>4919.7900390000004</c:v>
                </c:pt>
                <c:pt idx="1681">
                  <c:v>4991.7597660000001</c:v>
                </c:pt>
                <c:pt idx="1682">
                  <c:v>4973.9301759999998</c:v>
                </c:pt>
                <c:pt idx="1683">
                  <c:v>4980.8798829999996</c:v>
                </c:pt>
                <c:pt idx="1684">
                  <c:v>5055.7597660000001</c:v>
                </c:pt>
                <c:pt idx="1685">
                  <c:v>5091.6899409999996</c:v>
                </c:pt>
                <c:pt idx="1686">
                  <c:v>5079.75</c:v>
                </c:pt>
                <c:pt idx="1687">
                  <c:v>5050.4599609999996</c:v>
                </c:pt>
                <c:pt idx="1688">
                  <c:v>4985.2099609999996</c:v>
                </c:pt>
                <c:pt idx="1689">
                  <c:v>5044.6098629999997</c:v>
                </c:pt>
                <c:pt idx="1690">
                  <c:v>4989.6601559999999</c:v>
                </c:pt>
                <c:pt idx="1691">
                  <c:v>5116.25</c:v>
                </c:pt>
                <c:pt idx="1692">
                  <c:v>5183.6801759999998</c:v>
                </c:pt>
                <c:pt idx="1693">
                  <c:v>5282.9599609999996</c:v>
                </c:pt>
                <c:pt idx="1694">
                  <c:v>5331.0200199999999</c:v>
                </c:pt>
                <c:pt idx="1695">
                  <c:v>5202.8198240000002</c:v>
                </c:pt>
                <c:pt idx="1696">
                  <c:v>5076.1401370000003</c:v>
                </c:pt>
                <c:pt idx="1697">
                  <c:v>5030.6098629999997</c:v>
                </c:pt>
                <c:pt idx="1698">
                  <c:v>4825.0498049999997</c:v>
                </c:pt>
                <c:pt idx="1699">
                  <c:v>4907.4702150000003</c:v>
                </c:pt>
                <c:pt idx="1700">
                  <c:v>5050.4799800000001</c:v>
                </c:pt>
                <c:pt idx="1701">
                  <c:v>5122.3901370000003</c:v>
                </c:pt>
                <c:pt idx="1702">
                  <c:v>5105.2700199999999</c:v>
                </c:pt>
                <c:pt idx="1703">
                  <c:v>5156.0600590000004</c:v>
                </c:pt>
                <c:pt idx="1704">
                  <c:v>5131.580078</c:v>
                </c:pt>
                <c:pt idx="1705">
                  <c:v>5134.9599609999996</c:v>
                </c:pt>
                <c:pt idx="1706">
                  <c:v>5142.2202150000003</c:v>
                </c:pt>
                <c:pt idx="1707">
                  <c:v>5328.5200199999999</c:v>
                </c:pt>
                <c:pt idx="1708">
                  <c:v>5450.3701170000004</c:v>
                </c:pt>
                <c:pt idx="1709">
                  <c:v>5479.7900390000004</c:v>
                </c:pt>
                <c:pt idx="1710">
                  <c:v>5793.8500979999999</c:v>
                </c:pt>
                <c:pt idx="1711">
                  <c:v>5817.0400390000004</c:v>
                </c:pt>
                <c:pt idx="1712">
                  <c:v>5919.9702150000003</c:v>
                </c:pt>
                <c:pt idx="1713">
                  <c:v>5943.9599609999996</c:v>
                </c:pt>
                <c:pt idx="1714">
                  <c:v>5867.3798829999996</c:v>
                </c:pt>
                <c:pt idx="1715">
                  <c:v>5863.8398440000001</c:v>
                </c:pt>
                <c:pt idx="1716">
                  <c:v>6086.2998049999997</c:v>
                </c:pt>
                <c:pt idx="1717">
                  <c:v>6034.7597660000001</c:v>
                </c:pt>
                <c:pt idx="1718">
                  <c:v>6115.1000979999999</c:v>
                </c:pt>
                <c:pt idx="1719">
                  <c:v>6101.8598629999997</c:v>
                </c:pt>
                <c:pt idx="1720">
                  <c:v>6103.6201170000004</c:v>
                </c:pt>
                <c:pt idx="1721">
                  <c:v>6195.0297849999997</c:v>
                </c:pt>
                <c:pt idx="1722">
                  <c:v>6286.6801759999998</c:v>
                </c:pt>
                <c:pt idx="1723">
                  <c:v>6092.2597660000001</c:v>
                </c:pt>
                <c:pt idx="1724">
                  <c:v>6110.75</c:v>
                </c:pt>
                <c:pt idx="1725">
                  <c:v>6182.0400390000004</c:v>
                </c:pt>
                <c:pt idx="1726">
                  <c:v>6326.4902339999999</c:v>
                </c:pt>
                <c:pt idx="1727">
                  <c:v>6337.4501950000003</c:v>
                </c:pt>
                <c:pt idx="1728">
                  <c:v>6303.1000979999999</c:v>
                </c:pt>
                <c:pt idx="1729">
                  <c:v>6136.4702150000003</c:v>
                </c:pt>
                <c:pt idx="1730">
                  <c:v>6201.1401370000003</c:v>
                </c:pt>
                <c:pt idx="1731">
                  <c:v>6370.5</c:v>
                </c:pt>
                <c:pt idx="1732">
                  <c:v>6470.4101559999999</c:v>
                </c:pt>
                <c:pt idx="1733">
                  <c:v>6425.7001950000003</c:v>
                </c:pt>
                <c:pt idx="1734">
                  <c:v>6397.8398440000001</c:v>
                </c:pt>
                <c:pt idx="1735">
                  <c:v>6665.0297849999997</c:v>
                </c:pt>
                <c:pt idx="1736">
                  <c:v>6718.330078</c:v>
                </c:pt>
                <c:pt idx="1737">
                  <c:v>6781.3901370000003</c:v>
                </c:pt>
                <c:pt idx="1738">
                  <c:v>6725.5498049999997</c:v>
                </c:pt>
                <c:pt idx="1739">
                  <c:v>6654.2202150000003</c:v>
                </c:pt>
                <c:pt idx="1740">
                  <c:v>6772.1499020000001</c:v>
                </c:pt>
                <c:pt idx="1741">
                  <c:v>6859.0297849999997</c:v>
                </c:pt>
                <c:pt idx="1742">
                  <c:v>6959.3500979999999</c:v>
                </c:pt>
                <c:pt idx="1743">
                  <c:v>6943.1000979999999</c:v>
                </c:pt>
                <c:pt idx="1744">
                  <c:v>6976.75</c:v>
                </c:pt>
                <c:pt idx="1745">
                  <c:v>6835.2797849999997</c:v>
                </c:pt>
                <c:pt idx="1746">
                  <c:v>6933.7797849999997</c:v>
                </c:pt>
                <c:pt idx="1747">
                  <c:v>6937.1499020000001</c:v>
                </c:pt>
                <c:pt idx="1748">
                  <c:v>6986.3798829999996</c:v>
                </c:pt>
                <c:pt idx="1749">
                  <c:v>7007.75</c:v>
                </c:pt>
                <c:pt idx="1750">
                  <c:v>7121.7900390000004</c:v>
                </c:pt>
                <c:pt idx="1751">
                  <c:v>7129.8798829999996</c:v>
                </c:pt>
                <c:pt idx="1752">
                  <c:v>7077.7099609999996</c:v>
                </c:pt>
                <c:pt idx="1753">
                  <c:v>6675.2700199999999</c:v>
                </c:pt>
                <c:pt idx="1754">
                  <c:v>6764.3100590000004</c:v>
                </c:pt>
                <c:pt idx="1755">
                  <c:v>6751.6499020000001</c:v>
                </c:pt>
                <c:pt idx="1756">
                  <c:v>7047.0898440000001</c:v>
                </c:pt>
                <c:pt idx="1757">
                  <c:v>7333.7001950000003</c:v>
                </c:pt>
                <c:pt idx="1758">
                  <c:v>7143.1298829999996</c:v>
                </c:pt>
                <c:pt idx="1759">
                  <c:v>7174.1000979999999</c:v>
                </c:pt>
                <c:pt idx="1760">
                  <c:v>7274.5200199999999</c:v>
                </c:pt>
                <c:pt idx="1761">
                  <c:v>7381.4902339999999</c:v>
                </c:pt>
                <c:pt idx="1762">
                  <c:v>7447.1201170000004</c:v>
                </c:pt>
                <c:pt idx="1763">
                  <c:v>7303.3198240000002</c:v>
                </c:pt>
                <c:pt idx="1764">
                  <c:v>7171.2001950000003</c:v>
                </c:pt>
                <c:pt idx="1765">
                  <c:v>7036.7900390000004</c:v>
                </c:pt>
                <c:pt idx="1766">
                  <c:v>6890.7797849999997</c:v>
                </c:pt>
                <c:pt idx="1767">
                  <c:v>6855.3500979999999</c:v>
                </c:pt>
                <c:pt idx="1768">
                  <c:v>6885.8798829999996</c:v>
                </c:pt>
                <c:pt idx="1769">
                  <c:v>6918.9399409999996</c:v>
                </c:pt>
                <c:pt idx="1770">
                  <c:v>6854.3901370000003</c:v>
                </c:pt>
                <c:pt idx="1771">
                  <c:v>6648.4799800000001</c:v>
                </c:pt>
                <c:pt idx="1772">
                  <c:v>6585.669922</c:v>
                </c:pt>
                <c:pt idx="1773">
                  <c:v>6740.5200199999999</c:v>
                </c:pt>
                <c:pt idx="1774">
                  <c:v>6769.8100590000004</c:v>
                </c:pt>
                <c:pt idx="1775">
                  <c:v>7043.1000979999999</c:v>
                </c:pt>
                <c:pt idx="1776">
                  <c:v>7236.5400390000004</c:v>
                </c:pt>
                <c:pt idx="1777">
                  <c:v>7592.5698240000002</c:v>
                </c:pt>
                <c:pt idx="1778">
                  <c:v>7583.5097660000001</c:v>
                </c:pt>
                <c:pt idx="1779">
                  <c:v>7469.1601559999999</c:v>
                </c:pt>
                <c:pt idx="1780">
                  <c:v>7723.8598629999997</c:v>
                </c:pt>
                <c:pt idx="1781">
                  <c:v>7623.4702150000003</c:v>
                </c:pt>
                <c:pt idx="1782">
                  <c:v>7558.2299800000001</c:v>
                </c:pt>
                <c:pt idx="1783">
                  <c:v>7574.6401370000003</c:v>
                </c:pt>
                <c:pt idx="1784">
                  <c:v>7600.7202150000003</c:v>
                </c:pt>
                <c:pt idx="1785">
                  <c:v>7538.1899409999996</c:v>
                </c:pt>
                <c:pt idx="1786">
                  <c:v>7345.5698240000002</c:v>
                </c:pt>
                <c:pt idx="1787">
                  <c:v>7314.9702150000003</c:v>
                </c:pt>
                <c:pt idx="1788">
                  <c:v>7234.7597660000001</c:v>
                </c:pt>
                <c:pt idx="1789">
                  <c:v>7462.1201170000004</c:v>
                </c:pt>
                <c:pt idx="1790">
                  <c:v>7410.8198240000002</c:v>
                </c:pt>
                <c:pt idx="1791">
                  <c:v>7304.3500979999999</c:v>
                </c:pt>
                <c:pt idx="1792">
                  <c:v>7336.6499020000001</c:v>
                </c:pt>
                <c:pt idx="1793">
                  <c:v>7368.5498049999997</c:v>
                </c:pt>
                <c:pt idx="1794">
                  <c:v>7614.830078</c:v>
                </c:pt>
                <c:pt idx="1795">
                  <c:v>8007.7597660000001</c:v>
                </c:pt>
                <c:pt idx="1796">
                  <c:v>8131.2700199999999</c:v>
                </c:pt>
                <c:pt idx="1797">
                  <c:v>7964.8701170000004</c:v>
                </c:pt>
                <c:pt idx="1798">
                  <c:v>8005.9501950000003</c:v>
                </c:pt>
                <c:pt idx="1799">
                  <c:v>8295.2001949999994</c:v>
                </c:pt>
                <c:pt idx="1800">
                  <c:v>8319.6699219999991</c:v>
                </c:pt>
                <c:pt idx="1801">
                  <c:v>8177.419922</c:v>
                </c:pt>
                <c:pt idx="1802">
                  <c:v>8003.7202150000003</c:v>
                </c:pt>
                <c:pt idx="1803">
                  <c:v>7835.6298829999996</c:v>
                </c:pt>
                <c:pt idx="1804">
                  <c:v>7987.8500979999999</c:v>
                </c:pt>
                <c:pt idx="1805">
                  <c:v>7982.419922</c:v>
                </c:pt>
                <c:pt idx="1806">
                  <c:v>7985.3398440000001</c:v>
                </c:pt>
                <c:pt idx="1807">
                  <c:v>7906.3901370000003</c:v>
                </c:pt>
                <c:pt idx="1808">
                  <c:v>7782.6098629999997</c:v>
                </c:pt>
                <c:pt idx="1809">
                  <c:v>7943.5097660000001</c:v>
                </c:pt>
                <c:pt idx="1810">
                  <c:v>8093.580078</c:v>
                </c:pt>
                <c:pt idx="1811">
                  <c:v>8139.5</c:v>
                </c:pt>
                <c:pt idx="1812">
                  <c:v>7952.2001950000003</c:v>
                </c:pt>
                <c:pt idx="1813">
                  <c:v>7885.2299800000001</c:v>
                </c:pt>
                <c:pt idx="1814">
                  <c:v>7604.4902339999999</c:v>
                </c:pt>
                <c:pt idx="1815">
                  <c:v>7473.25</c:v>
                </c:pt>
                <c:pt idx="1816">
                  <c:v>7378.8198240000002</c:v>
                </c:pt>
                <c:pt idx="1817">
                  <c:v>7194.830078</c:v>
                </c:pt>
                <c:pt idx="1818">
                  <c:v>7272.8398440000001</c:v>
                </c:pt>
                <c:pt idx="1819">
                  <c:v>7462.9301759999998</c:v>
                </c:pt>
                <c:pt idx="1820">
                  <c:v>7540.0898440000001</c:v>
                </c:pt>
                <c:pt idx="1821">
                  <c:v>7375.5400390000004</c:v>
                </c:pt>
                <c:pt idx="1822">
                  <c:v>7234.7099609999996</c:v>
                </c:pt>
                <c:pt idx="1823">
                  <c:v>7016.6899409999996</c:v>
                </c:pt>
                <c:pt idx="1824">
                  <c:v>6860.2597660000001</c:v>
                </c:pt>
                <c:pt idx="1825">
                  <c:v>6315.9101559999999</c:v>
                </c:pt>
                <c:pt idx="1826">
                  <c:v>6308.2597660000001</c:v>
                </c:pt>
                <c:pt idx="1827">
                  <c:v>6684</c:v>
                </c:pt>
                <c:pt idx="1828">
                  <c:v>6446.669922</c:v>
                </c:pt>
                <c:pt idx="1829">
                  <c:v>6444.1298829999996</c:v>
                </c:pt>
                <c:pt idx="1830">
                  <c:v>6756.9501950000003</c:v>
                </c:pt>
                <c:pt idx="1831">
                  <c:v>6751.0698240000002</c:v>
                </c:pt>
                <c:pt idx="1832">
                  <c:v>6844.7797849999997</c:v>
                </c:pt>
                <c:pt idx="1833">
                  <c:v>6640.6801759999998</c:v>
                </c:pt>
                <c:pt idx="1834">
                  <c:v>6612.5</c:v>
                </c:pt>
                <c:pt idx="1835">
                  <c:v>6415.5097660000001</c:v>
                </c:pt>
                <c:pt idx="1836">
                  <c:v>6504.419922</c:v>
                </c:pt>
                <c:pt idx="1837">
                  <c:v>6324.419922</c:v>
                </c:pt>
                <c:pt idx="1838">
                  <c:v>6196.0898440000001</c:v>
                </c:pt>
                <c:pt idx="1839">
                  <c:v>6083.9799800000001</c:v>
                </c:pt>
                <c:pt idx="1840">
                  <c:v>6104.830078</c:v>
                </c:pt>
                <c:pt idx="1841">
                  <c:v>6255.3500979999999</c:v>
                </c:pt>
                <c:pt idx="1842">
                  <c:v>6343.2900390000004</c:v>
                </c:pt>
                <c:pt idx="1843">
                  <c:v>6366.6899409999996</c:v>
                </c:pt>
                <c:pt idx="1844">
                  <c:v>6189.0898440000001</c:v>
                </c:pt>
                <c:pt idx="1845">
                  <c:v>6113.0498049999997</c:v>
                </c:pt>
                <c:pt idx="1846">
                  <c:v>5863.6801759999998</c:v>
                </c:pt>
                <c:pt idx="1847">
                  <c:v>5656.4501950000003</c:v>
                </c:pt>
                <c:pt idx="1848">
                  <c:v>5593.580078</c:v>
                </c:pt>
                <c:pt idx="1849">
                  <c:v>5800.0297849999997</c:v>
                </c:pt>
                <c:pt idx="1850">
                  <c:v>5664.25</c:v>
                </c:pt>
                <c:pt idx="1851">
                  <c:v>5652.2900390000004</c:v>
                </c:pt>
                <c:pt idx="1852">
                  <c:v>5728</c:v>
                </c:pt>
                <c:pt idx="1853">
                  <c:v>5998.4799800000001</c:v>
                </c:pt>
                <c:pt idx="1854">
                  <c:v>5961.1401370000003</c:v>
                </c:pt>
                <c:pt idx="1855">
                  <c:v>6178.0600590000004</c:v>
                </c:pt>
                <c:pt idx="1856">
                  <c:v>6627.3398440000001</c:v>
                </c:pt>
                <c:pt idx="1857">
                  <c:v>6554.8901370000003</c:v>
                </c:pt>
                <c:pt idx="1858">
                  <c:v>6250.6899409999996</c:v>
                </c:pt>
                <c:pt idx="1859">
                  <c:v>6238.4101559999999</c:v>
                </c:pt>
                <c:pt idx="1860">
                  <c:v>6364.9101559999999</c:v>
                </c:pt>
                <c:pt idx="1861">
                  <c:v>6398.7299800000001</c:v>
                </c:pt>
                <c:pt idx="1862">
                  <c:v>6405</c:v>
                </c:pt>
                <c:pt idx="1863">
                  <c:v>6539.2001950000003</c:v>
                </c:pt>
                <c:pt idx="1864">
                  <c:v>6667.2001950000003</c:v>
                </c:pt>
                <c:pt idx="1865">
                  <c:v>6563.6098629999997</c:v>
                </c:pt>
                <c:pt idx="1866">
                  <c:v>6452.8999020000001</c:v>
                </c:pt>
                <c:pt idx="1867">
                  <c:v>6551.25</c:v>
                </c:pt>
                <c:pt idx="1868">
                  <c:v>6521.2202150000003</c:v>
                </c:pt>
                <c:pt idx="1869">
                  <c:v>6687</c:v>
                </c:pt>
                <c:pt idx="1870">
                  <c:v>6570.669922</c:v>
                </c:pt>
                <c:pt idx="1871">
                  <c:v>6425.5698240000002</c:v>
                </c:pt>
                <c:pt idx="1872">
                  <c:v>6599.3398440000001</c:v>
                </c:pt>
                <c:pt idx="1873">
                  <c:v>6747.3198240000002</c:v>
                </c:pt>
                <c:pt idx="1874">
                  <c:v>6676.6401370000003</c:v>
                </c:pt>
                <c:pt idx="1875">
                  <c:v>6834.080078</c:v>
                </c:pt>
                <c:pt idx="1876">
                  <c:v>6948.330078</c:v>
                </c:pt>
                <c:pt idx="1877">
                  <c:v>7373.3701170000004</c:v>
                </c:pt>
                <c:pt idx="1878">
                  <c:v>7520.0400390000004</c:v>
                </c:pt>
                <c:pt idx="1879">
                  <c:v>7372.5898440000001</c:v>
                </c:pt>
                <c:pt idx="1880">
                  <c:v>7306.1401370000003</c:v>
                </c:pt>
                <c:pt idx="1881">
                  <c:v>7370.3798829999996</c:v>
                </c:pt>
                <c:pt idx="1882">
                  <c:v>7398.7001950000003</c:v>
                </c:pt>
                <c:pt idx="1883">
                  <c:v>7266</c:v>
                </c:pt>
                <c:pt idx="1884">
                  <c:v>7416.3398440000001</c:v>
                </c:pt>
                <c:pt idx="1885">
                  <c:v>7428.1298829999996</c:v>
                </c:pt>
                <c:pt idx="1886">
                  <c:v>7435.9902339999999</c:v>
                </c:pt>
                <c:pt idx="1887">
                  <c:v>7291.7402339999999</c:v>
                </c:pt>
                <c:pt idx="1888">
                  <c:v>7216.580078</c:v>
                </c:pt>
                <c:pt idx="1889">
                  <c:v>6863.2700199999999</c:v>
                </c:pt>
                <c:pt idx="1890">
                  <c:v>6765.2797849999997</c:v>
                </c:pt>
                <c:pt idx="1891">
                  <c:v>6718.7299800000001</c:v>
                </c:pt>
                <c:pt idx="1892">
                  <c:v>6658.169922</c:v>
                </c:pt>
                <c:pt idx="1893">
                  <c:v>6715.6000979999999</c:v>
                </c:pt>
                <c:pt idx="1894">
                  <c:v>6748.4799800000001</c:v>
                </c:pt>
                <c:pt idx="1895">
                  <c:v>6607.4902339999999</c:v>
                </c:pt>
                <c:pt idx="1896">
                  <c:v>6344.0297849999997</c:v>
                </c:pt>
                <c:pt idx="1897">
                  <c:v>6514.2099609999996</c:v>
                </c:pt>
                <c:pt idx="1898">
                  <c:v>6507.7700199999999</c:v>
                </c:pt>
                <c:pt idx="1899">
                  <c:v>6543.9301759999998</c:v>
                </c:pt>
                <c:pt idx="1900">
                  <c:v>6509.169922</c:v>
                </c:pt>
                <c:pt idx="1901">
                  <c:v>6582.669922</c:v>
                </c:pt>
                <c:pt idx="1902">
                  <c:v>6635</c:v>
                </c:pt>
                <c:pt idx="1903">
                  <c:v>6669.8500979999999</c:v>
                </c:pt>
                <c:pt idx="1904">
                  <c:v>6519</c:v>
                </c:pt>
                <c:pt idx="1905">
                  <c:v>6474.8100590000004</c:v>
                </c:pt>
                <c:pt idx="1906">
                  <c:v>6501.2998049999997</c:v>
                </c:pt>
                <c:pt idx="1907">
                  <c:v>6506.3198240000002</c:v>
                </c:pt>
                <c:pt idx="1908">
                  <c:v>6501.669922</c:v>
                </c:pt>
                <c:pt idx="1909">
                  <c:v>6477.9799800000001</c:v>
                </c:pt>
                <c:pt idx="1910">
                  <c:v>6536.8701170000004</c:v>
                </c:pt>
                <c:pt idx="1911">
                  <c:v>6386.6601559999999</c:v>
                </c:pt>
                <c:pt idx="1912">
                  <c:v>6345.1298829999996</c:v>
                </c:pt>
                <c:pt idx="1913">
                  <c:v>6341.2998049999997</c:v>
                </c:pt>
                <c:pt idx="1914">
                  <c:v>6367</c:v>
                </c:pt>
                <c:pt idx="1915">
                  <c:v>6293.5498049999997</c:v>
                </c:pt>
                <c:pt idx="1916">
                  <c:v>6181.1499020000001</c:v>
                </c:pt>
                <c:pt idx="1917">
                  <c:v>6226.3701170000004</c:v>
                </c:pt>
                <c:pt idx="1918">
                  <c:v>6331.2797849999997</c:v>
                </c:pt>
                <c:pt idx="1919">
                  <c:v>6572.9101559999999</c:v>
                </c:pt>
                <c:pt idx="1920">
                  <c:v>6664.8198240000002</c:v>
                </c:pt>
                <c:pt idx="1921">
                  <c:v>6722.4101559999999</c:v>
                </c:pt>
                <c:pt idx="1922">
                  <c:v>6775.9702150000003</c:v>
                </c:pt>
                <c:pt idx="1923">
                  <c:v>6824.9702150000003</c:v>
                </c:pt>
                <c:pt idx="1924">
                  <c:v>6789.7299800000001</c:v>
                </c:pt>
                <c:pt idx="1925">
                  <c:v>6953.3100590000004</c:v>
                </c:pt>
                <c:pt idx="1926">
                  <c:v>6903.4799800000001</c:v>
                </c:pt>
                <c:pt idx="1927">
                  <c:v>6801.3999020000001</c:v>
                </c:pt>
                <c:pt idx="1928">
                  <c:v>6702.2597660000001</c:v>
                </c:pt>
                <c:pt idx="1929">
                  <c:v>6833.0400390000004</c:v>
                </c:pt>
                <c:pt idx="1930">
                  <c:v>6878.8901370000003</c:v>
                </c:pt>
                <c:pt idx="1931">
                  <c:v>6835.4301759999998</c:v>
                </c:pt>
                <c:pt idx="1932">
                  <c:v>6599.0097660000001</c:v>
                </c:pt>
                <c:pt idx="1933">
                  <c:v>6634.5297849999997</c:v>
                </c:pt>
                <c:pt idx="1934">
                  <c:v>6752.4702150000003</c:v>
                </c:pt>
                <c:pt idx="1935">
                  <c:v>6558.8999020000001</c:v>
                </c:pt>
                <c:pt idx="1936">
                  <c:v>6549.6201170000004</c:v>
                </c:pt>
                <c:pt idx="1937">
                  <c:v>6533.580078</c:v>
                </c:pt>
                <c:pt idx="1938">
                  <c:v>6459.1499020000001</c:v>
                </c:pt>
                <c:pt idx="1939">
                  <c:v>6368.5400390000004</c:v>
                </c:pt>
                <c:pt idx="1940">
                  <c:v>6475.4599609999996</c:v>
                </c:pt>
                <c:pt idx="1941">
                  <c:v>6334.5600590000004</c:v>
                </c:pt>
                <c:pt idx="1942">
                  <c:v>6244.6499020000001</c:v>
                </c:pt>
                <c:pt idx="1943">
                  <c:v>6230.8901370000003</c:v>
                </c:pt>
                <c:pt idx="1944">
                  <c:v>6345.5297849999997</c:v>
                </c:pt>
                <c:pt idx="1945">
                  <c:v>6368.669922</c:v>
                </c:pt>
                <c:pt idx="1946">
                  <c:v>6166.8798829999996</c:v>
                </c:pt>
                <c:pt idx="1947">
                  <c:v>6141.5297849999997</c:v>
                </c:pt>
                <c:pt idx="1948">
                  <c:v>6095.4902339999999</c:v>
                </c:pt>
                <c:pt idx="1949">
                  <c:v>5946.9301759999998</c:v>
                </c:pt>
                <c:pt idx="1950">
                  <c:v>5751.6601559999999</c:v>
                </c:pt>
                <c:pt idx="1951">
                  <c:v>5853.9501950000003</c:v>
                </c:pt>
                <c:pt idx="1952">
                  <c:v>5789.0297849999997</c:v>
                </c:pt>
                <c:pt idx="1953">
                  <c:v>5709.669922</c:v>
                </c:pt>
                <c:pt idx="1954">
                  <c:v>5769.0200199999999</c:v>
                </c:pt>
                <c:pt idx="1955">
                  <c:v>5991.25</c:v>
                </c:pt>
                <c:pt idx="1956">
                  <c:v>5943.330078</c:v>
                </c:pt>
                <c:pt idx="1957">
                  <c:v>5908.2900390000004</c:v>
                </c:pt>
                <c:pt idx="1958">
                  <c:v>6081.6601559999999</c:v>
                </c:pt>
                <c:pt idx="1959">
                  <c:v>6003.6801759999998</c:v>
                </c:pt>
                <c:pt idx="1960">
                  <c:v>6123.5097660000001</c:v>
                </c:pt>
                <c:pt idx="1961">
                  <c:v>6206.3701170000004</c:v>
                </c:pt>
                <c:pt idx="1962">
                  <c:v>6282.580078</c:v>
                </c:pt>
                <c:pt idx="1963">
                  <c:v>6394.2402339999999</c:v>
                </c:pt>
                <c:pt idx="1964">
                  <c:v>6409.0400390000004</c:v>
                </c:pt>
                <c:pt idx="1965">
                  <c:v>6319.580078</c:v>
                </c:pt>
                <c:pt idx="1966">
                  <c:v>6359.9101559999999</c:v>
                </c:pt>
                <c:pt idx="1967">
                  <c:v>6478.6401370000003</c:v>
                </c:pt>
                <c:pt idx="1968">
                  <c:v>6376.75</c:v>
                </c:pt>
                <c:pt idx="1969">
                  <c:v>6216.4599609999996</c:v>
                </c:pt>
                <c:pt idx="1970">
                  <c:v>6107.75</c:v>
                </c:pt>
                <c:pt idx="1971">
                  <c:v>5914.8398440000001</c:v>
                </c:pt>
                <c:pt idx="1972">
                  <c:v>6075.2001950000003</c:v>
                </c:pt>
                <c:pt idx="1973">
                  <c:v>6153.330078</c:v>
                </c:pt>
                <c:pt idx="1974">
                  <c:v>6146.1000979999999</c:v>
                </c:pt>
                <c:pt idx="1975">
                  <c:v>6303.4702150000003</c:v>
                </c:pt>
                <c:pt idx="1976">
                  <c:v>6135.4501950000003</c:v>
                </c:pt>
                <c:pt idx="1977">
                  <c:v>5923.919922</c:v>
                </c:pt>
                <c:pt idx="1978">
                  <c:v>5998.1401370000003</c:v>
                </c:pt>
                <c:pt idx="1979">
                  <c:v>6062.7402339999999</c:v>
                </c:pt>
                <c:pt idx="1980">
                  <c:v>6032.2700199999999</c:v>
                </c:pt>
                <c:pt idx="1981">
                  <c:v>5934.9301759999998</c:v>
                </c:pt>
                <c:pt idx="1982">
                  <c:v>5907.2402339999999</c:v>
                </c:pt>
                <c:pt idx="1983">
                  <c:v>5652.6298829999996</c:v>
                </c:pt>
                <c:pt idx="1984">
                  <c:v>5532.6401370000003</c:v>
                </c:pt>
                <c:pt idx="1985">
                  <c:v>5793.7700199999999</c:v>
                </c:pt>
                <c:pt idx="1986">
                  <c:v>5787.3500979999999</c:v>
                </c:pt>
                <c:pt idx="1987">
                  <c:v>5785.3598629999997</c:v>
                </c:pt>
                <c:pt idx="1988">
                  <c:v>5795.0898440000001</c:v>
                </c:pt>
                <c:pt idx="1989">
                  <c:v>5828.1201170000004</c:v>
                </c:pt>
                <c:pt idx="1990">
                  <c:v>5699.7597660000001</c:v>
                </c:pt>
                <c:pt idx="1991">
                  <c:v>5645.5898440000001</c:v>
                </c:pt>
                <c:pt idx="1992">
                  <c:v>5531.3901370000003</c:v>
                </c:pt>
                <c:pt idx="1993">
                  <c:v>5547.169922</c:v>
                </c:pt>
                <c:pt idx="1994">
                  <c:v>5506.5498049999997</c:v>
                </c:pt>
                <c:pt idx="1995">
                  <c:v>5231.8500979999999</c:v>
                </c:pt>
                <c:pt idx="1996">
                  <c:v>5342.3100590000004</c:v>
                </c:pt>
                <c:pt idx="1997">
                  <c:v>5492.3100590000004</c:v>
                </c:pt>
                <c:pt idx="1998">
                  <c:v>5499.3999020000001</c:v>
                </c:pt>
                <c:pt idx="1999">
                  <c:v>5568.2700199999999</c:v>
                </c:pt>
                <c:pt idx="2000">
                  <c:v>5591.9902339999999</c:v>
                </c:pt>
                <c:pt idx="2001">
                  <c:v>5652.1899409999996</c:v>
                </c:pt>
                <c:pt idx="2002">
                  <c:v>5556.7099609999996</c:v>
                </c:pt>
                <c:pt idx="2003">
                  <c:v>5857.4501950000003</c:v>
                </c:pt>
                <c:pt idx="2004">
                  <c:v>6048.3398440000001</c:v>
                </c:pt>
                <c:pt idx="2005">
                  <c:v>5924.330078</c:v>
                </c:pt>
                <c:pt idx="2006">
                  <c:v>5916.0600590000004</c:v>
                </c:pt>
                <c:pt idx="2007">
                  <c:v>5909.5297849999997</c:v>
                </c:pt>
                <c:pt idx="2008">
                  <c:v>5814.9799800000001</c:v>
                </c:pt>
                <c:pt idx="2009">
                  <c:v>5966.7998049999997</c:v>
                </c:pt>
                <c:pt idx="2010">
                  <c:v>5966.6000979999999</c:v>
                </c:pt>
                <c:pt idx="2011">
                  <c:v>5998.0200199999999</c:v>
                </c:pt>
                <c:pt idx="2012">
                  <c:v>6002.6499020000001</c:v>
                </c:pt>
                <c:pt idx="2013">
                  <c:v>6078.25</c:v>
                </c:pt>
                <c:pt idx="2014">
                  <c:v>6194.2998049999997</c:v>
                </c:pt>
                <c:pt idx="2015">
                  <c:v>6267.4902339999999</c:v>
                </c:pt>
                <c:pt idx="2016">
                  <c:v>6271.0698240000002</c:v>
                </c:pt>
                <c:pt idx="2017">
                  <c:v>6377.9399409999996</c:v>
                </c:pt>
                <c:pt idx="2018">
                  <c:v>6311.8500979999999</c:v>
                </c:pt>
                <c:pt idx="2019">
                  <c:v>6281</c:v>
                </c:pt>
                <c:pt idx="2020">
                  <c:v>6418.6401370000003</c:v>
                </c:pt>
                <c:pt idx="2021">
                  <c:v>6419.7797849999997</c:v>
                </c:pt>
                <c:pt idx="2022">
                  <c:v>6518.580078</c:v>
                </c:pt>
                <c:pt idx="2023">
                  <c:v>6496.8901370000003</c:v>
                </c:pt>
                <c:pt idx="2024">
                  <c:v>6540.8798829999996</c:v>
                </c:pt>
                <c:pt idx="2025">
                  <c:v>6522.2299800000001</c:v>
                </c:pt>
                <c:pt idx="2026">
                  <c:v>6447.1000979999999</c:v>
                </c:pt>
                <c:pt idx="2027">
                  <c:v>6350.3500979999999</c:v>
                </c:pt>
                <c:pt idx="2028">
                  <c:v>6330.9702150000003</c:v>
                </c:pt>
                <c:pt idx="2029">
                  <c:v>6344.1601559999999</c:v>
                </c:pt>
                <c:pt idx="2030">
                  <c:v>6430.7299800000001</c:v>
                </c:pt>
                <c:pt idx="2031">
                  <c:v>6361.3198240000002</c:v>
                </c:pt>
                <c:pt idx="2032">
                  <c:v>6360.0898440000001</c:v>
                </c:pt>
                <c:pt idx="2033">
                  <c:v>6395.1899409999996</c:v>
                </c:pt>
                <c:pt idx="2034">
                  <c:v>6368.4902339999999</c:v>
                </c:pt>
                <c:pt idx="2035">
                  <c:v>6369.5097660000001</c:v>
                </c:pt>
                <c:pt idx="2036">
                  <c:v>6246.3598629999997</c:v>
                </c:pt>
                <c:pt idx="2037">
                  <c:v>6007.669922</c:v>
                </c:pt>
                <c:pt idx="2038">
                  <c:v>6030.7597660000001</c:v>
                </c:pt>
                <c:pt idx="2039">
                  <c:v>5998.6899409999996</c:v>
                </c:pt>
                <c:pt idx="2040">
                  <c:v>6058.0200199999999</c:v>
                </c:pt>
                <c:pt idx="2041">
                  <c:v>6065.1499020000001</c:v>
                </c:pt>
                <c:pt idx="2042">
                  <c:v>6032.1000979999999</c:v>
                </c:pt>
                <c:pt idx="2043">
                  <c:v>6080.6499020000001</c:v>
                </c:pt>
                <c:pt idx="2044">
                  <c:v>6133.3398440000001</c:v>
                </c:pt>
                <c:pt idx="2045">
                  <c:v>6110.1401370000003</c:v>
                </c:pt>
                <c:pt idx="2046">
                  <c:v>6252.9501950000003</c:v>
                </c:pt>
                <c:pt idx="2047">
                  <c:v>6331.3198240000002</c:v>
                </c:pt>
                <c:pt idx="2048">
                  <c:v>6361.0698240000002</c:v>
                </c:pt>
                <c:pt idx="2049">
                  <c:v>6270.9599609999996</c:v>
                </c:pt>
                <c:pt idx="2050">
                  <c:v>5963.3701170000004</c:v>
                </c:pt>
                <c:pt idx="2051">
                  <c:v>5991.9501950000003</c:v>
                </c:pt>
                <c:pt idx="2052">
                  <c:v>5813.8398440000001</c:v>
                </c:pt>
                <c:pt idx="2053">
                  <c:v>5792.7099609999996</c:v>
                </c:pt>
                <c:pt idx="2054">
                  <c:v>5878.5698240000002</c:v>
                </c:pt>
                <c:pt idx="2055">
                  <c:v>5935.2202150000003</c:v>
                </c:pt>
                <c:pt idx="2056">
                  <c:v>5769.669922</c:v>
                </c:pt>
                <c:pt idx="2057">
                  <c:v>5636.4799800000001</c:v>
                </c:pt>
                <c:pt idx="2058">
                  <c:v>5618.669922</c:v>
                </c:pt>
                <c:pt idx="2059">
                  <c:v>5647.1801759999998</c:v>
                </c:pt>
                <c:pt idx="2060">
                  <c:v>5787.4799800000001</c:v>
                </c:pt>
                <c:pt idx="2061">
                  <c:v>5700.3701170000004</c:v>
                </c:pt>
                <c:pt idx="2062">
                  <c:v>5648.6201170000004</c:v>
                </c:pt>
                <c:pt idx="2063">
                  <c:v>5727.8901370000003</c:v>
                </c:pt>
                <c:pt idx="2064">
                  <c:v>5694.0698240000002</c:v>
                </c:pt>
                <c:pt idx="2065">
                  <c:v>5575.0498049999997</c:v>
                </c:pt>
                <c:pt idx="2066">
                  <c:v>5573.7202150000003</c:v>
                </c:pt>
                <c:pt idx="2067">
                  <c:v>5699.3398440000001</c:v>
                </c:pt>
                <c:pt idx="2068">
                  <c:v>5695.2597660000001</c:v>
                </c:pt>
                <c:pt idx="2069">
                  <c:v>5756.3598629999997</c:v>
                </c:pt>
                <c:pt idx="2070">
                  <c:v>5968.6601559999999</c:v>
                </c:pt>
                <c:pt idx="2071">
                  <c:v>6002.8999020000001</c:v>
                </c:pt>
                <c:pt idx="2072">
                  <c:v>5951.7001950000003</c:v>
                </c:pt>
                <c:pt idx="2073">
                  <c:v>6068.8999020000001</c:v>
                </c:pt>
                <c:pt idx="2074">
                  <c:v>6143.8598629999997</c:v>
                </c:pt>
                <c:pt idx="2075">
                  <c:v>6029.0600590000004</c:v>
                </c:pt>
                <c:pt idx="2076">
                  <c:v>5950.7900390000004</c:v>
                </c:pt>
                <c:pt idx="2077">
                  <c:v>5885.6000979999999</c:v>
                </c:pt>
                <c:pt idx="2078">
                  <c:v>5887.0400390000004</c:v>
                </c:pt>
                <c:pt idx="2079">
                  <c:v>5933.7099609999996</c:v>
                </c:pt>
                <c:pt idx="2080">
                  <c:v>6007.1000979999999</c:v>
                </c:pt>
                <c:pt idx="2081">
                  <c:v>6008.0297849999997</c:v>
                </c:pt>
                <c:pt idx="2082">
                  <c:v>5987.25</c:v>
                </c:pt>
                <c:pt idx="2083">
                  <c:v>6109.2001950000003</c:v>
                </c:pt>
                <c:pt idx="2084">
                  <c:v>6139.6201170000004</c:v>
                </c:pt>
                <c:pt idx="2085">
                  <c:v>6129.5097660000001</c:v>
                </c:pt>
                <c:pt idx="2086">
                  <c:v>6065.580078</c:v>
                </c:pt>
                <c:pt idx="2087">
                  <c:v>6010.5200199999999</c:v>
                </c:pt>
                <c:pt idx="2088">
                  <c:v>6106.419922</c:v>
                </c:pt>
                <c:pt idx="2089">
                  <c:v>6092.0698240000002</c:v>
                </c:pt>
                <c:pt idx="2090">
                  <c:v>6110.3598629999997</c:v>
                </c:pt>
                <c:pt idx="2091">
                  <c:v>6042.0297849999997</c:v>
                </c:pt>
                <c:pt idx="2092">
                  <c:v>5987</c:v>
                </c:pt>
                <c:pt idx="2093">
                  <c:v>6033.9702150000003</c:v>
                </c:pt>
                <c:pt idx="2094">
                  <c:v>6392.7700199999999</c:v>
                </c:pt>
                <c:pt idx="2095">
                  <c:v>6527.6000979999999</c:v>
                </c:pt>
                <c:pt idx="2096">
                  <c:v>6571.080078</c:v>
                </c:pt>
                <c:pt idx="2097">
                  <c:v>6651.2700199999999</c:v>
                </c:pt>
                <c:pt idx="2098">
                  <c:v>6782.5097660000001</c:v>
                </c:pt>
                <c:pt idx="2099">
                  <c:v>6714.4702150000003</c:v>
                </c:pt>
                <c:pt idx="2100">
                  <c:v>6711.3398440000001</c:v>
                </c:pt>
                <c:pt idx="2101">
                  <c:v>6700.330078</c:v>
                </c:pt>
                <c:pt idx="2102">
                  <c:v>6665.5400390000004</c:v>
                </c:pt>
                <c:pt idx="2103">
                  <c:v>6586.9301759999998</c:v>
                </c:pt>
                <c:pt idx="2104">
                  <c:v>6595.3901370000003</c:v>
                </c:pt>
                <c:pt idx="2105">
                  <c:v>6619.6601559999999</c:v>
                </c:pt>
                <c:pt idx="2106">
                  <c:v>6631.75</c:v>
                </c:pt>
                <c:pt idx="2107">
                  <c:v>6672.3500979999999</c:v>
                </c:pt>
                <c:pt idx="2108">
                  <c:v>6790.9799800000001</c:v>
                </c:pt>
                <c:pt idx="2109">
                  <c:v>6840.6298829999996</c:v>
                </c:pt>
                <c:pt idx="2110">
                  <c:v>6783.7202150000003</c:v>
                </c:pt>
                <c:pt idx="2111">
                  <c:v>6731.2900390000004</c:v>
                </c:pt>
                <c:pt idx="2112">
                  <c:v>6796.8198240000002</c:v>
                </c:pt>
                <c:pt idx="2113">
                  <c:v>6802.3701170000004</c:v>
                </c:pt>
                <c:pt idx="2114">
                  <c:v>6749.7998049999997</c:v>
                </c:pt>
                <c:pt idx="2115">
                  <c:v>6670.7202150000003</c:v>
                </c:pt>
                <c:pt idx="2116">
                  <c:v>6489.5600590000004</c:v>
                </c:pt>
                <c:pt idx="2117">
                  <c:v>6359.0600590000004</c:v>
                </c:pt>
                <c:pt idx="2118">
                  <c:v>6455.1499020000001</c:v>
                </c:pt>
                <c:pt idx="2119">
                  <c:v>6543.3901370000003</c:v>
                </c:pt>
                <c:pt idx="2120">
                  <c:v>6539.6499020000001</c:v>
                </c:pt>
                <c:pt idx="2121">
                  <c:v>6562.6601559999999</c:v>
                </c:pt>
                <c:pt idx="2122">
                  <c:v>6582.169922</c:v>
                </c:pt>
                <c:pt idx="2123">
                  <c:v>6587.6801759999998</c:v>
                </c:pt>
                <c:pt idx="2124">
                  <c:v>6607.2001950000003</c:v>
                </c:pt>
                <c:pt idx="2125">
                  <c:v>6666.169922</c:v>
                </c:pt>
                <c:pt idx="2126">
                  <c:v>6797.1098629999997</c:v>
                </c:pt>
                <c:pt idx="2127">
                  <c:v>6840.7402339999999</c:v>
                </c:pt>
                <c:pt idx="2128">
                  <c:v>6868.8901370000003</c:v>
                </c:pt>
                <c:pt idx="2129">
                  <c:v>6814.6201170000004</c:v>
                </c:pt>
                <c:pt idx="2130">
                  <c:v>6715.8100590000004</c:v>
                </c:pt>
                <c:pt idx="2131">
                  <c:v>6709.1298829999996</c:v>
                </c:pt>
                <c:pt idx="2132">
                  <c:v>6713.0400390000004</c:v>
                </c:pt>
                <c:pt idx="2133">
                  <c:v>6564.1401370000003</c:v>
                </c:pt>
                <c:pt idx="2134">
                  <c:v>6470.8798829999996</c:v>
                </c:pt>
                <c:pt idx="2135">
                  <c:v>6452.1201170000004</c:v>
                </c:pt>
                <c:pt idx="2136">
                  <c:v>6377.3100590000004</c:v>
                </c:pt>
                <c:pt idx="2137">
                  <c:v>6395.4301759999998</c:v>
                </c:pt>
                <c:pt idx="2138">
                  <c:v>6388.2597660000001</c:v>
                </c:pt>
                <c:pt idx="2139">
                  <c:v>6418.8398440000001</c:v>
                </c:pt>
                <c:pt idx="2140">
                  <c:v>6389.2700199999999</c:v>
                </c:pt>
                <c:pt idx="2141">
                  <c:v>6422.7099609999996</c:v>
                </c:pt>
                <c:pt idx="2142">
                  <c:v>6377.8100590000004</c:v>
                </c:pt>
                <c:pt idx="2143">
                  <c:v>6411.5297849999997</c:v>
                </c:pt>
                <c:pt idx="2144">
                  <c:v>6502.6899409999996</c:v>
                </c:pt>
                <c:pt idx="2145">
                  <c:v>6522.2001950000003</c:v>
                </c:pt>
                <c:pt idx="2146">
                  <c:v>6538.2797849999997</c:v>
                </c:pt>
                <c:pt idx="2147">
                  <c:v>6474.3999020000001</c:v>
                </c:pt>
                <c:pt idx="2148">
                  <c:v>6573.1000979999999</c:v>
                </c:pt>
                <c:pt idx="2149">
                  <c:v>6707.9101559999999</c:v>
                </c:pt>
                <c:pt idx="2150">
                  <c:v>6702.9301759999998</c:v>
                </c:pt>
                <c:pt idx="2151">
                  <c:v>6633.9399409999996</c:v>
                </c:pt>
                <c:pt idx="2152">
                  <c:v>6638.8398440000001</c:v>
                </c:pt>
                <c:pt idx="2153">
                  <c:v>6651.4399409999996</c:v>
                </c:pt>
                <c:pt idx="2154">
                  <c:v>6599.6098629999997</c:v>
                </c:pt>
                <c:pt idx="2155">
                  <c:v>6628.4902339999999</c:v>
                </c:pt>
                <c:pt idx="2156">
                  <c:v>6655.1098629999997</c:v>
                </c:pt>
                <c:pt idx="2157">
                  <c:v>6671.2402339999999</c:v>
                </c:pt>
                <c:pt idx="2158">
                  <c:v>6542.1499020000001</c:v>
                </c:pt>
                <c:pt idx="2159">
                  <c:v>6445.1499020000001</c:v>
                </c:pt>
                <c:pt idx="2160">
                  <c:v>6218.4599609999996</c:v>
                </c:pt>
                <c:pt idx="2161">
                  <c:v>6245.419922</c:v>
                </c:pt>
                <c:pt idx="2162">
                  <c:v>6276.0898440000001</c:v>
                </c:pt>
                <c:pt idx="2163">
                  <c:v>6333.1401370000003</c:v>
                </c:pt>
                <c:pt idx="2164">
                  <c:v>6294.2900390000004</c:v>
                </c:pt>
                <c:pt idx="2165">
                  <c:v>6416.7700199999999</c:v>
                </c:pt>
                <c:pt idx="2166">
                  <c:v>6399.9301759999998</c:v>
                </c:pt>
                <c:pt idx="2167">
                  <c:v>6302.6899409999996</c:v>
                </c:pt>
                <c:pt idx="2168">
                  <c:v>6324.9101559999999</c:v>
                </c:pt>
                <c:pt idx="2169">
                  <c:v>6310.169922</c:v>
                </c:pt>
                <c:pt idx="2170">
                  <c:v>6310.7001950000003</c:v>
                </c:pt>
                <c:pt idx="2171">
                  <c:v>6233.2900390000004</c:v>
                </c:pt>
                <c:pt idx="2172">
                  <c:v>6172.25</c:v>
                </c:pt>
                <c:pt idx="2173">
                  <c:v>6088.4501950000003</c:v>
                </c:pt>
                <c:pt idx="2174">
                  <c:v>5875.8598629999997</c:v>
                </c:pt>
                <c:pt idx="2175">
                  <c:v>5844.6000979999999</c:v>
                </c:pt>
                <c:pt idx="2176">
                  <c:v>5856.1899409999996</c:v>
                </c:pt>
                <c:pt idx="2177">
                  <c:v>5531.0200199999999</c:v>
                </c:pt>
                <c:pt idx="2178">
                  <c:v>5316.7700199999999</c:v>
                </c:pt>
                <c:pt idx="2179">
                  <c:v>5297.8598629999997</c:v>
                </c:pt>
                <c:pt idx="2180">
                  <c:v>5256</c:v>
                </c:pt>
                <c:pt idx="2181">
                  <c:v>5081.919922</c:v>
                </c:pt>
                <c:pt idx="2182">
                  <c:v>5087.9399409999996</c:v>
                </c:pt>
                <c:pt idx="2183">
                  <c:v>5325.1098629999997</c:v>
                </c:pt>
                <c:pt idx="2184">
                  <c:v>5304.3798829999996</c:v>
                </c:pt>
                <c:pt idx="2185">
                  <c:v>5324.8398440000001</c:v>
                </c:pt>
                <c:pt idx="2186">
                  <c:v>5306.080078</c:v>
                </c:pt>
                <c:pt idx="2187">
                  <c:v>5403.5297849999997</c:v>
                </c:pt>
                <c:pt idx="2188">
                  <c:v>5385.5</c:v>
                </c:pt>
                <c:pt idx="2189">
                  <c:v>5361.7998049999997</c:v>
                </c:pt>
                <c:pt idx="2190">
                  <c:v>5407.5400390000004</c:v>
                </c:pt>
                <c:pt idx="2191">
                  <c:v>5499.3100590000004</c:v>
                </c:pt>
                <c:pt idx="2192">
                  <c:v>5528.5498049999997</c:v>
                </c:pt>
                <c:pt idx="2193">
                  <c:v>5527.1098629999997</c:v>
                </c:pt>
                <c:pt idx="2194">
                  <c:v>5558.8598629999997</c:v>
                </c:pt>
                <c:pt idx="2195">
                  <c:v>5684.8999020000001</c:v>
                </c:pt>
                <c:pt idx="2196">
                  <c:v>5808.2202150000003</c:v>
                </c:pt>
                <c:pt idx="2197">
                  <c:v>5671.1000979999999</c:v>
                </c:pt>
                <c:pt idx="2198">
                  <c:v>5500.1000979999999</c:v>
                </c:pt>
                <c:pt idx="2199">
                  <c:v>5542.6098629999997</c:v>
                </c:pt>
                <c:pt idx="2200">
                  <c:v>5541.8798829999996</c:v>
                </c:pt>
                <c:pt idx="2201">
                  <c:v>5529.75</c:v>
                </c:pt>
                <c:pt idx="2202">
                  <c:v>5588.2299800000001</c:v>
                </c:pt>
                <c:pt idx="2203">
                  <c:v>5539.2797849999997</c:v>
                </c:pt>
                <c:pt idx="2204">
                  <c:v>5571.2700199999999</c:v>
                </c:pt>
                <c:pt idx="2205">
                  <c:v>5708.2797849999997</c:v>
                </c:pt>
                <c:pt idx="2206">
                  <c:v>5729.1298829999996</c:v>
                </c:pt>
                <c:pt idx="2207">
                  <c:v>5693.1201170000004</c:v>
                </c:pt>
                <c:pt idx="2208">
                  <c:v>5599.1298829999996</c:v>
                </c:pt>
                <c:pt idx="2209">
                  <c:v>5529.1801759999998</c:v>
                </c:pt>
                <c:pt idx="2210">
                  <c:v>5537.0400390000004</c:v>
                </c:pt>
                <c:pt idx="2211">
                  <c:v>5610.7700199999999</c:v>
                </c:pt>
                <c:pt idx="2212">
                  <c:v>5632.7597660000001</c:v>
                </c:pt>
                <c:pt idx="2213">
                  <c:v>5681.0698240000002</c:v>
                </c:pt>
                <c:pt idx="2214">
                  <c:v>5677.7900390000004</c:v>
                </c:pt>
                <c:pt idx="2215">
                  <c:v>5638.0400390000004</c:v>
                </c:pt>
                <c:pt idx="2216">
                  <c:v>5649.8701170000004</c:v>
                </c:pt>
                <c:pt idx="2217">
                  <c:v>5596.3798829999996</c:v>
                </c:pt>
                <c:pt idx="2218">
                  <c:v>5524.5698240000002</c:v>
                </c:pt>
                <c:pt idx="2219">
                  <c:v>5663.3500979999999</c:v>
                </c:pt>
                <c:pt idx="2220">
                  <c:v>5751.7202150000003</c:v>
                </c:pt>
                <c:pt idx="2221">
                  <c:v>5778.6499020000001</c:v>
                </c:pt>
                <c:pt idx="2222">
                  <c:v>5712.4599609999996</c:v>
                </c:pt>
                <c:pt idx="2223">
                  <c:v>5699.1899409999996</c:v>
                </c:pt>
                <c:pt idx="2224">
                  <c:v>5674.4101559999999</c:v>
                </c:pt>
                <c:pt idx="2225">
                  <c:v>5685.3901370000003</c:v>
                </c:pt>
                <c:pt idx="2226">
                  <c:v>5734.8999020000001</c:v>
                </c:pt>
                <c:pt idx="2227">
                  <c:v>5759.4902339999999</c:v>
                </c:pt>
                <c:pt idx="2228">
                  <c:v>5860.4399409999996</c:v>
                </c:pt>
                <c:pt idx="2229">
                  <c:v>5848.2099609999996</c:v>
                </c:pt>
                <c:pt idx="2230">
                  <c:v>5841.3398440000001</c:v>
                </c:pt>
                <c:pt idx="2231">
                  <c:v>5832.830078</c:v>
                </c:pt>
                <c:pt idx="2232">
                  <c:v>5870.9301759999998</c:v>
                </c:pt>
                <c:pt idx="2233">
                  <c:v>5931.4301759999998</c:v>
                </c:pt>
                <c:pt idx="2234">
                  <c:v>6099.2797849999997</c:v>
                </c:pt>
                <c:pt idx="2235">
                  <c:v>6101.7202150000003</c:v>
                </c:pt>
                <c:pt idx="2236">
                  <c:v>6141.1899409999996</c:v>
                </c:pt>
                <c:pt idx="2237">
                  <c:v>6126.3798829999996</c:v>
                </c:pt>
                <c:pt idx="2238">
                  <c:v>6150.2597660000001</c:v>
                </c:pt>
                <c:pt idx="2239">
                  <c:v>6075.0600590000004</c:v>
                </c:pt>
                <c:pt idx="2240">
                  <c:v>6139.0698240000002</c:v>
                </c:pt>
                <c:pt idx="2241">
                  <c:v>6271.4902339999999</c:v>
                </c:pt>
                <c:pt idx="2242">
                  <c:v>6268.9702150000003</c:v>
                </c:pt>
                <c:pt idx="2243">
                  <c:v>6250.7402339999999</c:v>
                </c:pt>
                <c:pt idx="2244">
                  <c:v>6263.2900390000004</c:v>
                </c:pt>
                <c:pt idx="2245">
                  <c:v>6380.6000979999999</c:v>
                </c:pt>
                <c:pt idx="2246">
                  <c:v>6374.4902339999999</c:v>
                </c:pt>
                <c:pt idx="2247">
                  <c:v>6371.8398440000001</c:v>
                </c:pt>
                <c:pt idx="2248">
                  <c:v>6419.1899409999996</c:v>
                </c:pt>
                <c:pt idx="2249">
                  <c:v>6467.0898440000001</c:v>
                </c:pt>
                <c:pt idx="2250">
                  <c:v>6372.2797849999997</c:v>
                </c:pt>
                <c:pt idx="2251">
                  <c:v>6410.0498049999997</c:v>
                </c:pt>
                <c:pt idx="2252">
                  <c:v>6603.75</c:v>
                </c:pt>
                <c:pt idx="2253">
                  <c:v>6612.080078</c:v>
                </c:pt>
                <c:pt idx="2254">
                  <c:v>6565.4399409999996</c:v>
                </c:pt>
                <c:pt idx="2255">
                  <c:v>6641.1401370000003</c:v>
                </c:pt>
                <c:pt idx="2256">
                  <c:v>6560.580078</c:v>
                </c:pt>
                <c:pt idx="2257">
                  <c:v>6453.0097660000001</c:v>
                </c:pt>
                <c:pt idx="2258">
                  <c:v>6420.1499020000001</c:v>
                </c:pt>
                <c:pt idx="2259">
                  <c:v>6388.2700199999999</c:v>
                </c:pt>
                <c:pt idx="2260">
                  <c:v>6573.1899409999996</c:v>
                </c:pt>
                <c:pt idx="2261">
                  <c:v>6579.3500979999999</c:v>
                </c:pt>
                <c:pt idx="2262">
                  <c:v>6604.6601559999999</c:v>
                </c:pt>
                <c:pt idx="2263">
                  <c:v>6600.7299800000001</c:v>
                </c:pt>
                <c:pt idx="2264">
                  <c:v>6607.7998049999997</c:v>
                </c:pt>
                <c:pt idx="2265">
                  <c:v>6590.0400390000004</c:v>
                </c:pt>
                <c:pt idx="2266">
                  <c:v>6782.7797849999997</c:v>
                </c:pt>
                <c:pt idx="2267">
                  <c:v>6768.2998049999997</c:v>
                </c:pt>
                <c:pt idx="2268">
                  <c:v>6831.4301759999998</c:v>
                </c:pt>
                <c:pt idx="2269">
                  <c:v>6872.4399409999996</c:v>
                </c:pt>
                <c:pt idx="2270">
                  <c:v>6793.3798829999996</c:v>
                </c:pt>
                <c:pt idx="2271">
                  <c:v>6750.7998049999997</c:v>
                </c:pt>
                <c:pt idx="2272">
                  <c:v>6927.8701170000004</c:v>
                </c:pt>
                <c:pt idx="2273">
                  <c:v>6901.8100590000004</c:v>
                </c:pt>
                <c:pt idx="2274">
                  <c:v>6865.1298829999996</c:v>
                </c:pt>
                <c:pt idx="2275">
                  <c:v>6786.7402339999999</c:v>
                </c:pt>
                <c:pt idx="2276">
                  <c:v>6780.9399409999996</c:v>
                </c:pt>
                <c:pt idx="2277">
                  <c:v>6681.4501950000003</c:v>
                </c:pt>
                <c:pt idx="2278">
                  <c:v>6589.8398440000001</c:v>
                </c:pt>
                <c:pt idx="2279">
                  <c:v>6673.3598629999997</c:v>
                </c:pt>
                <c:pt idx="2280">
                  <c:v>6715.5498049999997</c:v>
                </c:pt>
                <c:pt idx="2281">
                  <c:v>6717.6098629999997</c:v>
                </c:pt>
                <c:pt idx="2282">
                  <c:v>6697.669922</c:v>
                </c:pt>
                <c:pt idx="2283">
                  <c:v>6679.7099609999996</c:v>
                </c:pt>
                <c:pt idx="2284">
                  <c:v>6609.2998049999997</c:v>
                </c:pt>
                <c:pt idx="2285">
                  <c:v>6583.9902339999999</c:v>
                </c:pt>
                <c:pt idx="2286">
                  <c:v>6533.6401370000003</c:v>
                </c:pt>
                <c:pt idx="2287">
                  <c:v>6473.1201170000004</c:v>
                </c:pt>
                <c:pt idx="2288">
                  <c:v>6562.9399409999996</c:v>
                </c:pt>
                <c:pt idx="2289">
                  <c:v>6637.9599609999996</c:v>
                </c:pt>
                <c:pt idx="2290">
                  <c:v>6795.8999020000001</c:v>
                </c:pt>
                <c:pt idx="2291">
                  <c:v>6734.4399409999996</c:v>
                </c:pt>
                <c:pt idx="2292">
                  <c:v>6898</c:v>
                </c:pt>
                <c:pt idx="2293">
                  <c:v>7029.6000979999999</c:v>
                </c:pt>
                <c:pt idx="2294">
                  <c:v>7053.5400390000004</c:v>
                </c:pt>
                <c:pt idx="2295">
                  <c:v>7154.1401370000003</c:v>
                </c:pt>
                <c:pt idx="2296">
                  <c:v>7061</c:v>
                </c:pt>
                <c:pt idx="2297">
                  <c:v>7192.2202150000003</c:v>
                </c:pt>
                <c:pt idx="2298">
                  <c:v>7161.3999020000001</c:v>
                </c:pt>
                <c:pt idx="2299">
                  <c:v>7278.0600590000004</c:v>
                </c:pt>
                <c:pt idx="2300">
                  <c:v>7218.5097660000001</c:v>
                </c:pt>
                <c:pt idx="2301">
                  <c:v>7188.7700199999999</c:v>
                </c:pt>
                <c:pt idx="2302">
                  <c:v>7273.080078</c:v>
                </c:pt>
                <c:pt idx="2303">
                  <c:v>7344.5698240000002</c:v>
                </c:pt>
                <c:pt idx="2304">
                  <c:v>7427.919922</c:v>
                </c:pt>
                <c:pt idx="2305">
                  <c:v>7384.1298829999996</c:v>
                </c:pt>
                <c:pt idx="2306">
                  <c:v>7439.5</c:v>
                </c:pt>
                <c:pt idx="2307">
                  <c:v>7381.5698240000002</c:v>
                </c:pt>
                <c:pt idx="2308">
                  <c:v>7351.1899409999996</c:v>
                </c:pt>
                <c:pt idx="2309">
                  <c:v>7361.8598629999997</c:v>
                </c:pt>
                <c:pt idx="2310">
                  <c:v>7371.8901370000003</c:v>
                </c:pt>
                <c:pt idx="2311">
                  <c:v>7316.6899409999996</c:v>
                </c:pt>
                <c:pt idx="2312">
                  <c:v>7191.9399409999996</c:v>
                </c:pt>
                <c:pt idx="2313">
                  <c:v>7253.5</c:v>
                </c:pt>
                <c:pt idx="2314">
                  <c:v>7335.7597660000001</c:v>
                </c:pt>
                <c:pt idx="2315">
                  <c:v>7271.7700199999999</c:v>
                </c:pt>
                <c:pt idx="2316">
                  <c:v>7271.2202150000003</c:v>
                </c:pt>
                <c:pt idx="2317">
                  <c:v>7517.6801759999998</c:v>
                </c:pt>
                <c:pt idx="2318">
                  <c:v>7441.5200199999999</c:v>
                </c:pt>
                <c:pt idx="2319">
                  <c:v>7391.25</c:v>
                </c:pt>
                <c:pt idx="2320">
                  <c:v>7396.7202150000003</c:v>
                </c:pt>
                <c:pt idx="2321">
                  <c:v>7535.0698240000002</c:v>
                </c:pt>
                <c:pt idx="2322">
                  <c:v>7574.3500979999999</c:v>
                </c:pt>
                <c:pt idx="2323">
                  <c:v>7532.1401370000003</c:v>
                </c:pt>
                <c:pt idx="2324">
                  <c:v>7509.2202150000003</c:v>
                </c:pt>
                <c:pt idx="2325">
                  <c:v>7435.1298829999996</c:v>
                </c:pt>
                <c:pt idx="2326">
                  <c:v>7403.3798829999996</c:v>
                </c:pt>
                <c:pt idx="2327">
                  <c:v>7504.7299800000001</c:v>
                </c:pt>
                <c:pt idx="2328">
                  <c:v>7476.3701170000004</c:v>
                </c:pt>
                <c:pt idx="2329">
                  <c:v>7491.7797849999997</c:v>
                </c:pt>
                <c:pt idx="2330">
                  <c:v>7434.1899409999996</c:v>
                </c:pt>
                <c:pt idx="2331">
                  <c:v>7480.7402339999999</c:v>
                </c:pt>
                <c:pt idx="2332">
                  <c:v>7486.8598629999997</c:v>
                </c:pt>
                <c:pt idx="2333">
                  <c:v>7521.9501950000003</c:v>
                </c:pt>
                <c:pt idx="2334">
                  <c:v>7542.4799800000001</c:v>
                </c:pt>
                <c:pt idx="2335">
                  <c:v>7431.8901370000003</c:v>
                </c:pt>
                <c:pt idx="2336">
                  <c:v>7517.8398440000001</c:v>
                </c:pt>
                <c:pt idx="2337">
                  <c:v>7351.080078</c:v>
                </c:pt>
                <c:pt idx="2338">
                  <c:v>7303.5698240000002</c:v>
                </c:pt>
                <c:pt idx="2339">
                  <c:v>7307.1601559999999</c:v>
                </c:pt>
                <c:pt idx="2340">
                  <c:v>7361.9399409999996</c:v>
                </c:pt>
                <c:pt idx="2341">
                  <c:v>7402.7998049999997</c:v>
                </c:pt>
                <c:pt idx="2342">
                  <c:v>7514.8999020000001</c:v>
                </c:pt>
                <c:pt idx="2343">
                  <c:v>7537.8198240000002</c:v>
                </c:pt>
                <c:pt idx="2344">
                  <c:v>7469.6801759999998</c:v>
                </c:pt>
                <c:pt idx="2345">
                  <c:v>7385.919922</c:v>
                </c:pt>
                <c:pt idx="2346">
                  <c:v>7385.1499020000001</c:v>
                </c:pt>
                <c:pt idx="2347">
                  <c:v>7398.5</c:v>
                </c:pt>
                <c:pt idx="2348">
                  <c:v>7366.4301759999998</c:v>
                </c:pt>
                <c:pt idx="2349">
                  <c:v>7357.2402339999999</c:v>
                </c:pt>
                <c:pt idx="2350">
                  <c:v>7303.5698240000002</c:v>
                </c:pt>
                <c:pt idx="2351">
                  <c:v>7130.7099609999996</c:v>
                </c:pt>
                <c:pt idx="2352">
                  <c:v>7061.3999020000001</c:v>
                </c:pt>
                <c:pt idx="2353">
                  <c:v>7031.6401370000003</c:v>
                </c:pt>
                <c:pt idx="2354">
                  <c:v>6997.0498049999997</c:v>
                </c:pt>
                <c:pt idx="2355">
                  <c:v>7016.1401370000003</c:v>
                </c:pt>
                <c:pt idx="2356">
                  <c:v>6974.919922</c:v>
                </c:pt>
                <c:pt idx="2357">
                  <c:v>6791.9101559999999</c:v>
                </c:pt>
                <c:pt idx="2358">
                  <c:v>6857.419922</c:v>
                </c:pt>
                <c:pt idx="2359">
                  <c:v>6835</c:v>
                </c:pt>
                <c:pt idx="2360">
                  <c:v>6862.8901370000003</c:v>
                </c:pt>
                <c:pt idx="2361">
                  <c:v>6801.6499020000001</c:v>
                </c:pt>
                <c:pt idx="2362">
                  <c:v>6720.3701170000004</c:v>
                </c:pt>
                <c:pt idx="2363">
                  <c:v>6788.9399409999996</c:v>
                </c:pt>
                <c:pt idx="2364">
                  <c:v>6765.1899409999996</c:v>
                </c:pt>
                <c:pt idx="2365">
                  <c:v>6691.0400390000004</c:v>
                </c:pt>
                <c:pt idx="2366">
                  <c:v>6580.8100590000004</c:v>
                </c:pt>
                <c:pt idx="2367">
                  <c:v>6502.9702150000003</c:v>
                </c:pt>
                <c:pt idx="2368">
                  <c:v>6331.3198240000002</c:v>
                </c:pt>
                <c:pt idx="2369">
                  <c:v>6354.2597660000001</c:v>
                </c:pt>
                <c:pt idx="2370">
                  <c:v>6171.6298829999996</c:v>
                </c:pt>
                <c:pt idx="2371">
                  <c:v>6400.8901370000003</c:v>
                </c:pt>
                <c:pt idx="2372">
                  <c:v>6460.9501950000003</c:v>
                </c:pt>
                <c:pt idx="2373">
                  <c:v>6363.0498049999997</c:v>
                </c:pt>
                <c:pt idx="2374">
                  <c:v>6306.5200199999999</c:v>
                </c:pt>
                <c:pt idx="2375">
                  <c:v>6326.4902339999999</c:v>
                </c:pt>
                <c:pt idx="2376">
                  <c:v>6352.8901370000003</c:v>
                </c:pt>
                <c:pt idx="2377">
                  <c:v>6462.830078</c:v>
                </c:pt>
                <c:pt idx="2378">
                  <c:v>6488.919922</c:v>
                </c:pt>
                <c:pt idx="2379">
                  <c:v>6460.9501950000003</c:v>
                </c:pt>
                <c:pt idx="2380">
                  <c:v>6371.2700199999999</c:v>
                </c:pt>
                <c:pt idx="2381">
                  <c:v>6390.169922</c:v>
                </c:pt>
                <c:pt idx="2382">
                  <c:v>6400.419922</c:v>
                </c:pt>
                <c:pt idx="2383">
                  <c:v>6372.080078</c:v>
                </c:pt>
                <c:pt idx="2384">
                  <c:v>6316.1601559999999</c:v>
                </c:pt>
                <c:pt idx="2385">
                  <c:v>6403.2797849999997</c:v>
                </c:pt>
                <c:pt idx="2386">
                  <c:v>6433.830078</c:v>
                </c:pt>
                <c:pt idx="2387">
                  <c:v>6336.9501950000003</c:v>
                </c:pt>
                <c:pt idx="2388">
                  <c:v>6113.830078</c:v>
                </c:pt>
                <c:pt idx="2389">
                  <c:v>5892.4101559999999</c:v>
                </c:pt>
                <c:pt idx="2390">
                  <c:v>6010.419922</c:v>
                </c:pt>
                <c:pt idx="2391">
                  <c:v>5922.3398440000001</c:v>
                </c:pt>
                <c:pt idx="2392">
                  <c:v>5900.4399409999996</c:v>
                </c:pt>
                <c:pt idx="2393">
                  <c:v>6103.8798829999996</c:v>
                </c:pt>
                <c:pt idx="2394">
                  <c:v>6014.6801759999998</c:v>
                </c:pt>
                <c:pt idx="2395">
                  <c:v>6021.8398440000001</c:v>
                </c:pt>
                <c:pt idx="2396">
                  <c:v>5755.9902339999999</c:v>
                </c:pt>
                <c:pt idx="2397">
                  <c:v>5644.7001950000003</c:v>
                </c:pt>
                <c:pt idx="2398">
                  <c:v>5534.4702150000003</c:v>
                </c:pt>
                <c:pt idx="2399">
                  <c:v>5747.4399409999996</c:v>
                </c:pt>
                <c:pt idx="2400">
                  <c:v>5855.8999020000001</c:v>
                </c:pt>
                <c:pt idx="2401">
                  <c:v>6029.7700199999999</c:v>
                </c:pt>
                <c:pt idx="2402">
                  <c:v>5913.2099609999996</c:v>
                </c:pt>
                <c:pt idx="2403">
                  <c:v>5901.830078</c:v>
                </c:pt>
                <c:pt idx="2404">
                  <c:v>5841.8999020000001</c:v>
                </c:pt>
                <c:pt idx="2405">
                  <c:v>6053.6000979999999</c:v>
                </c:pt>
                <c:pt idx="2406">
                  <c:v>6146.1098629999997</c:v>
                </c:pt>
                <c:pt idx="2407">
                  <c:v>6190.6000979999999</c:v>
                </c:pt>
                <c:pt idx="2408">
                  <c:v>6200.8701170000004</c:v>
                </c:pt>
                <c:pt idx="2409">
                  <c:v>6192.9101559999999</c:v>
                </c:pt>
                <c:pt idx="2410">
                  <c:v>6267.8798829999996</c:v>
                </c:pt>
                <c:pt idx="2411">
                  <c:v>6239.4902339999999</c:v>
                </c:pt>
                <c:pt idx="2412">
                  <c:v>6148.8901370000003</c:v>
                </c:pt>
                <c:pt idx="2413">
                  <c:v>6262.4399409999996</c:v>
                </c:pt>
                <c:pt idx="2414">
                  <c:v>6157.419922</c:v>
                </c:pt>
                <c:pt idx="2415">
                  <c:v>6115.5600590000004</c:v>
                </c:pt>
                <c:pt idx="2416">
                  <c:v>6181.669922</c:v>
                </c:pt>
                <c:pt idx="2417">
                  <c:v>6216.4301759999998</c:v>
                </c:pt>
                <c:pt idx="2418">
                  <c:v>6165.9301759999998</c:v>
                </c:pt>
                <c:pt idx="2419">
                  <c:v>6094.2900390000004</c:v>
                </c:pt>
                <c:pt idx="2420">
                  <c:v>6114.3500979999999</c:v>
                </c:pt>
                <c:pt idx="2421">
                  <c:v>6067.25</c:v>
                </c:pt>
                <c:pt idx="2422">
                  <c:v>6113.3198240000002</c:v>
                </c:pt>
                <c:pt idx="2423">
                  <c:v>6159.8999020000001</c:v>
                </c:pt>
                <c:pt idx="2424">
                  <c:v>6225.1601559999999</c:v>
                </c:pt>
                <c:pt idx="2425">
                  <c:v>6260.6098629999997</c:v>
                </c:pt>
                <c:pt idx="2426">
                  <c:v>6219.9301759999998</c:v>
                </c:pt>
                <c:pt idx="2427">
                  <c:v>6190.5200199999999</c:v>
                </c:pt>
                <c:pt idx="2428">
                  <c:v>6079.9501950000003</c:v>
                </c:pt>
                <c:pt idx="2429">
                  <c:v>5960.3798829999996</c:v>
                </c:pt>
                <c:pt idx="2430">
                  <c:v>5645</c:v>
                </c:pt>
                <c:pt idx="2431">
                  <c:v>5788.7797849999997</c:v>
                </c:pt>
                <c:pt idx="2432">
                  <c:v>5741.7299800000001</c:v>
                </c:pt>
                <c:pt idx="2433">
                  <c:v>5705.669922</c:v>
                </c:pt>
                <c:pt idx="2434">
                  <c:v>5808.4399409999996</c:v>
                </c:pt>
                <c:pt idx="2435">
                  <c:v>5956.9301759999998</c:v>
                </c:pt>
                <c:pt idx="2436">
                  <c:v>5801.1201170000004</c:v>
                </c:pt>
                <c:pt idx="2437">
                  <c:v>5728.4599609999996</c:v>
                </c:pt>
                <c:pt idx="2438">
                  <c:v>5926.6601559999999</c:v>
                </c:pt>
                <c:pt idx="2439">
                  <c:v>5827.7099609999996</c:v>
                </c:pt>
                <c:pt idx="2440">
                  <c:v>5898.3798829999996</c:v>
                </c:pt>
                <c:pt idx="2441">
                  <c:v>5869.2202150000003</c:v>
                </c:pt>
                <c:pt idx="2442">
                  <c:v>5853.5498049999997</c:v>
                </c:pt>
                <c:pt idx="2443">
                  <c:v>5849.419922</c:v>
                </c:pt>
                <c:pt idx="2444">
                  <c:v>5762.3999020000001</c:v>
                </c:pt>
                <c:pt idx="2445">
                  <c:v>5762.1499020000001</c:v>
                </c:pt>
                <c:pt idx="2446">
                  <c:v>5845.330078</c:v>
                </c:pt>
                <c:pt idx="2447">
                  <c:v>5865.1801759999998</c:v>
                </c:pt>
                <c:pt idx="2448">
                  <c:v>6040.3198240000002</c:v>
                </c:pt>
                <c:pt idx="2449">
                  <c:v>5924.9399409999996</c:v>
                </c:pt>
                <c:pt idx="2450">
                  <c:v>5985.7700199999999</c:v>
                </c:pt>
                <c:pt idx="2451">
                  <c:v>5973.2099609999996</c:v>
                </c:pt>
                <c:pt idx="2452">
                  <c:v>6017.3701170000004</c:v>
                </c:pt>
                <c:pt idx="2453">
                  <c:v>5979.5698240000002</c:v>
                </c:pt>
                <c:pt idx="2454">
                  <c:v>6000.6201170000004</c:v>
                </c:pt>
                <c:pt idx="2455">
                  <c:v>5908.0698240000002</c:v>
                </c:pt>
                <c:pt idx="2456">
                  <c:v>5905.580078</c:v>
                </c:pt>
                <c:pt idx="2457">
                  <c:v>5887.2900390000004</c:v>
                </c:pt>
                <c:pt idx="2458">
                  <c:v>5893.7597660000001</c:v>
                </c:pt>
                <c:pt idx="2459">
                  <c:v>5963.830078</c:v>
                </c:pt>
                <c:pt idx="2460">
                  <c:v>5967.7299800000001</c:v>
                </c:pt>
                <c:pt idx="2461">
                  <c:v>6045.1601559999999</c:v>
                </c:pt>
                <c:pt idx="2462">
                  <c:v>6058.8999020000001</c:v>
                </c:pt>
                <c:pt idx="2463">
                  <c:v>6040.169922</c:v>
                </c:pt>
                <c:pt idx="2464">
                  <c:v>6064</c:v>
                </c:pt>
                <c:pt idx="2465">
                  <c:v>6009.9301759999998</c:v>
                </c:pt>
                <c:pt idx="2466">
                  <c:v>5988.5297849999997</c:v>
                </c:pt>
                <c:pt idx="2467">
                  <c:v>5891.7900390000004</c:v>
                </c:pt>
                <c:pt idx="2468">
                  <c:v>5865.1098629999997</c:v>
                </c:pt>
                <c:pt idx="2469">
                  <c:v>5813.3598629999997</c:v>
                </c:pt>
                <c:pt idx="2470">
                  <c:v>5898.0600590000004</c:v>
                </c:pt>
                <c:pt idx="2471">
                  <c:v>5819.0898440000001</c:v>
                </c:pt>
                <c:pt idx="2472">
                  <c:v>5726</c:v>
                </c:pt>
                <c:pt idx="2473">
                  <c:v>5641.7402339999999</c:v>
                </c:pt>
                <c:pt idx="2474">
                  <c:v>5859.0498049999997</c:v>
                </c:pt>
                <c:pt idx="2475">
                  <c:v>5818.4301759999998</c:v>
                </c:pt>
                <c:pt idx="2476">
                  <c:v>5861.8198240000002</c:v>
                </c:pt>
                <c:pt idx="2477">
                  <c:v>5922.4101559999999</c:v>
                </c:pt>
                <c:pt idx="2478">
                  <c:v>6129.25</c:v>
                </c:pt>
                <c:pt idx="2479">
                  <c:v>6158.4902339999999</c:v>
                </c:pt>
                <c:pt idx="2480">
                  <c:v>6156.830078</c:v>
                </c:pt>
                <c:pt idx="2481">
                  <c:v>6223.5898440000001</c:v>
                </c:pt>
                <c:pt idx="2482">
                  <c:v>6221.6801759999998</c:v>
                </c:pt>
                <c:pt idx="2483">
                  <c:v>6187.669922</c:v>
                </c:pt>
                <c:pt idx="2484">
                  <c:v>6152.0097660000001</c:v>
                </c:pt>
                <c:pt idx="2485">
                  <c:v>6126.2299800000001</c:v>
                </c:pt>
                <c:pt idx="2486">
                  <c:v>6053.75</c:v>
                </c:pt>
                <c:pt idx="2487">
                  <c:v>6081.5200199999999</c:v>
                </c:pt>
                <c:pt idx="2488">
                  <c:v>6135.3901370000003</c:v>
                </c:pt>
                <c:pt idx="2489">
                  <c:v>6114.2001950000003</c:v>
                </c:pt>
                <c:pt idx="2490">
                  <c:v>6185.9501950000003</c:v>
                </c:pt>
                <c:pt idx="2491">
                  <c:v>6168.4599609999996</c:v>
                </c:pt>
                <c:pt idx="2492">
                  <c:v>6089.6601559999999</c:v>
                </c:pt>
                <c:pt idx="2493">
                  <c:v>6120.4599609999996</c:v>
                </c:pt>
                <c:pt idx="2494">
                  <c:v>6130.830078</c:v>
                </c:pt>
                <c:pt idx="2495">
                  <c:v>6153.2202150000003</c:v>
                </c:pt>
                <c:pt idx="2496">
                  <c:v>6151.4799800000001</c:v>
                </c:pt>
                <c:pt idx="2497">
                  <c:v>6182.9101559999999</c:v>
                </c:pt>
                <c:pt idx="2498">
                  <c:v>6126.2402339999999</c:v>
                </c:pt>
                <c:pt idx="2499">
                  <c:v>6124.5097660000001</c:v>
                </c:pt>
                <c:pt idx="2500">
                  <c:v>6127.0898440000001</c:v>
                </c:pt>
                <c:pt idx="2501">
                  <c:v>6225.3999020000001</c:v>
                </c:pt>
                <c:pt idx="2502">
                  <c:v>6253.3398440000001</c:v>
                </c:pt>
                <c:pt idx="2503">
                  <c:v>6333.4599609999996</c:v>
                </c:pt>
                <c:pt idx="2504">
                  <c:v>6279.2797849999997</c:v>
                </c:pt>
                <c:pt idx="2505">
                  <c:v>6266.4799800000001</c:v>
                </c:pt>
                <c:pt idx="2506">
                  <c:v>6329.9599609999996</c:v>
                </c:pt>
                <c:pt idx="2507">
                  <c:v>6353.0297849999997</c:v>
                </c:pt>
                <c:pt idx="2508">
                  <c:v>6364.6401370000003</c:v>
                </c:pt>
                <c:pt idx="2509">
                  <c:v>6407</c:v>
                </c:pt>
                <c:pt idx="2510">
                  <c:v>6398.8999020000001</c:v>
                </c:pt>
                <c:pt idx="2511">
                  <c:v>6331.9902339999999</c:v>
                </c:pt>
                <c:pt idx="2512">
                  <c:v>6204.4599609999996</c:v>
                </c:pt>
                <c:pt idx="2513">
                  <c:v>6161.1201170000004</c:v>
                </c:pt>
                <c:pt idx="2514">
                  <c:v>6092.1298829999996</c:v>
                </c:pt>
                <c:pt idx="2515">
                  <c:v>6024.0898440000001</c:v>
                </c:pt>
                <c:pt idx="2516">
                  <c:v>6054.4399409999996</c:v>
                </c:pt>
                <c:pt idx="2517">
                  <c:v>6012.5600590000004</c:v>
                </c:pt>
                <c:pt idx="2518">
                  <c:v>5923.330078</c:v>
                </c:pt>
                <c:pt idx="2519">
                  <c:v>5919.7001950000003</c:v>
                </c:pt>
                <c:pt idx="2520">
                  <c:v>5937.9702150000003</c:v>
                </c:pt>
                <c:pt idx="2521">
                  <c:v>5870.5097660000001</c:v>
                </c:pt>
                <c:pt idx="2522">
                  <c:v>5954.3500979999999</c:v>
                </c:pt>
                <c:pt idx="2523">
                  <c:v>6031.8100590000004</c:v>
                </c:pt>
                <c:pt idx="2524">
                  <c:v>5968.4599609999996</c:v>
                </c:pt>
                <c:pt idx="2525">
                  <c:v>5894.2700199999999</c:v>
                </c:pt>
                <c:pt idx="2526">
                  <c:v>5866.0297849999997</c:v>
                </c:pt>
                <c:pt idx="2527">
                  <c:v>5837.8901370000003</c:v>
                </c:pt>
                <c:pt idx="2528">
                  <c:v>5779.4501950000003</c:v>
                </c:pt>
                <c:pt idx="2529">
                  <c:v>5763.8701170000004</c:v>
                </c:pt>
                <c:pt idx="2530">
                  <c:v>5791.3901370000003</c:v>
                </c:pt>
                <c:pt idx="2531">
                  <c:v>5774.3901370000003</c:v>
                </c:pt>
                <c:pt idx="2532">
                  <c:v>5829.8701170000004</c:v>
                </c:pt>
                <c:pt idx="2533">
                  <c:v>5880.0097660000001</c:v>
                </c:pt>
                <c:pt idx="2534">
                  <c:v>5857.3500979999999</c:v>
                </c:pt>
                <c:pt idx="2535">
                  <c:v>5880.8999020000001</c:v>
                </c:pt>
                <c:pt idx="2536">
                  <c:v>5956.9702150000003</c:v>
                </c:pt>
                <c:pt idx="2537">
                  <c:v>5913.6801759999998</c:v>
                </c:pt>
                <c:pt idx="2538">
                  <c:v>5869.2099609999996</c:v>
                </c:pt>
                <c:pt idx="2539">
                  <c:v>5869.7900390000004</c:v>
                </c:pt>
                <c:pt idx="2540">
                  <c:v>5900.0200199999999</c:v>
                </c:pt>
                <c:pt idx="2541">
                  <c:v>5927.0600590000004</c:v>
                </c:pt>
                <c:pt idx="2542">
                  <c:v>5926.6499020000001</c:v>
                </c:pt>
                <c:pt idx="2543">
                  <c:v>5911.2402339999999</c:v>
                </c:pt>
                <c:pt idx="2544">
                  <c:v>5914.4101559999999</c:v>
                </c:pt>
                <c:pt idx="2545">
                  <c:v>5913.919922</c:v>
                </c:pt>
                <c:pt idx="2546">
                  <c:v>5907.9301759999998</c:v>
                </c:pt>
                <c:pt idx="2547">
                  <c:v>5859.7700199999999</c:v>
                </c:pt>
                <c:pt idx="2548">
                  <c:v>5821.1000979999999</c:v>
                </c:pt>
                <c:pt idx="2549">
                  <c:v>5809.9702150000003</c:v>
                </c:pt>
                <c:pt idx="2550">
                  <c:v>5931.9599609999996</c:v>
                </c:pt>
                <c:pt idx="2551">
                  <c:v>5993.0097660000001</c:v>
                </c:pt>
                <c:pt idx="2552">
                  <c:v>6009.919922</c:v>
                </c:pt>
                <c:pt idx="2553">
                  <c:v>6042.7597660000001</c:v>
                </c:pt>
                <c:pt idx="2554">
                  <c:v>6017.4301759999998</c:v>
                </c:pt>
                <c:pt idx="2555">
                  <c:v>6048.4101559999999</c:v>
                </c:pt>
                <c:pt idx="2556">
                  <c:v>5924.3398440000001</c:v>
                </c:pt>
                <c:pt idx="2557">
                  <c:v>5937.9902339999999</c:v>
                </c:pt>
                <c:pt idx="2558">
                  <c:v>5952.3798829999996</c:v>
                </c:pt>
                <c:pt idx="2559">
                  <c:v>5951.3398440000001</c:v>
                </c:pt>
                <c:pt idx="2560">
                  <c:v>5947.4799800000001</c:v>
                </c:pt>
                <c:pt idx="2561">
                  <c:v>5914.0297849999997</c:v>
                </c:pt>
                <c:pt idx="2562">
                  <c:v>5895.7597660000001</c:v>
                </c:pt>
                <c:pt idx="2563">
                  <c:v>6008.5097660000001</c:v>
                </c:pt>
                <c:pt idx="2564">
                  <c:v>6034.7402339999999</c:v>
                </c:pt>
                <c:pt idx="2565">
                  <c:v>6158.9702150000003</c:v>
                </c:pt>
                <c:pt idx="2566">
                  <c:v>6257.1298829999996</c:v>
                </c:pt>
                <c:pt idx="2567">
                  <c:v>6259.4599609999996</c:v>
                </c:pt>
                <c:pt idx="2568">
                  <c:v>6212.1401370000003</c:v>
                </c:pt>
                <c:pt idx="2569">
                  <c:v>6154.0200199999999</c:v>
                </c:pt>
                <c:pt idx="2570">
                  <c:v>6175.2202150000003</c:v>
                </c:pt>
                <c:pt idx="2571">
                  <c:v>6232.7402339999999</c:v>
                </c:pt>
                <c:pt idx="2572">
                  <c:v>6333.5898440000001</c:v>
                </c:pt>
                <c:pt idx="2573">
                  <c:v>6306.6000979999999</c:v>
                </c:pt>
                <c:pt idx="2574">
                  <c:v>6326.6499020000001</c:v>
                </c:pt>
                <c:pt idx="2575">
                  <c:v>6373.9101559999999</c:v>
                </c:pt>
                <c:pt idx="2576">
                  <c:v>6385.1098629999997</c:v>
                </c:pt>
                <c:pt idx="2577">
                  <c:v>6379.4399409999996</c:v>
                </c:pt>
                <c:pt idx="2578">
                  <c:v>6333</c:v>
                </c:pt>
                <c:pt idx="2579">
                  <c:v>6428.2001950000003</c:v>
                </c:pt>
                <c:pt idx="2580">
                  <c:v>6499.6899409999996</c:v>
                </c:pt>
                <c:pt idx="2581">
                  <c:v>6509.8798829999996</c:v>
                </c:pt>
                <c:pt idx="2582">
                  <c:v>6590.919922</c:v>
                </c:pt>
                <c:pt idx="2583">
                  <c:v>6608.1801759999998</c:v>
                </c:pt>
                <c:pt idx="2584">
                  <c:v>6614.6801759999998</c:v>
                </c:pt>
                <c:pt idx="2585">
                  <c:v>6575.2900390000004</c:v>
                </c:pt>
                <c:pt idx="2586">
                  <c:v>6408.6201170000004</c:v>
                </c:pt>
                <c:pt idx="2587">
                  <c:v>6488.4902339999999</c:v>
                </c:pt>
                <c:pt idx="2588">
                  <c:v>6496.4301759999998</c:v>
                </c:pt>
                <c:pt idx="2589">
                  <c:v>6491.8901370000003</c:v>
                </c:pt>
                <c:pt idx="2590">
                  <c:v>6549.7900390000004</c:v>
                </c:pt>
                <c:pt idx="2591">
                  <c:v>6633.5097660000001</c:v>
                </c:pt>
                <c:pt idx="2592">
                  <c:v>6556.9101559999999</c:v>
                </c:pt>
                <c:pt idx="2593">
                  <c:v>6469.1801759999998</c:v>
                </c:pt>
                <c:pt idx="2594">
                  <c:v>6388.4902339999999</c:v>
                </c:pt>
                <c:pt idx="2595">
                  <c:v>6410.8198240000002</c:v>
                </c:pt>
                <c:pt idx="2596">
                  <c:v>6510.8901370000003</c:v>
                </c:pt>
                <c:pt idx="2597">
                  <c:v>6586.919922</c:v>
                </c:pt>
                <c:pt idx="2598">
                  <c:v>6545.7797849999997</c:v>
                </c:pt>
                <c:pt idx="2599">
                  <c:v>6650.3100590000004</c:v>
                </c:pt>
                <c:pt idx="2600">
                  <c:v>6667.3500979999999</c:v>
                </c:pt>
                <c:pt idx="2601">
                  <c:v>6647.7099609999996</c:v>
                </c:pt>
                <c:pt idx="2602">
                  <c:v>6699.1801759999998</c:v>
                </c:pt>
                <c:pt idx="2603">
                  <c:v>6722.2402339999999</c:v>
                </c:pt>
                <c:pt idx="2604">
                  <c:v>6738.9702150000003</c:v>
                </c:pt>
                <c:pt idx="2605">
                  <c:v>6889.7597660000001</c:v>
                </c:pt>
                <c:pt idx="2606">
                  <c:v>6873.3901370000003</c:v>
                </c:pt>
                <c:pt idx="2607">
                  <c:v>6870.6000979999999</c:v>
                </c:pt>
                <c:pt idx="2608">
                  <c:v>6801.5898440000001</c:v>
                </c:pt>
                <c:pt idx="2609">
                  <c:v>6924.9902339999999</c:v>
                </c:pt>
                <c:pt idx="2610">
                  <c:v>6979.6801759999998</c:v>
                </c:pt>
                <c:pt idx="2611">
                  <c:v>7060.5</c:v>
                </c:pt>
                <c:pt idx="2612">
                  <c:v>6984.6298829999996</c:v>
                </c:pt>
                <c:pt idx="2613">
                  <c:v>7019.4902339999999</c:v>
                </c:pt>
                <c:pt idx="2614">
                  <c:v>7130.2299800000001</c:v>
                </c:pt>
                <c:pt idx="2615">
                  <c:v>7125.4101559999999</c:v>
                </c:pt>
                <c:pt idx="2616">
                  <c:v>7084.0097660000001</c:v>
                </c:pt>
                <c:pt idx="2617">
                  <c:v>7080.6899409999996</c:v>
                </c:pt>
                <c:pt idx="2618">
                  <c:v>7015.080078</c:v>
                </c:pt>
                <c:pt idx="2619">
                  <c:v>7114.3999020000001</c:v>
                </c:pt>
                <c:pt idx="2620">
                  <c:v>7078.3598629999997</c:v>
                </c:pt>
                <c:pt idx="2621">
                  <c:v>7118.4702150000003</c:v>
                </c:pt>
                <c:pt idx="2622">
                  <c:v>7083.4501950000003</c:v>
                </c:pt>
                <c:pt idx="2623">
                  <c:v>7054.9902339999999</c:v>
                </c:pt>
                <c:pt idx="2624">
                  <c:v>7123.5400390000004</c:v>
                </c:pt>
                <c:pt idx="2625">
                  <c:v>7164.0200199999999</c:v>
                </c:pt>
                <c:pt idx="2626">
                  <c:v>7127.419922</c:v>
                </c:pt>
                <c:pt idx="2627">
                  <c:v>7142.8500979999999</c:v>
                </c:pt>
                <c:pt idx="2628">
                  <c:v>7215.0297849999997</c:v>
                </c:pt>
                <c:pt idx="2629">
                  <c:v>7234.9399409999996</c:v>
                </c:pt>
                <c:pt idx="2630">
                  <c:v>7171.8901370000003</c:v>
                </c:pt>
                <c:pt idx="2631">
                  <c:v>7096.0400390000004</c:v>
                </c:pt>
                <c:pt idx="2632">
                  <c:v>7083.8198240000002</c:v>
                </c:pt>
                <c:pt idx="2633">
                  <c:v>7167.5400390000004</c:v>
                </c:pt>
                <c:pt idx="2634">
                  <c:v>7120.3100590000004</c:v>
                </c:pt>
                <c:pt idx="2635">
                  <c:v>7023.9399409999996</c:v>
                </c:pt>
                <c:pt idx="2636">
                  <c:v>6999.0698240000002</c:v>
                </c:pt>
                <c:pt idx="2637">
                  <c:v>7030.7597660000001</c:v>
                </c:pt>
                <c:pt idx="2638">
                  <c:v>7024.7299800000001</c:v>
                </c:pt>
                <c:pt idx="2639">
                  <c:v>7164.2900390000004</c:v>
                </c:pt>
                <c:pt idx="2640">
                  <c:v>7280.6499020000001</c:v>
                </c:pt>
                <c:pt idx="2641">
                  <c:v>7309.4101559999999</c:v>
                </c:pt>
                <c:pt idx="2642">
                  <c:v>7349.9599609999996</c:v>
                </c:pt>
                <c:pt idx="2643">
                  <c:v>7314.2202150000003</c:v>
                </c:pt>
                <c:pt idx="2644">
                  <c:v>7233.2001950000003</c:v>
                </c:pt>
                <c:pt idx="2645">
                  <c:v>7260.2001950000003</c:v>
                </c:pt>
                <c:pt idx="2646">
                  <c:v>7355.0698240000002</c:v>
                </c:pt>
                <c:pt idx="2647">
                  <c:v>7320.4101559999999</c:v>
                </c:pt>
                <c:pt idx="2648">
                  <c:v>7344.4301759999998</c:v>
                </c:pt>
                <c:pt idx="2649">
                  <c:v>7273.4501950000003</c:v>
                </c:pt>
                <c:pt idx="2650">
                  <c:v>7230.0698240000002</c:v>
                </c:pt>
                <c:pt idx="2651">
                  <c:v>7304.669922</c:v>
                </c:pt>
                <c:pt idx="2652">
                  <c:v>7316.6899409999996</c:v>
                </c:pt>
                <c:pt idx="2653">
                  <c:v>7356.6201170000004</c:v>
                </c:pt>
                <c:pt idx="2654">
                  <c:v>7358.3701170000004</c:v>
                </c:pt>
                <c:pt idx="2655">
                  <c:v>7368.919922</c:v>
                </c:pt>
                <c:pt idx="2656">
                  <c:v>7421.7402339999999</c:v>
                </c:pt>
                <c:pt idx="2657">
                  <c:v>7418.4301759999998</c:v>
                </c:pt>
                <c:pt idx="2658">
                  <c:v>7500.0097660000001</c:v>
                </c:pt>
                <c:pt idx="2659">
                  <c:v>7487.5698240000002</c:v>
                </c:pt>
                <c:pt idx="2660">
                  <c:v>7460.1499020000001</c:v>
                </c:pt>
                <c:pt idx="2661">
                  <c:v>7498.3100590000004</c:v>
                </c:pt>
                <c:pt idx="2662">
                  <c:v>7493.7299800000001</c:v>
                </c:pt>
                <c:pt idx="2663">
                  <c:v>7435.330078</c:v>
                </c:pt>
                <c:pt idx="2664">
                  <c:v>7437.7202150000003</c:v>
                </c:pt>
                <c:pt idx="2665">
                  <c:v>7502.080078</c:v>
                </c:pt>
                <c:pt idx="2666">
                  <c:v>7563.4902339999999</c:v>
                </c:pt>
                <c:pt idx="2667">
                  <c:v>7591.419922</c:v>
                </c:pt>
                <c:pt idx="2668">
                  <c:v>7631.8198240000002</c:v>
                </c:pt>
                <c:pt idx="2669">
                  <c:v>7671.7402339999999</c:v>
                </c:pt>
                <c:pt idx="2670">
                  <c:v>7719.1201170000004</c:v>
                </c:pt>
                <c:pt idx="2671">
                  <c:v>7719.4799800000001</c:v>
                </c:pt>
                <c:pt idx="2672">
                  <c:v>7775.3398440000001</c:v>
                </c:pt>
                <c:pt idx="2673">
                  <c:v>7814.6298829999996</c:v>
                </c:pt>
                <c:pt idx="2674">
                  <c:v>7732.8999020000001</c:v>
                </c:pt>
                <c:pt idx="2675">
                  <c:v>7734.7202150000003</c:v>
                </c:pt>
                <c:pt idx="2676">
                  <c:v>7741.8701170000004</c:v>
                </c:pt>
                <c:pt idx="2677">
                  <c:v>7712.75</c:v>
                </c:pt>
                <c:pt idx="2678">
                  <c:v>7729.1401370000003</c:v>
                </c:pt>
                <c:pt idx="2679">
                  <c:v>7746.5400390000004</c:v>
                </c:pt>
                <c:pt idx="2680">
                  <c:v>7868.2797849999997</c:v>
                </c:pt>
                <c:pt idx="2681">
                  <c:v>7891.669922</c:v>
                </c:pt>
                <c:pt idx="2682">
                  <c:v>7815.4702150000003</c:v>
                </c:pt>
                <c:pt idx="2683">
                  <c:v>7834.4702150000003</c:v>
                </c:pt>
                <c:pt idx="2684">
                  <c:v>7788.080078</c:v>
                </c:pt>
                <c:pt idx="2685">
                  <c:v>7771.9301759999998</c:v>
                </c:pt>
                <c:pt idx="2686">
                  <c:v>7786.2202150000003</c:v>
                </c:pt>
                <c:pt idx="2687">
                  <c:v>7836.3598629999997</c:v>
                </c:pt>
                <c:pt idx="2688">
                  <c:v>7822.4799800000001</c:v>
                </c:pt>
                <c:pt idx="2689">
                  <c:v>7937.1801759999998</c:v>
                </c:pt>
                <c:pt idx="2690">
                  <c:v>7775.7998049999997</c:v>
                </c:pt>
                <c:pt idx="2691">
                  <c:v>7838.7700199999999</c:v>
                </c:pt>
                <c:pt idx="2692">
                  <c:v>7816.3100590000004</c:v>
                </c:pt>
                <c:pt idx="2693">
                  <c:v>7825.0097660000001</c:v>
                </c:pt>
                <c:pt idx="2694">
                  <c:v>7812.0698240000002</c:v>
                </c:pt>
                <c:pt idx="2695">
                  <c:v>7937</c:v>
                </c:pt>
                <c:pt idx="2696">
                  <c:v>7949.0297849999997</c:v>
                </c:pt>
                <c:pt idx="2697">
                  <c:v>7960.419922</c:v>
                </c:pt>
                <c:pt idx="2698">
                  <c:v>7886.7202150000003</c:v>
                </c:pt>
                <c:pt idx="2699">
                  <c:v>7843.7001950000003</c:v>
                </c:pt>
                <c:pt idx="2700">
                  <c:v>7838.1401370000003</c:v>
                </c:pt>
                <c:pt idx="2701">
                  <c:v>7859.8198240000002</c:v>
                </c:pt>
                <c:pt idx="2702">
                  <c:v>7875.7700199999999</c:v>
                </c:pt>
                <c:pt idx="2703">
                  <c:v>7936.6801759999998</c:v>
                </c:pt>
                <c:pt idx="2704">
                  <c:v>7914.1401370000003</c:v>
                </c:pt>
                <c:pt idx="2705">
                  <c:v>7874.0498049999997</c:v>
                </c:pt>
                <c:pt idx="2706">
                  <c:v>7842.8598629999997</c:v>
                </c:pt>
                <c:pt idx="2707">
                  <c:v>7905.2099609999996</c:v>
                </c:pt>
                <c:pt idx="2708">
                  <c:v>7928.7202150000003</c:v>
                </c:pt>
                <c:pt idx="2709">
                  <c:v>7925.2001950000003</c:v>
                </c:pt>
                <c:pt idx="2710">
                  <c:v>8022.9399409999996</c:v>
                </c:pt>
                <c:pt idx="2711">
                  <c:v>8064.830078</c:v>
                </c:pt>
                <c:pt idx="2712">
                  <c:v>8237.1601559999999</c:v>
                </c:pt>
                <c:pt idx="2713">
                  <c:v>8265.8496090000008</c:v>
                </c:pt>
                <c:pt idx="2714">
                  <c:v>8232.0595699999994</c:v>
                </c:pt>
                <c:pt idx="2715">
                  <c:v>8342.6298829999996</c:v>
                </c:pt>
                <c:pt idx="2716">
                  <c:v>8430.5996090000008</c:v>
                </c:pt>
                <c:pt idx="2717">
                  <c:v>8372.0996090000008</c:v>
                </c:pt>
                <c:pt idx="2718">
                  <c:v>8365.5097659999992</c:v>
                </c:pt>
                <c:pt idx="2719">
                  <c:v>8539.3095699999994</c:v>
                </c:pt>
                <c:pt idx="2720">
                  <c:v>8643.9296880000002</c:v>
                </c:pt>
                <c:pt idx="2721">
                  <c:v>8606.0302730000003</c:v>
                </c:pt>
                <c:pt idx="2722">
                  <c:v>8488.6503909999992</c:v>
                </c:pt>
                <c:pt idx="2723">
                  <c:v>8542</c:v>
                </c:pt>
                <c:pt idx="2724">
                  <c:v>8351.2900389999995</c:v>
                </c:pt>
                <c:pt idx="2725">
                  <c:v>8335.1201170000004</c:v>
                </c:pt>
                <c:pt idx="2726">
                  <c:v>8164.7299800000001</c:v>
                </c:pt>
                <c:pt idx="2727">
                  <c:v>8288.8095699999994</c:v>
                </c:pt>
                <c:pt idx="2728">
                  <c:v>8385.4003909999992</c:v>
                </c:pt>
                <c:pt idx="2729">
                  <c:v>8455.9804690000001</c:v>
                </c:pt>
                <c:pt idx="2730">
                  <c:v>8554.4804690000001</c:v>
                </c:pt>
                <c:pt idx="2731">
                  <c:v>8621.1103519999997</c:v>
                </c:pt>
                <c:pt idx="2732">
                  <c:v>8635.4404300000006</c:v>
                </c:pt>
                <c:pt idx="2733">
                  <c:v>8553.7402340000008</c:v>
                </c:pt>
                <c:pt idx="2734">
                  <c:v>8528.8095699999994</c:v>
                </c:pt>
                <c:pt idx="2735">
                  <c:v>8489.5400389999995</c:v>
                </c:pt>
                <c:pt idx="2736">
                  <c:v>8509.3798829999996</c:v>
                </c:pt>
                <c:pt idx="2737">
                  <c:v>8429.0302730000003</c:v>
                </c:pt>
                <c:pt idx="2738">
                  <c:v>8342.1103519999997</c:v>
                </c:pt>
                <c:pt idx="2739">
                  <c:v>8441.0898440000001</c:v>
                </c:pt>
                <c:pt idx="2740">
                  <c:v>8337.9697269999997</c:v>
                </c:pt>
                <c:pt idx="2741">
                  <c:v>8348.3398440000001</c:v>
                </c:pt>
                <c:pt idx="2742">
                  <c:v>8416.0703130000002</c:v>
                </c:pt>
                <c:pt idx="2743">
                  <c:v>8519.7001949999994</c:v>
                </c:pt>
                <c:pt idx="2744">
                  <c:v>8564.9003909999992</c:v>
                </c:pt>
                <c:pt idx="2745">
                  <c:v>8564.9003909999992</c:v>
                </c:pt>
                <c:pt idx="2746">
                  <c:v>8607.9599610000005</c:v>
                </c:pt>
                <c:pt idx="2747">
                  <c:v>8636.0498050000006</c:v>
                </c:pt>
                <c:pt idx="2748">
                  <c:v>8632.1298829999996</c:v>
                </c:pt>
                <c:pt idx="2749">
                  <c:v>8729.5302730000003</c:v>
                </c:pt>
                <c:pt idx="2750">
                  <c:v>8771.4296880000002</c:v>
                </c:pt>
                <c:pt idx="2751">
                  <c:v>8795.2802730000003</c:v>
                </c:pt>
                <c:pt idx="2752">
                  <c:v>8818.1904300000006</c:v>
                </c:pt>
                <c:pt idx="2753">
                  <c:v>9054.1103519999997</c:v>
                </c:pt>
                <c:pt idx="2754">
                  <c:v>9038.4599610000005</c:v>
                </c:pt>
                <c:pt idx="2755">
                  <c:v>9098.2197269999997</c:v>
                </c:pt>
                <c:pt idx="2756">
                  <c:v>9169.8095699999994</c:v>
                </c:pt>
                <c:pt idx="2757">
                  <c:v>9102.8203130000002</c:v>
                </c:pt>
                <c:pt idx="2758">
                  <c:v>9129.0498050000006</c:v>
                </c:pt>
                <c:pt idx="2759">
                  <c:v>9141.5800780000009</c:v>
                </c:pt>
                <c:pt idx="2760">
                  <c:v>9171.6601559999999</c:v>
                </c:pt>
                <c:pt idx="2761">
                  <c:v>9135.1601559999999</c:v>
                </c:pt>
                <c:pt idx="2762">
                  <c:v>9193.8095699999994</c:v>
                </c:pt>
                <c:pt idx="2763">
                  <c:v>9242.5703130000002</c:v>
                </c:pt>
                <c:pt idx="2764">
                  <c:v>9322.8203130000002</c:v>
                </c:pt>
                <c:pt idx="2765">
                  <c:v>9427.7998050000006</c:v>
                </c:pt>
                <c:pt idx="2766">
                  <c:v>9497.0097659999992</c:v>
                </c:pt>
                <c:pt idx="2767">
                  <c:v>9480.2402340000008</c:v>
                </c:pt>
                <c:pt idx="2768">
                  <c:v>9563.9101559999999</c:v>
                </c:pt>
                <c:pt idx="2769">
                  <c:v>9612.1396480000003</c:v>
                </c:pt>
                <c:pt idx="2770">
                  <c:v>9551.1298829999996</c:v>
                </c:pt>
                <c:pt idx="2771">
                  <c:v>9444.2304690000001</c:v>
                </c:pt>
                <c:pt idx="2772">
                  <c:v>9428.7695309999999</c:v>
                </c:pt>
                <c:pt idx="2773">
                  <c:v>9633.8603519999997</c:v>
                </c:pt>
                <c:pt idx="2774">
                  <c:v>9702.8496090000008</c:v>
                </c:pt>
                <c:pt idx="2775">
                  <c:v>9674.1796880000002</c:v>
                </c:pt>
                <c:pt idx="2776">
                  <c:v>9810.7695309999999</c:v>
                </c:pt>
                <c:pt idx="2777">
                  <c:v>9882.3496090000008</c:v>
                </c:pt>
                <c:pt idx="2778">
                  <c:v>9804.9404300000006</c:v>
                </c:pt>
                <c:pt idx="2779">
                  <c:v>9875.3203130000002</c:v>
                </c:pt>
                <c:pt idx="2780">
                  <c:v>9960.0498050000006</c:v>
                </c:pt>
                <c:pt idx="2781">
                  <c:v>9982.8701170000004</c:v>
                </c:pt>
                <c:pt idx="2782">
                  <c:v>10004.690430000001</c:v>
                </c:pt>
                <c:pt idx="2783">
                  <c:v>10100.049805000001</c:v>
                </c:pt>
                <c:pt idx="2784">
                  <c:v>10125.040039</c:v>
                </c:pt>
                <c:pt idx="2785">
                  <c:v>10072.230469</c:v>
                </c:pt>
                <c:pt idx="2786">
                  <c:v>9888.7304690000001</c:v>
                </c:pt>
                <c:pt idx="2787">
                  <c:v>9764.3896480000003</c:v>
                </c:pt>
                <c:pt idx="2788">
                  <c:v>9855.0302730000003</c:v>
                </c:pt>
                <c:pt idx="2789">
                  <c:v>9926.6699219999991</c:v>
                </c:pt>
                <c:pt idx="2790">
                  <c:v>10003.570313</c:v>
                </c:pt>
                <c:pt idx="2791">
                  <c:v>9991.7998050000006</c:v>
                </c:pt>
                <c:pt idx="2792">
                  <c:v>10157.129883</c:v>
                </c:pt>
                <c:pt idx="2793">
                  <c:v>10106.440430000001</c:v>
                </c:pt>
                <c:pt idx="2794">
                  <c:v>10053.179688</c:v>
                </c:pt>
                <c:pt idx="2795">
                  <c:v>10196.169921999999</c:v>
                </c:pt>
                <c:pt idx="2796">
                  <c:v>10195.030273</c:v>
                </c:pt>
                <c:pt idx="2797">
                  <c:v>10095.870117</c:v>
                </c:pt>
                <c:pt idx="2798">
                  <c:v>10079.200194999999</c:v>
                </c:pt>
                <c:pt idx="2799">
                  <c:v>9978.7099610000005</c:v>
                </c:pt>
                <c:pt idx="2800">
                  <c:v>9725.8300780000009</c:v>
                </c:pt>
                <c:pt idx="2801">
                  <c:v>9837.3300780000009</c:v>
                </c:pt>
                <c:pt idx="2802">
                  <c:v>9791.3496090000008</c:v>
                </c:pt>
                <c:pt idx="2803">
                  <c:v>9877.2900389999995</c:v>
                </c:pt>
                <c:pt idx="2804">
                  <c:v>9959.4101559999999</c:v>
                </c:pt>
                <c:pt idx="2805">
                  <c:v>9952.0097659999992</c:v>
                </c:pt>
                <c:pt idx="2806">
                  <c:v>10039.679688</c:v>
                </c:pt>
                <c:pt idx="2807">
                  <c:v>9928.3203130000002</c:v>
                </c:pt>
                <c:pt idx="2808">
                  <c:v>10053.889648</c:v>
                </c:pt>
                <c:pt idx="2809">
                  <c:v>10161.650390999999</c:v>
                </c:pt>
                <c:pt idx="2810">
                  <c:v>10344.790039</c:v>
                </c:pt>
                <c:pt idx="2811">
                  <c:v>10432</c:v>
                </c:pt>
                <c:pt idx="2812">
                  <c:v>10455.509765999999</c:v>
                </c:pt>
                <c:pt idx="2813">
                  <c:v>10468.75</c:v>
                </c:pt>
                <c:pt idx="2814">
                  <c:v>10517.5</c:v>
                </c:pt>
                <c:pt idx="2815">
                  <c:v>10611.870117</c:v>
                </c:pt>
                <c:pt idx="2816">
                  <c:v>10713.540039</c:v>
                </c:pt>
                <c:pt idx="2817">
                  <c:v>10749.230469</c:v>
                </c:pt>
                <c:pt idx="2818">
                  <c:v>10714.280273</c:v>
                </c:pt>
                <c:pt idx="2819">
                  <c:v>10746.580078000001</c:v>
                </c:pt>
                <c:pt idx="2820">
                  <c:v>10844.030273</c:v>
                </c:pt>
                <c:pt idx="2821">
                  <c:v>10686.589844</c:v>
                </c:pt>
                <c:pt idx="2822">
                  <c:v>10609.919921999999</c:v>
                </c:pt>
                <c:pt idx="2823">
                  <c:v>10610.419921999999</c:v>
                </c:pt>
                <c:pt idx="2824">
                  <c:v>10677.139648</c:v>
                </c:pt>
                <c:pt idx="2825">
                  <c:v>10646.809569999999</c:v>
                </c:pt>
                <c:pt idx="2826">
                  <c:v>10663.440430000001</c:v>
                </c:pt>
                <c:pt idx="2827">
                  <c:v>10539.400390999999</c:v>
                </c:pt>
                <c:pt idx="2828">
                  <c:v>10645.150390999999</c:v>
                </c:pt>
                <c:pt idx="2829">
                  <c:v>10721.620117</c:v>
                </c:pt>
                <c:pt idx="2830">
                  <c:v>10648.769531</c:v>
                </c:pt>
                <c:pt idx="2831">
                  <c:v>10606.629883</c:v>
                </c:pt>
                <c:pt idx="2832">
                  <c:v>10240.910156</c:v>
                </c:pt>
                <c:pt idx="2833">
                  <c:v>9980.5097659999992</c:v>
                </c:pt>
                <c:pt idx="2834">
                  <c:v>9948.1298829999996</c:v>
                </c:pt>
                <c:pt idx="2835">
                  <c:v>10191.519531</c:v>
                </c:pt>
                <c:pt idx="2836">
                  <c:v>10333.169921999999</c:v>
                </c:pt>
                <c:pt idx="2837">
                  <c:v>10114.490234000001</c:v>
                </c:pt>
                <c:pt idx="2838">
                  <c:v>9852.4101559999999</c:v>
                </c:pt>
                <c:pt idx="2839">
                  <c:v>9790.9902340000008</c:v>
                </c:pt>
                <c:pt idx="2840">
                  <c:v>9440.5703130000002</c:v>
                </c:pt>
                <c:pt idx="2841">
                  <c:v>9648.0996090000008</c:v>
                </c:pt>
                <c:pt idx="2842">
                  <c:v>9690.6699219999991</c:v>
                </c:pt>
                <c:pt idx="2843">
                  <c:v>9784.0898440000001</c:v>
                </c:pt>
                <c:pt idx="2844">
                  <c:v>9786.3203130000002</c:v>
                </c:pt>
                <c:pt idx="2845">
                  <c:v>9605.6201170000004</c:v>
                </c:pt>
                <c:pt idx="2846">
                  <c:v>9730.1601559999999</c:v>
                </c:pt>
                <c:pt idx="2847">
                  <c:v>9767.6298829999996</c:v>
                </c:pt>
                <c:pt idx="2848">
                  <c:v>9810.7802730000003</c:v>
                </c:pt>
                <c:pt idx="2849">
                  <c:v>9822.3896480000003</c:v>
                </c:pt>
                <c:pt idx="2850">
                  <c:v>9891.4902340000008</c:v>
                </c:pt>
                <c:pt idx="2851">
                  <c:v>9991.2001949999994</c:v>
                </c:pt>
                <c:pt idx="2852">
                  <c:v>10062.580078000001</c:v>
                </c:pt>
                <c:pt idx="2853">
                  <c:v>10153.610352</c:v>
                </c:pt>
                <c:pt idx="2854">
                  <c:v>10028.419921999999</c:v>
                </c:pt>
                <c:pt idx="2855">
                  <c:v>10036.290039</c:v>
                </c:pt>
                <c:pt idx="2856">
                  <c:v>10043.320313</c:v>
                </c:pt>
                <c:pt idx="2857">
                  <c:v>9981.8896480000003</c:v>
                </c:pt>
                <c:pt idx="2858">
                  <c:v>9907.5898440000001</c:v>
                </c:pt>
                <c:pt idx="2859">
                  <c:v>10057.589844</c:v>
                </c:pt>
                <c:pt idx="2860">
                  <c:v>10368.620117</c:v>
                </c:pt>
                <c:pt idx="2861">
                  <c:v>10336.120117</c:v>
                </c:pt>
                <c:pt idx="2862">
                  <c:v>10219.030273</c:v>
                </c:pt>
                <c:pt idx="2863">
                  <c:v>10230.5</c:v>
                </c:pt>
                <c:pt idx="2864">
                  <c:v>10214.509765999999</c:v>
                </c:pt>
                <c:pt idx="2865">
                  <c:v>10093.019531</c:v>
                </c:pt>
                <c:pt idx="2866">
                  <c:v>10220.690430000001</c:v>
                </c:pt>
                <c:pt idx="2867">
                  <c:v>10151.599609000001</c:v>
                </c:pt>
                <c:pt idx="2868">
                  <c:v>10175.330078000001</c:v>
                </c:pt>
                <c:pt idx="2869">
                  <c:v>10224.389648</c:v>
                </c:pt>
                <c:pt idx="2870">
                  <c:v>10187.919921999999</c:v>
                </c:pt>
                <c:pt idx="2871">
                  <c:v>10140.25</c:v>
                </c:pt>
                <c:pt idx="2872">
                  <c:v>10137.879883</c:v>
                </c:pt>
                <c:pt idx="2873">
                  <c:v>10182.540039</c:v>
                </c:pt>
                <c:pt idx="2874">
                  <c:v>10128.790039</c:v>
                </c:pt>
                <c:pt idx="2875">
                  <c:v>10137.030273</c:v>
                </c:pt>
                <c:pt idx="2876">
                  <c:v>10137.419921999999</c:v>
                </c:pt>
                <c:pt idx="2877">
                  <c:v>10281.820313</c:v>
                </c:pt>
                <c:pt idx="2878">
                  <c:v>10260.959961</c:v>
                </c:pt>
                <c:pt idx="2879">
                  <c:v>10240.839844</c:v>
                </c:pt>
                <c:pt idx="2880">
                  <c:v>10222.450194999999</c:v>
                </c:pt>
                <c:pt idx="2881">
                  <c:v>10121.120117</c:v>
                </c:pt>
                <c:pt idx="2882">
                  <c:v>10042.019531</c:v>
                </c:pt>
                <c:pt idx="2883">
                  <c:v>9975.1201170000004</c:v>
                </c:pt>
                <c:pt idx="2884">
                  <c:v>10042.339844</c:v>
                </c:pt>
                <c:pt idx="2885">
                  <c:v>10090.419921999999</c:v>
                </c:pt>
                <c:pt idx="2886">
                  <c:v>10033.900390999999</c:v>
                </c:pt>
                <c:pt idx="2887">
                  <c:v>9843.0195309999999</c:v>
                </c:pt>
                <c:pt idx="2888">
                  <c:v>9875.5703130000002</c:v>
                </c:pt>
                <c:pt idx="2889">
                  <c:v>9923.9199219999991</c:v>
                </c:pt>
                <c:pt idx="2890">
                  <c:v>9921.1601559999999</c:v>
                </c:pt>
                <c:pt idx="2891">
                  <c:v>10025.129883</c:v>
                </c:pt>
                <c:pt idx="2892">
                  <c:v>9987.0595699999994</c:v>
                </c:pt>
                <c:pt idx="2893">
                  <c:v>9987.3300780000009</c:v>
                </c:pt>
                <c:pt idx="2894">
                  <c:v>9907.6699219999991</c:v>
                </c:pt>
                <c:pt idx="2895">
                  <c:v>9921.4003909999992</c:v>
                </c:pt>
                <c:pt idx="2896">
                  <c:v>10119.959961</c:v>
                </c:pt>
                <c:pt idx="2897">
                  <c:v>10090.559569999999</c:v>
                </c:pt>
                <c:pt idx="2898">
                  <c:v>10060.290039</c:v>
                </c:pt>
                <c:pt idx="2899">
                  <c:v>10116.389648</c:v>
                </c:pt>
                <c:pt idx="2900">
                  <c:v>10173.900390999999</c:v>
                </c:pt>
                <c:pt idx="2901">
                  <c:v>10205.610352</c:v>
                </c:pt>
                <c:pt idx="2902">
                  <c:v>10075.799805000001</c:v>
                </c:pt>
                <c:pt idx="2903">
                  <c:v>10066.900390999999</c:v>
                </c:pt>
                <c:pt idx="2904">
                  <c:v>9866.1298829999996</c:v>
                </c:pt>
                <c:pt idx="2905">
                  <c:v>9814.0595699999994</c:v>
                </c:pt>
                <c:pt idx="2906">
                  <c:v>9910.8398440000001</c:v>
                </c:pt>
                <c:pt idx="2907">
                  <c:v>9849.9296880000002</c:v>
                </c:pt>
                <c:pt idx="2908">
                  <c:v>9812.6601559999999</c:v>
                </c:pt>
                <c:pt idx="2909">
                  <c:v>9790.6201170000004</c:v>
                </c:pt>
                <c:pt idx="2910">
                  <c:v>9899.5195309999999</c:v>
                </c:pt>
                <c:pt idx="2911">
                  <c:v>9997.0302730000003</c:v>
                </c:pt>
                <c:pt idx="2912">
                  <c:v>10080.549805000001</c:v>
                </c:pt>
                <c:pt idx="2913">
                  <c:v>10099.610352</c:v>
                </c:pt>
                <c:pt idx="2914">
                  <c:v>10143.429688</c:v>
                </c:pt>
                <c:pt idx="2915">
                  <c:v>10169.190430000001</c:v>
                </c:pt>
                <c:pt idx="2916">
                  <c:v>10222.679688</c:v>
                </c:pt>
                <c:pt idx="2917">
                  <c:v>10237.889648</c:v>
                </c:pt>
                <c:pt idx="2918">
                  <c:v>10198.379883</c:v>
                </c:pt>
                <c:pt idx="2919">
                  <c:v>10225.059569999999</c:v>
                </c:pt>
                <c:pt idx="2920">
                  <c:v>10199.540039</c:v>
                </c:pt>
                <c:pt idx="2921">
                  <c:v>10264.320313</c:v>
                </c:pt>
                <c:pt idx="2922">
                  <c:v>10329.75</c:v>
                </c:pt>
                <c:pt idx="2923">
                  <c:v>10422.629883</c:v>
                </c:pt>
                <c:pt idx="2924">
                  <c:v>10335.009765999999</c:v>
                </c:pt>
                <c:pt idx="2925">
                  <c:v>10376.110352</c:v>
                </c:pt>
                <c:pt idx="2926">
                  <c:v>10486.799805000001</c:v>
                </c:pt>
                <c:pt idx="2927">
                  <c:v>10537.959961</c:v>
                </c:pt>
                <c:pt idx="2928">
                  <c:v>10553.410156</c:v>
                </c:pt>
                <c:pt idx="2929">
                  <c:v>10661.530273</c:v>
                </c:pt>
                <c:pt idx="2930">
                  <c:v>10620.379883</c:v>
                </c:pt>
                <c:pt idx="2931">
                  <c:v>10701.049805000001</c:v>
                </c:pt>
                <c:pt idx="2932">
                  <c:v>10660.910156</c:v>
                </c:pt>
                <c:pt idx="2933">
                  <c:v>10790.530273</c:v>
                </c:pt>
                <c:pt idx="2934">
                  <c:v>10803.679688</c:v>
                </c:pt>
                <c:pt idx="2935">
                  <c:v>10850.360352</c:v>
                </c:pt>
                <c:pt idx="2936">
                  <c:v>10777.230469</c:v>
                </c:pt>
                <c:pt idx="2937">
                  <c:v>10811.360352</c:v>
                </c:pt>
                <c:pt idx="2938">
                  <c:v>10856.440430000001</c:v>
                </c:pt>
                <c:pt idx="2939">
                  <c:v>10687.599609000001</c:v>
                </c:pt>
                <c:pt idx="2940">
                  <c:v>10843.419921999999</c:v>
                </c:pt>
                <c:pt idx="2941">
                  <c:v>10980.320313</c:v>
                </c:pt>
                <c:pt idx="2942">
                  <c:v>10957.370117</c:v>
                </c:pt>
                <c:pt idx="2943">
                  <c:v>11078.259765999999</c:v>
                </c:pt>
                <c:pt idx="2944">
                  <c:v>11181.629883</c:v>
                </c:pt>
                <c:pt idx="2945">
                  <c:v>11117.339844</c:v>
                </c:pt>
                <c:pt idx="2946">
                  <c:v>11090.919921999999</c:v>
                </c:pt>
                <c:pt idx="2947">
                  <c:v>11097.959961</c:v>
                </c:pt>
                <c:pt idx="2948">
                  <c:v>10920.969727</c:v>
                </c:pt>
                <c:pt idx="2949">
                  <c:v>10975.290039</c:v>
                </c:pt>
                <c:pt idx="2950">
                  <c:v>11023.160156</c:v>
                </c:pt>
                <c:pt idx="2951">
                  <c:v>10942.360352</c:v>
                </c:pt>
                <c:pt idx="2952">
                  <c:v>10876</c:v>
                </c:pt>
                <c:pt idx="2953">
                  <c:v>10991.429688</c:v>
                </c:pt>
                <c:pt idx="2954">
                  <c:v>11055.759765999999</c:v>
                </c:pt>
                <c:pt idx="2955">
                  <c:v>11023.790039</c:v>
                </c:pt>
                <c:pt idx="2956">
                  <c:v>11076.849609000001</c:v>
                </c:pt>
                <c:pt idx="2957">
                  <c:v>11166.889648</c:v>
                </c:pt>
                <c:pt idx="2958">
                  <c:v>11226.080078000001</c:v>
                </c:pt>
                <c:pt idx="2959">
                  <c:v>11178.009765999999</c:v>
                </c:pt>
                <c:pt idx="2960">
                  <c:v>11341.580078000001</c:v>
                </c:pt>
                <c:pt idx="2961">
                  <c:v>11517.709961</c:v>
                </c:pt>
                <c:pt idx="2962">
                  <c:v>11442.450194999999</c:v>
                </c:pt>
                <c:pt idx="2963">
                  <c:v>11564.349609000001</c:v>
                </c:pt>
                <c:pt idx="2964">
                  <c:v>11622.410156</c:v>
                </c:pt>
                <c:pt idx="2965">
                  <c:v>11610.410156</c:v>
                </c:pt>
                <c:pt idx="2966">
                  <c:v>11765.769531</c:v>
                </c:pt>
                <c:pt idx="2967">
                  <c:v>11864.419921999999</c:v>
                </c:pt>
                <c:pt idx="2968">
                  <c:v>11793.870117</c:v>
                </c:pt>
                <c:pt idx="2969">
                  <c:v>11760</c:v>
                </c:pt>
                <c:pt idx="2970">
                  <c:v>11786.910156</c:v>
                </c:pt>
                <c:pt idx="2971">
                  <c:v>11794.019531</c:v>
                </c:pt>
                <c:pt idx="2972">
                  <c:v>11971.950194999999</c:v>
                </c:pt>
                <c:pt idx="2973">
                  <c:v>11957.320313</c:v>
                </c:pt>
                <c:pt idx="2974">
                  <c:v>11955.389648</c:v>
                </c:pt>
                <c:pt idx="2975">
                  <c:v>11951.160156</c:v>
                </c:pt>
                <c:pt idx="2976">
                  <c:v>12020.379883</c:v>
                </c:pt>
                <c:pt idx="2977">
                  <c:v>12038.940430000001</c:v>
                </c:pt>
                <c:pt idx="2978">
                  <c:v>11839.209961</c:v>
                </c:pt>
                <c:pt idx="2979">
                  <c:v>11879.820313</c:v>
                </c:pt>
                <c:pt idx="2980">
                  <c:v>11876.580078000001</c:v>
                </c:pt>
                <c:pt idx="2981">
                  <c:v>11907.320313</c:v>
                </c:pt>
                <c:pt idx="2982">
                  <c:v>11997.639648</c:v>
                </c:pt>
                <c:pt idx="2983">
                  <c:v>12076.080078000001</c:v>
                </c:pt>
                <c:pt idx="2984">
                  <c:v>12196.389648</c:v>
                </c:pt>
                <c:pt idx="2985">
                  <c:v>12102.549805000001</c:v>
                </c:pt>
                <c:pt idx="2986">
                  <c:v>12233.910156</c:v>
                </c:pt>
                <c:pt idx="2987">
                  <c:v>12116.129883</c:v>
                </c:pt>
                <c:pt idx="2988">
                  <c:v>12109.469727</c:v>
                </c:pt>
                <c:pt idx="2989">
                  <c:v>12190.259765999999</c:v>
                </c:pt>
                <c:pt idx="2990">
                  <c:v>12118.309569999999</c:v>
                </c:pt>
                <c:pt idx="2991">
                  <c:v>12113.580078000001</c:v>
                </c:pt>
                <c:pt idx="2992">
                  <c:v>12124.820313</c:v>
                </c:pt>
                <c:pt idx="2993">
                  <c:v>12260.860352</c:v>
                </c:pt>
                <c:pt idx="2994">
                  <c:v>12290.160156</c:v>
                </c:pt>
                <c:pt idx="2995">
                  <c:v>12430.860352</c:v>
                </c:pt>
                <c:pt idx="2996">
                  <c:v>12493.849609000001</c:v>
                </c:pt>
                <c:pt idx="2997">
                  <c:v>12505.450194999999</c:v>
                </c:pt>
                <c:pt idx="2998">
                  <c:v>12519.790039</c:v>
                </c:pt>
                <c:pt idx="2999">
                  <c:v>12514.070313</c:v>
                </c:pt>
                <c:pt idx="3000">
                  <c:v>12651.730469</c:v>
                </c:pt>
                <c:pt idx="3001">
                  <c:v>12712.200194999999</c:v>
                </c:pt>
                <c:pt idx="3002">
                  <c:v>12748.450194999999</c:v>
                </c:pt>
                <c:pt idx="3003">
                  <c:v>12802.769531</c:v>
                </c:pt>
                <c:pt idx="3004">
                  <c:v>12819.610352</c:v>
                </c:pt>
                <c:pt idx="3005">
                  <c:v>12912.690430000001</c:v>
                </c:pt>
                <c:pt idx="3006">
                  <c:v>13031.570313</c:v>
                </c:pt>
                <c:pt idx="3007">
                  <c:v>12968.740234000001</c:v>
                </c:pt>
                <c:pt idx="3008">
                  <c:v>12917.879883</c:v>
                </c:pt>
                <c:pt idx="3009">
                  <c:v>13022.820313</c:v>
                </c:pt>
                <c:pt idx="3010">
                  <c:v>12777.129883</c:v>
                </c:pt>
                <c:pt idx="3011">
                  <c:v>12591.330078000001</c:v>
                </c:pt>
                <c:pt idx="3012">
                  <c:v>12703.469727</c:v>
                </c:pt>
                <c:pt idx="3013">
                  <c:v>12453.330078000001</c:v>
                </c:pt>
                <c:pt idx="3014">
                  <c:v>12446.099609000001</c:v>
                </c:pt>
                <c:pt idx="3015">
                  <c:v>12216.799805000001</c:v>
                </c:pt>
                <c:pt idx="3016">
                  <c:v>12329.160156</c:v>
                </c:pt>
                <c:pt idx="3017">
                  <c:v>12462.900390999999</c:v>
                </c:pt>
                <c:pt idx="3018">
                  <c:v>12694.740234000001</c:v>
                </c:pt>
                <c:pt idx="3019">
                  <c:v>12817.889648</c:v>
                </c:pt>
                <c:pt idx="3020">
                  <c:v>13029.700194999999</c:v>
                </c:pt>
                <c:pt idx="3021">
                  <c:v>13035.809569999999</c:v>
                </c:pt>
                <c:pt idx="3022">
                  <c:v>12769.990234000001</c:v>
                </c:pt>
                <c:pt idx="3023">
                  <c:v>12673.620117</c:v>
                </c:pt>
                <c:pt idx="3024">
                  <c:v>12743.580078000001</c:v>
                </c:pt>
                <c:pt idx="3025">
                  <c:v>12866.780273</c:v>
                </c:pt>
                <c:pt idx="3026">
                  <c:v>13045.049805000001</c:v>
                </c:pt>
                <c:pt idx="3027">
                  <c:v>12986.400390999999</c:v>
                </c:pt>
                <c:pt idx="3028">
                  <c:v>13040.530273</c:v>
                </c:pt>
                <c:pt idx="3029">
                  <c:v>13097.120117</c:v>
                </c:pt>
                <c:pt idx="3030">
                  <c:v>13340.519531</c:v>
                </c:pt>
                <c:pt idx="3031">
                  <c:v>13339.410156</c:v>
                </c:pt>
                <c:pt idx="3032">
                  <c:v>13440.830078000001</c:v>
                </c:pt>
                <c:pt idx="3033">
                  <c:v>13446.950194999999</c:v>
                </c:pt>
                <c:pt idx="3034">
                  <c:v>13476.769531</c:v>
                </c:pt>
                <c:pt idx="3035">
                  <c:v>13508.5</c:v>
                </c:pt>
                <c:pt idx="3036">
                  <c:v>13662.379883</c:v>
                </c:pt>
                <c:pt idx="3037">
                  <c:v>13708.919921999999</c:v>
                </c:pt>
                <c:pt idx="3038">
                  <c:v>13714.629883</c:v>
                </c:pt>
                <c:pt idx="3039">
                  <c:v>13564.959961</c:v>
                </c:pt>
                <c:pt idx="3040">
                  <c:v>13695.910156</c:v>
                </c:pt>
                <c:pt idx="3041">
                  <c:v>13640.759765999999</c:v>
                </c:pt>
                <c:pt idx="3042">
                  <c:v>13592.030273</c:v>
                </c:pt>
                <c:pt idx="3043">
                  <c:v>13580.259765999999</c:v>
                </c:pt>
                <c:pt idx="3044">
                  <c:v>13600.469727</c:v>
                </c:pt>
                <c:pt idx="3045">
                  <c:v>13520.589844</c:v>
                </c:pt>
                <c:pt idx="3046">
                  <c:v>13541.959961</c:v>
                </c:pt>
                <c:pt idx="3047">
                  <c:v>13684.559569999999</c:v>
                </c:pt>
                <c:pt idx="3048">
                  <c:v>13870.200194999999</c:v>
                </c:pt>
                <c:pt idx="3049">
                  <c:v>13789.459961</c:v>
                </c:pt>
                <c:pt idx="3050">
                  <c:v>13804.769531</c:v>
                </c:pt>
                <c:pt idx="3051">
                  <c:v>13770.259765999999</c:v>
                </c:pt>
                <c:pt idx="3052">
                  <c:v>13782.950194999999</c:v>
                </c:pt>
                <c:pt idx="3053">
                  <c:v>13862.759765999999</c:v>
                </c:pt>
                <c:pt idx="3054">
                  <c:v>13877.690430000001</c:v>
                </c:pt>
                <c:pt idx="3055">
                  <c:v>13752.799805000001</c:v>
                </c:pt>
                <c:pt idx="3056">
                  <c:v>13671.400390999999</c:v>
                </c:pt>
                <c:pt idx="3057">
                  <c:v>13421.389648</c:v>
                </c:pt>
                <c:pt idx="3058">
                  <c:v>13532.349609000001</c:v>
                </c:pt>
                <c:pt idx="3059">
                  <c:v>13238.540039</c:v>
                </c:pt>
                <c:pt idx="3060">
                  <c:v>13184.269531</c:v>
                </c:pt>
                <c:pt idx="3061">
                  <c:v>13096.549805000001</c:v>
                </c:pt>
                <c:pt idx="3062">
                  <c:v>13138.759765999999</c:v>
                </c:pt>
                <c:pt idx="3063">
                  <c:v>13094.400390999999</c:v>
                </c:pt>
                <c:pt idx="3064">
                  <c:v>13062.450194999999</c:v>
                </c:pt>
                <c:pt idx="3065">
                  <c:v>12852.809569999999</c:v>
                </c:pt>
                <c:pt idx="3066">
                  <c:v>12828.910156</c:v>
                </c:pt>
                <c:pt idx="3067">
                  <c:v>12581.799805000001</c:v>
                </c:pt>
                <c:pt idx="3068">
                  <c:v>12653.419921999999</c:v>
                </c:pt>
                <c:pt idx="3069">
                  <c:v>12676.900390999999</c:v>
                </c:pt>
                <c:pt idx="3070">
                  <c:v>12714.190430000001</c:v>
                </c:pt>
                <c:pt idx="3071">
                  <c:v>12593.379883</c:v>
                </c:pt>
                <c:pt idx="3072">
                  <c:v>12300.700194999999</c:v>
                </c:pt>
                <c:pt idx="3073">
                  <c:v>12170.870117</c:v>
                </c:pt>
                <c:pt idx="3074">
                  <c:v>12471.009765999999</c:v>
                </c:pt>
                <c:pt idx="3075">
                  <c:v>12531.629883</c:v>
                </c:pt>
                <c:pt idx="3076">
                  <c:v>12425.410156</c:v>
                </c:pt>
                <c:pt idx="3077">
                  <c:v>12522.240234000001</c:v>
                </c:pt>
                <c:pt idx="3078">
                  <c:v>12424.370117</c:v>
                </c:pt>
                <c:pt idx="3079">
                  <c:v>12233.209961</c:v>
                </c:pt>
                <c:pt idx="3080">
                  <c:v>11942.700194999999</c:v>
                </c:pt>
                <c:pt idx="3081">
                  <c:v>11739.990234000001</c:v>
                </c:pt>
                <c:pt idx="3082">
                  <c:v>12011.530273</c:v>
                </c:pt>
                <c:pt idx="3083">
                  <c:v>11842.719727</c:v>
                </c:pt>
                <c:pt idx="3084">
                  <c:v>12063.620117</c:v>
                </c:pt>
                <c:pt idx="3085">
                  <c:v>11995.320313</c:v>
                </c:pt>
                <c:pt idx="3086">
                  <c:v>12377.099609000001</c:v>
                </c:pt>
                <c:pt idx="3087">
                  <c:v>12577.719727</c:v>
                </c:pt>
                <c:pt idx="3088">
                  <c:v>12454.690430000001</c:v>
                </c:pt>
                <c:pt idx="3089">
                  <c:v>12255.910156</c:v>
                </c:pt>
                <c:pt idx="3090">
                  <c:v>12322.990234000001</c:v>
                </c:pt>
                <c:pt idx="3091">
                  <c:v>12424.950194999999</c:v>
                </c:pt>
                <c:pt idx="3092">
                  <c:v>12357.879883</c:v>
                </c:pt>
                <c:pt idx="3093">
                  <c:v>12643.040039</c:v>
                </c:pt>
                <c:pt idx="3094">
                  <c:v>12619.910156</c:v>
                </c:pt>
                <c:pt idx="3095">
                  <c:v>12615.830078000001</c:v>
                </c:pt>
                <c:pt idx="3096">
                  <c:v>12563.019531</c:v>
                </c:pt>
                <c:pt idx="3097">
                  <c:v>12497.429688</c:v>
                </c:pt>
                <c:pt idx="3098">
                  <c:v>12464.839844</c:v>
                </c:pt>
                <c:pt idx="3099">
                  <c:v>12448.730469</c:v>
                </c:pt>
                <c:pt idx="3100">
                  <c:v>12347.719727</c:v>
                </c:pt>
                <c:pt idx="3101">
                  <c:v>12442.269531</c:v>
                </c:pt>
                <c:pt idx="3102">
                  <c:v>12439.459961</c:v>
                </c:pt>
                <c:pt idx="3103">
                  <c:v>12727.740234000001</c:v>
                </c:pt>
                <c:pt idx="3104">
                  <c:v>12795.330078000001</c:v>
                </c:pt>
                <c:pt idx="3105">
                  <c:v>12883.459961</c:v>
                </c:pt>
                <c:pt idx="3106">
                  <c:v>13029.580078000001</c:v>
                </c:pt>
                <c:pt idx="3107">
                  <c:v>13020.719727</c:v>
                </c:pt>
                <c:pt idx="3108">
                  <c:v>13057.839844</c:v>
                </c:pt>
                <c:pt idx="3109">
                  <c:v>13152.639648</c:v>
                </c:pt>
                <c:pt idx="3110">
                  <c:v>13131.389648</c:v>
                </c:pt>
                <c:pt idx="3111">
                  <c:v>13161.780273</c:v>
                </c:pt>
                <c:pt idx="3112">
                  <c:v>12964.389648</c:v>
                </c:pt>
                <c:pt idx="3113">
                  <c:v>13143.620117</c:v>
                </c:pt>
                <c:pt idx="3114">
                  <c:v>13284.889648</c:v>
                </c:pt>
                <c:pt idx="3115">
                  <c:v>13204.389648</c:v>
                </c:pt>
                <c:pt idx="3116">
                  <c:v>13208.429688</c:v>
                </c:pt>
                <c:pt idx="3117">
                  <c:v>13148.030273</c:v>
                </c:pt>
                <c:pt idx="3118">
                  <c:v>13102.660156</c:v>
                </c:pt>
                <c:pt idx="3119">
                  <c:v>13225.280273</c:v>
                </c:pt>
                <c:pt idx="3120">
                  <c:v>13214.599609000001</c:v>
                </c:pt>
                <c:pt idx="3121">
                  <c:v>13299.589844</c:v>
                </c:pt>
                <c:pt idx="3122">
                  <c:v>13343.099609000001</c:v>
                </c:pt>
                <c:pt idx="3123">
                  <c:v>13501.509765999999</c:v>
                </c:pt>
                <c:pt idx="3124">
                  <c:v>13537.280273</c:v>
                </c:pt>
                <c:pt idx="3125">
                  <c:v>13645.959961</c:v>
                </c:pt>
                <c:pt idx="3126">
                  <c:v>13709.360352</c:v>
                </c:pt>
                <c:pt idx="3127">
                  <c:v>13547.990234000001</c:v>
                </c:pt>
                <c:pt idx="3128">
                  <c:v>13441.650390999999</c:v>
                </c:pt>
                <c:pt idx="3129">
                  <c:v>13389.660156</c:v>
                </c:pt>
                <c:pt idx="3130">
                  <c:v>13299.280273</c:v>
                </c:pt>
                <c:pt idx="3131">
                  <c:v>13454.730469</c:v>
                </c:pt>
                <c:pt idx="3132">
                  <c:v>13523.070313</c:v>
                </c:pt>
                <c:pt idx="3133">
                  <c:v>13550.139648</c:v>
                </c:pt>
                <c:pt idx="3134">
                  <c:v>13486.129883</c:v>
                </c:pt>
                <c:pt idx="3135">
                  <c:v>13509.129883</c:v>
                </c:pt>
                <c:pt idx="3136">
                  <c:v>13500.830078000001</c:v>
                </c:pt>
                <c:pt idx="3137">
                  <c:v>13648.469727</c:v>
                </c:pt>
                <c:pt idx="3138">
                  <c:v>13790.150390999999</c:v>
                </c:pt>
                <c:pt idx="3139">
                  <c:v>13850.360352</c:v>
                </c:pt>
                <c:pt idx="3140">
                  <c:v>13871.259765999999</c:v>
                </c:pt>
                <c:pt idx="3141">
                  <c:v>13807.299805000001</c:v>
                </c:pt>
                <c:pt idx="3142">
                  <c:v>13971.669921999999</c:v>
                </c:pt>
                <c:pt idx="3143">
                  <c:v>14005.230469</c:v>
                </c:pt>
                <c:pt idx="3144">
                  <c:v>14085.059569999999</c:v>
                </c:pt>
                <c:pt idx="3145">
                  <c:v>13952.599609000001</c:v>
                </c:pt>
                <c:pt idx="3146">
                  <c:v>13972.610352</c:v>
                </c:pt>
                <c:pt idx="3147">
                  <c:v>14167.509765999999</c:v>
                </c:pt>
                <c:pt idx="3148">
                  <c:v>14306.059569999999</c:v>
                </c:pt>
                <c:pt idx="3149">
                  <c:v>14271.889648</c:v>
                </c:pt>
                <c:pt idx="3150">
                  <c:v>14318.469727</c:v>
                </c:pt>
                <c:pt idx="3151">
                  <c:v>14135.240234000001</c:v>
                </c:pt>
                <c:pt idx="3152">
                  <c:v>14067.730469</c:v>
                </c:pt>
                <c:pt idx="3153">
                  <c:v>14173.379883</c:v>
                </c:pt>
                <c:pt idx="3154">
                  <c:v>14256.839844</c:v>
                </c:pt>
                <c:pt idx="3155">
                  <c:v>14409.660156</c:v>
                </c:pt>
                <c:pt idx="3156">
                  <c:v>14582.5</c:v>
                </c:pt>
                <c:pt idx="3157">
                  <c:v>14677.660156</c:v>
                </c:pt>
                <c:pt idx="3158">
                  <c:v>14615.959961</c:v>
                </c:pt>
                <c:pt idx="3159">
                  <c:v>14612.219727</c:v>
                </c:pt>
                <c:pt idx="3160">
                  <c:v>14463.139648</c:v>
                </c:pt>
                <c:pt idx="3161">
                  <c:v>14596.769531</c:v>
                </c:pt>
                <c:pt idx="3162">
                  <c:v>14673.339844</c:v>
                </c:pt>
                <c:pt idx="3163">
                  <c:v>14702.580078000001</c:v>
                </c:pt>
                <c:pt idx="3164">
                  <c:v>14768.950194999999</c:v>
                </c:pt>
                <c:pt idx="3165">
                  <c:v>14673.219727</c:v>
                </c:pt>
                <c:pt idx="3166">
                  <c:v>14842.700194999999</c:v>
                </c:pt>
                <c:pt idx="3167">
                  <c:v>14559.190430000001</c:v>
                </c:pt>
                <c:pt idx="3168">
                  <c:v>14560.330078000001</c:v>
                </c:pt>
                <c:pt idx="3169">
                  <c:v>14619.980469</c:v>
                </c:pt>
                <c:pt idx="3170">
                  <c:v>14678.160156</c:v>
                </c:pt>
                <c:pt idx="3171">
                  <c:v>14770.269531</c:v>
                </c:pt>
                <c:pt idx="3172">
                  <c:v>14717.910156</c:v>
                </c:pt>
                <c:pt idx="3173">
                  <c:v>14603</c:v>
                </c:pt>
                <c:pt idx="3174">
                  <c:v>14604.610352</c:v>
                </c:pt>
                <c:pt idx="3175">
                  <c:v>14444.839844</c:v>
                </c:pt>
                <c:pt idx="3176">
                  <c:v>14327.200194999999</c:v>
                </c:pt>
                <c:pt idx="3177">
                  <c:v>14008.200194999999</c:v>
                </c:pt>
                <c:pt idx="3178">
                  <c:v>14243.190430000001</c:v>
                </c:pt>
                <c:pt idx="3179">
                  <c:v>14486.589844</c:v>
                </c:pt>
                <c:pt idx="3180">
                  <c:v>14772.700194999999</c:v>
                </c:pt>
                <c:pt idx="3181">
                  <c:v>14857.309569999999</c:v>
                </c:pt>
                <c:pt idx="3182">
                  <c:v>15030.620117</c:v>
                </c:pt>
                <c:pt idx="3183">
                  <c:v>15246.230469</c:v>
                </c:pt>
                <c:pt idx="3184">
                  <c:v>15055.919921999999</c:v>
                </c:pt>
                <c:pt idx="3185">
                  <c:v>15212.879883</c:v>
                </c:pt>
                <c:pt idx="3186">
                  <c:v>15190.169921999999</c:v>
                </c:pt>
                <c:pt idx="3187">
                  <c:v>15087.290039</c:v>
                </c:pt>
                <c:pt idx="3188">
                  <c:v>15221.389648</c:v>
                </c:pt>
                <c:pt idx="3189">
                  <c:v>15428.780273</c:v>
                </c:pt>
                <c:pt idx="3190">
                  <c:v>15656.839844</c:v>
                </c:pt>
                <c:pt idx="3191">
                  <c:v>15563.469727</c:v>
                </c:pt>
                <c:pt idx="3192">
                  <c:v>15734.410156</c:v>
                </c:pt>
                <c:pt idx="3193">
                  <c:v>15661.129883</c:v>
                </c:pt>
                <c:pt idx="3194">
                  <c:v>15649.330078000001</c:v>
                </c:pt>
                <c:pt idx="3195">
                  <c:v>15765.530273</c:v>
                </c:pt>
                <c:pt idx="3196">
                  <c:v>15801.809569999999</c:v>
                </c:pt>
                <c:pt idx="3197">
                  <c:v>15869.330078000001</c:v>
                </c:pt>
                <c:pt idx="3198">
                  <c:v>15841.839844</c:v>
                </c:pt>
                <c:pt idx="3199">
                  <c:v>16120.080078000001</c:v>
                </c:pt>
                <c:pt idx="3200">
                  <c:v>16051.019531</c:v>
                </c:pt>
                <c:pt idx="3201">
                  <c:v>15933.410156</c:v>
                </c:pt>
                <c:pt idx="3202">
                  <c:v>15720.349609000001</c:v>
                </c:pt>
                <c:pt idx="3203">
                  <c:v>15247.599609000001</c:v>
                </c:pt>
                <c:pt idx="3204">
                  <c:v>15447.589844</c:v>
                </c:pt>
                <c:pt idx="3205">
                  <c:v>15466.410156</c:v>
                </c:pt>
                <c:pt idx="3206">
                  <c:v>15445.370117</c:v>
                </c:pt>
                <c:pt idx="3207">
                  <c:v>15103.160156</c:v>
                </c:pt>
                <c:pt idx="3208">
                  <c:v>14924.730469</c:v>
                </c:pt>
                <c:pt idx="3209">
                  <c:v>14892.879883</c:v>
                </c:pt>
                <c:pt idx="3210">
                  <c:v>15282.730469</c:v>
                </c:pt>
                <c:pt idx="3211">
                  <c:v>15084.839844</c:v>
                </c:pt>
                <c:pt idx="3212">
                  <c:v>15111.950194999999</c:v>
                </c:pt>
                <c:pt idx="3213">
                  <c:v>14821.099609000001</c:v>
                </c:pt>
                <c:pt idx="3214">
                  <c:v>14903.360352</c:v>
                </c:pt>
                <c:pt idx="3215">
                  <c:v>15356.320313</c:v>
                </c:pt>
                <c:pt idx="3216">
                  <c:v>15367.870117</c:v>
                </c:pt>
                <c:pt idx="3217">
                  <c:v>15666.219727</c:v>
                </c:pt>
                <c:pt idx="3218">
                  <c:v>15437.629883</c:v>
                </c:pt>
                <c:pt idx="3219">
                  <c:v>15579.679688</c:v>
                </c:pt>
                <c:pt idx="3220">
                  <c:v>15759.730469</c:v>
                </c:pt>
                <c:pt idx="3221">
                  <c:v>15922.519531</c:v>
                </c:pt>
                <c:pt idx="3222">
                  <c:v>15896.480469</c:v>
                </c:pt>
                <c:pt idx="3223">
                  <c:v>15798.040039</c:v>
                </c:pt>
                <c:pt idx="3224">
                  <c:v>15900.530273</c:v>
                </c:pt>
                <c:pt idx="3225">
                  <c:v>15944.150390999999</c:v>
                </c:pt>
                <c:pt idx="3226">
                  <c:v>15930.709961</c:v>
                </c:pt>
                <c:pt idx="3227">
                  <c:v>15981.179688</c:v>
                </c:pt>
                <c:pt idx="3228">
                  <c:v>16153.080078000001</c:v>
                </c:pt>
                <c:pt idx="3229">
                  <c:v>16137.070313</c:v>
                </c:pt>
                <c:pt idx="3230">
                  <c:v>16293.530273</c:v>
                </c:pt>
                <c:pt idx="3231">
                  <c:v>16193.580078000001</c:v>
                </c:pt>
                <c:pt idx="3232">
                  <c:v>16310.679688</c:v>
                </c:pt>
                <c:pt idx="3233">
                  <c:v>16455.390625</c:v>
                </c:pt>
                <c:pt idx="3234">
                  <c:v>16545.439452999999</c:v>
                </c:pt>
                <c:pt idx="3235">
                  <c:v>16767.070313</c:v>
                </c:pt>
                <c:pt idx="3236">
                  <c:v>16866.839843999998</c:v>
                </c:pt>
                <c:pt idx="3237">
                  <c:v>16713.910156000002</c:v>
                </c:pt>
                <c:pt idx="3238">
                  <c:v>16750.439452999999</c:v>
                </c:pt>
                <c:pt idx="3239">
                  <c:v>16879.369140999999</c:v>
                </c:pt>
                <c:pt idx="3240">
                  <c:v>16836.109375</c:v>
                </c:pt>
                <c:pt idx="3241">
                  <c:v>16694.949218999998</c:v>
                </c:pt>
                <c:pt idx="3242">
                  <c:v>16830.960938</c:v>
                </c:pt>
                <c:pt idx="3243">
                  <c:v>17133.830077999999</c:v>
                </c:pt>
                <c:pt idx="3244">
                  <c:v>17150.990234000001</c:v>
                </c:pt>
                <c:pt idx="3245">
                  <c:v>17271.060547000001</c:v>
                </c:pt>
                <c:pt idx="3246">
                  <c:v>17424.429688</c:v>
                </c:pt>
                <c:pt idx="3247">
                  <c:v>17244.189452999999</c:v>
                </c:pt>
                <c:pt idx="3248">
                  <c:v>17211.019531000002</c:v>
                </c:pt>
                <c:pt idx="3249">
                  <c:v>17554.480468999998</c:v>
                </c:pt>
                <c:pt idx="3250">
                  <c:v>17819.679688</c:v>
                </c:pt>
                <c:pt idx="3251">
                  <c:v>18054.029297000001</c:v>
                </c:pt>
                <c:pt idx="3252">
                  <c:v>17922.470702999999</c:v>
                </c:pt>
                <c:pt idx="3253">
                  <c:v>17737.589843999998</c:v>
                </c:pt>
                <c:pt idx="3254">
                  <c:v>17666.410156000002</c:v>
                </c:pt>
                <c:pt idx="3255">
                  <c:v>17680.949218999998</c:v>
                </c:pt>
                <c:pt idx="3256">
                  <c:v>17781.509765999999</c:v>
                </c:pt>
                <c:pt idx="3257">
                  <c:v>17768.900390999999</c:v>
                </c:pt>
                <c:pt idx="3258">
                  <c:v>17802.279297000001</c:v>
                </c:pt>
                <c:pt idx="3259">
                  <c:v>17776.880859000001</c:v>
                </c:pt>
                <c:pt idx="3260">
                  <c:v>17832.640625</c:v>
                </c:pt>
                <c:pt idx="3261">
                  <c:v>17690.699218999998</c:v>
                </c:pt>
                <c:pt idx="3262">
                  <c:v>17832.800781000002</c:v>
                </c:pt>
                <c:pt idx="3263">
                  <c:v>17802.710938</c:v>
                </c:pt>
                <c:pt idx="3264">
                  <c:v>17925.699218999998</c:v>
                </c:pt>
                <c:pt idx="3265">
                  <c:v>18500.689452999999</c:v>
                </c:pt>
                <c:pt idx="3266">
                  <c:v>18669.230468999998</c:v>
                </c:pt>
                <c:pt idx="3267">
                  <c:v>18608.339843999998</c:v>
                </c:pt>
                <c:pt idx="3268">
                  <c:v>18736.779297000001</c:v>
                </c:pt>
                <c:pt idx="3269">
                  <c:v>18998.830077999999</c:v>
                </c:pt>
                <c:pt idx="3270">
                  <c:v>18912.380859000001</c:v>
                </c:pt>
                <c:pt idx="3271">
                  <c:v>19160.439452999999</c:v>
                </c:pt>
                <c:pt idx="3272">
                  <c:v>18925.009765999999</c:v>
                </c:pt>
                <c:pt idx="3273">
                  <c:v>18889.199218999998</c:v>
                </c:pt>
                <c:pt idx="3274">
                  <c:v>18958.289063</c:v>
                </c:pt>
                <c:pt idx="3275">
                  <c:v>18489.630859000001</c:v>
                </c:pt>
                <c:pt idx="3276">
                  <c:v>18265.960938</c:v>
                </c:pt>
                <c:pt idx="3277">
                  <c:v>18521.449218999998</c:v>
                </c:pt>
                <c:pt idx="3278">
                  <c:v>18346.230468999998</c:v>
                </c:pt>
                <c:pt idx="3279">
                  <c:v>18447.109375</c:v>
                </c:pt>
                <c:pt idx="3280">
                  <c:v>18875.410156000002</c:v>
                </c:pt>
                <c:pt idx="3281">
                  <c:v>18866.369140999999</c:v>
                </c:pt>
                <c:pt idx="3282">
                  <c:v>19216.75</c:v>
                </c:pt>
                <c:pt idx="3283">
                  <c:v>18956.5</c:v>
                </c:pt>
                <c:pt idx="3284">
                  <c:v>18849.240234000001</c:v>
                </c:pt>
                <c:pt idx="3285">
                  <c:v>18907.099609000001</c:v>
                </c:pt>
                <c:pt idx="3286">
                  <c:v>19162.380859000001</c:v>
                </c:pt>
                <c:pt idx="3287">
                  <c:v>19060.380859000001</c:v>
                </c:pt>
                <c:pt idx="3288">
                  <c:v>18862.179688</c:v>
                </c:pt>
                <c:pt idx="3289">
                  <c:v>18665.060547000001</c:v>
                </c:pt>
                <c:pt idx="3290">
                  <c:v>18410.240234000001</c:v>
                </c:pt>
                <c:pt idx="3291">
                  <c:v>18518.330077999999</c:v>
                </c:pt>
                <c:pt idx="3292">
                  <c:v>18298.580077999999</c:v>
                </c:pt>
                <c:pt idx="3293">
                  <c:v>17883.630859000001</c:v>
                </c:pt>
                <c:pt idx="3294">
                  <c:v>18023.009765999999</c:v>
                </c:pt>
                <c:pt idx="3295">
                  <c:v>18169.160156000002</c:v>
                </c:pt>
                <c:pt idx="3296">
                  <c:v>18457.240234000001</c:v>
                </c:pt>
                <c:pt idx="3297">
                  <c:v>18480.779297000001</c:v>
                </c:pt>
                <c:pt idx="3298">
                  <c:v>18542.580077999999</c:v>
                </c:pt>
                <c:pt idx="3299">
                  <c:v>18497.380859000001</c:v>
                </c:pt>
                <c:pt idx="3300">
                  <c:v>18780.460938</c:v>
                </c:pt>
                <c:pt idx="3301">
                  <c:v>19117.720702999999</c:v>
                </c:pt>
                <c:pt idx="3302">
                  <c:v>19100.890625</c:v>
                </c:pt>
                <c:pt idx="3303">
                  <c:v>18854.669922000001</c:v>
                </c:pt>
                <c:pt idx="3304">
                  <c:v>18706.320313</c:v>
                </c:pt>
                <c:pt idx="3305">
                  <c:v>19058.740234000001</c:v>
                </c:pt>
                <c:pt idx="3306">
                  <c:v>19102.330077999999</c:v>
                </c:pt>
                <c:pt idx="3307">
                  <c:v>19189.25</c:v>
                </c:pt>
                <c:pt idx="3308">
                  <c:v>18991.460938</c:v>
                </c:pt>
                <c:pt idx="3309">
                  <c:v>18551.070313</c:v>
                </c:pt>
                <c:pt idx="3310">
                  <c:v>18398.820313</c:v>
                </c:pt>
                <c:pt idx="3311">
                  <c:v>18310.570313</c:v>
                </c:pt>
                <c:pt idx="3312">
                  <c:v>18420.169922000001</c:v>
                </c:pt>
                <c:pt idx="3313">
                  <c:v>18706.189452999999</c:v>
                </c:pt>
                <c:pt idx="3314">
                  <c:v>18941.039063</c:v>
                </c:pt>
                <c:pt idx="3315">
                  <c:v>18999.640625</c:v>
                </c:pt>
                <c:pt idx="3316">
                  <c:v>19166.429688</c:v>
                </c:pt>
                <c:pt idx="3317">
                  <c:v>19345.800781000002</c:v>
                </c:pt>
                <c:pt idx="3318">
                  <c:v>19581.119140999999</c:v>
                </c:pt>
                <c:pt idx="3319">
                  <c:v>19598.109375</c:v>
                </c:pt>
                <c:pt idx="3320">
                  <c:v>19255.869140999999</c:v>
                </c:pt>
                <c:pt idx="3321">
                  <c:v>19339.300781000002</c:v>
                </c:pt>
                <c:pt idx="3322">
                  <c:v>19226.320313</c:v>
                </c:pt>
                <c:pt idx="3323">
                  <c:v>18929.980468999998</c:v>
                </c:pt>
                <c:pt idx="3324">
                  <c:v>19132.339843999998</c:v>
                </c:pt>
                <c:pt idx="3325">
                  <c:v>19214</c:v>
                </c:pt>
                <c:pt idx="3326">
                  <c:v>19272.630859000001</c:v>
                </c:pt>
                <c:pt idx="3327">
                  <c:v>19634.210938</c:v>
                </c:pt>
                <c:pt idx="3328">
                  <c:v>19764.080077999999</c:v>
                </c:pt>
                <c:pt idx="3329">
                  <c:v>19930.630859000001</c:v>
                </c:pt>
                <c:pt idx="3330">
                  <c:v>19869.710938</c:v>
                </c:pt>
                <c:pt idx="3331">
                  <c:v>19472.359375</c:v>
                </c:pt>
                <c:pt idx="3332">
                  <c:v>19548.349609000001</c:v>
                </c:pt>
                <c:pt idx="3333">
                  <c:v>19465.150390999999</c:v>
                </c:pt>
                <c:pt idx="3334">
                  <c:v>19322.619140999999</c:v>
                </c:pt>
                <c:pt idx="3335">
                  <c:v>19632.339843999998</c:v>
                </c:pt>
                <c:pt idx="3336">
                  <c:v>19820.070313</c:v>
                </c:pt>
                <c:pt idx="3337">
                  <c:v>19933.089843999998</c:v>
                </c:pt>
                <c:pt idx="3338">
                  <c:v>19979.539063</c:v>
                </c:pt>
                <c:pt idx="3339">
                  <c:v>20174.640625</c:v>
                </c:pt>
                <c:pt idx="3340">
                  <c:v>20198.710938</c:v>
                </c:pt>
                <c:pt idx="3341">
                  <c:v>20360.609375</c:v>
                </c:pt>
                <c:pt idx="3342">
                  <c:v>20566.910156000002</c:v>
                </c:pt>
                <c:pt idx="3343">
                  <c:v>20390.619140999999</c:v>
                </c:pt>
                <c:pt idx="3344">
                  <c:v>20646.189452999999</c:v>
                </c:pt>
                <c:pt idx="3345">
                  <c:v>21079.869140999999</c:v>
                </c:pt>
                <c:pt idx="3346">
                  <c:v>21159.160156000002</c:v>
                </c:pt>
                <c:pt idx="3347">
                  <c:v>21293.660156000002</c:v>
                </c:pt>
                <c:pt idx="3348">
                  <c:v>21237.449218999998</c:v>
                </c:pt>
                <c:pt idx="3349">
                  <c:v>21608.669922000001</c:v>
                </c:pt>
                <c:pt idx="3350">
                  <c:v>21822.929688</c:v>
                </c:pt>
                <c:pt idx="3351">
                  <c:v>21781.070313</c:v>
                </c:pt>
                <c:pt idx="3352">
                  <c:v>21435.269531000002</c:v>
                </c:pt>
                <c:pt idx="3353">
                  <c:v>21154.900390999999</c:v>
                </c:pt>
                <c:pt idx="3354">
                  <c:v>20722.130859000001</c:v>
                </c:pt>
                <c:pt idx="3355">
                  <c:v>20851.060547000001</c:v>
                </c:pt>
                <c:pt idx="3356">
                  <c:v>20261.859375</c:v>
                </c:pt>
                <c:pt idx="3357">
                  <c:v>20217.019531000002</c:v>
                </c:pt>
                <c:pt idx="3358">
                  <c:v>20182.140625</c:v>
                </c:pt>
                <c:pt idx="3359">
                  <c:v>19369.289063</c:v>
                </c:pt>
                <c:pt idx="3360">
                  <c:v>19084.830077999999</c:v>
                </c:pt>
                <c:pt idx="3361">
                  <c:v>18805.570313</c:v>
                </c:pt>
                <c:pt idx="3362">
                  <c:v>19405.710938</c:v>
                </c:pt>
                <c:pt idx="3363">
                  <c:v>19585.210938</c:v>
                </c:pt>
                <c:pt idx="3364">
                  <c:v>19500.539063</c:v>
                </c:pt>
                <c:pt idx="3365">
                  <c:v>18841.339843999998</c:v>
                </c:pt>
                <c:pt idx="3366">
                  <c:v>18677.919922000001</c:v>
                </c:pt>
                <c:pt idx="3367">
                  <c:v>19128.630859000001</c:v>
                </c:pt>
                <c:pt idx="3368">
                  <c:v>19421.730468999998</c:v>
                </c:pt>
                <c:pt idx="3369">
                  <c:v>18954.919922000001</c:v>
                </c:pt>
                <c:pt idx="3370">
                  <c:v>18798.279297000001</c:v>
                </c:pt>
                <c:pt idx="3371">
                  <c:v>18413.439452999999</c:v>
                </c:pt>
                <c:pt idx="3372">
                  <c:v>18257.640625</c:v>
                </c:pt>
                <c:pt idx="3373">
                  <c:v>17748.740234000001</c:v>
                </c:pt>
                <c:pt idx="3374">
                  <c:v>16986.269531000002</c:v>
                </c:pt>
                <c:pt idx="3375">
                  <c:v>16653.150390999999</c:v>
                </c:pt>
                <c:pt idx="3376">
                  <c:v>16802.099609000001</c:v>
                </c:pt>
                <c:pt idx="3377">
                  <c:v>17932.330077999999</c:v>
                </c:pt>
                <c:pt idx="3378">
                  <c:v>18041.789063</c:v>
                </c:pt>
                <c:pt idx="3379">
                  <c:v>17581.880859000001</c:v>
                </c:pt>
                <c:pt idx="3380">
                  <c:v>17781.279297000001</c:v>
                </c:pt>
                <c:pt idx="3381">
                  <c:v>18156.210938</c:v>
                </c:pt>
                <c:pt idx="3382">
                  <c:v>18188.400390999999</c:v>
                </c:pt>
                <c:pt idx="3383">
                  <c:v>18545.730468999998</c:v>
                </c:pt>
                <c:pt idx="3384">
                  <c:v>18491.400390999999</c:v>
                </c:pt>
                <c:pt idx="3385">
                  <c:v>18021.470702999999</c:v>
                </c:pt>
                <c:pt idx="3386">
                  <c:v>18101.830077999999</c:v>
                </c:pt>
                <c:pt idx="3387">
                  <c:v>18908.330077999999</c:v>
                </c:pt>
                <c:pt idx="3388">
                  <c:v>19147.169922000001</c:v>
                </c:pt>
                <c:pt idx="3389">
                  <c:v>20060.820313</c:v>
                </c:pt>
                <c:pt idx="3390">
                  <c:v>20329.490234000001</c:v>
                </c:pt>
                <c:pt idx="3391">
                  <c:v>19514.619140999999</c:v>
                </c:pt>
                <c:pt idx="3392">
                  <c:v>20047.619140999999</c:v>
                </c:pt>
                <c:pt idx="3393">
                  <c:v>19829.599609000001</c:v>
                </c:pt>
                <c:pt idx="3394">
                  <c:v>19700.150390999999</c:v>
                </c:pt>
                <c:pt idx="3395">
                  <c:v>19570.210938</c:v>
                </c:pt>
                <c:pt idx="3396">
                  <c:v>19419.439452999999</c:v>
                </c:pt>
                <c:pt idx="3397">
                  <c:v>18725.259765999999</c:v>
                </c:pt>
                <c:pt idx="3398">
                  <c:v>18328.660156000002</c:v>
                </c:pt>
                <c:pt idx="3399">
                  <c:v>18437.980468999998</c:v>
                </c:pt>
                <c:pt idx="3400">
                  <c:v>18885.669922000001</c:v>
                </c:pt>
                <c:pt idx="3401">
                  <c:v>19871.779297000001</c:v>
                </c:pt>
                <c:pt idx="3402">
                  <c:v>19510.519531000002</c:v>
                </c:pt>
                <c:pt idx="3403">
                  <c:v>19527.369140999999</c:v>
                </c:pt>
                <c:pt idx="3404">
                  <c:v>19938.699218999998</c:v>
                </c:pt>
                <c:pt idx="3405">
                  <c:v>20082</c:v>
                </c:pt>
                <c:pt idx="3406">
                  <c:v>19913.189452999999</c:v>
                </c:pt>
                <c:pt idx="3407">
                  <c:v>20138.789063</c:v>
                </c:pt>
                <c:pt idx="3408">
                  <c:v>20252.330077999999</c:v>
                </c:pt>
                <c:pt idx="3409">
                  <c:v>20095.929688</c:v>
                </c:pt>
                <c:pt idx="3410">
                  <c:v>19973.199218999998</c:v>
                </c:pt>
                <c:pt idx="3411">
                  <c:v>20145.099609000001</c:v>
                </c:pt>
                <c:pt idx="3412">
                  <c:v>20261.810547000001</c:v>
                </c:pt>
                <c:pt idx="3413">
                  <c:v>20354.990234000001</c:v>
                </c:pt>
                <c:pt idx="3414">
                  <c:v>20412.490234000001</c:v>
                </c:pt>
                <c:pt idx="3415">
                  <c:v>20342.779297000001</c:v>
                </c:pt>
                <c:pt idx="3416">
                  <c:v>20062.369140999999</c:v>
                </c:pt>
                <c:pt idx="3417">
                  <c:v>20048.179688</c:v>
                </c:pt>
                <c:pt idx="3418">
                  <c:v>20273.859375</c:v>
                </c:pt>
                <c:pt idx="3419">
                  <c:v>20290.490234000001</c:v>
                </c:pt>
                <c:pt idx="3420">
                  <c:v>20544.439452999999</c:v>
                </c:pt>
                <c:pt idx="3421">
                  <c:v>20900</c:v>
                </c:pt>
                <c:pt idx="3422">
                  <c:v>20971.779297000001</c:v>
                </c:pt>
                <c:pt idx="3423">
                  <c:v>21046.630859000001</c:v>
                </c:pt>
                <c:pt idx="3424">
                  <c:v>20861.560547000001</c:v>
                </c:pt>
                <c:pt idx="3425">
                  <c:v>20986.890625</c:v>
                </c:pt>
                <c:pt idx="3426">
                  <c:v>20742.439452999999</c:v>
                </c:pt>
                <c:pt idx="3427">
                  <c:v>20751.449218999998</c:v>
                </c:pt>
                <c:pt idx="3428">
                  <c:v>20994.939452999999</c:v>
                </c:pt>
                <c:pt idx="3429">
                  <c:v>21228.869140999999</c:v>
                </c:pt>
                <c:pt idx="3430">
                  <c:v>21282.080077999999</c:v>
                </c:pt>
                <c:pt idx="3431">
                  <c:v>21331.089843999998</c:v>
                </c:pt>
                <c:pt idx="3432">
                  <c:v>21049.349609000001</c:v>
                </c:pt>
                <c:pt idx="3433">
                  <c:v>21192.259765999999</c:v>
                </c:pt>
                <c:pt idx="3434">
                  <c:v>21385.630859000001</c:v>
                </c:pt>
                <c:pt idx="3435">
                  <c:v>21256.109375</c:v>
                </c:pt>
                <c:pt idx="3436">
                  <c:v>20965.240234000001</c:v>
                </c:pt>
                <c:pt idx="3437">
                  <c:v>20833.230468999998</c:v>
                </c:pt>
                <c:pt idx="3438">
                  <c:v>20795.820313</c:v>
                </c:pt>
                <c:pt idx="3439">
                  <c:v>20612.890625</c:v>
                </c:pt>
                <c:pt idx="3440">
                  <c:v>21102.769531000002</c:v>
                </c:pt>
                <c:pt idx="3441">
                  <c:v>21320.210938</c:v>
                </c:pt>
                <c:pt idx="3442">
                  <c:v>21334.019531000002</c:v>
                </c:pt>
                <c:pt idx="3443">
                  <c:v>21548.869140999999</c:v>
                </c:pt>
                <c:pt idx="3444">
                  <c:v>21666.070313</c:v>
                </c:pt>
                <c:pt idx="3445">
                  <c:v>21659.019531000002</c:v>
                </c:pt>
                <c:pt idx="3446">
                  <c:v>21841.449218999998</c:v>
                </c:pt>
                <c:pt idx="3447">
                  <c:v>21498.089843999998</c:v>
                </c:pt>
                <c:pt idx="3448">
                  <c:v>21390.429688</c:v>
                </c:pt>
                <c:pt idx="3449">
                  <c:v>21674.740234000001</c:v>
                </c:pt>
                <c:pt idx="3450">
                  <c:v>21792.300781000002</c:v>
                </c:pt>
                <c:pt idx="3451">
                  <c:v>21748.570313</c:v>
                </c:pt>
                <c:pt idx="3452">
                  <c:v>21854.480468999998</c:v>
                </c:pt>
                <c:pt idx="3453">
                  <c:v>21937.109375</c:v>
                </c:pt>
                <c:pt idx="3454">
                  <c:v>21619.960938</c:v>
                </c:pt>
                <c:pt idx="3455">
                  <c:v>21631</c:v>
                </c:pt>
                <c:pt idx="3456">
                  <c:v>22105.970702999999</c:v>
                </c:pt>
                <c:pt idx="3457">
                  <c:v>22326.859375</c:v>
                </c:pt>
                <c:pt idx="3458">
                  <c:v>22350.050781000002</c:v>
                </c:pt>
                <c:pt idx="3459">
                  <c:v>22313.419922000001</c:v>
                </c:pt>
                <c:pt idx="3460">
                  <c:v>22523.560547000001</c:v>
                </c:pt>
                <c:pt idx="3461">
                  <c:v>22387.080077999999</c:v>
                </c:pt>
                <c:pt idx="3462">
                  <c:v>22661.820313</c:v>
                </c:pt>
                <c:pt idx="3463">
                  <c:v>22848.320313</c:v>
                </c:pt>
                <c:pt idx="3464">
                  <c:v>22950.179688</c:v>
                </c:pt>
                <c:pt idx="3465">
                  <c:v>22799.419922000001</c:v>
                </c:pt>
                <c:pt idx="3466">
                  <c:v>23012.869140999999</c:v>
                </c:pt>
                <c:pt idx="3467">
                  <c:v>23168.519531000002</c:v>
                </c:pt>
                <c:pt idx="3468">
                  <c:v>23233.480468999998</c:v>
                </c:pt>
                <c:pt idx="3469">
                  <c:v>23321.410156000002</c:v>
                </c:pt>
                <c:pt idx="3470">
                  <c:v>23279.769531000002</c:v>
                </c:pt>
                <c:pt idx="3471">
                  <c:v>23397.689452999999</c:v>
                </c:pt>
                <c:pt idx="3472">
                  <c:v>23361.419922000001</c:v>
                </c:pt>
                <c:pt idx="3473">
                  <c:v>22762.859375</c:v>
                </c:pt>
                <c:pt idx="3474">
                  <c:v>22370.089843999998</c:v>
                </c:pt>
                <c:pt idx="3475">
                  <c:v>23046.949218999998</c:v>
                </c:pt>
                <c:pt idx="3476">
                  <c:v>23042.279297000001</c:v>
                </c:pt>
                <c:pt idx="3477">
                  <c:v>23169.869140999999</c:v>
                </c:pt>
                <c:pt idx="3478">
                  <c:v>23733.070313</c:v>
                </c:pt>
                <c:pt idx="3479">
                  <c:v>23585.140625</c:v>
                </c:pt>
                <c:pt idx="3480">
                  <c:v>23930.640625</c:v>
                </c:pt>
                <c:pt idx="3481">
                  <c:v>23941.800781000002</c:v>
                </c:pt>
                <c:pt idx="3482">
                  <c:v>23951.630859000001</c:v>
                </c:pt>
                <c:pt idx="3483">
                  <c:v>24188.589843999998</c:v>
                </c:pt>
                <c:pt idx="3484">
                  <c:v>24288.060547000001</c:v>
                </c:pt>
                <c:pt idx="3485">
                  <c:v>24315.599609000001</c:v>
                </c:pt>
                <c:pt idx="3486">
                  <c:v>24266.029297000001</c:v>
                </c:pt>
                <c:pt idx="3487">
                  <c:v>24196.050781000002</c:v>
                </c:pt>
                <c:pt idx="3488">
                  <c:v>24585.679688</c:v>
                </c:pt>
                <c:pt idx="3489">
                  <c:v>24674.75</c:v>
                </c:pt>
                <c:pt idx="3490">
                  <c:v>24730.009765999999</c:v>
                </c:pt>
                <c:pt idx="3491">
                  <c:v>24792.890625</c:v>
                </c:pt>
                <c:pt idx="3492">
                  <c:v>24442.789063</c:v>
                </c:pt>
                <c:pt idx="3493">
                  <c:v>24344.949218999998</c:v>
                </c:pt>
                <c:pt idx="3494">
                  <c:v>24776.089843999998</c:v>
                </c:pt>
                <c:pt idx="3495">
                  <c:v>24962.009765999999</c:v>
                </c:pt>
                <c:pt idx="3496">
                  <c:v>25207.480468999998</c:v>
                </c:pt>
                <c:pt idx="3497">
                  <c:v>25593.919922000001</c:v>
                </c:pt>
                <c:pt idx="3498">
                  <c:v>25615.849609000001</c:v>
                </c:pt>
                <c:pt idx="3499">
                  <c:v>25639.310547000001</c:v>
                </c:pt>
                <c:pt idx="3500">
                  <c:v>25756.810547000001</c:v>
                </c:pt>
                <c:pt idx="3501">
                  <c:v>25828.480468999998</c:v>
                </c:pt>
                <c:pt idx="3502">
                  <c:v>25690.390625</c:v>
                </c:pt>
                <c:pt idx="3503">
                  <c:v>25863.390625</c:v>
                </c:pt>
                <c:pt idx="3504">
                  <c:v>25757.679688</c:v>
                </c:pt>
                <c:pt idx="3505">
                  <c:v>25857.439452999999</c:v>
                </c:pt>
                <c:pt idx="3506">
                  <c:v>25621.5</c:v>
                </c:pt>
                <c:pt idx="3507">
                  <c:v>25394.689452999999</c:v>
                </c:pt>
                <c:pt idx="3508">
                  <c:v>25546.820313</c:v>
                </c:pt>
                <c:pt idx="3509">
                  <c:v>25432.640625</c:v>
                </c:pt>
                <c:pt idx="3510">
                  <c:v>25705.039063</c:v>
                </c:pt>
                <c:pt idx="3511">
                  <c:v>26196.660156000002</c:v>
                </c:pt>
                <c:pt idx="3512">
                  <c:v>26295.210938</c:v>
                </c:pt>
                <c:pt idx="3513">
                  <c:v>26448.320313</c:v>
                </c:pt>
                <c:pt idx="3514">
                  <c:v>26664.449218999998</c:v>
                </c:pt>
                <c:pt idx="3515">
                  <c:v>26619.369140999999</c:v>
                </c:pt>
                <c:pt idx="3516">
                  <c:v>26566.279297000001</c:v>
                </c:pt>
                <c:pt idx="3517">
                  <c:v>26135.599609000001</c:v>
                </c:pt>
                <c:pt idx="3518">
                  <c:v>26281.640625</c:v>
                </c:pt>
                <c:pt idx="3519">
                  <c:v>25783.039063</c:v>
                </c:pt>
                <c:pt idx="3520">
                  <c:v>25885.800781000002</c:v>
                </c:pt>
                <c:pt idx="3521">
                  <c:v>26247.900390999999</c:v>
                </c:pt>
                <c:pt idx="3522">
                  <c:v>26324.380859000001</c:v>
                </c:pt>
                <c:pt idx="3523">
                  <c:v>26480.029297000001</c:v>
                </c:pt>
                <c:pt idx="3524">
                  <c:v>26480.330077999999</c:v>
                </c:pt>
                <c:pt idx="3525">
                  <c:v>26558.5</c:v>
                </c:pt>
                <c:pt idx="3526">
                  <c:v>26112.869140999999</c:v>
                </c:pt>
                <c:pt idx="3527">
                  <c:v>26213.380859000001</c:v>
                </c:pt>
                <c:pt idx="3528">
                  <c:v>26432.25</c:v>
                </c:pt>
                <c:pt idx="3529">
                  <c:v>26810</c:v>
                </c:pt>
                <c:pt idx="3530">
                  <c:v>27338.300781000002</c:v>
                </c:pt>
                <c:pt idx="3531">
                  <c:v>26899.339843999998</c:v>
                </c:pt>
                <c:pt idx="3532">
                  <c:v>27045.710938</c:v>
                </c:pt>
                <c:pt idx="3533">
                  <c:v>26834.050781000002</c:v>
                </c:pt>
                <c:pt idx="3534">
                  <c:v>27135.369140999999</c:v>
                </c:pt>
                <c:pt idx="3535">
                  <c:v>27561.490234000001</c:v>
                </c:pt>
                <c:pt idx="3536">
                  <c:v>27842.759765999999</c:v>
                </c:pt>
                <c:pt idx="3537">
                  <c:v>27933.070313</c:v>
                </c:pt>
                <c:pt idx="3538">
                  <c:v>28123.759765999999</c:v>
                </c:pt>
                <c:pt idx="3539">
                  <c:v>28197.259765999999</c:v>
                </c:pt>
                <c:pt idx="3540">
                  <c:v>27906.890625</c:v>
                </c:pt>
                <c:pt idx="3541">
                  <c:v>27972.230468999998</c:v>
                </c:pt>
                <c:pt idx="3542">
                  <c:v>28262.650390999999</c:v>
                </c:pt>
                <c:pt idx="3543">
                  <c:v>28539.689452999999</c:v>
                </c:pt>
                <c:pt idx="3544">
                  <c:v>28498.75</c:v>
                </c:pt>
                <c:pt idx="3545">
                  <c:v>28491.070313</c:v>
                </c:pt>
                <c:pt idx="3546">
                  <c:v>28590.169922000001</c:v>
                </c:pt>
                <c:pt idx="3547">
                  <c:v>28589.660156000002</c:v>
                </c:pt>
                <c:pt idx="3548">
                  <c:v>28715.960938</c:v>
                </c:pt>
                <c:pt idx="3549">
                  <c:v>28676.480468999998</c:v>
                </c:pt>
                <c:pt idx="3550">
                  <c:v>28505.720702999999</c:v>
                </c:pt>
                <c:pt idx="3551">
                  <c:v>28046.160156000002</c:v>
                </c:pt>
                <c:pt idx="3552">
                  <c:v>26418.820313</c:v>
                </c:pt>
                <c:pt idx="3553">
                  <c:v>26638.949218999998</c:v>
                </c:pt>
                <c:pt idx="3554">
                  <c:v>26647.650390999999</c:v>
                </c:pt>
                <c:pt idx="3555">
                  <c:v>26321.119140999999</c:v>
                </c:pt>
                <c:pt idx="3556">
                  <c:v>25788.369140999999</c:v>
                </c:pt>
                <c:pt idx="3557">
                  <c:v>26355.640625</c:v>
                </c:pt>
                <c:pt idx="3558">
                  <c:v>26184.390625</c:v>
                </c:pt>
                <c:pt idx="3559">
                  <c:v>26773.789063</c:v>
                </c:pt>
                <c:pt idx="3560">
                  <c:v>27106.529297000001</c:v>
                </c:pt>
                <c:pt idx="3561">
                  <c:v>27261.169922000001</c:v>
                </c:pt>
                <c:pt idx="3562">
                  <c:v>26589.199218999998</c:v>
                </c:pt>
                <c:pt idx="3563">
                  <c:v>26719.320313</c:v>
                </c:pt>
                <c:pt idx="3564">
                  <c:v>26883.529297000001</c:v>
                </c:pt>
                <c:pt idx="3565">
                  <c:v>26901.419922000001</c:v>
                </c:pt>
                <c:pt idx="3566">
                  <c:v>27407.460938</c:v>
                </c:pt>
                <c:pt idx="3567">
                  <c:v>28219.550781000002</c:v>
                </c:pt>
                <c:pt idx="3568">
                  <c:v>28258.800781000002</c:v>
                </c:pt>
                <c:pt idx="3569">
                  <c:v>28272.029297000001</c:v>
                </c:pt>
                <c:pt idx="3570">
                  <c:v>28158.970702999999</c:v>
                </c:pt>
                <c:pt idx="3571">
                  <c:v>28124.330077999999</c:v>
                </c:pt>
                <c:pt idx="3572">
                  <c:v>28098.279297000001</c:v>
                </c:pt>
                <c:pt idx="3573">
                  <c:v>28704.240234000001</c:v>
                </c:pt>
                <c:pt idx="3574">
                  <c:v>28747.689452999999</c:v>
                </c:pt>
                <c:pt idx="3575">
                  <c:v>29171.519531000002</c:v>
                </c:pt>
                <c:pt idx="3576">
                  <c:v>29348.089843999998</c:v>
                </c:pt>
                <c:pt idx="3577">
                  <c:v>29370.939452999999</c:v>
                </c:pt>
                <c:pt idx="3578">
                  <c:v>29632.199218999998</c:v>
                </c:pt>
                <c:pt idx="3579">
                  <c:v>29515.640625</c:v>
                </c:pt>
                <c:pt idx="3580">
                  <c:v>29278.75</c:v>
                </c:pt>
                <c:pt idx="3581">
                  <c:v>29606.970702999999</c:v>
                </c:pt>
                <c:pt idx="3582">
                  <c:v>29762.220702999999</c:v>
                </c:pt>
                <c:pt idx="3583">
                  <c:v>29718.660156000002</c:v>
                </c:pt>
                <c:pt idx="3584">
                  <c:v>29598.990234000001</c:v>
                </c:pt>
                <c:pt idx="3585">
                  <c:v>29559.519531000002</c:v>
                </c:pt>
                <c:pt idx="3586">
                  <c:v>29614.050781000002</c:v>
                </c:pt>
                <c:pt idx="3587">
                  <c:v>29832.480468999998</c:v>
                </c:pt>
                <c:pt idx="3588">
                  <c:v>29593.849609000001</c:v>
                </c:pt>
                <c:pt idx="3589">
                  <c:v>29544.179688</c:v>
                </c:pt>
                <c:pt idx="3590">
                  <c:v>29444.150390999999</c:v>
                </c:pt>
                <c:pt idx="3591">
                  <c:v>29342.699218999998</c:v>
                </c:pt>
                <c:pt idx="3592">
                  <c:v>29372.929688</c:v>
                </c:pt>
                <c:pt idx="3593">
                  <c:v>28996.710938</c:v>
                </c:pt>
                <c:pt idx="3594">
                  <c:v>29259.919922000001</c:v>
                </c:pt>
                <c:pt idx="3595">
                  <c:v>29752.949218999998</c:v>
                </c:pt>
                <c:pt idx="3596">
                  <c:v>30013.849609000001</c:v>
                </c:pt>
                <c:pt idx="3597">
                  <c:v>29776.570313</c:v>
                </c:pt>
                <c:pt idx="3598">
                  <c:v>29572.400390999999</c:v>
                </c:pt>
                <c:pt idx="3599">
                  <c:v>29992.830077999999</c:v>
                </c:pt>
                <c:pt idx="3600">
                  <c:v>29653.820313</c:v>
                </c:pt>
                <c:pt idx="3601">
                  <c:v>30058.75</c:v>
                </c:pt>
                <c:pt idx="3602">
                  <c:v>29766.330077999999</c:v>
                </c:pt>
                <c:pt idx="3603">
                  <c:v>29619.910156000002</c:v>
                </c:pt>
                <c:pt idx="3604">
                  <c:v>30341.25</c:v>
                </c:pt>
                <c:pt idx="3605">
                  <c:v>30478.369140999999</c:v>
                </c:pt>
                <c:pt idx="3606">
                  <c:v>30676.339843999998</c:v>
                </c:pt>
                <c:pt idx="3607">
                  <c:v>30708.730468999998</c:v>
                </c:pt>
                <c:pt idx="3608">
                  <c:v>30802.25</c:v>
                </c:pt>
                <c:pt idx="3609">
                  <c:v>30869.839843999998</c:v>
                </c:pt>
                <c:pt idx="3610">
                  <c:v>30338.580077999999</c:v>
                </c:pt>
                <c:pt idx="3611">
                  <c:v>30700.009765999999</c:v>
                </c:pt>
                <c:pt idx="3612">
                  <c:v>30928.429688</c:v>
                </c:pt>
                <c:pt idx="3613">
                  <c:v>30664.730468999998</c:v>
                </c:pt>
                <c:pt idx="3614">
                  <c:v>31380</c:v>
                </c:pt>
                <c:pt idx="3615">
                  <c:v>31398.960938</c:v>
                </c:pt>
                <c:pt idx="3616">
                  <c:v>31946.400390999999</c:v>
                </c:pt>
                <c:pt idx="3617">
                  <c:v>32096.210938</c:v>
                </c:pt>
                <c:pt idx="3618">
                  <c:v>32271.380859000001</c:v>
                </c:pt>
                <c:pt idx="3619">
                  <c:v>31681.759765999999</c:v>
                </c:pt>
                <c:pt idx="3620">
                  <c:v>31184.490234000001</c:v>
                </c:pt>
                <c:pt idx="3621">
                  <c:v>31466.599609000001</c:v>
                </c:pt>
                <c:pt idx="3622">
                  <c:v>31833.439452999999</c:v>
                </c:pt>
                <c:pt idx="3623">
                  <c:v>31608.589843999998</c:v>
                </c:pt>
                <c:pt idx="3624">
                  <c:v>31884.060547000001</c:v>
                </c:pt>
                <c:pt idx="3625">
                  <c:v>32114.089843999998</c:v>
                </c:pt>
                <c:pt idx="3626">
                  <c:v>32128.970702999999</c:v>
                </c:pt>
                <c:pt idx="3627">
                  <c:v>32218.169922000001</c:v>
                </c:pt>
                <c:pt idx="3628">
                  <c:v>32064.990234000001</c:v>
                </c:pt>
                <c:pt idx="3629">
                  <c:v>31550.759765999999</c:v>
                </c:pt>
                <c:pt idx="3630">
                  <c:v>31830.839843999998</c:v>
                </c:pt>
                <c:pt idx="3631">
                  <c:v>31642.259765999999</c:v>
                </c:pt>
                <c:pt idx="3632">
                  <c:v>31296.009765999999</c:v>
                </c:pt>
                <c:pt idx="3633">
                  <c:v>30744.710938</c:v>
                </c:pt>
                <c:pt idx="3634">
                  <c:v>30804.210938</c:v>
                </c:pt>
                <c:pt idx="3635">
                  <c:v>31079.240234000001</c:v>
                </c:pt>
                <c:pt idx="3636">
                  <c:v>31151.050781000002</c:v>
                </c:pt>
                <c:pt idx="3637">
                  <c:v>31420.689452999999</c:v>
                </c:pt>
                <c:pt idx="3638">
                  <c:v>32117.830077999999</c:v>
                </c:pt>
                <c:pt idx="3639">
                  <c:v>32201.630859000001</c:v>
                </c:pt>
                <c:pt idx="3640">
                  <c:v>32177.830077999999</c:v>
                </c:pt>
                <c:pt idx="3641">
                  <c:v>32411.839843999998</c:v>
                </c:pt>
                <c:pt idx="3642">
                  <c:v>32088.25</c:v>
                </c:pt>
                <c:pt idx="3643">
                  <c:v>31743.019531000002</c:v>
                </c:pt>
                <c:pt idx="3644">
                  <c:v>31916.269531000002</c:v>
                </c:pt>
                <c:pt idx="3645">
                  <c:v>32261.099609000001</c:v>
                </c:pt>
                <c:pt idx="3646">
                  <c:v>32386.509765999999</c:v>
                </c:pt>
                <c:pt idx="3647">
                  <c:v>32265.929688</c:v>
                </c:pt>
                <c:pt idx="3648">
                  <c:v>31979.140625</c:v>
                </c:pt>
                <c:pt idx="3649">
                  <c:v>31886.740234000001</c:v>
                </c:pt>
                <c:pt idx="3650">
                  <c:v>32150.650390999999</c:v>
                </c:pt>
                <c:pt idx="3651">
                  <c:v>31922.619140999999</c:v>
                </c:pt>
                <c:pt idx="3652">
                  <c:v>32168.429688</c:v>
                </c:pt>
                <c:pt idx="3653">
                  <c:v>31462.150390999999</c:v>
                </c:pt>
                <c:pt idx="3654">
                  <c:v>31103.529297000001</c:v>
                </c:pt>
                <c:pt idx="3655">
                  <c:v>29996.599609000001</c:v>
                </c:pt>
                <c:pt idx="3656">
                  <c:v>30235.169922000001</c:v>
                </c:pt>
                <c:pt idx="3657">
                  <c:v>30900.679688</c:v>
                </c:pt>
                <c:pt idx="3658">
                  <c:v>30659.660156000002</c:v>
                </c:pt>
                <c:pt idx="3659">
                  <c:v>30048.369140999999</c:v>
                </c:pt>
                <c:pt idx="3660">
                  <c:v>30394.810547000001</c:v>
                </c:pt>
                <c:pt idx="3661">
                  <c:v>29671.769531000002</c:v>
                </c:pt>
                <c:pt idx="3662">
                  <c:v>29721.630859000001</c:v>
                </c:pt>
                <c:pt idx="3663">
                  <c:v>30239.919922000001</c:v>
                </c:pt>
                <c:pt idx="3664">
                  <c:v>30661.869140999999</c:v>
                </c:pt>
                <c:pt idx="3665">
                  <c:v>29883.960938</c:v>
                </c:pt>
                <c:pt idx="3666">
                  <c:v>29420.470702999999</c:v>
                </c:pt>
                <c:pt idx="3667">
                  <c:v>29607.199218999998</c:v>
                </c:pt>
                <c:pt idx="3668">
                  <c:v>28895.730468999998</c:v>
                </c:pt>
                <c:pt idx="3669">
                  <c:v>28140.730468999998</c:v>
                </c:pt>
                <c:pt idx="3670">
                  <c:v>27793.160156000002</c:v>
                </c:pt>
                <c:pt idx="3671">
                  <c:v>28510.660156000002</c:v>
                </c:pt>
                <c:pt idx="3672">
                  <c:v>28453.550781000002</c:v>
                </c:pt>
                <c:pt idx="3673">
                  <c:v>28568.429688</c:v>
                </c:pt>
                <c:pt idx="3674">
                  <c:v>29269.339843999998</c:v>
                </c:pt>
                <c:pt idx="3675">
                  <c:v>29459.820313</c:v>
                </c:pt>
                <c:pt idx="3676">
                  <c:v>30041.539063</c:v>
                </c:pt>
                <c:pt idx="3677">
                  <c:v>30275.839843999998</c:v>
                </c:pt>
                <c:pt idx="3678">
                  <c:v>29326.759765999999</c:v>
                </c:pt>
                <c:pt idx="3679">
                  <c:v>29710.779297000001</c:v>
                </c:pt>
                <c:pt idx="3680">
                  <c:v>29744.070313</c:v>
                </c:pt>
                <c:pt idx="3681">
                  <c:v>30347.859375</c:v>
                </c:pt>
                <c:pt idx="3682">
                  <c:v>30797.599609000001</c:v>
                </c:pt>
                <c:pt idx="3683">
                  <c:v>30932.710938</c:v>
                </c:pt>
                <c:pt idx="3684">
                  <c:v>30809.550781000002</c:v>
                </c:pt>
                <c:pt idx="3685">
                  <c:v>30816.949218999998</c:v>
                </c:pt>
                <c:pt idx="3686">
                  <c:v>30252.769531000002</c:v>
                </c:pt>
                <c:pt idx="3687">
                  <c:v>29893.179688</c:v>
                </c:pt>
                <c:pt idx="3688">
                  <c:v>30191.140625</c:v>
                </c:pt>
                <c:pt idx="3689">
                  <c:v>30076.330077999999</c:v>
                </c:pt>
                <c:pt idx="3690">
                  <c:v>30302.230468999998</c:v>
                </c:pt>
                <c:pt idx="3691">
                  <c:v>30096.029297000001</c:v>
                </c:pt>
                <c:pt idx="3692">
                  <c:v>29794.490234000001</c:v>
                </c:pt>
                <c:pt idx="3693">
                  <c:v>30603.419922000001</c:v>
                </c:pt>
                <c:pt idx="3694">
                  <c:v>30512.640625</c:v>
                </c:pt>
                <c:pt idx="3695">
                  <c:v>30485.75</c:v>
                </c:pt>
                <c:pt idx="3696">
                  <c:v>30583.070313</c:v>
                </c:pt>
                <c:pt idx="3697">
                  <c:v>30543.449218999998</c:v>
                </c:pt>
                <c:pt idx="3698">
                  <c:v>30294.769531000002</c:v>
                </c:pt>
                <c:pt idx="3699">
                  <c:v>30303.179688</c:v>
                </c:pt>
                <c:pt idx="3700">
                  <c:v>30528</c:v>
                </c:pt>
                <c:pt idx="3701">
                  <c:v>30296.189452999999</c:v>
                </c:pt>
                <c:pt idx="3702">
                  <c:v>30855.679688</c:v>
                </c:pt>
                <c:pt idx="3703">
                  <c:v>31451.789063</c:v>
                </c:pt>
                <c:pt idx="3704">
                  <c:v>31178.839843999998</c:v>
                </c:pt>
                <c:pt idx="3705">
                  <c:v>31078.330077999999</c:v>
                </c:pt>
                <c:pt idx="3706">
                  <c:v>31540.939452999999</c:v>
                </c:pt>
                <c:pt idx="3707">
                  <c:v>31825.509765999999</c:v>
                </c:pt>
                <c:pt idx="3708">
                  <c:v>31801.689452999999</c:v>
                </c:pt>
                <c:pt idx="3709">
                  <c:v>32129.400390999999</c:v>
                </c:pt>
                <c:pt idx="3710">
                  <c:v>31980.949218999998</c:v>
                </c:pt>
                <c:pt idx="3711">
                  <c:v>32473.470702999999</c:v>
                </c:pt>
                <c:pt idx="3712">
                  <c:v>32335.859375</c:v>
                </c:pt>
                <c:pt idx="3713">
                  <c:v>32230.820313</c:v>
                </c:pt>
                <c:pt idx="3714">
                  <c:v>32721.820313</c:v>
                </c:pt>
                <c:pt idx="3715">
                  <c:v>32836.121094000002</c:v>
                </c:pt>
                <c:pt idx="3716">
                  <c:v>31823.400390999999</c:v>
                </c:pt>
                <c:pt idx="3717">
                  <c:v>31969.480468999998</c:v>
                </c:pt>
                <c:pt idx="3718">
                  <c:v>32229.439452999999</c:v>
                </c:pt>
                <c:pt idx="3719">
                  <c:v>32048.179688</c:v>
                </c:pt>
                <c:pt idx="3720">
                  <c:v>31886.099609000001</c:v>
                </c:pt>
                <c:pt idx="3721">
                  <c:v>32136.759765999999</c:v>
                </c:pt>
                <c:pt idx="3722">
                  <c:v>32100.759765999999</c:v>
                </c:pt>
                <c:pt idx="3723">
                  <c:v>31783.619140999999</c:v>
                </c:pt>
                <c:pt idx="3724">
                  <c:v>31458.669922000001</c:v>
                </c:pt>
                <c:pt idx="3725">
                  <c:v>30806.300781000002</c:v>
                </c:pt>
                <c:pt idx="3726">
                  <c:v>30157.689452999999</c:v>
                </c:pt>
                <c:pt idx="3727">
                  <c:v>30430.5</c:v>
                </c:pt>
                <c:pt idx="3728">
                  <c:v>29582.210938</c:v>
                </c:pt>
                <c:pt idx="3729">
                  <c:v>29289.720702999999</c:v>
                </c:pt>
                <c:pt idx="3730">
                  <c:v>29158.859375</c:v>
                </c:pt>
                <c:pt idx="3731">
                  <c:v>28185.900390999999</c:v>
                </c:pt>
                <c:pt idx="3732">
                  <c:v>29484.779297000001</c:v>
                </c:pt>
                <c:pt idx="3733">
                  <c:v>29655.679688</c:v>
                </c:pt>
                <c:pt idx="3734">
                  <c:v>29170.900390999999</c:v>
                </c:pt>
                <c:pt idx="3735">
                  <c:v>29631.570313</c:v>
                </c:pt>
                <c:pt idx="3736">
                  <c:v>28446.449218999998</c:v>
                </c:pt>
                <c:pt idx="3737">
                  <c:v>28520.160156000002</c:v>
                </c:pt>
                <c:pt idx="3738">
                  <c:v>28710.869140999999</c:v>
                </c:pt>
                <c:pt idx="3739">
                  <c:v>27883.009765999999</c:v>
                </c:pt>
                <c:pt idx="3740">
                  <c:v>28124.650390999999</c:v>
                </c:pt>
                <c:pt idx="3741">
                  <c:v>29276.390625</c:v>
                </c:pt>
                <c:pt idx="3742">
                  <c:v>29399.919922000001</c:v>
                </c:pt>
                <c:pt idx="3743">
                  <c:v>29770.519531000002</c:v>
                </c:pt>
                <c:pt idx="3744">
                  <c:v>29968.529297000001</c:v>
                </c:pt>
                <c:pt idx="3745">
                  <c:v>29998.789063</c:v>
                </c:pt>
                <c:pt idx="3746">
                  <c:v>30761.640625</c:v>
                </c:pt>
                <c:pt idx="3747">
                  <c:v>31257.300781000002</c:v>
                </c:pt>
                <c:pt idx="3748">
                  <c:v>31268.359375</c:v>
                </c:pt>
                <c:pt idx="3749">
                  <c:v>31182.75</c:v>
                </c:pt>
                <c:pt idx="3750">
                  <c:v>30327.359375</c:v>
                </c:pt>
                <c:pt idx="3751">
                  <c:v>30088.039063</c:v>
                </c:pt>
                <c:pt idx="3752">
                  <c:v>29994.900390999999</c:v>
                </c:pt>
                <c:pt idx="3753">
                  <c:v>28968.199218999998</c:v>
                </c:pt>
                <c:pt idx="3754">
                  <c:v>29254.980468999998</c:v>
                </c:pt>
                <c:pt idx="3755">
                  <c:v>29074.119140999999</c:v>
                </c:pt>
                <c:pt idx="3756">
                  <c:v>29148.449218999998</c:v>
                </c:pt>
                <c:pt idx="3757">
                  <c:v>29638.400390999999</c:v>
                </c:pt>
                <c:pt idx="3758">
                  <c:v>29853.769531000002</c:v>
                </c:pt>
                <c:pt idx="3759">
                  <c:v>30002.460938</c:v>
                </c:pt>
                <c:pt idx="3760">
                  <c:v>29642.119140999999</c:v>
                </c:pt>
                <c:pt idx="3761">
                  <c:v>29700.189452999999</c:v>
                </c:pt>
                <c:pt idx="3762">
                  <c:v>29536.830077999999</c:v>
                </c:pt>
                <c:pt idx="3763">
                  <c:v>28699.119140999999</c:v>
                </c:pt>
                <c:pt idx="3764">
                  <c:v>28860.779297000001</c:v>
                </c:pt>
                <c:pt idx="3765">
                  <c:v>28317.919922000001</c:v>
                </c:pt>
                <c:pt idx="3766">
                  <c:v>28152.560547000001</c:v>
                </c:pt>
                <c:pt idx="3767">
                  <c:v>28267.779297000001</c:v>
                </c:pt>
                <c:pt idx="3768">
                  <c:v>28401.609375</c:v>
                </c:pt>
                <c:pt idx="3769">
                  <c:v>29069.560547000001</c:v>
                </c:pt>
                <c:pt idx="3770">
                  <c:v>28723.820313</c:v>
                </c:pt>
                <c:pt idx="3771">
                  <c:v>28607.449218999998</c:v>
                </c:pt>
                <c:pt idx="3772">
                  <c:v>27961.849609000001</c:v>
                </c:pt>
                <c:pt idx="3773">
                  <c:v>27343.570313</c:v>
                </c:pt>
                <c:pt idx="3774">
                  <c:v>26698.660156000002</c:v>
                </c:pt>
                <c:pt idx="3775">
                  <c:v>26713.830077999999</c:v>
                </c:pt>
                <c:pt idx="3776">
                  <c:v>25284.880859000001</c:v>
                </c:pt>
                <c:pt idx="3777">
                  <c:v>26892.740234000001</c:v>
                </c:pt>
                <c:pt idx="3778">
                  <c:v>27620.330077999999</c:v>
                </c:pt>
                <c:pt idx="3779">
                  <c:v>27905.130859000001</c:v>
                </c:pt>
                <c:pt idx="3780">
                  <c:v>27379.919922000001</c:v>
                </c:pt>
                <c:pt idx="3781">
                  <c:v>27758.929688</c:v>
                </c:pt>
                <c:pt idx="3782">
                  <c:v>28263.949218999998</c:v>
                </c:pt>
                <c:pt idx="3783">
                  <c:v>28296.800781000002</c:v>
                </c:pt>
                <c:pt idx="3784">
                  <c:v>28793.640625</c:v>
                </c:pt>
                <c:pt idx="3785">
                  <c:v>29429.929688</c:v>
                </c:pt>
                <c:pt idx="3786">
                  <c:v>28086.970702999999</c:v>
                </c:pt>
                <c:pt idx="3787">
                  <c:v>27929.289063</c:v>
                </c:pt>
                <c:pt idx="3788">
                  <c:v>28088.320313</c:v>
                </c:pt>
                <c:pt idx="3789">
                  <c:v>28185.259765999999</c:v>
                </c:pt>
                <c:pt idx="3790">
                  <c:v>28789.550781000002</c:v>
                </c:pt>
                <c:pt idx="3791">
                  <c:v>28869.960938</c:v>
                </c:pt>
                <c:pt idx="3792">
                  <c:v>29306.759765999999</c:v>
                </c:pt>
                <c:pt idx="3793">
                  <c:v>29138.919922000001</c:v>
                </c:pt>
                <c:pt idx="3794">
                  <c:v>28744.810547000001</c:v>
                </c:pt>
                <c:pt idx="3795">
                  <c:v>29172.210938</c:v>
                </c:pt>
                <c:pt idx="3796">
                  <c:v>28899.970702999999</c:v>
                </c:pt>
                <c:pt idx="3797">
                  <c:v>29224.439452999999</c:v>
                </c:pt>
                <c:pt idx="3798">
                  <c:v>29361.320313</c:v>
                </c:pt>
                <c:pt idx="3799">
                  <c:v>29528.789063</c:v>
                </c:pt>
                <c:pt idx="3800">
                  <c:v>29962.880859000001</c:v>
                </c:pt>
                <c:pt idx="3801">
                  <c:v>30228.080077999999</c:v>
                </c:pt>
                <c:pt idx="3802">
                  <c:v>30424.759765999999</c:v>
                </c:pt>
                <c:pt idx="3803">
                  <c:v>30130.470702999999</c:v>
                </c:pt>
                <c:pt idx="3804">
                  <c:v>28918.519531000002</c:v>
                </c:pt>
                <c:pt idx="3805">
                  <c:v>29526.699218999998</c:v>
                </c:pt>
                <c:pt idx="3806">
                  <c:v>29261.109375</c:v>
                </c:pt>
                <c:pt idx="3807">
                  <c:v>29277.349609000001</c:v>
                </c:pt>
                <c:pt idx="3808">
                  <c:v>28717.039063</c:v>
                </c:pt>
                <c:pt idx="3809">
                  <c:v>28612.75</c:v>
                </c:pt>
                <c:pt idx="3810">
                  <c:v>28207.289063</c:v>
                </c:pt>
                <c:pt idx="3811">
                  <c:v>29466.169922000001</c:v>
                </c:pt>
                <c:pt idx="3812">
                  <c:v>29283.400390999999</c:v>
                </c:pt>
                <c:pt idx="3813">
                  <c:v>29703.089843999998</c:v>
                </c:pt>
                <c:pt idx="3814">
                  <c:v>29048.509765999999</c:v>
                </c:pt>
                <c:pt idx="3815">
                  <c:v>29515.550781000002</c:v>
                </c:pt>
                <c:pt idx="3816">
                  <c:v>29071.339843999998</c:v>
                </c:pt>
                <c:pt idx="3817">
                  <c:v>29634.160156000002</c:v>
                </c:pt>
                <c:pt idx="3818">
                  <c:v>29981.080077999999</c:v>
                </c:pt>
                <c:pt idx="3819">
                  <c:v>30057.259765999999</c:v>
                </c:pt>
                <c:pt idx="3820">
                  <c:v>29987.050781000002</c:v>
                </c:pt>
                <c:pt idx="3821">
                  <c:v>30089.900390999999</c:v>
                </c:pt>
                <c:pt idx="3822">
                  <c:v>30912.990234000001</c:v>
                </c:pt>
                <c:pt idx="3823">
                  <c:v>31787.679688</c:v>
                </c:pt>
                <c:pt idx="3824">
                  <c:v>31467.869140999999</c:v>
                </c:pt>
                <c:pt idx="3825">
                  <c:v>31689.609375</c:v>
                </c:pt>
                <c:pt idx="3826">
                  <c:v>31545.369140999999</c:v>
                </c:pt>
                <c:pt idx="3827">
                  <c:v>31715.439452999999</c:v>
                </c:pt>
                <c:pt idx="3828">
                  <c:v>31726.859375</c:v>
                </c:pt>
                <c:pt idx="3829">
                  <c:v>31417.830077999999</c:v>
                </c:pt>
                <c:pt idx="3830">
                  <c:v>31649.050781000002</c:v>
                </c:pt>
                <c:pt idx="3831">
                  <c:v>31302.570313</c:v>
                </c:pt>
                <c:pt idx="3832">
                  <c:v>31192.480468999998</c:v>
                </c:pt>
                <c:pt idx="3833">
                  <c:v>31375.949218999998</c:v>
                </c:pt>
                <c:pt idx="3834">
                  <c:v>31910.210938</c:v>
                </c:pt>
                <c:pt idx="3835">
                  <c:v>31785.990234000001</c:v>
                </c:pt>
                <c:pt idx="3836">
                  <c:v>31795.679688</c:v>
                </c:pt>
                <c:pt idx="3837">
                  <c:v>32095.039063</c:v>
                </c:pt>
                <c:pt idx="3838">
                  <c:v>32039.720702999999</c:v>
                </c:pt>
                <c:pt idx="3839">
                  <c:v>31847.980468999998</c:v>
                </c:pt>
                <c:pt idx="3840">
                  <c:v>31746.230468999998</c:v>
                </c:pt>
                <c:pt idx="3841">
                  <c:v>31009.019531000002</c:v>
                </c:pt>
                <c:pt idx="3842">
                  <c:v>30623.390625</c:v>
                </c:pt>
                <c:pt idx="3843">
                  <c:v>30270.640625</c:v>
                </c:pt>
                <c:pt idx="3844">
                  <c:v>30281.410156000002</c:v>
                </c:pt>
                <c:pt idx="3845">
                  <c:v>30551.470702999999</c:v>
                </c:pt>
                <c:pt idx="3846">
                  <c:v>30958.890625</c:v>
                </c:pt>
                <c:pt idx="3847">
                  <c:v>31223.419922000001</c:v>
                </c:pt>
                <c:pt idx="3848">
                  <c:v>30762.160156000002</c:v>
                </c:pt>
                <c:pt idx="3849">
                  <c:v>30751.970702999999</c:v>
                </c:pt>
                <c:pt idx="3850">
                  <c:v>30674.359375</c:v>
                </c:pt>
                <c:pt idx="3851">
                  <c:v>30637.359375</c:v>
                </c:pt>
                <c:pt idx="3852">
                  <c:v>30887.400390999999</c:v>
                </c:pt>
                <c:pt idx="3853">
                  <c:v>31336.570313</c:v>
                </c:pt>
                <c:pt idx="3854">
                  <c:v>31542.970702999999</c:v>
                </c:pt>
                <c:pt idx="3855">
                  <c:v>31486.949218999998</c:v>
                </c:pt>
                <c:pt idx="3856">
                  <c:v>31796.410156000002</c:v>
                </c:pt>
                <c:pt idx="3857">
                  <c:v>31526.169922000001</c:v>
                </c:pt>
                <c:pt idx="3858">
                  <c:v>31126.070313</c:v>
                </c:pt>
                <c:pt idx="3859">
                  <c:v>31245.679688</c:v>
                </c:pt>
                <c:pt idx="3860">
                  <c:v>31068.699218999998</c:v>
                </c:pt>
                <c:pt idx="3861">
                  <c:v>31314.550781000002</c:v>
                </c:pt>
                <c:pt idx="3862">
                  <c:v>31414.210938</c:v>
                </c:pt>
                <c:pt idx="3863">
                  <c:v>31647.029297000001</c:v>
                </c:pt>
                <c:pt idx="3864">
                  <c:v>31837.269531000002</c:v>
                </c:pt>
                <c:pt idx="3865">
                  <c:v>31975.470702999999</c:v>
                </c:pt>
                <c:pt idx="3866">
                  <c:v>31636.210938</c:v>
                </c:pt>
                <c:pt idx="3867">
                  <c:v>31492.640625</c:v>
                </c:pt>
                <c:pt idx="3868">
                  <c:v>31448.109375</c:v>
                </c:pt>
                <c:pt idx="3869">
                  <c:v>31726.009765999999</c:v>
                </c:pt>
                <c:pt idx="3870">
                  <c:v>31149.060547000001</c:v>
                </c:pt>
                <c:pt idx="3871">
                  <c:v>30933.439452999999</c:v>
                </c:pt>
                <c:pt idx="3872">
                  <c:v>30898.869140999999</c:v>
                </c:pt>
                <c:pt idx="3873">
                  <c:v>30446.240234000001</c:v>
                </c:pt>
                <c:pt idx="3874">
                  <c:v>30475.439452999999</c:v>
                </c:pt>
                <c:pt idx="3875">
                  <c:v>30413.480468999998</c:v>
                </c:pt>
                <c:pt idx="3876">
                  <c:v>30354.179688</c:v>
                </c:pt>
                <c:pt idx="3877">
                  <c:v>29925.269531000002</c:v>
                </c:pt>
                <c:pt idx="3878">
                  <c:v>29618.109375</c:v>
                </c:pt>
                <c:pt idx="3879">
                  <c:v>29847.849609000001</c:v>
                </c:pt>
                <c:pt idx="3880">
                  <c:v>29533.439452999999</c:v>
                </c:pt>
                <c:pt idx="3881">
                  <c:v>29464.539063</c:v>
                </c:pt>
                <c:pt idx="3882">
                  <c:v>29291.609375</c:v>
                </c:pt>
                <c:pt idx="3883">
                  <c:v>29569.439452999999</c:v>
                </c:pt>
                <c:pt idx="3884">
                  <c:v>29199.939452999999</c:v>
                </c:pt>
                <c:pt idx="3885">
                  <c:v>29295</c:v>
                </c:pt>
                <c:pt idx="3886">
                  <c:v>29395.490234000001</c:v>
                </c:pt>
                <c:pt idx="3887">
                  <c:v>29221.109375</c:v>
                </c:pt>
                <c:pt idx="3888">
                  <c:v>28680.830077999999</c:v>
                </c:pt>
                <c:pt idx="3889">
                  <c:v>28465.550781000002</c:v>
                </c:pt>
                <c:pt idx="3890">
                  <c:v>28338.119140999999</c:v>
                </c:pt>
                <c:pt idx="3891">
                  <c:v>28383.529297000001</c:v>
                </c:pt>
                <c:pt idx="3892">
                  <c:v>28551.25</c:v>
                </c:pt>
                <c:pt idx="3893">
                  <c:v>28095.789063</c:v>
                </c:pt>
                <c:pt idx="3894">
                  <c:v>27877.330077999999</c:v>
                </c:pt>
                <c:pt idx="3895">
                  <c:v>27614.539063</c:v>
                </c:pt>
                <c:pt idx="3896">
                  <c:v>27517.109375</c:v>
                </c:pt>
                <c:pt idx="3897">
                  <c:v>27435.800781000002</c:v>
                </c:pt>
                <c:pt idx="3898">
                  <c:v>27968.820313</c:v>
                </c:pt>
                <c:pt idx="3899">
                  <c:v>28215.859375</c:v>
                </c:pt>
                <c:pt idx="3900">
                  <c:v>28169.769531000002</c:v>
                </c:pt>
                <c:pt idx="3901">
                  <c:v>27988.470702999999</c:v>
                </c:pt>
                <c:pt idx="3902">
                  <c:v>27592.240234000001</c:v>
                </c:pt>
                <c:pt idx="3903">
                  <c:v>27644.75</c:v>
                </c:pt>
                <c:pt idx="3904">
                  <c:v>27644.75</c:v>
                </c:pt>
                <c:pt idx="3905">
                  <c:v>27084.769531000002</c:v>
                </c:pt>
                <c:pt idx="3906">
                  <c:v>26732.839843999998</c:v>
                </c:pt>
                <c:pt idx="3907">
                  <c:v>27318.640625</c:v>
                </c:pt>
                <c:pt idx="3908">
                  <c:v>27474.039063</c:v>
                </c:pt>
                <c:pt idx="3909">
                  <c:v>27501.019531000002</c:v>
                </c:pt>
                <c:pt idx="3910">
                  <c:v>26959.179688</c:v>
                </c:pt>
                <c:pt idx="3911">
                  <c:v>26487.759765999999</c:v>
                </c:pt>
                <c:pt idx="3912">
                  <c:v>26990.189452999999</c:v>
                </c:pt>
                <c:pt idx="3913">
                  <c:v>27342.390625</c:v>
                </c:pt>
                <c:pt idx="3914">
                  <c:v>26986.980468999998</c:v>
                </c:pt>
                <c:pt idx="3915">
                  <c:v>27132.789063</c:v>
                </c:pt>
                <c:pt idx="3916">
                  <c:v>26943.689452999999</c:v>
                </c:pt>
                <c:pt idx="3917">
                  <c:v>26636.550781000002</c:v>
                </c:pt>
                <c:pt idx="3918">
                  <c:v>26877.070313</c:v>
                </c:pt>
                <c:pt idx="3919">
                  <c:v>27247.449218999998</c:v>
                </c:pt>
                <c:pt idx="3920">
                  <c:v>27340.830077999999</c:v>
                </c:pt>
                <c:pt idx="3921">
                  <c:v>26777.480468999998</c:v>
                </c:pt>
                <c:pt idx="3922">
                  <c:v>26732.109375</c:v>
                </c:pt>
                <c:pt idx="3923">
                  <c:v>26865.039063</c:v>
                </c:pt>
                <c:pt idx="3924">
                  <c:v>26534.970702999999</c:v>
                </c:pt>
                <c:pt idx="3925">
                  <c:v>26875.449218999998</c:v>
                </c:pt>
                <c:pt idx="3926">
                  <c:v>26416.619140999999</c:v>
                </c:pt>
                <c:pt idx="3927">
                  <c:v>26071.460938</c:v>
                </c:pt>
                <c:pt idx="3928">
                  <c:v>26131.349609000001</c:v>
                </c:pt>
                <c:pt idx="3929">
                  <c:v>26444.119140999999</c:v>
                </c:pt>
                <c:pt idx="3930">
                  <c:v>26290.990234000001</c:v>
                </c:pt>
                <c:pt idx="3931">
                  <c:v>26424.699218999998</c:v>
                </c:pt>
                <c:pt idx="3932">
                  <c:v>26522.759765999999</c:v>
                </c:pt>
                <c:pt idx="3933">
                  <c:v>26467.789063</c:v>
                </c:pt>
                <c:pt idx="3934">
                  <c:v>26151.630859000001</c:v>
                </c:pt>
                <c:pt idx="3935">
                  <c:v>25904.179688</c:v>
                </c:pt>
                <c:pt idx="3936">
                  <c:v>26232.560547000001</c:v>
                </c:pt>
                <c:pt idx="3937">
                  <c:v>25629.789063</c:v>
                </c:pt>
                <c:pt idx="3938">
                  <c:v>25622.910156000002</c:v>
                </c:pt>
                <c:pt idx="3939">
                  <c:v>25552.490234000001</c:v>
                </c:pt>
                <c:pt idx="3940">
                  <c:v>25588.410156000002</c:v>
                </c:pt>
                <c:pt idx="3941">
                  <c:v>24618.150390999999</c:v>
                </c:pt>
                <c:pt idx="3942">
                  <c:v>23456.839843999998</c:v>
                </c:pt>
                <c:pt idx="3943">
                  <c:v>24577.900390999999</c:v>
                </c:pt>
                <c:pt idx="3944">
                  <c:v>25701.029297000001</c:v>
                </c:pt>
                <c:pt idx="3945">
                  <c:v>25131.910156000002</c:v>
                </c:pt>
                <c:pt idx="3946">
                  <c:v>24969.169922000001</c:v>
                </c:pt>
                <c:pt idx="3947">
                  <c:v>24944.25</c:v>
                </c:pt>
                <c:pt idx="3948">
                  <c:v>25645.5</c:v>
                </c:pt>
                <c:pt idx="3949">
                  <c:v>25593.769531000002</c:v>
                </c:pt>
                <c:pt idx="3950">
                  <c:v>23955.669922000001</c:v>
                </c:pt>
                <c:pt idx="3951">
                  <c:v>24888.900390999999</c:v>
                </c:pt>
                <c:pt idx="3952">
                  <c:v>25117.320313</c:v>
                </c:pt>
                <c:pt idx="3953">
                  <c:v>24027.349609000001</c:v>
                </c:pt>
                <c:pt idx="3954">
                  <c:v>22989.5</c:v>
                </c:pt>
                <c:pt idx="3955">
                  <c:v>21749.130859000001</c:v>
                </c:pt>
                <c:pt idx="3956">
                  <c:v>20884.740234000001</c:v>
                </c:pt>
                <c:pt idx="3957">
                  <c:v>20678.970702999999</c:v>
                </c:pt>
                <c:pt idx="3958">
                  <c:v>20310.199218999998</c:v>
                </c:pt>
                <c:pt idx="3959">
                  <c:v>19905.269531000002</c:v>
                </c:pt>
                <c:pt idx="3960">
                  <c:v>22095.890625</c:v>
                </c:pt>
                <c:pt idx="3961">
                  <c:v>22244.609375</c:v>
                </c:pt>
                <c:pt idx="3962">
                  <c:v>21135.419922000001</c:v>
                </c:pt>
                <c:pt idx="3963">
                  <c:v>20457.929688</c:v>
                </c:pt>
                <c:pt idx="3964">
                  <c:v>20312.830077999999</c:v>
                </c:pt>
                <c:pt idx="3965">
                  <c:v>20786.210938</c:v>
                </c:pt>
                <c:pt idx="3966">
                  <c:v>20203.269531000002</c:v>
                </c:pt>
                <c:pt idx="3967">
                  <c:v>18787.339843999998</c:v>
                </c:pt>
                <c:pt idx="3968">
                  <c:v>17798.990234000001</c:v>
                </c:pt>
                <c:pt idx="3969">
                  <c:v>16978.839843999998</c:v>
                </c:pt>
                <c:pt idx="3970">
                  <c:v>16891.029297000001</c:v>
                </c:pt>
                <c:pt idx="3971">
                  <c:v>18632.529297000001</c:v>
                </c:pt>
                <c:pt idx="3972">
                  <c:v>19157.330077999999</c:v>
                </c:pt>
                <c:pt idx="3973">
                  <c:v>20207.019531000002</c:v>
                </c:pt>
                <c:pt idx="3974">
                  <c:v>20445.320313</c:v>
                </c:pt>
                <c:pt idx="3975">
                  <c:v>20612.679688</c:v>
                </c:pt>
                <c:pt idx="3976">
                  <c:v>21535.269531000002</c:v>
                </c:pt>
                <c:pt idx="3977">
                  <c:v>20446.769531000002</c:v>
                </c:pt>
                <c:pt idx="3978">
                  <c:v>19650.859375</c:v>
                </c:pt>
                <c:pt idx="3979">
                  <c:v>19865.220702999999</c:v>
                </c:pt>
                <c:pt idx="3980">
                  <c:v>20020.529297000001</c:v>
                </c:pt>
                <c:pt idx="3981">
                  <c:v>19795.25</c:v>
                </c:pt>
                <c:pt idx="3982">
                  <c:v>18804.949218999998</c:v>
                </c:pt>
                <c:pt idx="3983">
                  <c:v>19710.099609000001</c:v>
                </c:pt>
                <c:pt idx="3984">
                  <c:v>19562.140625</c:v>
                </c:pt>
                <c:pt idx="3985">
                  <c:v>19036.230468999998</c:v>
                </c:pt>
                <c:pt idx="3986">
                  <c:v>18578.380859000001</c:v>
                </c:pt>
                <c:pt idx="3987">
                  <c:v>18190.699218999998</c:v>
                </c:pt>
                <c:pt idx="3988">
                  <c:v>18251.410156000002</c:v>
                </c:pt>
                <c:pt idx="3989">
                  <c:v>19529.25</c:v>
                </c:pt>
                <c:pt idx="3990">
                  <c:v>19297.630859000001</c:v>
                </c:pt>
                <c:pt idx="3991">
                  <c:v>20025.789063</c:v>
                </c:pt>
                <c:pt idx="3992">
                  <c:v>20201.820313</c:v>
                </c:pt>
                <c:pt idx="3993">
                  <c:v>20534.720702999999</c:v>
                </c:pt>
                <c:pt idx="3994">
                  <c:v>19533.080077999999</c:v>
                </c:pt>
                <c:pt idx="3995">
                  <c:v>19802.269531000002</c:v>
                </c:pt>
                <c:pt idx="3996">
                  <c:v>20147.009765999999</c:v>
                </c:pt>
                <c:pt idx="3997">
                  <c:v>19916.210938</c:v>
                </c:pt>
                <c:pt idx="3998">
                  <c:v>20081.830077999999</c:v>
                </c:pt>
                <c:pt idx="3999">
                  <c:v>21168.720702999999</c:v>
                </c:pt>
                <c:pt idx="4000">
                  <c:v>21439.650390999999</c:v>
                </c:pt>
                <c:pt idx="4001">
                  <c:v>21689.839843999998</c:v>
                </c:pt>
                <c:pt idx="4002">
                  <c:v>21408.349609000001</c:v>
                </c:pt>
                <c:pt idx="4003">
                  <c:v>21050.550781000002</c:v>
                </c:pt>
                <c:pt idx="4004">
                  <c:v>22032.539063</c:v>
                </c:pt>
                <c:pt idx="4005">
                  <c:v>22572.5</c:v>
                </c:pt>
                <c:pt idx="4006">
                  <c:v>22347.169922000001</c:v>
                </c:pt>
                <c:pt idx="4007">
                  <c:v>22221.640625</c:v>
                </c:pt>
                <c:pt idx="4008">
                  <c:v>22059.179688</c:v>
                </c:pt>
                <c:pt idx="4009">
                  <c:v>22174.259765999999</c:v>
                </c:pt>
                <c:pt idx="4010">
                  <c:v>22340.699218999998</c:v>
                </c:pt>
                <c:pt idx="4011">
                  <c:v>22515.339843999998</c:v>
                </c:pt>
                <c:pt idx="4012">
                  <c:v>22392.380859000001</c:v>
                </c:pt>
                <c:pt idx="4013">
                  <c:v>22420.009765999999</c:v>
                </c:pt>
                <c:pt idx="4014">
                  <c:v>22380.320313</c:v>
                </c:pt>
                <c:pt idx="4015">
                  <c:v>23250.960938</c:v>
                </c:pt>
                <c:pt idx="4016">
                  <c:v>23238.859375</c:v>
                </c:pt>
                <c:pt idx="4017">
                  <c:v>23005.410156000002</c:v>
                </c:pt>
                <c:pt idx="4018">
                  <c:v>22117.509765999999</c:v>
                </c:pt>
                <c:pt idx="4019">
                  <c:v>21955.400390999999</c:v>
                </c:pt>
                <c:pt idx="4020">
                  <c:v>21741.289063</c:v>
                </c:pt>
                <c:pt idx="4021">
                  <c:v>21162.269531000002</c:v>
                </c:pt>
                <c:pt idx="4022">
                  <c:v>21047.300781000002</c:v>
                </c:pt>
                <c:pt idx="4023">
                  <c:v>20369.230468999998</c:v>
                </c:pt>
                <c:pt idx="4024">
                  <c:v>20280.490234000001</c:v>
                </c:pt>
                <c:pt idx="4025">
                  <c:v>20325.390625</c:v>
                </c:pt>
                <c:pt idx="4026">
                  <c:v>20393.410156000002</c:v>
                </c:pt>
                <c:pt idx="4027">
                  <c:v>19213.019531000002</c:v>
                </c:pt>
                <c:pt idx="4028">
                  <c:v>19497.099609000001</c:v>
                </c:pt>
                <c:pt idx="4029">
                  <c:v>19306.730468999998</c:v>
                </c:pt>
                <c:pt idx="4030">
                  <c:v>19348.810547000001</c:v>
                </c:pt>
                <c:pt idx="4031">
                  <c:v>19583.080077999999</c:v>
                </c:pt>
                <c:pt idx="4032">
                  <c:v>19616.150390999999</c:v>
                </c:pt>
                <c:pt idx="4033">
                  <c:v>20145.220702999999</c:v>
                </c:pt>
                <c:pt idx="4034">
                  <c:v>19537.050781000002</c:v>
                </c:pt>
                <c:pt idx="4035">
                  <c:v>19565.140625</c:v>
                </c:pt>
                <c:pt idx="4036">
                  <c:v>19630.460938</c:v>
                </c:pt>
                <c:pt idx="4037">
                  <c:v>19622.599609000001</c:v>
                </c:pt>
                <c:pt idx="4038">
                  <c:v>19736.960938</c:v>
                </c:pt>
                <c:pt idx="4039">
                  <c:v>20438.130859000001</c:v>
                </c:pt>
                <c:pt idx="4040">
                  <c:v>20537.099609000001</c:v>
                </c:pt>
                <c:pt idx="4041">
                  <c:v>19825.720702999999</c:v>
                </c:pt>
                <c:pt idx="4042">
                  <c:v>19446.650390999999</c:v>
                </c:pt>
                <c:pt idx="4043">
                  <c:v>19358.25</c:v>
                </c:pt>
                <c:pt idx="4044">
                  <c:v>19368.099609000001</c:v>
                </c:pt>
                <c:pt idx="4045">
                  <c:v>19520.869140999999</c:v>
                </c:pt>
                <c:pt idx="4046">
                  <c:v>18853.929688</c:v>
                </c:pt>
                <c:pt idx="4047">
                  <c:v>18741.269531000002</c:v>
                </c:pt>
                <c:pt idx="4048">
                  <c:v>18682.470702999999</c:v>
                </c:pt>
                <c:pt idx="4049">
                  <c:v>18324.230468999998</c:v>
                </c:pt>
                <c:pt idx="4050">
                  <c:v>17956.400390999999</c:v>
                </c:pt>
                <c:pt idx="4051">
                  <c:v>18296.109375</c:v>
                </c:pt>
                <c:pt idx="4052">
                  <c:v>18200.699218999998</c:v>
                </c:pt>
                <c:pt idx="4053">
                  <c:v>18047.160156000002</c:v>
                </c:pt>
                <c:pt idx="4054">
                  <c:v>17752.179688</c:v>
                </c:pt>
                <c:pt idx="4055">
                  <c:v>16929.800781000002</c:v>
                </c:pt>
                <c:pt idx="4056">
                  <c:v>17093.25</c:v>
                </c:pt>
                <c:pt idx="4057">
                  <c:v>17824.960938</c:v>
                </c:pt>
                <c:pt idx="4058">
                  <c:v>17365.019531000002</c:v>
                </c:pt>
                <c:pt idx="4059">
                  <c:v>17043.439452999999</c:v>
                </c:pt>
                <c:pt idx="4060">
                  <c:v>16964.359375</c:v>
                </c:pt>
                <c:pt idx="4061">
                  <c:v>17543.519531000002</c:v>
                </c:pt>
                <c:pt idx="4062">
                  <c:v>17790.689452999999</c:v>
                </c:pt>
                <c:pt idx="4063">
                  <c:v>18864.869140999999</c:v>
                </c:pt>
                <c:pt idx="4064">
                  <c:v>19437.009765999999</c:v>
                </c:pt>
                <c:pt idx="4065">
                  <c:v>19325.050781000002</c:v>
                </c:pt>
                <c:pt idx="4066">
                  <c:v>19620.480468999998</c:v>
                </c:pt>
                <c:pt idx="4067">
                  <c:v>19596.509765999999</c:v>
                </c:pt>
                <c:pt idx="4068">
                  <c:v>19363.300781000002</c:v>
                </c:pt>
                <c:pt idx="4069">
                  <c:v>20346.429688</c:v>
                </c:pt>
                <c:pt idx="4070">
                  <c:v>20242.609375</c:v>
                </c:pt>
                <c:pt idx="4071">
                  <c:v>20272.769531000002</c:v>
                </c:pt>
                <c:pt idx="4072">
                  <c:v>20542.25</c:v>
                </c:pt>
                <c:pt idx="4073">
                  <c:v>20315.169922000001</c:v>
                </c:pt>
                <c:pt idx="4074">
                  <c:v>19530.150390999999</c:v>
                </c:pt>
                <c:pt idx="4075">
                  <c:v>19626.75</c:v>
                </c:pt>
                <c:pt idx="4076">
                  <c:v>19880.369140999999</c:v>
                </c:pt>
                <c:pt idx="4077">
                  <c:v>20562.589843999998</c:v>
                </c:pt>
                <c:pt idx="4078">
                  <c:v>20933.779297000001</c:v>
                </c:pt>
                <c:pt idx="4079">
                  <c:v>20807.210938</c:v>
                </c:pt>
                <c:pt idx="4080">
                  <c:v>20623.419922000001</c:v>
                </c:pt>
                <c:pt idx="4081">
                  <c:v>20530.630859000001</c:v>
                </c:pt>
                <c:pt idx="4082">
                  <c:v>21838.960938</c:v>
                </c:pt>
                <c:pt idx="4083">
                  <c:v>21918.599609000001</c:v>
                </c:pt>
                <c:pt idx="4084">
                  <c:v>21861.359375</c:v>
                </c:pt>
                <c:pt idx="4085">
                  <c:v>22189.199218999998</c:v>
                </c:pt>
                <c:pt idx="4086">
                  <c:v>22234.839843999998</c:v>
                </c:pt>
                <c:pt idx="4087">
                  <c:v>21587.490234000001</c:v>
                </c:pt>
                <c:pt idx="4088">
                  <c:v>21216.939452999999</c:v>
                </c:pt>
                <c:pt idx="4089">
                  <c:v>21480.009765999999</c:v>
                </c:pt>
                <c:pt idx="4090">
                  <c:v>21829.330077999999</c:v>
                </c:pt>
                <c:pt idx="4091">
                  <c:v>22582.169922000001</c:v>
                </c:pt>
                <c:pt idx="4092">
                  <c:v>21827.109375</c:v>
                </c:pt>
                <c:pt idx="4093">
                  <c:v>21662.529297000001</c:v>
                </c:pt>
                <c:pt idx="4094">
                  <c:v>22079.339843999998</c:v>
                </c:pt>
                <c:pt idx="4095">
                  <c:v>21898.849609000001</c:v>
                </c:pt>
                <c:pt idx="4096">
                  <c:v>23014.050781000002</c:v>
                </c:pt>
                <c:pt idx="4097">
                  <c:v>23430.240234000001</c:v>
                </c:pt>
                <c:pt idx="4098">
                  <c:v>23906.130859000001</c:v>
                </c:pt>
                <c:pt idx="4099">
                  <c:v>23589.400390999999</c:v>
                </c:pt>
                <c:pt idx="4100">
                  <c:v>24085.580077999999</c:v>
                </c:pt>
                <c:pt idx="4101">
                  <c:v>23943.019531000002</c:v>
                </c:pt>
                <c:pt idx="4102">
                  <c:v>23696.490234000001</c:v>
                </c:pt>
                <c:pt idx="4103">
                  <c:v>23155.009765999999</c:v>
                </c:pt>
                <c:pt idx="4104">
                  <c:v>23405.929688</c:v>
                </c:pt>
                <c:pt idx="4105">
                  <c:v>23341.720702999999</c:v>
                </c:pt>
                <c:pt idx="4106">
                  <c:v>23935.490234000001</c:v>
                </c:pt>
                <c:pt idx="4107">
                  <c:v>24344.619140999999</c:v>
                </c:pt>
                <c:pt idx="4108">
                  <c:v>24399.599609000001</c:v>
                </c:pt>
                <c:pt idx="4109">
                  <c:v>23821.259765999999</c:v>
                </c:pt>
                <c:pt idx="4110">
                  <c:v>24093.240234000001</c:v>
                </c:pt>
                <c:pt idx="4111">
                  <c:v>24198.960938</c:v>
                </c:pt>
                <c:pt idx="4112">
                  <c:v>24640.080077999999</c:v>
                </c:pt>
                <c:pt idx="4113">
                  <c:v>24507.810547000001</c:v>
                </c:pt>
                <c:pt idx="4114">
                  <c:v>24659.240234000001</c:v>
                </c:pt>
                <c:pt idx="4115">
                  <c:v>24331.710938</c:v>
                </c:pt>
                <c:pt idx="4116">
                  <c:v>25105.630859000001</c:v>
                </c:pt>
                <c:pt idx="4117">
                  <c:v>25183.830077999999</c:v>
                </c:pt>
                <c:pt idx="4118">
                  <c:v>24651.320313</c:v>
                </c:pt>
                <c:pt idx="4119">
                  <c:v>24748.029297000001</c:v>
                </c:pt>
                <c:pt idx="4120">
                  <c:v>24913.009765999999</c:v>
                </c:pt>
                <c:pt idx="4121">
                  <c:v>24932.880859000001</c:v>
                </c:pt>
                <c:pt idx="4122">
                  <c:v>25107.429688</c:v>
                </c:pt>
                <c:pt idx="4123">
                  <c:v>25183.720702999999</c:v>
                </c:pt>
                <c:pt idx="4124">
                  <c:v>25372.849609000001</c:v>
                </c:pt>
                <c:pt idx="4125">
                  <c:v>25460.019531000002</c:v>
                </c:pt>
                <c:pt idx="4126">
                  <c:v>24899.689452999999</c:v>
                </c:pt>
                <c:pt idx="4127">
                  <c:v>24224.830077999999</c:v>
                </c:pt>
                <c:pt idx="4128">
                  <c:v>24150.939452999999</c:v>
                </c:pt>
                <c:pt idx="4129">
                  <c:v>24340.650390999999</c:v>
                </c:pt>
                <c:pt idx="4130">
                  <c:v>24274.720702999999</c:v>
                </c:pt>
                <c:pt idx="4131">
                  <c:v>23314.679688</c:v>
                </c:pt>
                <c:pt idx="4132">
                  <c:v>23496.390625</c:v>
                </c:pt>
                <c:pt idx="4133">
                  <c:v>23711.240234000001</c:v>
                </c:pt>
                <c:pt idx="4134">
                  <c:v>24245.710938</c:v>
                </c:pt>
                <c:pt idx="4135">
                  <c:v>24458.230468999998</c:v>
                </c:pt>
                <c:pt idx="4136">
                  <c:v>24473.529297000001</c:v>
                </c:pt>
                <c:pt idx="4137">
                  <c:v>24368.380859000001</c:v>
                </c:pt>
                <c:pt idx="4138">
                  <c:v>24524.009765999999</c:v>
                </c:pt>
                <c:pt idx="4139">
                  <c:v>24051.460938</c:v>
                </c:pt>
                <c:pt idx="4140">
                  <c:v>24045.390625</c:v>
                </c:pt>
                <c:pt idx="4141">
                  <c:v>23742.490234000001</c:v>
                </c:pt>
                <c:pt idx="4142">
                  <c:v>23359.939452999999</c:v>
                </c:pt>
                <c:pt idx="4143">
                  <c:v>23468.980468999998</c:v>
                </c:pt>
                <c:pt idx="4144">
                  <c:v>23634.269531000002</c:v>
                </c:pt>
                <c:pt idx="4145">
                  <c:v>23656.259765999999</c:v>
                </c:pt>
                <c:pt idx="4146">
                  <c:v>23951.960938</c:v>
                </c:pt>
                <c:pt idx="4147">
                  <c:v>24340.650390999999</c:v>
                </c:pt>
                <c:pt idx="4148">
                  <c:v>25336.330077999999</c:v>
                </c:pt>
                <c:pt idx="4149">
                  <c:v>25735.560547000001</c:v>
                </c:pt>
                <c:pt idx="4150">
                  <c:v>25741.960938</c:v>
                </c:pt>
                <c:pt idx="4151">
                  <c:v>26284.060547000001</c:v>
                </c:pt>
                <c:pt idx="4152">
                  <c:v>26004.019531000002</c:v>
                </c:pt>
                <c:pt idx="4153">
                  <c:v>26288.210938</c:v>
                </c:pt>
                <c:pt idx="4154">
                  <c:v>26805.419922000001</c:v>
                </c:pt>
                <c:pt idx="4155">
                  <c:v>26646.369140999999</c:v>
                </c:pt>
                <c:pt idx="4156">
                  <c:v>26815.300781000002</c:v>
                </c:pt>
                <c:pt idx="4157">
                  <c:v>26850.75</c:v>
                </c:pt>
                <c:pt idx="4158">
                  <c:v>26516.5</c:v>
                </c:pt>
                <c:pt idx="4159">
                  <c:v>26810.269531000002</c:v>
                </c:pt>
                <c:pt idx="4160">
                  <c:v>27043.5</c:v>
                </c:pt>
                <c:pt idx="4161">
                  <c:v>27692.480468999998</c:v>
                </c:pt>
                <c:pt idx="4162">
                  <c:v>27869.919922000001</c:v>
                </c:pt>
                <c:pt idx="4163">
                  <c:v>28082.630859000001</c:v>
                </c:pt>
                <c:pt idx="4164">
                  <c:v>27802.410156000002</c:v>
                </c:pt>
                <c:pt idx="4165">
                  <c:v>28179.550781000002</c:v>
                </c:pt>
                <c:pt idx="4166">
                  <c:v>28305.320313</c:v>
                </c:pt>
                <c:pt idx="4167">
                  <c:v>27800.800781000002</c:v>
                </c:pt>
                <c:pt idx="4168">
                  <c:v>28096.019531000002</c:v>
                </c:pt>
                <c:pt idx="4169">
                  <c:v>28155.490234000001</c:v>
                </c:pt>
                <c:pt idx="4170">
                  <c:v>27855.429688</c:v>
                </c:pt>
                <c:pt idx="4171">
                  <c:v>27299.580077999999</c:v>
                </c:pt>
                <c:pt idx="4172">
                  <c:v>27544.320313</c:v>
                </c:pt>
                <c:pt idx="4173">
                  <c:v>27598.369140999999</c:v>
                </c:pt>
                <c:pt idx="4174">
                  <c:v>27944.240234000001</c:v>
                </c:pt>
                <c:pt idx="4175">
                  <c:v>28308.960938</c:v>
                </c:pt>
                <c:pt idx="4176">
                  <c:v>28004.269531000002</c:v>
                </c:pt>
                <c:pt idx="4177">
                  <c:v>28005.460938</c:v>
                </c:pt>
                <c:pt idx="4178">
                  <c:v>28212.849609000001</c:v>
                </c:pt>
                <c:pt idx="4179">
                  <c:v>28437.259765999999</c:v>
                </c:pt>
                <c:pt idx="4180">
                  <c:v>28599.919922000001</c:v>
                </c:pt>
                <c:pt idx="4181">
                  <c:v>28129.949218999998</c:v>
                </c:pt>
                <c:pt idx="4182">
                  <c:v>27749.160156000002</c:v>
                </c:pt>
                <c:pt idx="4183">
                  <c:v>27953.339843999998</c:v>
                </c:pt>
                <c:pt idx="4184">
                  <c:v>28150.089843999998</c:v>
                </c:pt>
                <c:pt idx="4185">
                  <c:v>28309.550781000002</c:v>
                </c:pt>
                <c:pt idx="4186">
                  <c:v>28585.25</c:v>
                </c:pt>
                <c:pt idx="4187">
                  <c:v>29190.820313</c:v>
                </c:pt>
                <c:pt idx="4188">
                  <c:v>29100.050781000002</c:v>
                </c:pt>
                <c:pt idx="4189">
                  <c:v>29318.419922000001</c:v>
                </c:pt>
                <c:pt idx="4190">
                  <c:v>29448.789063</c:v>
                </c:pt>
                <c:pt idx="4191">
                  <c:v>29383.189452999999</c:v>
                </c:pt>
                <c:pt idx="4192">
                  <c:v>29625.019531000002</c:v>
                </c:pt>
                <c:pt idx="4193">
                  <c:v>30017.720702999999</c:v>
                </c:pt>
                <c:pt idx="4194">
                  <c:v>29942</c:v>
                </c:pt>
                <c:pt idx="4195">
                  <c:v>29607.160156000002</c:v>
                </c:pt>
                <c:pt idx="4196">
                  <c:v>29513.679688</c:v>
                </c:pt>
                <c:pt idx="4197">
                  <c:v>28959.669922000001</c:v>
                </c:pt>
                <c:pt idx="4198">
                  <c:v>28465.109375</c:v>
                </c:pt>
                <c:pt idx="4199">
                  <c:v>28759.980468999998</c:v>
                </c:pt>
                <c:pt idx="4200">
                  <c:v>29401.990234000001</c:v>
                </c:pt>
                <c:pt idx="4201">
                  <c:v>29432.009765999999</c:v>
                </c:pt>
                <c:pt idx="4202">
                  <c:v>29232.240234000001</c:v>
                </c:pt>
                <c:pt idx="4203">
                  <c:v>28588.259765999999</c:v>
                </c:pt>
                <c:pt idx="4204">
                  <c:v>28678.660156000002</c:v>
                </c:pt>
                <c:pt idx="4205">
                  <c:v>29214.400390999999</c:v>
                </c:pt>
                <c:pt idx="4206">
                  <c:v>29690.480468999998</c:v>
                </c:pt>
                <c:pt idx="4207">
                  <c:v>29763.369140999999</c:v>
                </c:pt>
                <c:pt idx="4208">
                  <c:v>29898.849609000001</c:v>
                </c:pt>
                <c:pt idx="4209">
                  <c:v>30039.710938</c:v>
                </c:pt>
                <c:pt idx="4210">
                  <c:v>30475.429688</c:v>
                </c:pt>
                <c:pt idx="4211">
                  <c:v>30611.099609000001</c:v>
                </c:pt>
                <c:pt idx="4212">
                  <c:v>30881.099609000001</c:v>
                </c:pt>
                <c:pt idx="4213">
                  <c:v>31017.730468999998</c:v>
                </c:pt>
                <c:pt idx="4214">
                  <c:v>30726.300781000002</c:v>
                </c:pt>
                <c:pt idx="4215">
                  <c:v>30927.109375</c:v>
                </c:pt>
                <c:pt idx="4216">
                  <c:v>31000.939452999999</c:v>
                </c:pt>
                <c:pt idx="4217">
                  <c:v>30889.050781000002</c:v>
                </c:pt>
                <c:pt idx="4218">
                  <c:v>30761.759765999999</c:v>
                </c:pt>
                <c:pt idx="4219">
                  <c:v>30617.679688</c:v>
                </c:pt>
                <c:pt idx="4220">
                  <c:v>30280.080077999999</c:v>
                </c:pt>
                <c:pt idx="4221">
                  <c:v>29312.839843999998</c:v>
                </c:pt>
                <c:pt idx="4222">
                  <c:v>28670.900390999999</c:v>
                </c:pt>
                <c:pt idx="4223">
                  <c:v>29247.830077999999</c:v>
                </c:pt>
                <c:pt idx="4224">
                  <c:v>28646.029297000001</c:v>
                </c:pt>
                <c:pt idx="4225">
                  <c:v>28886.529297000001</c:v>
                </c:pt>
                <c:pt idx="4226">
                  <c:v>29430.509765999999</c:v>
                </c:pt>
                <c:pt idx="4227">
                  <c:v>29735.339843999998</c:v>
                </c:pt>
                <c:pt idx="4228">
                  <c:v>29868.619140999999</c:v>
                </c:pt>
                <c:pt idx="4229">
                  <c:v>30646.240234000001</c:v>
                </c:pt>
                <c:pt idx="4230">
                  <c:v>30788.199218999998</c:v>
                </c:pt>
                <c:pt idx="4231">
                  <c:v>31097.640625</c:v>
                </c:pt>
                <c:pt idx="4232">
                  <c:v>30759.849609000001</c:v>
                </c:pt>
                <c:pt idx="4233">
                  <c:v>31002.089843999998</c:v>
                </c:pt>
                <c:pt idx="4234">
                  <c:v>31400.199218999998</c:v>
                </c:pt>
                <c:pt idx="4235">
                  <c:v>31056.619140999999</c:v>
                </c:pt>
                <c:pt idx="4236">
                  <c:v>30817.669922000001</c:v>
                </c:pt>
                <c:pt idx="4237">
                  <c:v>30666.509765999999</c:v>
                </c:pt>
                <c:pt idx="4238">
                  <c:v>31126.169922000001</c:v>
                </c:pt>
                <c:pt idx="4239">
                  <c:v>30961.990234000001</c:v>
                </c:pt>
                <c:pt idx="4240">
                  <c:v>31364.039063</c:v>
                </c:pt>
                <c:pt idx="4241">
                  <c:v>30447.830077999999</c:v>
                </c:pt>
                <c:pt idx="4242">
                  <c:v>30775.449218999998</c:v>
                </c:pt>
                <c:pt idx="4243">
                  <c:v>30957.109375</c:v>
                </c:pt>
                <c:pt idx="4244">
                  <c:v>31750.580077999999</c:v>
                </c:pt>
                <c:pt idx="4245">
                  <c:v>32111.789063</c:v>
                </c:pt>
                <c:pt idx="4246">
                  <c:v>31967.429688</c:v>
                </c:pt>
                <c:pt idx="4247">
                  <c:v>32105.390625</c:v>
                </c:pt>
                <c:pt idx="4248">
                  <c:v>32085.169922000001</c:v>
                </c:pt>
                <c:pt idx="4249">
                  <c:v>31710.390625</c:v>
                </c:pt>
                <c:pt idx="4250">
                  <c:v>31670.210938</c:v>
                </c:pt>
                <c:pt idx="4251">
                  <c:v>31916.599609000001</c:v>
                </c:pt>
                <c:pt idx="4252">
                  <c:v>31901.689452999999</c:v>
                </c:pt>
                <c:pt idx="4253">
                  <c:v>32009.880859000001</c:v>
                </c:pt>
                <c:pt idx="4254">
                  <c:v>31902.599609000001</c:v>
                </c:pt>
                <c:pt idx="4255">
                  <c:v>31956.25</c:v>
                </c:pt>
                <c:pt idx="4256">
                  <c:v>31948.410156000002</c:v>
                </c:pt>
                <c:pt idx="4257">
                  <c:v>31834.070313</c:v>
                </c:pt>
                <c:pt idx="4258">
                  <c:v>31799.230468999998</c:v>
                </c:pt>
                <c:pt idx="4259">
                  <c:v>32240.320313</c:v>
                </c:pt>
                <c:pt idx="4260">
                  <c:v>32450.230468999998</c:v>
                </c:pt>
                <c:pt idx="4261">
                  <c:v>32548.529297000001</c:v>
                </c:pt>
                <c:pt idx="4262">
                  <c:v>32610.509765999999</c:v>
                </c:pt>
                <c:pt idx="4263">
                  <c:v>32626.289063</c:v>
                </c:pt>
                <c:pt idx="4264">
                  <c:v>32448.740234000001</c:v>
                </c:pt>
                <c:pt idx="4265">
                  <c:v>32120.470702999999</c:v>
                </c:pt>
                <c:pt idx="4266">
                  <c:v>32758.529297000001</c:v>
                </c:pt>
                <c:pt idx="4267">
                  <c:v>32732.759765999999</c:v>
                </c:pt>
                <c:pt idx="4268">
                  <c:v>32830.160155999998</c:v>
                </c:pt>
                <c:pt idx="4269">
                  <c:v>33064.570312999997</c:v>
                </c:pt>
                <c:pt idx="4270">
                  <c:v>32892.039062999997</c:v>
                </c:pt>
                <c:pt idx="4271">
                  <c:v>32935.378905999998</c:v>
                </c:pt>
                <c:pt idx="4272">
                  <c:v>32792.660155999998</c:v>
                </c:pt>
                <c:pt idx="4273">
                  <c:v>32836.078125</c:v>
                </c:pt>
                <c:pt idx="4274">
                  <c:v>32729.580077999999</c:v>
                </c:pt>
                <c:pt idx="4275">
                  <c:v>32262.300781000002</c:v>
                </c:pt>
                <c:pt idx="4276">
                  <c:v>32482.730468999998</c:v>
                </c:pt>
                <c:pt idx="4277">
                  <c:v>32473.050781000002</c:v>
                </c:pt>
                <c:pt idx="4278">
                  <c:v>32025.339843999998</c:v>
                </c:pt>
                <c:pt idx="4279">
                  <c:v>31205.300781000002</c:v>
                </c:pt>
                <c:pt idx="4280">
                  <c:v>30830.910156000002</c:v>
                </c:pt>
                <c:pt idx="4281">
                  <c:v>30465.060547000001</c:v>
                </c:pt>
                <c:pt idx="4282">
                  <c:v>30651.560547000001</c:v>
                </c:pt>
                <c:pt idx="4283">
                  <c:v>30610.830077999999</c:v>
                </c:pt>
                <c:pt idx="4284">
                  <c:v>30811.349609000001</c:v>
                </c:pt>
                <c:pt idx="4285">
                  <c:v>30391.609375</c:v>
                </c:pt>
                <c:pt idx="4286">
                  <c:v>30876.650390999999</c:v>
                </c:pt>
                <c:pt idx="4287">
                  <c:v>31287.039063</c:v>
                </c:pt>
                <c:pt idx="4288">
                  <c:v>30603.710938</c:v>
                </c:pt>
                <c:pt idx="4289">
                  <c:v>30630.730468999998</c:v>
                </c:pt>
                <c:pt idx="4290">
                  <c:v>30649.439452999999</c:v>
                </c:pt>
                <c:pt idx="4291">
                  <c:v>30818.480468999998</c:v>
                </c:pt>
                <c:pt idx="4292">
                  <c:v>30746.050781000002</c:v>
                </c:pt>
                <c:pt idx="4293">
                  <c:v>30845.630859000001</c:v>
                </c:pt>
                <c:pt idx="4294">
                  <c:v>31005.740234000001</c:v>
                </c:pt>
                <c:pt idx="4295">
                  <c:v>31038.320313</c:v>
                </c:pt>
                <c:pt idx="4296">
                  <c:v>31644.769531000002</c:v>
                </c:pt>
                <c:pt idx="4297">
                  <c:v>31892.119140999999</c:v>
                </c:pt>
                <c:pt idx="4298">
                  <c:v>32170.789063</c:v>
                </c:pt>
                <c:pt idx="4299">
                  <c:v>32172.109375</c:v>
                </c:pt>
                <c:pt idx="4300">
                  <c:v>32034.339843999998</c:v>
                </c:pt>
                <c:pt idx="4301">
                  <c:v>31850.240234000001</c:v>
                </c:pt>
                <c:pt idx="4302">
                  <c:v>31788.539063</c:v>
                </c:pt>
                <c:pt idx="4303">
                  <c:v>31649.099609000001</c:v>
                </c:pt>
                <c:pt idx="4304">
                  <c:v>31634.539063</c:v>
                </c:pt>
                <c:pt idx="4305">
                  <c:v>31765.140625</c:v>
                </c:pt>
                <c:pt idx="4306">
                  <c:v>32055.039063</c:v>
                </c:pt>
                <c:pt idx="4307">
                  <c:v>32353.539063</c:v>
                </c:pt>
                <c:pt idx="4308">
                  <c:v>32202</c:v>
                </c:pt>
                <c:pt idx="4309">
                  <c:v>32436.529297000001</c:v>
                </c:pt>
                <c:pt idx="4310">
                  <c:v>32520.269531000002</c:v>
                </c:pt>
                <c:pt idx="4311">
                  <c:v>32514.169922000001</c:v>
                </c:pt>
                <c:pt idx="4312">
                  <c:v>32505.759765999999</c:v>
                </c:pt>
                <c:pt idx="4313">
                  <c:v>32602.939452999999</c:v>
                </c:pt>
                <c:pt idx="4314">
                  <c:v>32578.050781000002</c:v>
                </c:pt>
                <c:pt idx="4315">
                  <c:v>32723.900390999999</c:v>
                </c:pt>
                <c:pt idx="4316">
                  <c:v>32798.300780999998</c:v>
                </c:pt>
                <c:pt idx="4317">
                  <c:v>32969.828125</c:v>
                </c:pt>
                <c:pt idx="4318">
                  <c:v>33022.839844000002</c:v>
                </c:pt>
                <c:pt idx="4319">
                  <c:v>33142.019530999998</c:v>
                </c:pt>
                <c:pt idx="4320">
                  <c:v>33361.269530999998</c:v>
                </c:pt>
                <c:pt idx="4321">
                  <c:v>33160.96875</c:v>
                </c:pt>
                <c:pt idx="4322">
                  <c:v>33164.328125</c:v>
                </c:pt>
                <c:pt idx="4323">
                  <c:v>33147.808594000002</c:v>
                </c:pt>
                <c:pt idx="4324">
                  <c:v>33416.101562999997</c:v>
                </c:pt>
                <c:pt idx="4325">
                  <c:v>33399.460937999997</c:v>
                </c:pt>
                <c:pt idx="4326">
                  <c:v>33266.429687999997</c:v>
                </c:pt>
                <c:pt idx="4327">
                  <c:v>33648.890625</c:v>
                </c:pt>
                <c:pt idx="4328">
                  <c:v>33801.210937999997</c:v>
                </c:pt>
                <c:pt idx="4329">
                  <c:v>33632.351562999997</c:v>
                </c:pt>
                <c:pt idx="4330">
                  <c:v>33567.351562999997</c:v>
                </c:pt>
                <c:pt idx="4331">
                  <c:v>33840.851562999997</c:v>
                </c:pt>
                <c:pt idx="4332">
                  <c:v>33852.390625</c:v>
                </c:pt>
                <c:pt idx="4333">
                  <c:v>33819.039062999997</c:v>
                </c:pt>
                <c:pt idx="4334">
                  <c:v>34113.929687999997</c:v>
                </c:pt>
                <c:pt idx="4335">
                  <c:v>34134.230469000002</c:v>
                </c:pt>
                <c:pt idx="4336">
                  <c:v>33621.390625</c:v>
                </c:pt>
                <c:pt idx="4337">
                  <c:v>33439.769530999998</c:v>
                </c:pt>
                <c:pt idx="4338">
                  <c:v>33813.160155999998</c:v>
                </c:pt>
                <c:pt idx="4339">
                  <c:v>33517.179687999997</c:v>
                </c:pt>
                <c:pt idx="4340">
                  <c:v>33658.371094000002</c:v>
                </c:pt>
                <c:pt idx="4341">
                  <c:v>33853.691405999998</c:v>
                </c:pt>
                <c:pt idx="4342">
                  <c:v>33771.550780999998</c:v>
                </c:pt>
                <c:pt idx="4343">
                  <c:v>32679.359375</c:v>
                </c:pt>
                <c:pt idx="4344">
                  <c:v>32952.859375</c:v>
                </c:pt>
                <c:pt idx="4345">
                  <c:v>32861</c:v>
                </c:pt>
                <c:pt idx="4346">
                  <c:v>32687.320313</c:v>
                </c:pt>
                <c:pt idx="4347">
                  <c:v>32120.650390999999</c:v>
                </c:pt>
                <c:pt idx="4348">
                  <c:v>31995.279297000001</c:v>
                </c:pt>
                <c:pt idx="4349">
                  <c:v>31398.970702999999</c:v>
                </c:pt>
                <c:pt idx="4350">
                  <c:v>31488.820313</c:v>
                </c:pt>
                <c:pt idx="4351">
                  <c:v>32276.919922000001</c:v>
                </c:pt>
                <c:pt idx="4352">
                  <c:v>32119.109375</c:v>
                </c:pt>
                <c:pt idx="4353">
                  <c:v>32379.630859000001</c:v>
                </c:pt>
                <c:pt idx="4354">
                  <c:v>32342.429688</c:v>
                </c:pt>
                <c:pt idx="4355">
                  <c:v>31812.730468999998</c:v>
                </c:pt>
                <c:pt idx="4356">
                  <c:v>31580.630859000001</c:v>
                </c:pt>
                <c:pt idx="4357">
                  <c:v>31136.349609000001</c:v>
                </c:pt>
                <c:pt idx="4358">
                  <c:v>30992.759765999999</c:v>
                </c:pt>
                <c:pt idx="4359">
                  <c:v>30368.080077999999</c:v>
                </c:pt>
                <c:pt idx="4360">
                  <c:v>30629.150390999999</c:v>
                </c:pt>
                <c:pt idx="4361">
                  <c:v>30759.480468999998</c:v>
                </c:pt>
                <c:pt idx="4362">
                  <c:v>30634.169922000001</c:v>
                </c:pt>
                <c:pt idx="4363">
                  <c:v>31328.490234000001</c:v>
                </c:pt>
                <c:pt idx="4364">
                  <c:v>32056.160156000002</c:v>
                </c:pt>
                <c:pt idx="4365">
                  <c:v>31547.550781000002</c:v>
                </c:pt>
                <c:pt idx="4366">
                  <c:v>32038.529297000001</c:v>
                </c:pt>
                <c:pt idx="4367">
                  <c:v>31245.830077999999</c:v>
                </c:pt>
                <c:pt idx="4368">
                  <c:v>31411.910156000002</c:v>
                </c:pt>
                <c:pt idx="4369">
                  <c:v>31331.859375</c:v>
                </c:pt>
                <c:pt idx="4370">
                  <c:v>30992.650390999999</c:v>
                </c:pt>
                <c:pt idx="4371">
                  <c:v>30739.009765999999</c:v>
                </c:pt>
                <c:pt idx="4372">
                  <c:v>31059.830077999999</c:v>
                </c:pt>
                <c:pt idx="4373">
                  <c:v>31209.330077999999</c:v>
                </c:pt>
                <c:pt idx="4374">
                  <c:v>31910.220702999999</c:v>
                </c:pt>
                <c:pt idx="4375">
                  <c:v>32124.279297000001</c:v>
                </c:pt>
                <c:pt idx="4376">
                  <c:v>32238.410156000002</c:v>
                </c:pt>
                <c:pt idx="4377">
                  <c:v>32685.400390999999</c:v>
                </c:pt>
                <c:pt idx="4378">
                  <c:v>32805.628905999998</c:v>
                </c:pt>
                <c:pt idx="4379">
                  <c:v>32775.339844000002</c:v>
                </c:pt>
                <c:pt idx="4380">
                  <c:v>32814.621094000002</c:v>
                </c:pt>
                <c:pt idx="4381">
                  <c:v>32882</c:v>
                </c:pt>
                <c:pt idx="4382">
                  <c:v>32470.699218999998</c:v>
                </c:pt>
                <c:pt idx="4383">
                  <c:v>32663.289063</c:v>
                </c:pt>
                <c:pt idx="4384">
                  <c:v>32312.759765999999</c:v>
                </c:pt>
                <c:pt idx="4385">
                  <c:v>32607.130859000001</c:v>
                </c:pt>
                <c:pt idx="4386">
                  <c:v>32568.189452999999</c:v>
                </c:pt>
                <c:pt idx="4387">
                  <c:v>31473.199218999998</c:v>
                </c:pt>
                <c:pt idx="4388">
                  <c:v>31156.970702999999</c:v>
                </c:pt>
                <c:pt idx="4389">
                  <c:v>31197.039063</c:v>
                </c:pt>
                <c:pt idx="4390">
                  <c:v>31379.669922000001</c:v>
                </c:pt>
                <c:pt idx="4391">
                  <c:v>31391.449218999998</c:v>
                </c:pt>
                <c:pt idx="4392">
                  <c:v>31533.580077999999</c:v>
                </c:pt>
                <c:pt idx="4393">
                  <c:v>32035.189452999999</c:v>
                </c:pt>
                <c:pt idx="4394">
                  <c:v>31960.640625</c:v>
                </c:pt>
                <c:pt idx="4395">
                  <c:v>32004.310547000001</c:v>
                </c:pt>
                <c:pt idx="4396">
                  <c:v>31870.550781000002</c:v>
                </c:pt>
                <c:pt idx="4397">
                  <c:v>32185.199218999998</c:v>
                </c:pt>
                <c:pt idx="4398">
                  <c:v>32305.710938</c:v>
                </c:pt>
                <c:pt idx="4399">
                  <c:v>32381.060547000001</c:v>
                </c:pt>
                <c:pt idx="4400">
                  <c:v>31783.390625</c:v>
                </c:pt>
                <c:pt idx="4401">
                  <c:v>31845.880859000001</c:v>
                </c:pt>
                <c:pt idx="4402">
                  <c:v>32024.269531000002</c:v>
                </c:pt>
                <c:pt idx="4403">
                  <c:v>32108.990234000001</c:v>
                </c:pt>
                <c:pt idx="4404">
                  <c:v>32720.759765999999</c:v>
                </c:pt>
                <c:pt idx="4405">
                  <c:v>32806.03125</c:v>
                </c:pt>
                <c:pt idx="4406">
                  <c:v>32958.890625</c:v>
                </c:pt>
                <c:pt idx="4407">
                  <c:v>32695.310547000001</c:v>
                </c:pt>
                <c:pt idx="4408">
                  <c:v>32665.560547000001</c:v>
                </c:pt>
                <c:pt idx="4409">
                  <c:v>32463.720702999999</c:v>
                </c:pt>
                <c:pt idx="4410">
                  <c:v>32308.740234000001</c:v>
                </c:pt>
                <c:pt idx="4411">
                  <c:v>32816.519530999998</c:v>
                </c:pt>
                <c:pt idx="4412">
                  <c:v>32768.078125</c:v>
                </c:pt>
                <c:pt idx="4413">
                  <c:v>32900.480469000002</c:v>
                </c:pt>
                <c:pt idx="4414">
                  <c:v>32907.191405999998</c:v>
                </c:pt>
                <c:pt idx="4415">
                  <c:v>32917.921875</c:v>
                </c:pt>
                <c:pt idx="4416">
                  <c:v>32837.570312999997</c:v>
                </c:pt>
                <c:pt idx="4417">
                  <c:v>32685.519531000002</c:v>
                </c:pt>
                <c:pt idx="4418">
                  <c:v>32058.570313</c:v>
                </c:pt>
                <c:pt idx="4419">
                  <c:v>32041.130859000001</c:v>
                </c:pt>
                <c:pt idx="4420">
                  <c:v>32099.75</c:v>
                </c:pt>
                <c:pt idx="4421">
                  <c:v>32119.880859000001</c:v>
                </c:pt>
                <c:pt idx="4422">
                  <c:v>32286.080077999999</c:v>
                </c:pt>
                <c:pt idx="4423">
                  <c:v>32408.300781000002</c:v>
                </c:pt>
                <c:pt idx="4424">
                  <c:v>32153.630859000001</c:v>
                </c:pt>
                <c:pt idx="4425">
                  <c:v>32291.669922000001</c:v>
                </c:pt>
                <c:pt idx="4426">
                  <c:v>32142.669922000001</c:v>
                </c:pt>
                <c:pt idx="4427">
                  <c:v>31364.890625</c:v>
                </c:pt>
                <c:pt idx="4428">
                  <c:v>31453.720702999999</c:v>
                </c:pt>
                <c:pt idx="4429">
                  <c:v>31217.990234000001</c:v>
                </c:pt>
                <c:pt idx="4430">
                  <c:v>31755.349609000001</c:v>
                </c:pt>
                <c:pt idx="4431">
                  <c:v>31382.669922000001</c:v>
                </c:pt>
                <c:pt idx="4432">
                  <c:v>31679.849609000001</c:v>
                </c:pt>
                <c:pt idx="4433">
                  <c:v>32339.230468999998</c:v>
                </c:pt>
                <c:pt idx="4434">
                  <c:v>32417.330077999999</c:v>
                </c:pt>
                <c:pt idx="4435">
                  <c:v>32592.869140999999</c:v>
                </c:pt>
                <c:pt idx="4436">
                  <c:v>32746.669922000001</c:v>
                </c:pt>
                <c:pt idx="4437">
                  <c:v>32448.400390999999</c:v>
                </c:pt>
                <c:pt idx="4438">
                  <c:v>32409.599609000001</c:v>
                </c:pt>
                <c:pt idx="4439">
                  <c:v>32518.980468999998</c:v>
                </c:pt>
                <c:pt idx="4440">
                  <c:v>32626.869140999999</c:v>
                </c:pt>
                <c:pt idx="4441">
                  <c:v>32921.628905999998</c:v>
                </c:pt>
                <c:pt idx="4442">
                  <c:v>33058</c:v>
                </c:pt>
                <c:pt idx="4443">
                  <c:v>33046.691405999998</c:v>
                </c:pt>
                <c:pt idx="4444">
                  <c:v>33273.53125</c:v>
                </c:pt>
                <c:pt idx="4445">
                  <c:v>33296.691405999998</c:v>
                </c:pt>
                <c:pt idx="4446">
                  <c:v>33207.210937999997</c:v>
                </c:pt>
                <c:pt idx="4447">
                  <c:v>33091.128905999998</c:v>
                </c:pt>
                <c:pt idx="4448">
                  <c:v>33280.75</c:v>
                </c:pt>
                <c:pt idx="4449">
                  <c:v>33122.441405999998</c:v>
                </c:pt>
                <c:pt idx="4450">
                  <c:v>33258.53125</c:v>
                </c:pt>
                <c:pt idx="4451">
                  <c:v>33186.761719000002</c:v>
                </c:pt>
                <c:pt idx="4452">
                  <c:v>33330.339844000002</c:v>
                </c:pt>
                <c:pt idx="4453">
                  <c:v>33807.480469000002</c:v>
                </c:pt>
                <c:pt idx="4454">
                  <c:v>34040.171875</c:v>
                </c:pt>
                <c:pt idx="4455">
                  <c:v>34257.398437999997</c:v>
                </c:pt>
                <c:pt idx="4456">
                  <c:v>34370.640625</c:v>
                </c:pt>
                <c:pt idx="4457">
                  <c:v>34257.808594000002</c:v>
                </c:pt>
                <c:pt idx="4458">
                  <c:v>34464.820312999997</c:v>
                </c:pt>
                <c:pt idx="4459">
                  <c:v>34465.410155999998</c:v>
                </c:pt>
                <c:pt idx="4460">
                  <c:v>34437.390625</c:v>
                </c:pt>
                <c:pt idx="4461">
                  <c:v>34798.648437999997</c:v>
                </c:pt>
                <c:pt idx="4462">
                  <c:v>34836.5</c:v>
                </c:pt>
                <c:pt idx="4463">
                  <c:v>34741.539062999997</c:v>
                </c:pt>
                <c:pt idx="4464">
                  <c:v>34919.308594000002</c:v>
                </c:pt>
                <c:pt idx="4465">
                  <c:v>34452.210937999997</c:v>
                </c:pt>
                <c:pt idx="4466">
                  <c:v>34880.46875</c:v>
                </c:pt>
                <c:pt idx="4467">
                  <c:v>34965.25</c:v>
                </c:pt>
                <c:pt idx="4468">
                  <c:v>35120.878905999998</c:v>
                </c:pt>
                <c:pt idx="4469">
                  <c:v>35262.890625</c:v>
                </c:pt>
                <c:pt idx="4470">
                  <c:v>35373.390625</c:v>
                </c:pt>
                <c:pt idx="4471">
                  <c:v>35262.898437999997</c:v>
                </c:pt>
                <c:pt idx="4472">
                  <c:v>35376.71875</c:v>
                </c:pt>
                <c:pt idx="4473">
                  <c:v>35568.21875</c:v>
                </c:pt>
                <c:pt idx="4474">
                  <c:v>35722.710937999997</c:v>
                </c:pt>
                <c:pt idx="4475">
                  <c:v>35843.808594000002</c:v>
                </c:pt>
                <c:pt idx="4476">
                  <c:v>36198.601562999997</c:v>
                </c:pt>
                <c:pt idx="4477">
                  <c:v>36317.511719000002</c:v>
                </c:pt>
                <c:pt idx="4478">
                  <c:v>36543.390625</c:v>
                </c:pt>
                <c:pt idx="4479">
                  <c:v>36198.03125</c:v>
                </c:pt>
                <c:pt idx="4480">
                  <c:v>36417.46875</c:v>
                </c:pt>
                <c:pt idx="4481">
                  <c:v>36304.539062999997</c:v>
                </c:pt>
                <c:pt idx="4482">
                  <c:v>36057.390625</c:v>
                </c:pt>
                <c:pt idx="4483">
                  <c:v>35648.210937999997</c:v>
                </c:pt>
                <c:pt idx="4484">
                  <c:v>35842.480469000002</c:v>
                </c:pt>
                <c:pt idx="4485">
                  <c:v>36322.121094000002</c:v>
                </c:pt>
                <c:pt idx="4486">
                  <c:v>36601.398437999997</c:v>
                </c:pt>
                <c:pt idx="4487">
                  <c:v>36710.460937999997</c:v>
                </c:pt>
                <c:pt idx="4488">
                  <c:v>36271.828125</c:v>
                </c:pt>
                <c:pt idx="4489">
                  <c:v>37079.28125</c:v>
                </c:pt>
                <c:pt idx="4490">
                  <c:v>36969.199219000002</c:v>
                </c:pt>
                <c:pt idx="4491">
                  <c:v>36904.53125</c:v>
                </c:pt>
                <c:pt idx="4492">
                  <c:v>36890.609375</c:v>
                </c:pt>
                <c:pt idx="4493">
                  <c:v>36817.320312999997</c:v>
                </c:pt>
                <c:pt idx="4494">
                  <c:v>37277.558594000002</c:v>
                </c:pt>
                <c:pt idx="4495">
                  <c:v>37399.46875</c:v>
                </c:pt>
                <c:pt idx="4496">
                  <c:v>37385.910155999998</c:v>
                </c:pt>
                <c:pt idx="4497">
                  <c:v>37737.128905999998</c:v>
                </c:pt>
                <c:pt idx="4498">
                  <c:v>37880.128905999998</c:v>
                </c:pt>
                <c:pt idx="4499">
                  <c:v>37617.769530999998</c:v>
                </c:pt>
                <c:pt idx="4500">
                  <c:v>37567.390625</c:v>
                </c:pt>
                <c:pt idx="4501">
                  <c:v>37677.78125</c:v>
                </c:pt>
                <c:pt idx="4502">
                  <c:v>37894.339844000002</c:v>
                </c:pt>
                <c:pt idx="4503">
                  <c:v>37901.039062999997</c:v>
                </c:pt>
                <c:pt idx="4504">
                  <c:v>37676.550780999998</c:v>
                </c:pt>
                <c:pt idx="4505">
                  <c:v>37832.859375</c:v>
                </c:pt>
                <c:pt idx="4506">
                  <c:v>37997.339844000002</c:v>
                </c:pt>
                <c:pt idx="4507">
                  <c:v>37975.480469000002</c:v>
                </c:pt>
                <c:pt idx="4508">
                  <c:v>38230.859375</c:v>
                </c:pt>
                <c:pt idx="4509">
                  <c:v>38172.910155999998</c:v>
                </c:pt>
                <c:pt idx="4510">
                  <c:v>38131.46875</c:v>
                </c:pt>
                <c:pt idx="4511">
                  <c:v>38132.851562999997</c:v>
                </c:pt>
                <c:pt idx="4512">
                  <c:v>38147.511719000002</c:v>
                </c:pt>
                <c:pt idx="4513">
                  <c:v>38230.199219000002</c:v>
                </c:pt>
                <c:pt idx="4514">
                  <c:v>38243.140625</c:v>
                </c:pt>
                <c:pt idx="4515">
                  <c:v>38605.800780999998</c:v>
                </c:pt>
                <c:pt idx="4516">
                  <c:v>38542.160155999998</c:v>
                </c:pt>
                <c:pt idx="4517">
                  <c:v>38696.238280999998</c:v>
                </c:pt>
                <c:pt idx="4518">
                  <c:v>38589.671875</c:v>
                </c:pt>
                <c:pt idx="4519">
                  <c:v>38600.859375</c:v>
                </c:pt>
                <c:pt idx="4520">
                  <c:v>38378.160155999998</c:v>
                </c:pt>
                <c:pt idx="4521">
                  <c:v>38028.808594000002</c:v>
                </c:pt>
                <c:pt idx="4522">
                  <c:v>37963.308594000002</c:v>
                </c:pt>
                <c:pt idx="4523">
                  <c:v>38070.191405999998</c:v>
                </c:pt>
                <c:pt idx="4524">
                  <c:v>37994.71875</c:v>
                </c:pt>
                <c:pt idx="4525">
                  <c:v>38096.910155999998</c:v>
                </c:pt>
                <c:pt idx="4526">
                  <c:v>38151.300780999998</c:v>
                </c:pt>
                <c:pt idx="4527">
                  <c:v>37810.160155999998</c:v>
                </c:pt>
                <c:pt idx="4528">
                  <c:v>37584.679687999997</c:v>
                </c:pt>
                <c:pt idx="4529">
                  <c:v>37321.109375</c:v>
                </c:pt>
                <c:pt idx="4530">
                  <c:v>37667.898437999997</c:v>
                </c:pt>
                <c:pt idx="4531">
                  <c:v>37470.761719000002</c:v>
                </c:pt>
                <c:pt idx="4532">
                  <c:v>37585.398437999997</c:v>
                </c:pt>
                <c:pt idx="4533">
                  <c:v>37447.699219000002</c:v>
                </c:pt>
                <c:pt idx="4534">
                  <c:v>36839.71875</c:v>
                </c:pt>
                <c:pt idx="4535">
                  <c:v>36982.238280999998</c:v>
                </c:pt>
                <c:pt idx="4536">
                  <c:v>37618.101562999997</c:v>
                </c:pt>
                <c:pt idx="4537">
                  <c:v>37948.75</c:v>
                </c:pt>
                <c:pt idx="4538">
                  <c:v>37739.078125</c:v>
                </c:pt>
                <c:pt idx="4539">
                  <c:v>37451.839844000002</c:v>
                </c:pt>
                <c:pt idx="4540">
                  <c:v>37565.648437999997</c:v>
                </c:pt>
                <c:pt idx="4541">
                  <c:v>36986.941405999998</c:v>
                </c:pt>
                <c:pt idx="4542">
                  <c:v>36652.128905999998</c:v>
                </c:pt>
                <c:pt idx="4543">
                  <c:v>37011.488280999998</c:v>
                </c:pt>
                <c:pt idx="4544">
                  <c:v>36998.929687999997</c:v>
                </c:pt>
                <c:pt idx="4545">
                  <c:v>36951.25</c:v>
                </c:pt>
                <c:pt idx="4546">
                  <c:v>37074.929687999997</c:v>
                </c:pt>
                <c:pt idx="4547">
                  <c:v>37226.429687999997</c:v>
                </c:pt>
                <c:pt idx="4548">
                  <c:v>37522.300780999998</c:v>
                </c:pt>
                <c:pt idx="4549">
                  <c:v>37242.050780999998</c:v>
                </c:pt>
                <c:pt idx="4550">
                  <c:v>36781.550780999998</c:v>
                </c:pt>
                <c:pt idx="4551">
                  <c:v>36464.070312999997</c:v>
                </c:pt>
                <c:pt idx="4552">
                  <c:v>36446.558594000002</c:v>
                </c:pt>
                <c:pt idx="4553">
                  <c:v>36880.199219000002</c:v>
                </c:pt>
                <c:pt idx="4554">
                  <c:v>37019.699219000002</c:v>
                </c:pt>
                <c:pt idx="4555">
                  <c:v>36768.089844000002</c:v>
                </c:pt>
                <c:pt idx="4556">
                  <c:v>36863.53125</c:v>
                </c:pt>
                <c:pt idx="4557">
                  <c:v>37132.980469000002</c:v>
                </c:pt>
                <c:pt idx="4558">
                  <c:v>36900.839844000002</c:v>
                </c:pt>
                <c:pt idx="4559">
                  <c:v>36603.300780999998</c:v>
                </c:pt>
                <c:pt idx="4560">
                  <c:v>36688.121094000002</c:v>
                </c:pt>
                <c:pt idx="4561">
                  <c:v>36450.191405999998</c:v>
                </c:pt>
                <c:pt idx="4562">
                  <c:v>35891.410155999998</c:v>
                </c:pt>
                <c:pt idx="4563">
                  <c:v>36091.21875</c:v>
                </c:pt>
                <c:pt idx="4564">
                  <c:v>36205.761719000002</c:v>
                </c:pt>
                <c:pt idx="4565">
                  <c:v>36012.171875</c:v>
                </c:pt>
                <c:pt idx="4566">
                  <c:v>35655.308594000002</c:v>
                </c:pt>
                <c:pt idx="4567">
                  <c:v>35621.679687999997</c:v>
                </c:pt>
                <c:pt idx="4568">
                  <c:v>35418.5</c:v>
                </c:pt>
                <c:pt idx="4569">
                  <c:v>35925.351562999997</c:v>
                </c:pt>
                <c:pt idx="4570">
                  <c:v>36546.621094000002</c:v>
                </c:pt>
                <c:pt idx="4571">
                  <c:v>36872.378905999998</c:v>
                </c:pt>
                <c:pt idx="4572">
                  <c:v>36784.269530999998</c:v>
                </c:pt>
                <c:pt idx="4573">
                  <c:v>36767.859375</c:v>
                </c:pt>
                <c:pt idx="4574">
                  <c:v>36795.890625</c:v>
                </c:pt>
                <c:pt idx="4575">
                  <c:v>37210.269530999998</c:v>
                </c:pt>
                <c:pt idx="4576">
                  <c:v>37440.511719000002</c:v>
                </c:pt>
                <c:pt idx="4577">
                  <c:v>37775.070312999997</c:v>
                </c:pt>
                <c:pt idx="4578">
                  <c:v>37903.578125</c:v>
                </c:pt>
                <c:pt idx="4579">
                  <c:v>37832.960937999997</c:v>
                </c:pt>
                <c:pt idx="4580">
                  <c:v>37861.808594000002</c:v>
                </c:pt>
                <c:pt idx="4581">
                  <c:v>37471.539062999997</c:v>
                </c:pt>
                <c:pt idx="4582">
                  <c:v>37471.71875</c:v>
                </c:pt>
                <c:pt idx="4583">
                  <c:v>37590.671875</c:v>
                </c:pt>
                <c:pt idx="4584">
                  <c:v>37321.800780999998</c:v>
                </c:pt>
                <c:pt idx="4585">
                  <c:v>37347.691405999998</c:v>
                </c:pt>
                <c:pt idx="4586">
                  <c:v>37069.960937999997</c:v>
                </c:pt>
                <c:pt idx="4587">
                  <c:v>36988.378905999998</c:v>
                </c:pt>
                <c:pt idx="4588">
                  <c:v>36332.101562999997</c:v>
                </c:pt>
                <c:pt idx="4589">
                  <c:v>36440.21875</c:v>
                </c:pt>
                <c:pt idx="4590">
                  <c:v>36816.308594000002</c:v>
                </c:pt>
                <c:pt idx="4591">
                  <c:v>36860.679687999997</c:v>
                </c:pt>
                <c:pt idx="4592">
                  <c:v>36892.238280999998</c:v>
                </c:pt>
                <c:pt idx="4593">
                  <c:v>36826.929687999997</c:v>
                </c:pt>
                <c:pt idx="4594">
                  <c:v>36722.640625</c:v>
                </c:pt>
                <c:pt idx="4595">
                  <c:v>36962.621094000002</c:v>
                </c:pt>
                <c:pt idx="4596">
                  <c:v>36592.609375</c:v>
                </c:pt>
                <c:pt idx="4597">
                  <c:v>35873.210937999997</c:v>
                </c:pt>
                <c:pt idx="4598">
                  <c:v>35531.21875</c:v>
                </c:pt>
                <c:pt idx="4599">
                  <c:v>35325.089844000002</c:v>
                </c:pt>
                <c:pt idx="4600">
                  <c:v>35212.230469000002</c:v>
                </c:pt>
                <c:pt idx="4601">
                  <c:v>35467.011719000002</c:v>
                </c:pt>
                <c:pt idx="4602">
                  <c:v>35678.921875</c:v>
                </c:pt>
                <c:pt idx="4603">
                  <c:v>35380.53125</c:v>
                </c:pt>
                <c:pt idx="4604">
                  <c:v>35161.261719000002</c:v>
                </c:pt>
                <c:pt idx="4605">
                  <c:v>35045.140625</c:v>
                </c:pt>
                <c:pt idx="4606">
                  <c:v>35130.601562999997</c:v>
                </c:pt>
                <c:pt idx="4607">
                  <c:v>34819.570312999997</c:v>
                </c:pt>
                <c:pt idx="4608">
                  <c:v>35364.328125</c:v>
                </c:pt>
                <c:pt idx="4609">
                  <c:v>35276.46875</c:v>
                </c:pt>
                <c:pt idx="4610">
                  <c:v>35298.671875</c:v>
                </c:pt>
                <c:pt idx="4611">
                  <c:v>35215.019530999998</c:v>
                </c:pt>
                <c:pt idx="4612">
                  <c:v>35382.558594000002</c:v>
                </c:pt>
                <c:pt idx="4613">
                  <c:v>35498.421875</c:v>
                </c:pt>
                <c:pt idx="4614">
                  <c:v>35742.210937999997</c:v>
                </c:pt>
                <c:pt idx="4615">
                  <c:v>35819.199219000002</c:v>
                </c:pt>
                <c:pt idx="4616">
                  <c:v>35639.378905999998</c:v>
                </c:pt>
                <c:pt idx="4617">
                  <c:v>35832.789062999997</c:v>
                </c:pt>
                <c:pt idx="4618">
                  <c:v>35410.511719000002</c:v>
                </c:pt>
                <c:pt idx="4619">
                  <c:v>35416.25</c:v>
                </c:pt>
                <c:pt idx="4620">
                  <c:v>35123.890625</c:v>
                </c:pt>
                <c:pt idx="4621">
                  <c:v>34673.480469000002</c:v>
                </c:pt>
                <c:pt idx="4622">
                  <c:v>34895.828125</c:v>
                </c:pt>
                <c:pt idx="4623">
                  <c:v>34879.070312999997</c:v>
                </c:pt>
                <c:pt idx="4624">
                  <c:v>35233.398437999997</c:v>
                </c:pt>
                <c:pt idx="4625">
                  <c:v>34963.78125</c:v>
                </c:pt>
                <c:pt idx="4626">
                  <c:v>34997.96875</c:v>
                </c:pt>
                <c:pt idx="4627">
                  <c:v>35445.648437999997</c:v>
                </c:pt>
                <c:pt idx="4628">
                  <c:v>35318.390625</c:v>
                </c:pt>
                <c:pt idx="4629">
                  <c:v>35220.988280999998</c:v>
                </c:pt>
                <c:pt idx="4630">
                  <c:v>35025.738280999998</c:v>
                </c:pt>
                <c:pt idx="4631">
                  <c:v>35109.96875</c:v>
                </c:pt>
                <c:pt idx="4632">
                  <c:v>35276.601562999997</c:v>
                </c:pt>
                <c:pt idx="4633">
                  <c:v>35399.441405999998</c:v>
                </c:pt>
                <c:pt idx="4634">
                  <c:v>35326.660155999998</c:v>
                </c:pt>
                <c:pt idx="4635">
                  <c:v>35347.851562999997</c:v>
                </c:pt>
                <c:pt idx="4636">
                  <c:v>35601.730469000002</c:v>
                </c:pt>
                <c:pt idx="4637">
                  <c:v>36188.910155999998</c:v>
                </c:pt>
                <c:pt idx="4638">
                  <c:v>36579.589844000002</c:v>
                </c:pt>
                <c:pt idx="4639">
                  <c:v>36558.070312999997</c:v>
                </c:pt>
                <c:pt idx="4640">
                  <c:v>36800.71875</c:v>
                </c:pt>
                <c:pt idx="4641">
                  <c:v>36847.101562999997</c:v>
                </c:pt>
                <c:pt idx="4642">
                  <c:v>36640.929687999997</c:v>
                </c:pt>
                <c:pt idx="4643">
                  <c:v>36468.011719000002</c:v>
                </c:pt>
                <c:pt idx="4644">
                  <c:v>36583.289062999997</c:v>
                </c:pt>
                <c:pt idx="4645">
                  <c:v>36499.851562999997</c:v>
                </c:pt>
                <c:pt idx="4646">
                  <c:v>36359.488280999998</c:v>
                </c:pt>
                <c:pt idx="4647">
                  <c:v>36178.589844000002</c:v>
                </c:pt>
                <c:pt idx="4648">
                  <c:v>36254.699219000002</c:v>
                </c:pt>
                <c:pt idx="4649">
                  <c:v>36164.609375</c:v>
                </c:pt>
                <c:pt idx="4650">
                  <c:v>36155.859375</c:v>
                </c:pt>
                <c:pt idx="4651">
                  <c:v>35781.429687999997</c:v>
                </c:pt>
                <c:pt idx="4652">
                  <c:v>35752.019530999998</c:v>
                </c:pt>
                <c:pt idx="4653">
                  <c:v>35341.671875</c:v>
                </c:pt>
                <c:pt idx="4654">
                  <c:v>35555.828125</c:v>
                </c:pt>
                <c:pt idx="4655">
                  <c:v>35755.480469000002</c:v>
                </c:pt>
                <c:pt idx="4656">
                  <c:v>35479.671875</c:v>
                </c:pt>
                <c:pt idx="4657">
                  <c:v>35341.269530999998</c:v>
                </c:pt>
                <c:pt idx="4658">
                  <c:v>35597.628905999998</c:v>
                </c:pt>
                <c:pt idx="4659">
                  <c:v>35917.800780999998</c:v>
                </c:pt>
                <c:pt idx="4660">
                  <c:v>35999.339844000002</c:v>
                </c:pt>
                <c:pt idx="4661">
                  <c:v>35730.710937999997</c:v>
                </c:pt>
                <c:pt idx="4662">
                  <c:v>34814.941405999998</c:v>
                </c:pt>
                <c:pt idx="4663">
                  <c:v>34484.371094000002</c:v>
                </c:pt>
                <c:pt idx="4664">
                  <c:v>33322.628905999998</c:v>
                </c:pt>
                <c:pt idx="4665">
                  <c:v>33697.871094000002</c:v>
                </c:pt>
                <c:pt idx="4666">
                  <c:v>31740.130859000001</c:v>
                </c:pt>
                <c:pt idx="4667">
                  <c:v>32381.550781000002</c:v>
                </c:pt>
                <c:pt idx="4668">
                  <c:v>32219.330077999999</c:v>
                </c:pt>
                <c:pt idx="4669">
                  <c:v>33590.328125</c:v>
                </c:pt>
                <c:pt idx="4670">
                  <c:v>33361.5</c:v>
                </c:pt>
                <c:pt idx="4671">
                  <c:v>33901.078125</c:v>
                </c:pt>
                <c:pt idx="4672">
                  <c:v>33948.480469000002</c:v>
                </c:pt>
                <c:pt idx="4673">
                  <c:v>34049.578125</c:v>
                </c:pt>
                <c:pt idx="4674">
                  <c:v>33246.628905999998</c:v>
                </c:pt>
                <c:pt idx="4675">
                  <c:v>33136.890625</c:v>
                </c:pt>
                <c:pt idx="4676">
                  <c:v>33593.648437999997</c:v>
                </c:pt>
                <c:pt idx="4677">
                  <c:v>34675.53125</c:v>
                </c:pt>
                <c:pt idx="4678">
                  <c:v>34644.921875</c:v>
                </c:pt>
                <c:pt idx="4679">
                  <c:v>33904.378905999998</c:v>
                </c:pt>
                <c:pt idx="4680">
                  <c:v>34042.21875</c:v>
                </c:pt>
                <c:pt idx="4681">
                  <c:v>35016.039062999997</c:v>
                </c:pt>
                <c:pt idx="4682">
                  <c:v>35148.910155999998</c:v>
                </c:pt>
                <c:pt idx="4683">
                  <c:v>35721.101562999997</c:v>
                </c:pt>
                <c:pt idx="4684">
                  <c:v>35637.859375</c:v>
                </c:pt>
                <c:pt idx="4685">
                  <c:v>35134.429687999997</c:v>
                </c:pt>
                <c:pt idx="4686">
                  <c:v>33880.019530999998</c:v>
                </c:pt>
                <c:pt idx="4687">
                  <c:v>34439.339844000002</c:v>
                </c:pt>
                <c:pt idx="4688">
                  <c:v>35179.589844000002</c:v>
                </c:pt>
                <c:pt idx="4689">
                  <c:v>34712.378905999998</c:v>
                </c:pt>
                <c:pt idx="4690">
                  <c:v>33812.621094000002</c:v>
                </c:pt>
                <c:pt idx="4691">
                  <c:v>33792.558594000002</c:v>
                </c:pt>
                <c:pt idx="4692">
                  <c:v>33947.621094000002</c:v>
                </c:pt>
                <c:pt idx="4693">
                  <c:v>34661.78125</c:v>
                </c:pt>
                <c:pt idx="4694">
                  <c:v>35181.441405999998</c:v>
                </c:pt>
                <c:pt idx="4695">
                  <c:v>35076.960937999997</c:v>
                </c:pt>
                <c:pt idx="4696">
                  <c:v>34337.96875</c:v>
                </c:pt>
                <c:pt idx="4697">
                  <c:v>34019.21875</c:v>
                </c:pt>
                <c:pt idx="4698">
                  <c:v>32381.060547000001</c:v>
                </c:pt>
                <c:pt idx="4699">
                  <c:v>32588.429688</c:v>
                </c:pt>
                <c:pt idx="4700">
                  <c:v>33385.941405999998</c:v>
                </c:pt>
                <c:pt idx="4701">
                  <c:v>33783.679687999997</c:v>
                </c:pt>
                <c:pt idx="4702">
                  <c:v>33438.160155999998</c:v>
                </c:pt>
                <c:pt idx="4703">
                  <c:v>33686.160155999998</c:v>
                </c:pt>
                <c:pt idx="4704">
                  <c:v>33503.28125</c:v>
                </c:pt>
                <c:pt idx="4705">
                  <c:v>33133.878905999998</c:v>
                </c:pt>
                <c:pt idx="4706">
                  <c:v>32966.230469000002</c:v>
                </c:pt>
                <c:pt idx="4707">
                  <c:v>33000.289062999997</c:v>
                </c:pt>
                <c:pt idx="4708">
                  <c:v>33279.71875</c:v>
                </c:pt>
                <c:pt idx="4709">
                  <c:v>33005.089844000002</c:v>
                </c:pt>
                <c:pt idx="4710">
                  <c:v>33547.238280999998</c:v>
                </c:pt>
                <c:pt idx="4711">
                  <c:v>33681.800780999998</c:v>
                </c:pt>
                <c:pt idx="4712">
                  <c:v>34470.359375</c:v>
                </c:pt>
                <c:pt idx="4713">
                  <c:v>34584.75</c:v>
                </c:pt>
                <c:pt idx="4714">
                  <c:v>34848.421875</c:v>
                </c:pt>
                <c:pt idx="4715">
                  <c:v>34125.699219000002</c:v>
                </c:pt>
                <c:pt idx="4716">
                  <c:v>35011.710937999997</c:v>
                </c:pt>
                <c:pt idx="4717">
                  <c:v>34523.269530999998</c:v>
                </c:pt>
                <c:pt idx="4718">
                  <c:v>34395.5</c:v>
                </c:pt>
                <c:pt idx="4719">
                  <c:v>35020.738280999998</c:v>
                </c:pt>
                <c:pt idx="4720">
                  <c:v>35265.558594000002</c:v>
                </c:pt>
                <c:pt idx="4721">
                  <c:v>35290.148437999997</c:v>
                </c:pt>
                <c:pt idx="4722">
                  <c:v>35818.578125</c:v>
                </c:pt>
                <c:pt idx="4723">
                  <c:v>36727.210937999997</c:v>
                </c:pt>
                <c:pt idx="4724">
                  <c:v>36708.640625</c:v>
                </c:pt>
                <c:pt idx="4725">
                  <c:v>36159.988280999998</c:v>
                </c:pt>
                <c:pt idx="4726">
                  <c:v>35742.570312999997</c:v>
                </c:pt>
                <c:pt idx="4727">
                  <c:v>36579.070312999997</c:v>
                </c:pt>
                <c:pt idx="4728">
                  <c:v>36689.378905999998</c:v>
                </c:pt>
                <c:pt idx="4729">
                  <c:v>37024.609375</c:v>
                </c:pt>
                <c:pt idx="4730">
                  <c:v>37351.808594000002</c:v>
                </c:pt>
                <c:pt idx="4731">
                  <c:v>36553.851562999997</c:v>
                </c:pt>
                <c:pt idx="4732">
                  <c:v>36615.070312999997</c:v>
                </c:pt>
                <c:pt idx="4733">
                  <c:v>37555.648437999997</c:v>
                </c:pt>
                <c:pt idx="4734">
                  <c:v>37069.898437999997</c:v>
                </c:pt>
                <c:pt idx="4735">
                  <c:v>37293.378905999998</c:v>
                </c:pt>
                <c:pt idx="4736">
                  <c:v>36708.410155999998</c:v>
                </c:pt>
                <c:pt idx="4737">
                  <c:v>36110.679687999997</c:v>
                </c:pt>
                <c:pt idx="4738">
                  <c:v>36284.199219000002</c:v>
                </c:pt>
                <c:pt idx="4739">
                  <c:v>35969.609375</c:v>
                </c:pt>
                <c:pt idx="4740">
                  <c:v>35375.609375</c:v>
                </c:pt>
                <c:pt idx="4741">
                  <c:v>35323.601562999997</c:v>
                </c:pt>
                <c:pt idx="4742">
                  <c:v>34573.039062999997</c:v>
                </c:pt>
                <c:pt idx="4743">
                  <c:v>35558.179687999997</c:v>
                </c:pt>
                <c:pt idx="4744">
                  <c:v>35708.710937999997</c:v>
                </c:pt>
                <c:pt idx="4745">
                  <c:v>36829.148437999997</c:v>
                </c:pt>
                <c:pt idx="4746">
                  <c:v>36567.628905999998</c:v>
                </c:pt>
                <c:pt idx="4747">
                  <c:v>36756.058594000002</c:v>
                </c:pt>
                <c:pt idx="4748">
                  <c:v>37103.171875</c:v>
                </c:pt>
                <c:pt idx="4749">
                  <c:v>37071.171875</c:v>
                </c:pt>
                <c:pt idx="4750">
                  <c:v>37054.558594000002</c:v>
                </c:pt>
                <c:pt idx="4751">
                  <c:v>36641.308594000002</c:v>
                </c:pt>
                <c:pt idx="4752">
                  <c:v>37227.210937999997</c:v>
                </c:pt>
                <c:pt idx="4753">
                  <c:v>36471.441405999998</c:v>
                </c:pt>
                <c:pt idx="4754">
                  <c:v>36012.671875</c:v>
                </c:pt>
                <c:pt idx="4755">
                  <c:v>36006.898437999997</c:v>
                </c:pt>
                <c:pt idx="4756">
                  <c:v>36054.628905999998</c:v>
                </c:pt>
                <c:pt idx="4757">
                  <c:v>35587.78125</c:v>
                </c:pt>
                <c:pt idx="4758">
                  <c:v>36239.390625</c:v>
                </c:pt>
                <c:pt idx="4759">
                  <c:v>36628.058594000002</c:v>
                </c:pt>
                <c:pt idx="4760">
                  <c:v>37066.769530999998</c:v>
                </c:pt>
                <c:pt idx="4761">
                  <c:v>37041.421875</c:v>
                </c:pt>
                <c:pt idx="4762">
                  <c:v>37091.421875</c:v>
                </c:pt>
                <c:pt idx="4763">
                  <c:v>36644.859375</c:v>
                </c:pt>
                <c:pt idx="4764">
                  <c:v>37185.730469000002</c:v>
                </c:pt>
                <c:pt idx="4765">
                  <c:v>37077.519530999998</c:v>
                </c:pt>
                <c:pt idx="4766">
                  <c:v>37335.03125</c:v>
                </c:pt>
                <c:pt idx="4767">
                  <c:v>37384.339844000002</c:v>
                </c:pt>
                <c:pt idx="4768">
                  <c:v>37387.628905999998</c:v>
                </c:pt>
                <c:pt idx="4769">
                  <c:v>37017.949219000002</c:v>
                </c:pt>
                <c:pt idx="4770">
                  <c:v>36785.339844000002</c:v>
                </c:pt>
                <c:pt idx="4771">
                  <c:v>37190.898437999997</c:v>
                </c:pt>
                <c:pt idx="4772">
                  <c:v>37307.640625</c:v>
                </c:pt>
                <c:pt idx="4773">
                  <c:v>37320.96875</c:v>
                </c:pt>
                <c:pt idx="4774">
                  <c:v>36548.558594000002</c:v>
                </c:pt>
                <c:pt idx="4775">
                  <c:v>36916.160155999998</c:v>
                </c:pt>
                <c:pt idx="4776">
                  <c:v>36601.199219000002</c:v>
                </c:pt>
                <c:pt idx="4777">
                  <c:v>37506.761719000002</c:v>
                </c:pt>
                <c:pt idx="4778">
                  <c:v>37680.058594000002</c:v>
                </c:pt>
                <c:pt idx="4779">
                  <c:v>37384.210937999997</c:v>
                </c:pt>
                <c:pt idx="4780">
                  <c:v>37195.730469000002</c:v>
                </c:pt>
                <c:pt idx="4781">
                  <c:v>36853.300780999998</c:v>
                </c:pt>
                <c:pt idx="4782">
                  <c:v>37212.859375</c:v>
                </c:pt>
                <c:pt idx="4783">
                  <c:v>37240.78125</c:v>
                </c:pt>
                <c:pt idx="4784">
                  <c:v>37184.710937999997</c:v>
                </c:pt>
                <c:pt idx="4785">
                  <c:v>37241.609375</c:v>
                </c:pt>
                <c:pt idx="4786">
                  <c:v>37422.679687999997</c:v>
                </c:pt>
                <c:pt idx="4787">
                  <c:v>37709.648437999997</c:v>
                </c:pt>
                <c:pt idx="4788">
                  <c:v>37711.160155999998</c:v>
                </c:pt>
                <c:pt idx="4789">
                  <c:v>38092.808594000002</c:v>
                </c:pt>
                <c:pt idx="4790">
                  <c:v>38062.421875</c:v>
                </c:pt>
                <c:pt idx="4791">
                  <c:v>38140.550780999998</c:v>
                </c:pt>
                <c:pt idx="4792">
                  <c:v>38242.28125</c:v>
                </c:pt>
                <c:pt idx="4793">
                  <c:v>38149.21875</c:v>
                </c:pt>
                <c:pt idx="4794">
                  <c:v>38204.328125</c:v>
                </c:pt>
                <c:pt idx="4795">
                  <c:v>37831.871094000002</c:v>
                </c:pt>
                <c:pt idx="4796">
                  <c:v>37864.550780999998</c:v>
                </c:pt>
                <c:pt idx="4797">
                  <c:v>38212.238280999998</c:v>
                </c:pt>
                <c:pt idx="4798">
                  <c:v>37914.699219000002</c:v>
                </c:pt>
                <c:pt idx="4799">
                  <c:v>38296.679687999997</c:v>
                </c:pt>
                <c:pt idx="4800">
                  <c:v>37859.480469000002</c:v>
                </c:pt>
                <c:pt idx="4801">
                  <c:v>37912.550780999998</c:v>
                </c:pt>
                <c:pt idx="4802">
                  <c:v>38027.839844000002</c:v>
                </c:pt>
                <c:pt idx="4803">
                  <c:v>37945.21875</c:v>
                </c:pt>
                <c:pt idx="4804">
                  <c:v>37785.71875</c:v>
                </c:pt>
                <c:pt idx="4805">
                  <c:v>38021.421875</c:v>
                </c:pt>
                <c:pt idx="4806">
                  <c:v>37816.691405999998</c:v>
                </c:pt>
                <c:pt idx="4807">
                  <c:v>38033.449219000002</c:v>
                </c:pt>
                <c:pt idx="4808">
                  <c:v>38327.429687999997</c:v>
                </c:pt>
                <c:pt idx="4809">
                  <c:v>38155.269530999998</c:v>
                </c:pt>
                <c:pt idx="4810">
                  <c:v>37487.628905999998</c:v>
                </c:pt>
                <c:pt idx="4811">
                  <c:v>37548.539062999997</c:v>
                </c:pt>
                <c:pt idx="4812">
                  <c:v>37815.429687999997</c:v>
                </c:pt>
                <c:pt idx="4813">
                  <c:v>37691.011719000002</c:v>
                </c:pt>
                <c:pt idx="4814">
                  <c:v>37590.171875</c:v>
                </c:pt>
                <c:pt idx="4815">
                  <c:v>38019.761719000002</c:v>
                </c:pt>
                <c:pt idx="4816">
                  <c:v>37971.441405999998</c:v>
                </c:pt>
                <c:pt idx="4817">
                  <c:v>38134.570312999997</c:v>
                </c:pt>
                <c:pt idx="4818">
                  <c:v>38258.449219000002</c:v>
                </c:pt>
                <c:pt idx="4819">
                  <c:v>38055.269530999998</c:v>
                </c:pt>
                <c:pt idx="4820">
                  <c:v>38434.511719000002</c:v>
                </c:pt>
                <c:pt idx="4821">
                  <c:v>38323.511719000002</c:v>
                </c:pt>
                <c:pt idx="4822">
                  <c:v>38334.898437999997</c:v>
                </c:pt>
                <c:pt idx="4823">
                  <c:v>38863.148437999997</c:v>
                </c:pt>
                <c:pt idx="4824">
                  <c:v>38956.320312999997</c:v>
                </c:pt>
                <c:pt idx="4825">
                  <c:v>38910.679687999997</c:v>
                </c:pt>
                <c:pt idx="4826">
                  <c:v>39125.351562999997</c:v>
                </c:pt>
                <c:pt idx="4827">
                  <c:v>39521.238280999998</c:v>
                </c:pt>
                <c:pt idx="4828">
                  <c:v>39908.539062999997</c:v>
                </c:pt>
                <c:pt idx="4829">
                  <c:v>39924.929687999997</c:v>
                </c:pt>
                <c:pt idx="4830">
                  <c:v>39398.878905999998</c:v>
                </c:pt>
                <c:pt idx="4831">
                  <c:v>39432.148437999997</c:v>
                </c:pt>
                <c:pt idx="4832">
                  <c:v>39035.171875</c:v>
                </c:pt>
                <c:pt idx="4833">
                  <c:v>39167.140625</c:v>
                </c:pt>
                <c:pt idx="4834">
                  <c:v>39357.808594000002</c:v>
                </c:pt>
                <c:pt idx="4835">
                  <c:v>38444.011719000002</c:v>
                </c:pt>
                <c:pt idx="4836">
                  <c:v>39054.839844000002</c:v>
                </c:pt>
                <c:pt idx="4837">
                  <c:v>39355.171875</c:v>
                </c:pt>
                <c:pt idx="4838">
                  <c:v>39330.121094000002</c:v>
                </c:pt>
                <c:pt idx="4839">
                  <c:v>39395.640625</c:v>
                </c:pt>
                <c:pt idx="4840">
                  <c:v>39354.859375</c:v>
                </c:pt>
                <c:pt idx="4841">
                  <c:v>38961.789062999997</c:v>
                </c:pt>
                <c:pt idx="4842">
                  <c:v>38849.078125</c:v>
                </c:pt>
                <c:pt idx="4843">
                  <c:v>39066.011719000002</c:v>
                </c:pt>
                <c:pt idx="4844">
                  <c:v>39212.160155999998</c:v>
                </c:pt>
                <c:pt idx="4845">
                  <c:v>39324.140625</c:v>
                </c:pt>
                <c:pt idx="4846">
                  <c:v>39461</c:v>
                </c:pt>
                <c:pt idx="4847">
                  <c:v>39597.421875</c:v>
                </c:pt>
                <c:pt idx="4848">
                  <c:v>39580.050780999998</c:v>
                </c:pt>
                <c:pt idx="4849">
                  <c:v>39408.609375</c:v>
                </c:pt>
                <c:pt idx="4850">
                  <c:v>40045.511719000002</c:v>
                </c:pt>
                <c:pt idx="4851">
                  <c:v>39214.640625</c:v>
                </c:pt>
                <c:pt idx="4852">
                  <c:v>39122.820312999997</c:v>
                </c:pt>
                <c:pt idx="4853">
                  <c:v>39170.898437999997</c:v>
                </c:pt>
                <c:pt idx="4854">
                  <c:v>38888.789062999997</c:v>
                </c:pt>
                <c:pt idx="4855">
                  <c:v>38352.109375</c:v>
                </c:pt>
                <c:pt idx="4856">
                  <c:v>37939.628905999998</c:v>
                </c:pt>
                <c:pt idx="4857">
                  <c:v>37511.078125</c:v>
                </c:pt>
                <c:pt idx="4858">
                  <c:v>37261.238280999998</c:v>
                </c:pt>
                <c:pt idx="4859">
                  <c:v>36875.328125</c:v>
                </c:pt>
                <c:pt idx="4860">
                  <c:v>37512.410155999998</c:v>
                </c:pt>
                <c:pt idx="4861">
                  <c:v>37481.191405999998</c:v>
                </c:pt>
                <c:pt idx="4862">
                  <c:v>37422.378905999998</c:v>
                </c:pt>
                <c:pt idx="4863">
                  <c:v>37553.210937999997</c:v>
                </c:pt>
                <c:pt idx="4864">
                  <c:v>37486.25</c:v>
                </c:pt>
                <c:pt idx="4865">
                  <c:v>37642.800780999998</c:v>
                </c:pt>
                <c:pt idx="4866">
                  <c:v>38126.851562999997</c:v>
                </c:pt>
                <c:pt idx="4867">
                  <c:v>38070.671875</c:v>
                </c:pt>
                <c:pt idx="4868">
                  <c:v>37872.949219000002</c:v>
                </c:pt>
                <c:pt idx="4869">
                  <c:v>37182.371094000002</c:v>
                </c:pt>
                <c:pt idx="4870">
                  <c:v>37059.78125</c:v>
                </c:pt>
                <c:pt idx="4871">
                  <c:v>37089.359375</c:v>
                </c:pt>
                <c:pt idx="4872">
                  <c:v>37274.789062999997</c:v>
                </c:pt>
                <c:pt idx="4873">
                  <c:v>37247.339844000002</c:v>
                </c:pt>
                <c:pt idx="4874">
                  <c:v>37323.910155999998</c:v>
                </c:pt>
                <c:pt idx="4875">
                  <c:v>37035.75</c:v>
                </c:pt>
                <c:pt idx="4876">
                  <c:v>37271</c:v>
                </c:pt>
                <c:pt idx="4877">
                  <c:v>37142.148437999997</c:v>
                </c:pt>
                <c:pt idx="4878">
                  <c:v>37440.480469000002</c:v>
                </c:pt>
                <c:pt idx="4879">
                  <c:v>37738.578125</c:v>
                </c:pt>
                <c:pt idx="4880">
                  <c:v>38060.820312999997</c:v>
                </c:pt>
                <c:pt idx="4881">
                  <c:v>38688.648437999997</c:v>
                </c:pt>
                <c:pt idx="4882">
                  <c:v>38973.640625</c:v>
                </c:pt>
                <c:pt idx="4883">
                  <c:v>38515.941405999998</c:v>
                </c:pt>
                <c:pt idx="4884">
                  <c:v>39071.5</c:v>
                </c:pt>
                <c:pt idx="4885">
                  <c:v>39157.511719000002</c:v>
                </c:pt>
                <c:pt idx="4886">
                  <c:v>39339.148437999997</c:v>
                </c:pt>
                <c:pt idx="4887">
                  <c:v>39490.679687999997</c:v>
                </c:pt>
                <c:pt idx="4888">
                  <c:v>39637.660155999998</c:v>
                </c:pt>
                <c:pt idx="4889">
                  <c:v>40199.550780999998</c:v>
                </c:pt>
                <c:pt idx="4890">
                  <c:v>40434.710937999997</c:v>
                </c:pt>
                <c:pt idx="4891">
                  <c:v>40353.429687999997</c:v>
                </c:pt>
                <c:pt idx="4892">
                  <c:v>40040.691405999998</c:v>
                </c:pt>
                <c:pt idx="4893">
                  <c:v>39831.648437999997</c:v>
                </c:pt>
                <c:pt idx="4894">
                  <c:v>39963.261719000002</c:v>
                </c:pt>
                <c:pt idx="4895">
                  <c:v>40049.589844000002</c:v>
                </c:pt>
                <c:pt idx="4896">
                  <c:v>40221.800780999998</c:v>
                </c:pt>
                <c:pt idx="4897">
                  <c:v>40268.410155999998</c:v>
                </c:pt>
                <c:pt idx="4898">
                  <c:v>40498.46875</c:v>
                </c:pt>
                <c:pt idx="4899">
                  <c:v>40910.800780999998</c:v>
                </c:pt>
                <c:pt idx="4900">
                  <c:v>41273.019530999998</c:v>
                </c:pt>
                <c:pt idx="4901">
                  <c:v>40747.46875</c:v>
                </c:pt>
                <c:pt idx="4902">
                  <c:v>40752.53125</c:v>
                </c:pt>
                <c:pt idx="4903">
                  <c:v>40808.730469000002</c:v>
                </c:pt>
                <c:pt idx="4904">
                  <c:v>40947.550780999998</c:v>
                </c:pt>
                <c:pt idx="4905">
                  <c:v>40697.871094000002</c:v>
                </c:pt>
                <c:pt idx="4906">
                  <c:v>40435.101562999997</c:v>
                </c:pt>
                <c:pt idx="4907">
                  <c:v>40977.320312999997</c:v>
                </c:pt>
                <c:pt idx="4908">
                  <c:v>41476.480469000002</c:v>
                </c:pt>
                <c:pt idx="4909">
                  <c:v>41333.109375</c:v>
                </c:pt>
                <c:pt idx="4910">
                  <c:v>40704.28125</c:v>
                </c:pt>
                <c:pt idx="4911">
                  <c:v>40805.398437999997</c:v>
                </c:pt>
                <c:pt idx="4912">
                  <c:v>40759</c:v>
                </c:pt>
                <c:pt idx="4913">
                  <c:v>40998.398437999997</c:v>
                </c:pt>
                <c:pt idx="4914">
                  <c:v>41096.441405999998</c:v>
                </c:pt>
                <c:pt idx="4915">
                  <c:v>41070.238280999998</c:v>
                </c:pt>
                <c:pt idx="4916">
                  <c:v>40851.179687999997</c:v>
                </c:pt>
                <c:pt idx="4917">
                  <c:v>40677.480469000002</c:v>
                </c:pt>
                <c:pt idx="4918">
                  <c:v>40850</c:v>
                </c:pt>
                <c:pt idx="4919">
                  <c:v>40366.269530999998</c:v>
                </c:pt>
                <c:pt idx="4920">
                  <c:v>40644.96875</c:v>
                </c:pt>
                <c:pt idx="4921">
                  <c:v>40792.589844000002</c:v>
                </c:pt>
                <c:pt idx="4922">
                  <c:v>40714.871094000002</c:v>
                </c:pt>
                <c:pt idx="4923">
                  <c:v>40547.488280999998</c:v>
                </c:pt>
                <c:pt idx="4924">
                  <c:v>40350</c:v>
                </c:pt>
                <c:pt idx="4925">
                  <c:v>40096.640625</c:v>
                </c:pt>
                <c:pt idx="4926">
                  <c:v>40027.128905999998</c:v>
                </c:pt>
                <c:pt idx="4927">
                  <c:v>39879.011719000002</c:v>
                </c:pt>
                <c:pt idx="4928">
                  <c:v>40211.410155999998</c:v>
                </c:pt>
                <c:pt idx="4929">
                  <c:v>39972.851562999997</c:v>
                </c:pt>
                <c:pt idx="4930">
                  <c:v>39950.898437999997</c:v>
                </c:pt>
                <c:pt idx="4931">
                  <c:v>39908.898437999997</c:v>
                </c:pt>
                <c:pt idx="4932">
                  <c:v>39925.691405999998</c:v>
                </c:pt>
                <c:pt idx="4933">
                  <c:v>39421.648437999997</c:v>
                </c:pt>
                <c:pt idx="4934">
                  <c:v>39802.941405999998</c:v>
                </c:pt>
                <c:pt idx="4935">
                  <c:v>39549.429687999997</c:v>
                </c:pt>
                <c:pt idx="4936">
                  <c:v>39573.921875</c:v>
                </c:pt>
                <c:pt idx="4937">
                  <c:v>39987.058594000002</c:v>
                </c:pt>
                <c:pt idx="4938">
                  <c:v>40043.871094000002</c:v>
                </c:pt>
                <c:pt idx="4939">
                  <c:v>39991.191405999998</c:v>
                </c:pt>
                <c:pt idx="4940">
                  <c:v>39998.96875</c:v>
                </c:pt>
                <c:pt idx="4941">
                  <c:v>40248.378905999998</c:v>
                </c:pt>
                <c:pt idx="4942">
                  <c:v>40693.46875</c:v>
                </c:pt>
                <c:pt idx="4943">
                  <c:v>40621.460937999997</c:v>
                </c:pt>
                <c:pt idx="4944">
                  <c:v>40590.960937999997</c:v>
                </c:pt>
                <c:pt idx="4945">
                  <c:v>40941.308594000002</c:v>
                </c:pt>
                <c:pt idx="4946">
                  <c:v>40500.351562999997</c:v>
                </c:pt>
                <c:pt idx="4947">
                  <c:v>40338.699219000002</c:v>
                </c:pt>
                <c:pt idx="4948">
                  <c:v>40561.21875</c:v>
                </c:pt>
                <c:pt idx="4949">
                  <c:v>40215.351562999997</c:v>
                </c:pt>
                <c:pt idx="4950">
                  <c:v>40332.980469000002</c:v>
                </c:pt>
                <c:pt idx="4951">
                  <c:v>40729.699219000002</c:v>
                </c:pt>
                <c:pt idx="4952">
                  <c:v>40799.238280999998</c:v>
                </c:pt>
                <c:pt idx="4953">
                  <c:v>41124.558594000002</c:v>
                </c:pt>
                <c:pt idx="4954">
                  <c:v>41199.289062999997</c:v>
                </c:pt>
                <c:pt idx="4955">
                  <c:v>41004.839844000002</c:v>
                </c:pt>
                <c:pt idx="4956">
                  <c:v>41421.738280999998</c:v>
                </c:pt>
                <c:pt idx="4957">
                  <c:v>41934.078125</c:v>
                </c:pt>
                <c:pt idx="4958">
                  <c:v>41756.960937999997</c:v>
                </c:pt>
                <c:pt idx="4959">
                  <c:v>41755.160155999998</c:v>
                </c:pt>
                <c:pt idx="4960">
                  <c:v>41470.050780999998</c:v>
                </c:pt>
                <c:pt idx="4961">
                  <c:v>41745.390625</c:v>
                </c:pt>
                <c:pt idx="4962">
                  <c:v>41665.480469000002</c:v>
                </c:pt>
                <c:pt idx="4963">
                  <c:v>42008.550780999998</c:v>
                </c:pt>
                <c:pt idx="4964">
                  <c:v>42518.351562999997</c:v>
                </c:pt>
                <c:pt idx="4965">
                  <c:v>42559.980469000002</c:v>
                </c:pt>
                <c:pt idx="4966">
                  <c:v>42592.78125</c:v>
                </c:pt>
                <c:pt idx="4967">
                  <c:v>42386.828125</c:v>
                </c:pt>
                <c:pt idx="4968">
                  <c:v>42122.25</c:v>
                </c:pt>
                <c:pt idx="4969">
                  <c:v>42041.140625</c:v>
                </c:pt>
                <c:pt idx="4970">
                  <c:v>42095.160155999998</c:v>
                </c:pt>
                <c:pt idx="4971">
                  <c:v>41877.269530999998</c:v>
                </c:pt>
                <c:pt idx="4972">
                  <c:v>41836.921875</c:v>
                </c:pt>
                <c:pt idx="4973">
                  <c:v>41817.109375</c:v>
                </c:pt>
                <c:pt idx="4974">
                  <c:v>41599</c:v>
                </c:pt>
                <c:pt idx="4975">
                  <c:v>41619.960937999997</c:v>
                </c:pt>
                <c:pt idx="4976">
                  <c:v>41722.140625</c:v>
                </c:pt>
                <c:pt idx="4977">
                  <c:v>41720.621094000002</c:v>
                </c:pt>
                <c:pt idx="4978">
                  <c:v>41010.980469000002</c:v>
                </c:pt>
                <c:pt idx="4979">
                  <c:v>40830.648437999997</c:v>
                </c:pt>
                <c:pt idx="4980">
                  <c:v>40677.070312999997</c:v>
                </c:pt>
                <c:pt idx="4981">
                  <c:v>40859.898437999997</c:v>
                </c:pt>
                <c:pt idx="4982">
                  <c:v>41078.5</c:v>
                </c:pt>
                <c:pt idx="4983">
                  <c:v>40750.421875</c:v>
                </c:pt>
                <c:pt idx="4984">
                  <c:v>40573.660155999998</c:v>
                </c:pt>
                <c:pt idx="4985">
                  <c:v>40830.601562999997</c:v>
                </c:pt>
                <c:pt idx="4986">
                  <c:v>41184</c:v>
                </c:pt>
                <c:pt idx="4987">
                  <c:v>41668.058594000002</c:v>
                </c:pt>
                <c:pt idx="4988">
                  <c:v>42032.351562999997</c:v>
                </c:pt>
                <c:pt idx="4989">
                  <c:v>41919.550780999998</c:v>
                </c:pt>
                <c:pt idx="4990">
                  <c:v>41878.269530999998</c:v>
                </c:pt>
                <c:pt idx="4991">
                  <c:v>41769.378905999998</c:v>
                </c:pt>
                <c:pt idx="4992">
                  <c:v>41912.949219000002</c:v>
                </c:pt>
                <c:pt idx="4993">
                  <c:v>42090.691405999998</c:v>
                </c:pt>
                <c:pt idx="4994">
                  <c:v>41833.519530999998</c:v>
                </c:pt>
                <c:pt idx="4995">
                  <c:v>42323.839844000002</c:v>
                </c:pt>
                <c:pt idx="4996">
                  <c:v>42337.820312999997</c:v>
                </c:pt>
                <c:pt idx="4997">
                  <c:v>42416.289062999997</c:v>
                </c:pt>
                <c:pt idx="4998">
                  <c:v>42589.679687999997</c:v>
                </c:pt>
                <c:pt idx="4999">
                  <c:v>42797.671875</c:v>
                </c:pt>
                <c:pt idx="5000">
                  <c:v>43134.511719000002</c:v>
                </c:pt>
                <c:pt idx="5001">
                  <c:v>43183.28125</c:v>
                </c:pt>
                <c:pt idx="5002">
                  <c:v>43006.308594000002</c:v>
                </c:pt>
                <c:pt idx="5003">
                  <c:v>43050.921875</c:v>
                </c:pt>
                <c:pt idx="5004">
                  <c:v>43338.328125</c:v>
                </c:pt>
                <c:pt idx="5005">
                  <c:v>43825.96875</c:v>
                </c:pt>
                <c:pt idx="5006">
                  <c:v>43647.988280999998</c:v>
                </c:pt>
                <c:pt idx="5007">
                  <c:v>43637.679687999997</c:v>
                </c:pt>
                <c:pt idx="5008">
                  <c:v>43621.621094000002</c:v>
                </c:pt>
                <c:pt idx="5009">
                  <c:v>43495.738280999998</c:v>
                </c:pt>
                <c:pt idx="5010">
                  <c:v>43469.890625</c:v>
                </c:pt>
                <c:pt idx="5011">
                  <c:v>43721.929687999997</c:v>
                </c:pt>
                <c:pt idx="5012">
                  <c:v>43705.828125</c:v>
                </c:pt>
                <c:pt idx="5013">
                  <c:v>44304.171875</c:v>
                </c:pt>
                <c:pt idx="5014">
                  <c:v>44370.640625</c:v>
                </c:pt>
                <c:pt idx="5015">
                  <c:v>44562.328125</c:v>
                </c:pt>
                <c:pt idx="5016">
                  <c:v>44625.929687999997</c:v>
                </c:pt>
                <c:pt idx="5017">
                  <c:v>44571.199219000002</c:v>
                </c:pt>
                <c:pt idx="5018">
                  <c:v>44862.539062999997</c:v>
                </c:pt>
                <c:pt idx="5019">
                  <c:v>44859.800780999998</c:v>
                </c:pt>
                <c:pt idx="5020">
                  <c:v>44888.128905999998</c:v>
                </c:pt>
                <c:pt idx="5021">
                  <c:v>44862.921875</c:v>
                </c:pt>
                <c:pt idx="5022">
                  <c:v>44748.058594000002</c:v>
                </c:pt>
                <c:pt idx="5023">
                  <c:v>44865.300780999998</c:v>
                </c:pt>
                <c:pt idx="5024">
                  <c:v>44943.339844000002</c:v>
                </c:pt>
                <c:pt idx="5025">
                  <c:v>45212.53125</c:v>
                </c:pt>
                <c:pt idx="5026">
                  <c:v>45223.851562999997</c:v>
                </c:pt>
                <c:pt idx="5027">
                  <c:v>45320.300780999998</c:v>
                </c:pt>
                <c:pt idx="5028">
                  <c:v>45442.980469000002</c:v>
                </c:pt>
                <c:pt idx="5029">
                  <c:v>45428.699219000002</c:v>
                </c:pt>
                <c:pt idx="5030">
                  <c:v>45575.859375</c:v>
                </c:pt>
                <c:pt idx="5031">
                  <c:v>45912.511719000002</c:v>
                </c:pt>
                <c:pt idx="5032">
                  <c:v>45907.980469000002</c:v>
                </c:pt>
                <c:pt idx="5033">
                  <c:v>45753.179687999997</c:v>
                </c:pt>
                <c:pt idx="5034">
                  <c:v>45278.058594000002</c:v>
                </c:pt>
                <c:pt idx="5035">
                  <c:v>45768.488280999998</c:v>
                </c:pt>
                <c:pt idx="5036">
                  <c:v>45688.121094000002</c:v>
                </c:pt>
                <c:pt idx="5037">
                  <c:v>45570.710937999997</c:v>
                </c:pt>
                <c:pt idx="5038">
                  <c:v>45019.210937999997</c:v>
                </c:pt>
                <c:pt idx="5039">
                  <c:v>45089.359375</c:v>
                </c:pt>
                <c:pt idx="5040">
                  <c:v>45063.878905999998</c:v>
                </c:pt>
                <c:pt idx="5041">
                  <c:v>44873.441405999998</c:v>
                </c:pt>
                <c:pt idx="5042">
                  <c:v>44096.269530999998</c:v>
                </c:pt>
                <c:pt idx="5043">
                  <c:v>43878.28125</c:v>
                </c:pt>
                <c:pt idx="5044">
                  <c:v>44152.960937999997</c:v>
                </c:pt>
                <c:pt idx="5045">
                  <c:v>44141.921875</c:v>
                </c:pt>
                <c:pt idx="5046">
                  <c:v>44639.761719000002</c:v>
                </c:pt>
                <c:pt idx="5047">
                  <c:v>44299.558594000002</c:v>
                </c:pt>
                <c:pt idx="5048">
                  <c:v>44136.601562999997</c:v>
                </c:pt>
                <c:pt idx="5049">
                  <c:v>43875.730469000002</c:v>
                </c:pt>
                <c:pt idx="5050">
                  <c:v>43497.199219000002</c:v>
                </c:pt>
                <c:pt idx="5051">
                  <c:v>43489.199219000002</c:v>
                </c:pt>
                <c:pt idx="5052">
                  <c:v>43772.890625</c:v>
                </c:pt>
                <c:pt idx="5053">
                  <c:v>44120.988280999998</c:v>
                </c:pt>
                <c:pt idx="5054">
                  <c:v>43995.71875</c:v>
                </c:pt>
                <c:pt idx="5055">
                  <c:v>43871.308594000002</c:v>
                </c:pt>
                <c:pt idx="5056">
                  <c:v>44017.121094000002</c:v>
                </c:pt>
                <c:pt idx="5057">
                  <c:v>44159.648437999997</c:v>
                </c:pt>
                <c:pt idx="5058">
                  <c:v>43968.601562999997</c:v>
                </c:pt>
                <c:pt idx="5059">
                  <c:v>44322.511719000002</c:v>
                </c:pt>
                <c:pt idx="5060">
                  <c:v>44013.300780999998</c:v>
                </c:pt>
                <c:pt idx="5061">
                  <c:v>43965.410155999998</c:v>
                </c:pt>
                <c:pt idx="5062">
                  <c:v>43278.109375</c:v>
                </c:pt>
                <c:pt idx="5063">
                  <c:v>43348.519530999998</c:v>
                </c:pt>
                <c:pt idx="5064">
                  <c:v>42605.050780999998</c:v>
                </c:pt>
                <c:pt idx="5065">
                  <c:v>42060.609375</c:v>
                </c:pt>
                <c:pt idx="5066">
                  <c:v>42497.96875</c:v>
                </c:pt>
                <c:pt idx="5067">
                  <c:v>42531.070312999997</c:v>
                </c:pt>
                <c:pt idx="5068">
                  <c:v>42686.679687999997</c:v>
                </c:pt>
                <c:pt idx="5069">
                  <c:v>42900.828125</c:v>
                </c:pt>
                <c:pt idx="5070">
                  <c:v>43664.730469000002</c:v>
                </c:pt>
                <c:pt idx="5071">
                  <c:v>44077.089844000002</c:v>
                </c:pt>
                <c:pt idx="5072">
                  <c:v>43932.519530999998</c:v>
                </c:pt>
                <c:pt idx="5073">
                  <c:v>44113.5</c:v>
                </c:pt>
                <c:pt idx="5074">
                  <c:v>43717.570312999997</c:v>
                </c:pt>
                <c:pt idx="5075">
                  <c:v>43566.691405999998</c:v>
                </c:pt>
                <c:pt idx="5076">
                  <c:v>43244.25</c:v>
                </c:pt>
                <c:pt idx="5077">
                  <c:v>43430.988280999998</c:v>
                </c:pt>
                <c:pt idx="5078">
                  <c:v>43973.179687999997</c:v>
                </c:pt>
                <c:pt idx="5079">
                  <c:v>44380.828125</c:v>
                </c:pt>
                <c:pt idx="5080">
                  <c:v>44408.429687999997</c:v>
                </c:pt>
                <c:pt idx="5081">
                  <c:v>44004.269530999998</c:v>
                </c:pt>
                <c:pt idx="5082">
                  <c:v>42984.378905999998</c:v>
                </c:pt>
                <c:pt idx="5083">
                  <c:v>43223.691405999998</c:v>
                </c:pt>
                <c:pt idx="5084">
                  <c:v>42610.910155999998</c:v>
                </c:pt>
                <c:pt idx="5085">
                  <c:v>42460.210937999997</c:v>
                </c:pt>
                <c:pt idx="5086">
                  <c:v>42808.171875</c:v>
                </c:pt>
                <c:pt idx="5087">
                  <c:v>42914.199219000002</c:v>
                </c:pt>
                <c:pt idx="5088">
                  <c:v>43113.609375</c:v>
                </c:pt>
                <c:pt idx="5089">
                  <c:v>42294.929687999997</c:v>
                </c:pt>
                <c:pt idx="5090">
                  <c:v>42547.46875</c:v>
                </c:pt>
                <c:pt idx="5091">
                  <c:v>41897</c:v>
                </c:pt>
                <c:pt idx="5092">
                  <c:v>41910.53125</c:v>
                </c:pt>
                <c:pt idx="5093">
                  <c:v>42263.480469000002</c:v>
                </c:pt>
                <c:pt idx="5094">
                  <c:v>42090.011719000002</c:v>
                </c:pt>
                <c:pt idx="5095">
                  <c:v>42602.070312999997</c:v>
                </c:pt>
                <c:pt idx="5096">
                  <c:v>42197.988280999998</c:v>
                </c:pt>
                <c:pt idx="5097">
                  <c:v>42406.671875</c:v>
                </c:pt>
                <c:pt idx="5098">
                  <c:v>42102.140625</c:v>
                </c:pt>
                <c:pt idx="5099">
                  <c:v>41682.640625</c:v>
                </c:pt>
                <c:pt idx="5100">
                  <c:v>41741.539062999997</c:v>
                </c:pt>
                <c:pt idx="5101">
                  <c:v>41766.910155999998</c:v>
                </c:pt>
                <c:pt idx="5102">
                  <c:v>41925.140625</c:v>
                </c:pt>
                <c:pt idx="5103">
                  <c:v>41905.230469000002</c:v>
                </c:pt>
                <c:pt idx="5104">
                  <c:v>41761.109375</c:v>
                </c:pt>
                <c:pt idx="5105">
                  <c:v>41806.730469000002</c:v>
                </c:pt>
                <c:pt idx="5106">
                  <c:v>41080.429687999997</c:v>
                </c:pt>
                <c:pt idx="5107">
                  <c:v>40548.441405999998</c:v>
                </c:pt>
                <c:pt idx="5108">
                  <c:v>40119.019530999998</c:v>
                </c:pt>
                <c:pt idx="5109">
                  <c:v>40505.269530999998</c:v>
                </c:pt>
                <c:pt idx="5110">
                  <c:v>40521.269530999998</c:v>
                </c:pt>
                <c:pt idx="5111">
                  <c:v>40144.648437999997</c:v>
                </c:pt>
                <c:pt idx="5112">
                  <c:v>40764.039062999997</c:v>
                </c:pt>
                <c:pt idx="5113">
                  <c:v>40638.96875</c:v>
                </c:pt>
                <c:pt idx="5114">
                  <c:v>40984.5</c:v>
                </c:pt>
                <c:pt idx="5115">
                  <c:v>41588.320312999997</c:v>
                </c:pt>
                <c:pt idx="5116">
                  <c:v>41094.820312999997</c:v>
                </c:pt>
                <c:pt idx="5117">
                  <c:v>40750.398437999997</c:v>
                </c:pt>
                <c:pt idx="5118">
                  <c:v>40226.328125</c:v>
                </c:pt>
                <c:pt idx="5119">
                  <c:v>40579.078125</c:v>
                </c:pt>
                <c:pt idx="5120">
                  <c:v>40232.679687999997</c:v>
                </c:pt>
                <c:pt idx="5121">
                  <c:v>40721.351562999997</c:v>
                </c:pt>
                <c:pt idx="5122">
                  <c:v>39890.238280999998</c:v>
                </c:pt>
                <c:pt idx="5123">
                  <c:v>39480.351562999997</c:v>
                </c:pt>
                <c:pt idx="5124">
                  <c:v>39481.46875</c:v>
                </c:pt>
                <c:pt idx="5125">
                  <c:v>39269.300780999998</c:v>
                </c:pt>
                <c:pt idx="5126">
                  <c:v>39549.460937999997</c:v>
                </c:pt>
                <c:pt idx="5127">
                  <c:v>39459.980469000002</c:v>
                </c:pt>
                <c:pt idx="5128">
                  <c:v>39044.949219000002</c:v>
                </c:pt>
                <c:pt idx="5129">
                  <c:v>37517.230469000002</c:v>
                </c:pt>
                <c:pt idx="5130">
                  <c:v>38036.460937999997</c:v>
                </c:pt>
                <c:pt idx="5131">
                  <c:v>37517.359375</c:v>
                </c:pt>
                <c:pt idx="5132">
                  <c:v>37901.769530999998</c:v>
                </c:pt>
                <c:pt idx="5133">
                  <c:v>38805.269530999998</c:v>
                </c:pt>
                <c:pt idx="5134">
                  <c:v>39650.75</c:v>
                </c:pt>
                <c:pt idx="5135">
                  <c:v>40623.300780999998</c:v>
                </c:pt>
                <c:pt idx="5136">
                  <c:v>41176.800780999998</c:v>
                </c:pt>
                <c:pt idx="5137">
                  <c:v>40832.480469000002</c:v>
                </c:pt>
                <c:pt idx="5138">
                  <c:v>40828.851562999997</c:v>
                </c:pt>
                <c:pt idx="5139">
                  <c:v>41200.398437999997</c:v>
                </c:pt>
                <c:pt idx="5140">
                  <c:v>40623.089844000002</c:v>
                </c:pt>
                <c:pt idx="5141">
                  <c:v>40071.640625</c:v>
                </c:pt>
                <c:pt idx="5142">
                  <c:v>40221</c:v>
                </c:pt>
                <c:pt idx="5143">
                  <c:v>39999.019530999998</c:v>
                </c:pt>
                <c:pt idx="5144">
                  <c:v>40479.828125</c:v>
                </c:pt>
                <c:pt idx="5145">
                  <c:v>40329.808594000002</c:v>
                </c:pt>
                <c:pt idx="5146">
                  <c:v>40322.320312999997</c:v>
                </c:pt>
                <c:pt idx="5147">
                  <c:v>39659.511719000002</c:v>
                </c:pt>
                <c:pt idx="5148">
                  <c:v>40240.191405999998</c:v>
                </c:pt>
                <c:pt idx="5149">
                  <c:v>40245.308594000002</c:v>
                </c:pt>
                <c:pt idx="5150">
                  <c:v>39891.671875</c:v>
                </c:pt>
                <c:pt idx="5151">
                  <c:v>40117.671875</c:v>
                </c:pt>
                <c:pt idx="5152">
                  <c:v>40790.160155999998</c:v>
                </c:pt>
                <c:pt idx="5153">
                  <c:v>40839.039062999997</c:v>
                </c:pt>
                <c:pt idx="5154">
                  <c:v>40752.089844000002</c:v>
                </c:pt>
                <c:pt idx="5155">
                  <c:v>41064.578125</c:v>
                </c:pt>
                <c:pt idx="5156">
                  <c:v>40341.859375</c:v>
                </c:pt>
                <c:pt idx="5157">
                  <c:v>40236.550780999998</c:v>
                </c:pt>
                <c:pt idx="5158">
                  <c:v>40837.878905999998</c:v>
                </c:pt>
                <c:pt idx="5159">
                  <c:v>41863.761719000002</c:v>
                </c:pt>
                <c:pt idx="5160">
                  <c:v>42051.601562999997</c:v>
                </c:pt>
                <c:pt idx="5161">
                  <c:v>41918.410155999998</c:v>
                </c:pt>
                <c:pt idx="5162">
                  <c:v>41914.820312999997</c:v>
                </c:pt>
                <c:pt idx="5163">
                  <c:v>42246.5</c:v>
                </c:pt>
                <c:pt idx="5164">
                  <c:v>42712.050780999998</c:v>
                </c:pt>
                <c:pt idx="5165">
                  <c:v>42648.738280999998</c:v>
                </c:pt>
                <c:pt idx="5166">
                  <c:v>42124.839844000002</c:v>
                </c:pt>
                <c:pt idx="5167">
                  <c:v>42366.449219000002</c:v>
                </c:pt>
                <c:pt idx="5168">
                  <c:v>42430.109375</c:v>
                </c:pt>
                <c:pt idx="5169">
                  <c:v>42155.339844000002</c:v>
                </c:pt>
                <c:pt idx="5170">
                  <c:v>42049.699219000002</c:v>
                </c:pt>
                <c:pt idx="5171">
                  <c:v>41484.25</c:v>
                </c:pt>
                <c:pt idx="5172">
                  <c:v>41825.398437999997</c:v>
                </c:pt>
                <c:pt idx="5173">
                  <c:v>41458.160155999998</c:v>
                </c:pt>
                <c:pt idx="5174">
                  <c:v>41007.429687999997</c:v>
                </c:pt>
                <c:pt idx="5175">
                  <c:v>40925.128905999998</c:v>
                </c:pt>
                <c:pt idx="5176">
                  <c:v>40419.929687999997</c:v>
                </c:pt>
                <c:pt idx="5177">
                  <c:v>39656</c:v>
                </c:pt>
                <c:pt idx="5178">
                  <c:v>39248.070312999997</c:v>
                </c:pt>
                <c:pt idx="5179">
                  <c:v>39162.488280999998</c:v>
                </c:pt>
                <c:pt idx="5180">
                  <c:v>39492.371094000002</c:v>
                </c:pt>
                <c:pt idx="5181">
                  <c:v>40129.039062999997</c:v>
                </c:pt>
                <c:pt idx="5182">
                  <c:v>39541.511719000002</c:v>
                </c:pt>
                <c:pt idx="5183">
                  <c:v>39773.53125</c:v>
                </c:pt>
                <c:pt idx="5184">
                  <c:v>39686.449219000002</c:v>
                </c:pt>
                <c:pt idx="5185">
                  <c:v>39915.058594000002</c:v>
                </c:pt>
                <c:pt idx="5186">
                  <c:v>40953.851562999997</c:v>
                </c:pt>
                <c:pt idx="5187">
                  <c:v>41732.980469000002</c:v>
                </c:pt>
                <c:pt idx="5188">
                  <c:v>41640.53125</c:v>
                </c:pt>
                <c:pt idx="5189">
                  <c:v>40785.679687999997</c:v>
                </c:pt>
                <c:pt idx="5190">
                  <c:v>41122.46875</c:v>
                </c:pt>
                <c:pt idx="5191">
                  <c:v>41137.671875</c:v>
                </c:pt>
                <c:pt idx="5192">
                  <c:v>41902.199219000002</c:v>
                </c:pt>
                <c:pt idx="5193">
                  <c:v>41752.261719000002</c:v>
                </c:pt>
                <c:pt idx="5194">
                  <c:v>41225.980469000002</c:v>
                </c:pt>
                <c:pt idx="5195">
                  <c:v>41314.679687999997</c:v>
                </c:pt>
                <c:pt idx="5196">
                  <c:v>41209.949219000002</c:v>
                </c:pt>
                <c:pt idx="5197">
                  <c:v>41724.03125</c:v>
                </c:pt>
                <c:pt idx="5198">
                  <c:v>41327.578125</c:v>
                </c:pt>
                <c:pt idx="5199">
                  <c:v>40903.648437999997</c:v>
                </c:pt>
                <c:pt idx="5200">
                  <c:v>40185.230469000002</c:v>
                </c:pt>
                <c:pt idx="5201">
                  <c:v>41335.269530999998</c:v>
                </c:pt>
                <c:pt idx="5202">
                  <c:v>41300.660155999998</c:v>
                </c:pt>
                <c:pt idx="5203">
                  <c:v>40841.128905999998</c:v>
                </c:pt>
                <c:pt idx="5204">
                  <c:v>40909.539062999997</c:v>
                </c:pt>
                <c:pt idx="5205">
                  <c:v>40451.160155999998</c:v>
                </c:pt>
                <c:pt idx="5206">
                  <c:v>39916.839844000002</c:v>
                </c:pt>
                <c:pt idx="5207">
                  <c:v>39866.171875</c:v>
                </c:pt>
                <c:pt idx="5208">
                  <c:v>40489.949219000002</c:v>
                </c:pt>
                <c:pt idx="5209">
                  <c:v>40975.371094000002</c:v>
                </c:pt>
                <c:pt idx="5210">
                  <c:v>40882.089844000002</c:v>
                </c:pt>
                <c:pt idx="5211">
                  <c:v>40218.320312999997</c:v>
                </c:pt>
                <c:pt idx="5212">
                  <c:v>40355.269530999998</c:v>
                </c:pt>
                <c:pt idx="5213">
                  <c:v>40199.46875</c:v>
                </c:pt>
                <c:pt idx="5214">
                  <c:v>40412.691405999998</c:v>
                </c:pt>
                <c:pt idx="5215">
                  <c:v>40345.78125</c:v>
                </c:pt>
                <c:pt idx="5216">
                  <c:v>40813.480469000002</c:v>
                </c:pt>
                <c:pt idx="5217">
                  <c:v>40552.589844000002</c:v>
                </c:pt>
                <c:pt idx="5218">
                  <c:v>40246.730469000002</c:v>
                </c:pt>
                <c:pt idx="5219">
                  <c:v>40671.609375</c:v>
                </c:pt>
                <c:pt idx="5220">
                  <c:v>41125.019530999998</c:v>
                </c:pt>
                <c:pt idx="5221">
                  <c:v>41284.378905999998</c:v>
                </c:pt>
                <c:pt idx="5222">
                  <c:v>41050.089844000002</c:v>
                </c:pt>
                <c:pt idx="5223">
                  <c:v>41038.648437999997</c:v>
                </c:pt>
                <c:pt idx="5224">
                  <c:v>41079.609375</c:v>
                </c:pt>
                <c:pt idx="5225">
                  <c:v>41013.71875</c:v>
                </c:pt>
                <c:pt idx="5226">
                  <c:v>40304.449219000002</c:v>
                </c:pt>
                <c:pt idx="5227">
                  <c:v>40280.089844000002</c:v>
                </c:pt>
                <c:pt idx="5228">
                  <c:v>40009.898437999997</c:v>
                </c:pt>
                <c:pt idx="5229">
                  <c:v>39864.160155999998</c:v>
                </c:pt>
                <c:pt idx="5230">
                  <c:v>39686.828125</c:v>
                </c:pt>
                <c:pt idx="5231">
                  <c:v>39594.640625</c:v>
                </c:pt>
                <c:pt idx="5232">
                  <c:v>39765.921875</c:v>
                </c:pt>
                <c:pt idx="5233">
                  <c:v>40306.699219000002</c:v>
                </c:pt>
                <c:pt idx="5234">
                  <c:v>41034.109375</c:v>
                </c:pt>
                <c:pt idx="5235">
                  <c:v>40643.25</c:v>
                </c:pt>
                <c:pt idx="5236">
                  <c:v>40795.558594000002</c:v>
                </c:pt>
                <c:pt idx="5237">
                  <c:v>40998.371094000002</c:v>
                </c:pt>
                <c:pt idx="5238">
                  <c:v>41199.019530999998</c:v>
                </c:pt>
                <c:pt idx="5239">
                  <c:v>40948.359375</c:v>
                </c:pt>
                <c:pt idx="5240">
                  <c:v>41002.679687999997</c:v>
                </c:pt>
                <c:pt idx="5241">
                  <c:v>41872.589844000002</c:v>
                </c:pt>
                <c:pt idx="5242">
                  <c:v>42160.421875</c:v>
                </c:pt>
                <c:pt idx="5243">
                  <c:v>42499.128905999998</c:v>
                </c:pt>
                <c:pt idx="5244">
                  <c:v>42138.550780999998</c:v>
                </c:pt>
                <c:pt idx="5245">
                  <c:v>41876.859375</c:v>
                </c:pt>
                <c:pt idx="5246">
                  <c:v>42003.648437999997</c:v>
                </c:pt>
                <c:pt idx="5247">
                  <c:v>41910.078125</c:v>
                </c:pt>
                <c:pt idx="5248">
                  <c:v>41925.539062999997</c:v>
                </c:pt>
                <c:pt idx="5249">
                  <c:v>42289.230469000002</c:v>
                </c:pt>
                <c:pt idx="5250">
                  <c:v>42490.101562999997</c:v>
                </c:pt>
                <c:pt idx="5251">
                  <c:v>42304.550780999998</c:v>
                </c:pt>
                <c:pt idx="5252">
                  <c:v>41884.828125</c:v>
                </c:pt>
                <c:pt idx="5253">
                  <c:v>42054.019530999998</c:v>
                </c:pt>
                <c:pt idx="5254">
                  <c:v>41758.550780999998</c:v>
                </c:pt>
                <c:pt idx="5255">
                  <c:v>42079.871094000002</c:v>
                </c:pt>
                <c:pt idx="5256">
                  <c:v>42198.320312999997</c:v>
                </c:pt>
                <c:pt idx="5257">
                  <c:v>42183.769530999998</c:v>
                </c:pt>
                <c:pt idx="5258">
                  <c:v>42508.03125</c:v>
                </c:pt>
                <c:pt idx="5259">
                  <c:v>42540.320312999997</c:v>
                </c:pt>
                <c:pt idx="5260">
                  <c:v>42753.21875</c:v>
                </c:pt>
                <c:pt idx="5261">
                  <c:v>42958.820312999997</c:v>
                </c:pt>
                <c:pt idx="5262">
                  <c:v>42188.449219000002</c:v>
                </c:pt>
                <c:pt idx="5263">
                  <c:v>42064.96875</c:v>
                </c:pt>
                <c:pt idx="5264">
                  <c:v>41525.949219000002</c:v>
                </c:pt>
                <c:pt idx="5265">
                  <c:v>41778.601562999997</c:v>
                </c:pt>
                <c:pt idx="5266">
                  <c:v>41515.488280999998</c:v>
                </c:pt>
                <c:pt idx="5267">
                  <c:v>41585.539062999997</c:v>
                </c:pt>
                <c:pt idx="5268">
                  <c:v>42458.511719000002</c:v>
                </c:pt>
                <c:pt idx="5269">
                  <c:v>42158.621094000002</c:v>
                </c:pt>
                <c:pt idx="5270">
                  <c:v>42439.789062999997</c:v>
                </c:pt>
                <c:pt idx="5271">
                  <c:v>42511.25</c:v>
                </c:pt>
                <c:pt idx="5272">
                  <c:v>42172.730469000002</c:v>
                </c:pt>
                <c:pt idx="5273">
                  <c:v>41911.308594000002</c:v>
                </c:pt>
                <c:pt idx="5274">
                  <c:v>41976.371094000002</c:v>
                </c:pt>
                <c:pt idx="5275">
                  <c:v>41838.628905999998</c:v>
                </c:pt>
                <c:pt idx="5276">
                  <c:v>42062.820312999997</c:v>
                </c:pt>
                <c:pt idx="5277">
                  <c:v>41531.800780999998</c:v>
                </c:pt>
                <c:pt idx="5278">
                  <c:v>40979.800780999998</c:v>
                </c:pt>
                <c:pt idx="5279">
                  <c:v>40863.410155999998</c:v>
                </c:pt>
                <c:pt idx="5280">
                  <c:v>40660.929687999997</c:v>
                </c:pt>
                <c:pt idx="5281">
                  <c:v>40689.898437999997</c:v>
                </c:pt>
                <c:pt idx="5282">
                  <c:v>41008.300780999998</c:v>
                </c:pt>
                <c:pt idx="5283">
                  <c:v>40879.75</c:v>
                </c:pt>
                <c:pt idx="5284">
                  <c:v>40085.519530999998</c:v>
                </c:pt>
                <c:pt idx="5285">
                  <c:v>39880.871094000002</c:v>
                </c:pt>
                <c:pt idx="5286">
                  <c:v>40288.78125</c:v>
                </c:pt>
                <c:pt idx="5287">
                  <c:v>40525.738280999998</c:v>
                </c:pt>
                <c:pt idx="5288">
                  <c:v>40116.359375</c:v>
                </c:pt>
                <c:pt idx="5289">
                  <c:v>40759.621094000002</c:v>
                </c:pt>
                <c:pt idx="5290">
                  <c:v>40690.058594000002</c:v>
                </c:pt>
                <c:pt idx="5291">
                  <c:v>40308.960937999997</c:v>
                </c:pt>
                <c:pt idx="5292">
                  <c:v>40710.890625</c:v>
                </c:pt>
                <c:pt idx="5293">
                  <c:v>40735.480469000002</c:v>
                </c:pt>
                <c:pt idx="5294">
                  <c:v>40421.859375</c:v>
                </c:pt>
                <c:pt idx="5295">
                  <c:v>40006.421875</c:v>
                </c:pt>
                <c:pt idx="5296">
                  <c:v>39654.230469000002</c:v>
                </c:pt>
                <c:pt idx="5297">
                  <c:v>39724.578125</c:v>
                </c:pt>
                <c:pt idx="5298">
                  <c:v>39792.710937999997</c:v>
                </c:pt>
                <c:pt idx="5299">
                  <c:v>39023.648437999997</c:v>
                </c:pt>
                <c:pt idx="5300">
                  <c:v>38605.621094000002</c:v>
                </c:pt>
                <c:pt idx="5301">
                  <c:v>38912.929687999997</c:v>
                </c:pt>
                <c:pt idx="5302">
                  <c:v>38782.890625</c:v>
                </c:pt>
                <c:pt idx="5303">
                  <c:v>38534.820312999997</c:v>
                </c:pt>
                <c:pt idx="5304">
                  <c:v>39084.359375</c:v>
                </c:pt>
                <c:pt idx="5305">
                  <c:v>39021.070312999997</c:v>
                </c:pt>
                <c:pt idx="5306">
                  <c:v>39176.300780999998</c:v>
                </c:pt>
                <c:pt idx="5307">
                  <c:v>38913.039062999997</c:v>
                </c:pt>
                <c:pt idx="5308">
                  <c:v>38671.011719000002</c:v>
                </c:pt>
                <c:pt idx="5309">
                  <c:v>38689.570312999997</c:v>
                </c:pt>
                <c:pt idx="5310">
                  <c:v>38634.828125</c:v>
                </c:pt>
                <c:pt idx="5311">
                  <c:v>38037.5</c:v>
                </c:pt>
                <c:pt idx="5312">
                  <c:v>37950.96875</c:v>
                </c:pt>
                <c:pt idx="5313">
                  <c:v>38814.691405999998</c:v>
                </c:pt>
                <c:pt idx="5314">
                  <c:v>38811.941405999998</c:v>
                </c:pt>
                <c:pt idx="5315">
                  <c:v>39616.191405999998</c:v>
                </c:pt>
                <c:pt idx="5316">
                  <c:v>40021.730469000002</c:v>
                </c:pt>
                <c:pt idx="5317">
                  <c:v>39821.710937999997</c:v>
                </c:pt>
                <c:pt idx="5318">
                  <c:v>39793.019530999998</c:v>
                </c:pt>
                <c:pt idx="5319">
                  <c:v>39761.300780999998</c:v>
                </c:pt>
                <c:pt idx="5320">
                  <c:v>39911.011719000002</c:v>
                </c:pt>
                <c:pt idx="5321">
                  <c:v>40048.199219000002</c:v>
                </c:pt>
                <c:pt idx="5322">
                  <c:v>40461.601562999997</c:v>
                </c:pt>
                <c:pt idx="5323">
                  <c:v>40470.011719000002</c:v>
                </c:pt>
                <c:pt idx="5324">
                  <c:v>40900.53125</c:v>
                </c:pt>
                <c:pt idx="5325">
                  <c:v>40563.058594000002</c:v>
                </c:pt>
                <c:pt idx="5326">
                  <c:v>40598.339844000002</c:v>
                </c:pt>
                <c:pt idx="5327">
                  <c:v>40595.699219000002</c:v>
                </c:pt>
                <c:pt idx="5328">
                  <c:v>40906.828125</c:v>
                </c:pt>
                <c:pt idx="5329">
                  <c:v>40937.769530999998</c:v>
                </c:pt>
                <c:pt idx="5330">
                  <c:v>40447.960937999997</c:v>
                </c:pt>
                <c:pt idx="5331">
                  <c:v>40380.789062999997</c:v>
                </c:pt>
                <c:pt idx="5332">
                  <c:v>40530.691405999998</c:v>
                </c:pt>
                <c:pt idx="5333">
                  <c:v>40481.800780999998</c:v>
                </c:pt>
                <c:pt idx="5334">
                  <c:v>40890.53125</c:v>
                </c:pt>
                <c:pt idx="5335">
                  <c:v>40654.070312999997</c:v>
                </c:pt>
                <c:pt idx="5336">
                  <c:v>40468.199219000002</c:v>
                </c:pt>
                <c:pt idx="5337">
                  <c:v>40296.980469000002</c:v>
                </c:pt>
                <c:pt idx="5338">
                  <c:v>40407.929687999997</c:v>
                </c:pt>
                <c:pt idx="5339">
                  <c:v>40198.398437999997</c:v>
                </c:pt>
                <c:pt idx="5340">
                  <c:v>40136.570312999997</c:v>
                </c:pt>
                <c:pt idx="5341">
                  <c:v>40702.671875</c:v>
                </c:pt>
                <c:pt idx="5342">
                  <c:v>40711.558594000002</c:v>
                </c:pt>
                <c:pt idx="5343">
                  <c:v>40967.949219000002</c:v>
                </c:pt>
                <c:pt idx="5344">
                  <c:v>41047.878905999998</c:v>
                </c:pt>
                <c:pt idx="5345">
                  <c:v>41470.820312999997</c:v>
                </c:pt>
                <c:pt idx="5346">
                  <c:v>41803.128905999998</c:v>
                </c:pt>
                <c:pt idx="5347">
                  <c:v>41659.910155999998</c:v>
                </c:pt>
                <c:pt idx="5348">
                  <c:v>41641.109375</c:v>
                </c:pt>
                <c:pt idx="5349">
                  <c:v>42086.171875</c:v>
                </c:pt>
                <c:pt idx="5350">
                  <c:v>42236.828125</c:v>
                </c:pt>
                <c:pt idx="5351">
                  <c:v>42144.511719000002</c:v>
                </c:pt>
                <c:pt idx="5352">
                  <c:v>41561.828125</c:v>
                </c:pt>
                <c:pt idx="5353">
                  <c:v>41898.839844000002</c:v>
                </c:pt>
                <c:pt idx="5354">
                  <c:v>41840.050780999998</c:v>
                </c:pt>
                <c:pt idx="5355">
                  <c:v>41805.101562999997</c:v>
                </c:pt>
                <c:pt idx="5356">
                  <c:v>41828.980469000002</c:v>
                </c:pt>
                <c:pt idx="5357">
                  <c:v>41943.960937999997</c:v>
                </c:pt>
                <c:pt idx="5358">
                  <c:v>41917.921875</c:v>
                </c:pt>
                <c:pt idx="5359">
                  <c:v>42004.578125</c:v>
                </c:pt>
                <c:pt idx="5360">
                  <c:v>41958.96875</c:v>
                </c:pt>
                <c:pt idx="5361">
                  <c:v>41960.449219000002</c:v>
                </c:pt>
                <c:pt idx="5362">
                  <c:v>42009.921875</c:v>
                </c:pt>
                <c:pt idx="5363">
                  <c:v>41362.511719000002</c:v>
                </c:pt>
                <c:pt idx="5364">
                  <c:v>41936.710937999997</c:v>
                </c:pt>
                <c:pt idx="5365">
                  <c:v>42126.089844000002</c:v>
                </c:pt>
                <c:pt idx="5366">
                  <c:v>41953.300780999998</c:v>
                </c:pt>
                <c:pt idx="5367">
                  <c:v>42173.03125</c:v>
                </c:pt>
                <c:pt idx="5368">
                  <c:v>42778.261719000002</c:v>
                </c:pt>
                <c:pt idx="5369">
                  <c:v>43009.988280999998</c:v>
                </c:pt>
                <c:pt idx="5370">
                  <c:v>43045.269530999998</c:v>
                </c:pt>
                <c:pt idx="5371">
                  <c:v>42944.808594000002</c:v>
                </c:pt>
                <c:pt idx="5372">
                  <c:v>42617.621094000002</c:v>
                </c:pt>
                <c:pt idx="5373">
                  <c:v>42485.660155999998</c:v>
                </c:pt>
                <c:pt idx="5374">
                  <c:v>42596.25</c:v>
                </c:pt>
                <c:pt idx="5375">
                  <c:v>42612.640625</c:v>
                </c:pt>
                <c:pt idx="5376">
                  <c:v>42802.601562999997</c:v>
                </c:pt>
                <c:pt idx="5377">
                  <c:v>42957.359375</c:v>
                </c:pt>
                <c:pt idx="5378">
                  <c:v>42865.71875</c:v>
                </c:pt>
                <c:pt idx="5379">
                  <c:v>42916.730469000002</c:v>
                </c:pt>
                <c:pt idx="5380">
                  <c:v>42884.761719000002</c:v>
                </c:pt>
                <c:pt idx="5381">
                  <c:v>42854.191405999998</c:v>
                </c:pt>
                <c:pt idx="5382">
                  <c:v>42613.800780999998</c:v>
                </c:pt>
                <c:pt idx="5383">
                  <c:v>42493.859375</c:v>
                </c:pt>
                <c:pt idx="5384">
                  <c:v>42737.171875</c:v>
                </c:pt>
                <c:pt idx="5385">
                  <c:v>42872.839844000002</c:v>
                </c:pt>
                <c:pt idx="5386">
                  <c:v>43279.480469000002</c:v>
                </c:pt>
                <c:pt idx="5387">
                  <c:v>43660.699219000002</c:v>
                </c:pt>
                <c:pt idx="5388">
                  <c:v>43518.058594000002</c:v>
                </c:pt>
                <c:pt idx="5389">
                  <c:v>43452.550780999998</c:v>
                </c:pt>
                <c:pt idx="5390">
                  <c:v>43403.429687999997</c:v>
                </c:pt>
                <c:pt idx="5391">
                  <c:v>43686.75</c:v>
                </c:pt>
                <c:pt idx="5392">
                  <c:v>43474.289062999997</c:v>
                </c:pt>
                <c:pt idx="5393">
                  <c:v>43481.828125</c:v>
                </c:pt>
                <c:pt idx="5394">
                  <c:v>43967.441405999998</c:v>
                </c:pt>
                <c:pt idx="5395">
                  <c:v>43960.429687999997</c:v>
                </c:pt>
                <c:pt idx="5396">
                  <c:v>44009.230469000002</c:v>
                </c:pt>
                <c:pt idx="5397">
                  <c:v>43920.761719000002</c:v>
                </c:pt>
                <c:pt idx="5398">
                  <c:v>44278.898437999997</c:v>
                </c:pt>
                <c:pt idx="5399">
                  <c:v>44125.730469000002</c:v>
                </c:pt>
                <c:pt idx="5400">
                  <c:v>44257.089844000002</c:v>
                </c:pt>
                <c:pt idx="5401">
                  <c:v>44199.011719000002</c:v>
                </c:pt>
                <c:pt idx="5402">
                  <c:v>44420.378905999998</c:v>
                </c:pt>
                <c:pt idx="5403">
                  <c:v>44386.621094000002</c:v>
                </c:pt>
                <c:pt idx="5404">
                  <c:v>44544.96875</c:v>
                </c:pt>
                <c:pt idx="5405">
                  <c:v>44481.289062999997</c:v>
                </c:pt>
                <c:pt idx="5406">
                  <c:v>44311.058594000002</c:v>
                </c:pt>
                <c:pt idx="5407">
                  <c:v>43817.691405999998</c:v>
                </c:pt>
                <c:pt idx="5408">
                  <c:v>43986.109375</c:v>
                </c:pt>
                <c:pt idx="5409">
                  <c:v>44594.660155999998</c:v>
                </c:pt>
                <c:pt idx="5410">
                  <c:v>44481.679687999997</c:v>
                </c:pt>
                <c:pt idx="5411">
                  <c:v>44425.769530999998</c:v>
                </c:pt>
                <c:pt idx="5412">
                  <c:v>44116.148437999997</c:v>
                </c:pt>
                <c:pt idx="5413">
                  <c:v>44105.949219000002</c:v>
                </c:pt>
                <c:pt idx="5414">
                  <c:v>44679.160155999998</c:v>
                </c:pt>
                <c:pt idx="5415">
                  <c:v>44734.039062999997</c:v>
                </c:pt>
                <c:pt idx="5416">
                  <c:v>44723.960937999997</c:v>
                </c:pt>
                <c:pt idx="5417">
                  <c:v>44793.019530999998</c:v>
                </c:pt>
                <c:pt idx="5418">
                  <c:v>44629.328125</c:v>
                </c:pt>
                <c:pt idx="5419">
                  <c:v>44854.808594000002</c:v>
                </c:pt>
                <c:pt idx="5420">
                  <c:v>44962.878905999998</c:v>
                </c:pt>
                <c:pt idx="5421">
                  <c:v>45248.050780999998</c:v>
                </c:pt>
                <c:pt idx="5422">
                  <c:v>45410.359375</c:v>
                </c:pt>
                <c:pt idx="5423">
                  <c:v>45374.988280999998</c:v>
                </c:pt>
                <c:pt idx="5424">
                  <c:v>45504.339844000002</c:v>
                </c:pt>
                <c:pt idx="5425">
                  <c:v>45464.75</c:v>
                </c:pt>
                <c:pt idx="5426">
                  <c:v>45601</c:v>
                </c:pt>
                <c:pt idx="5427">
                  <c:v>45501.28125</c:v>
                </c:pt>
                <c:pt idx="5428">
                  <c:v>45628.089844000002</c:v>
                </c:pt>
                <c:pt idx="5429">
                  <c:v>45438.039062999997</c:v>
                </c:pt>
                <c:pt idx="5430">
                  <c:v>45825.058594000002</c:v>
                </c:pt>
                <c:pt idx="5431">
                  <c:v>46049.328125</c:v>
                </c:pt>
                <c:pt idx="5432">
                  <c:v>46313.398437999997</c:v>
                </c:pt>
                <c:pt idx="5433">
                  <c:v>46231.441405999998</c:v>
                </c:pt>
                <c:pt idx="5434">
                  <c:v>46357.238280999998</c:v>
                </c:pt>
                <c:pt idx="5435">
                  <c:v>45915.171875</c:v>
                </c:pt>
                <c:pt idx="5436">
                  <c:v>45894.050780999998</c:v>
                </c:pt>
                <c:pt idx="5437">
                  <c:v>45672.601562999997</c:v>
                </c:pt>
                <c:pt idx="5438">
                  <c:v>45799.699219000002</c:v>
                </c:pt>
                <c:pt idx="5439">
                  <c:v>45861.839844000002</c:v>
                </c:pt>
                <c:pt idx="5440">
                  <c:v>46043.621094000002</c:v>
                </c:pt>
                <c:pt idx="5441">
                  <c:v>46168.640625</c:v>
                </c:pt>
                <c:pt idx="5442">
                  <c:v>45761.898437999997</c:v>
                </c:pt>
                <c:pt idx="5443">
                  <c:v>45302</c:v>
                </c:pt>
                <c:pt idx="5444">
                  <c:v>45015.171875</c:v>
                </c:pt>
                <c:pt idx="5445">
                  <c:v>45116.941405999998</c:v>
                </c:pt>
                <c:pt idx="5446">
                  <c:v>44781.121094000002</c:v>
                </c:pt>
                <c:pt idx="5447">
                  <c:v>44884.328125</c:v>
                </c:pt>
                <c:pt idx="5448">
                  <c:v>44898.191405999998</c:v>
                </c:pt>
                <c:pt idx="5449">
                  <c:v>44985.660155999998</c:v>
                </c:pt>
                <c:pt idx="5450">
                  <c:v>44364.960937999997</c:v>
                </c:pt>
                <c:pt idx="5451">
                  <c:v>44254.429687999997</c:v>
                </c:pt>
                <c:pt idx="5452">
                  <c:v>44678.140625</c:v>
                </c:pt>
                <c:pt idx="5453">
                  <c:v>44820.851562999997</c:v>
                </c:pt>
                <c:pt idx="5454">
                  <c:v>44536.621094000002</c:v>
                </c:pt>
                <c:pt idx="5455">
                  <c:v>44487.96875</c:v>
                </c:pt>
                <c:pt idx="5456">
                  <c:v>44082.171875</c:v>
                </c:pt>
                <c:pt idx="5457">
                  <c:v>43435.730469000002</c:v>
                </c:pt>
                <c:pt idx="5458">
                  <c:v>43088.671875</c:v>
                </c:pt>
                <c:pt idx="5459">
                  <c:v>43179.851562999997</c:v>
                </c:pt>
                <c:pt idx="5460">
                  <c:v>42984.949219000002</c:v>
                </c:pt>
                <c:pt idx="5461">
                  <c:v>42907.621094000002</c:v>
                </c:pt>
                <c:pt idx="5462">
                  <c:v>43273.5</c:v>
                </c:pt>
                <c:pt idx="5463">
                  <c:v>43213.898437999997</c:v>
                </c:pt>
                <c:pt idx="5464">
                  <c:v>43630.578125</c:v>
                </c:pt>
                <c:pt idx="5465">
                  <c:v>43450.75</c:v>
                </c:pt>
                <c:pt idx="5466">
                  <c:v>43691.058594000002</c:v>
                </c:pt>
                <c:pt idx="5467">
                  <c:v>43665.539062999997</c:v>
                </c:pt>
                <c:pt idx="5468">
                  <c:v>43810.511719000002</c:v>
                </c:pt>
                <c:pt idx="5469">
                  <c:v>44039.640625</c:v>
                </c:pt>
                <c:pt idx="5470">
                  <c:v>44238.941405999998</c:v>
                </c:pt>
                <c:pt idx="5471">
                  <c:v>44599.269530999998</c:v>
                </c:pt>
                <c:pt idx="5472">
                  <c:v>45027.519530999998</c:v>
                </c:pt>
                <c:pt idx="5473">
                  <c:v>45184.761719000002</c:v>
                </c:pt>
                <c:pt idx="5474">
                  <c:v>44884.429687999997</c:v>
                </c:pt>
                <c:pt idx="5475">
                  <c:v>45071.980469000002</c:v>
                </c:pt>
                <c:pt idx="5476">
                  <c:v>44849.859375</c:v>
                </c:pt>
                <c:pt idx="5477">
                  <c:v>44614.660155999998</c:v>
                </c:pt>
                <c:pt idx="5478">
                  <c:v>44523</c:v>
                </c:pt>
                <c:pt idx="5479">
                  <c:v>44300.828125</c:v>
                </c:pt>
                <c:pt idx="5480">
                  <c:v>43744.570312999997</c:v>
                </c:pt>
                <c:pt idx="5481">
                  <c:v>43743.800780999998</c:v>
                </c:pt>
                <c:pt idx="5482">
                  <c:v>43372.011719000002</c:v>
                </c:pt>
                <c:pt idx="5483">
                  <c:v>43491.449219000002</c:v>
                </c:pt>
                <c:pt idx="5484">
                  <c:v>44118.128905999998</c:v>
                </c:pt>
                <c:pt idx="5485">
                  <c:v>44209.421875</c:v>
                </c:pt>
                <c:pt idx="5486">
                  <c:v>44633.28125</c:v>
                </c:pt>
                <c:pt idx="5487">
                  <c:v>44621.070312999997</c:v>
                </c:pt>
                <c:pt idx="5488">
                  <c:v>44441.019530999998</c:v>
                </c:pt>
                <c:pt idx="5489">
                  <c:v>44672.199219000002</c:v>
                </c:pt>
                <c:pt idx="5490">
                  <c:v>44689.210937999997</c:v>
                </c:pt>
                <c:pt idx="5491">
                  <c:v>44190.46875</c:v>
                </c:pt>
                <c:pt idx="5492">
                  <c:v>43392.070312999997</c:v>
                </c:pt>
                <c:pt idx="5493">
                  <c:v>43008.070312999997</c:v>
                </c:pt>
                <c:pt idx="5494">
                  <c:v>43112.289062999997</c:v>
                </c:pt>
                <c:pt idx="5495">
                  <c:v>42816.148437999997</c:v>
                </c:pt>
                <c:pt idx="5496">
                  <c:v>43230.339844000002</c:v>
                </c:pt>
                <c:pt idx="5497">
                  <c:v>42941.828125</c:v>
                </c:pt>
                <c:pt idx="5498">
                  <c:v>42339.628905999998</c:v>
                </c:pt>
                <c:pt idx="5499">
                  <c:v>41372.660155999998</c:v>
                </c:pt>
                <c:pt idx="5500">
                  <c:v>41714.570312999997</c:v>
                </c:pt>
                <c:pt idx="5501">
                  <c:v>40334.589844000002</c:v>
                </c:pt>
                <c:pt idx="5502">
                  <c:v>40225.078125</c:v>
                </c:pt>
                <c:pt idx="5503">
                  <c:v>41004.441405999998</c:v>
                </c:pt>
                <c:pt idx="5504">
                  <c:v>42475.671875</c:v>
                </c:pt>
                <c:pt idx="5505">
                  <c:v>42529.890625</c:v>
                </c:pt>
                <c:pt idx="5506">
                  <c:v>42873.011719000002</c:v>
                </c:pt>
                <c:pt idx="5507">
                  <c:v>43122.730469000002</c:v>
                </c:pt>
                <c:pt idx="5508">
                  <c:v>43002.871094000002</c:v>
                </c:pt>
                <c:pt idx="5509">
                  <c:v>43187.640625</c:v>
                </c:pt>
                <c:pt idx="5510">
                  <c:v>43018.75</c:v>
                </c:pt>
                <c:pt idx="5511">
                  <c:v>43145.660155999998</c:v>
                </c:pt>
                <c:pt idx="5512">
                  <c:v>42115.46875</c:v>
                </c:pt>
                <c:pt idx="5513">
                  <c:v>41099.371094000002</c:v>
                </c:pt>
                <c:pt idx="5514">
                  <c:v>41329.410155999998</c:v>
                </c:pt>
                <c:pt idx="5515">
                  <c:v>41813.929687999997</c:v>
                </c:pt>
                <c:pt idx="5516">
                  <c:v>42402.308594000002</c:v>
                </c:pt>
                <c:pt idx="5517">
                  <c:v>42382.410155999998</c:v>
                </c:pt>
                <c:pt idx="5518">
                  <c:v>41780.78125</c:v>
                </c:pt>
                <c:pt idx="5519">
                  <c:v>41478.261719000002</c:v>
                </c:pt>
                <c:pt idx="5520">
                  <c:v>40984.21875</c:v>
                </c:pt>
                <c:pt idx="5521">
                  <c:v>40998.769530999998</c:v>
                </c:pt>
                <c:pt idx="5522">
                  <c:v>41402.011719000002</c:v>
                </c:pt>
                <c:pt idx="5523">
                  <c:v>41285.578125</c:v>
                </c:pt>
                <c:pt idx="5524">
                  <c:v>41752.671875</c:v>
                </c:pt>
                <c:pt idx="5525">
                  <c:v>42488.730469000002</c:v>
                </c:pt>
                <c:pt idx="5526">
                  <c:v>43121.28125</c:v>
                </c:pt>
                <c:pt idx="5527">
                  <c:v>42649.71875</c:v>
                </c:pt>
                <c:pt idx="5528">
                  <c:v>42737.851562999997</c:v>
                </c:pt>
                <c:pt idx="5529">
                  <c:v>42627.820312999997</c:v>
                </c:pt>
                <c:pt idx="5530">
                  <c:v>42158.070312999997</c:v>
                </c:pt>
                <c:pt idx="5531">
                  <c:v>41862.328125</c:v>
                </c:pt>
                <c:pt idx="5532">
                  <c:v>40950.578125</c:v>
                </c:pt>
                <c:pt idx="5533">
                  <c:v>41572.238280999998</c:v>
                </c:pt>
                <c:pt idx="5534">
                  <c:v>41710.820312999997</c:v>
                </c:pt>
                <c:pt idx="5535">
                  <c:v>42453.640625</c:v>
                </c:pt>
                <c:pt idx="5536">
                  <c:v>42715.429687999997</c:v>
                </c:pt>
                <c:pt idx="5537">
                  <c:v>42810.289062999997</c:v>
                </c:pt>
                <c:pt idx="5538">
                  <c:v>42635.191405999998</c:v>
                </c:pt>
                <c:pt idx="5539">
                  <c:v>41933.261719000002</c:v>
                </c:pt>
                <c:pt idx="5540">
                  <c:v>43045.511719000002</c:v>
                </c:pt>
                <c:pt idx="5541">
                  <c:v>43072.421875</c:v>
                </c:pt>
                <c:pt idx="5542">
                  <c:v>42959.558594000002</c:v>
                </c:pt>
                <c:pt idx="5543">
                  <c:v>43251.789062999997</c:v>
                </c:pt>
                <c:pt idx="5544">
                  <c:v>43053.648437999997</c:v>
                </c:pt>
                <c:pt idx="5545">
                  <c:v>43231.421875</c:v>
                </c:pt>
                <c:pt idx="5546">
                  <c:v>43551.261719000002</c:v>
                </c:pt>
                <c:pt idx="5547">
                  <c:v>43675.871094000002</c:v>
                </c:pt>
                <c:pt idx="5548">
                  <c:v>43921.550780999998</c:v>
                </c:pt>
                <c:pt idx="5549">
                  <c:v>43802.070312999997</c:v>
                </c:pt>
                <c:pt idx="5550">
                  <c:v>44416.488280999998</c:v>
                </c:pt>
                <c:pt idx="5551">
                  <c:v>44190.171875</c:v>
                </c:pt>
                <c:pt idx="5552">
                  <c:v>43882.710937999997</c:v>
                </c:pt>
                <c:pt idx="5553">
                  <c:v>43600.371094000002</c:v>
                </c:pt>
                <c:pt idx="5554">
                  <c:v>43296.550780999998</c:v>
                </c:pt>
                <c:pt idx="5555">
                  <c:v>43517.789062999997</c:v>
                </c:pt>
                <c:pt idx="5556">
                  <c:v>43280.808594000002</c:v>
                </c:pt>
                <c:pt idx="5557">
                  <c:v>43251.398437999997</c:v>
                </c:pt>
                <c:pt idx="5558">
                  <c:v>42972.148437999997</c:v>
                </c:pt>
                <c:pt idx="5559">
                  <c:v>43227.199219000002</c:v>
                </c:pt>
                <c:pt idx="5560">
                  <c:v>44055.890625</c:v>
                </c:pt>
                <c:pt idx="5561">
                  <c:v>44002.289062999997</c:v>
                </c:pt>
                <c:pt idx="5562">
                  <c:v>43761.359375</c:v>
                </c:pt>
                <c:pt idx="5563">
                  <c:v>44360.871094000002</c:v>
                </c:pt>
                <c:pt idx="5564">
                  <c:v>44118.171875</c:v>
                </c:pt>
                <c:pt idx="5565">
                  <c:v>43968.148437999997</c:v>
                </c:pt>
                <c:pt idx="5566">
                  <c:v>43952.710937999997</c:v>
                </c:pt>
                <c:pt idx="5567">
                  <c:v>44051.210937999997</c:v>
                </c:pt>
                <c:pt idx="5568">
                  <c:v>43630.960937999997</c:v>
                </c:pt>
                <c:pt idx="5569">
                  <c:v>43229.160155999998</c:v>
                </c:pt>
                <c:pt idx="5570">
                  <c:v>43637.96875</c:v>
                </c:pt>
                <c:pt idx="5571">
                  <c:v>43922.828125</c:v>
                </c:pt>
                <c:pt idx="5572">
                  <c:v>43724.78125</c:v>
                </c:pt>
                <c:pt idx="5573">
                  <c:v>44202.941405999998</c:v>
                </c:pt>
                <c:pt idx="5574">
                  <c:v>44850.058594000002</c:v>
                </c:pt>
                <c:pt idx="5575">
                  <c:v>44987.871094000002</c:v>
                </c:pt>
                <c:pt idx="5576">
                  <c:v>44980.558594000002</c:v>
                </c:pt>
                <c:pt idx="5577">
                  <c:v>44913.269530999998</c:v>
                </c:pt>
                <c:pt idx="5578">
                  <c:v>44882.011719000002</c:v>
                </c:pt>
                <c:pt idx="5579">
                  <c:v>44994.558594000002</c:v>
                </c:pt>
                <c:pt idx="5580">
                  <c:v>45004.519530999998</c:v>
                </c:pt>
                <c:pt idx="5581">
                  <c:v>45262.941405999998</c:v>
                </c:pt>
                <c:pt idx="5582">
                  <c:v>45480.230469000002</c:v>
                </c:pt>
                <c:pt idx="5583">
                  <c:v>45012.371094000002</c:v>
                </c:pt>
                <c:pt idx="5584">
                  <c:v>45077.808594000002</c:v>
                </c:pt>
                <c:pt idx="5585">
                  <c:v>45296.910155999998</c:v>
                </c:pt>
                <c:pt idx="5586">
                  <c:v>45232.039062999997</c:v>
                </c:pt>
                <c:pt idx="5587">
                  <c:v>45418.828125</c:v>
                </c:pt>
                <c:pt idx="5588">
                  <c:v>45773.308594000002</c:v>
                </c:pt>
                <c:pt idx="5589">
                  <c:v>45512.378905999998</c:v>
                </c:pt>
                <c:pt idx="5590">
                  <c:v>45338.359375</c:v>
                </c:pt>
                <c:pt idx="5591">
                  <c:v>44942.230469000002</c:v>
                </c:pt>
                <c:pt idx="5592">
                  <c:v>44582.390625</c:v>
                </c:pt>
                <c:pt idx="5593">
                  <c:v>45238.46875</c:v>
                </c:pt>
                <c:pt idx="5594">
                  <c:v>45091.328125</c:v>
                </c:pt>
                <c:pt idx="5595">
                  <c:v>44853.261719000002</c:v>
                </c:pt>
                <c:pt idx="5596">
                  <c:v>44768.800780999998</c:v>
                </c:pt>
                <c:pt idx="5597">
                  <c:v>45125.949219000002</c:v>
                </c:pt>
                <c:pt idx="5598">
                  <c:v>45179.96875</c:v>
                </c:pt>
                <c:pt idx="5599">
                  <c:v>44950.488280999998</c:v>
                </c:pt>
                <c:pt idx="5600">
                  <c:v>45038.140625</c:v>
                </c:pt>
                <c:pt idx="5601">
                  <c:v>45271.460937999997</c:v>
                </c:pt>
                <c:pt idx="5602">
                  <c:v>45332.800780999998</c:v>
                </c:pt>
                <c:pt idx="5603">
                  <c:v>45408.339844000002</c:v>
                </c:pt>
                <c:pt idx="5604">
                  <c:v>45311.75</c:v>
                </c:pt>
                <c:pt idx="5605">
                  <c:v>45283.46875</c:v>
                </c:pt>
                <c:pt idx="5606">
                  <c:v>45097.390625</c:v>
                </c:pt>
                <c:pt idx="5607">
                  <c:v>44874.039062999997</c:v>
                </c:pt>
                <c:pt idx="5608">
                  <c:v>44852.289062999997</c:v>
                </c:pt>
                <c:pt idx="5609">
                  <c:v>44401.398437999997</c:v>
                </c:pt>
                <c:pt idx="5610">
                  <c:v>44682.589844000002</c:v>
                </c:pt>
                <c:pt idx="5611">
                  <c:v>44807.308594000002</c:v>
                </c:pt>
                <c:pt idx="5612">
                  <c:v>44703.621094000002</c:v>
                </c:pt>
                <c:pt idx="5613">
                  <c:v>44760.101562999997</c:v>
                </c:pt>
                <c:pt idx="5614">
                  <c:v>44931.480469000002</c:v>
                </c:pt>
                <c:pt idx="5615">
                  <c:v>44732.71875</c:v>
                </c:pt>
                <c:pt idx="5616">
                  <c:v>44561.109375</c:v>
                </c:pt>
                <c:pt idx="5617">
                  <c:v>44561.941405999998</c:v>
                </c:pt>
                <c:pt idx="5618">
                  <c:v>44544.050780999998</c:v>
                </c:pt>
                <c:pt idx="5619">
                  <c:v>44519.210937999997</c:v>
                </c:pt>
                <c:pt idx="5620">
                  <c:v>44578.28125</c:v>
                </c:pt>
                <c:pt idx="5621">
                  <c:v>44624.738280999998</c:v>
                </c:pt>
                <c:pt idx="5622">
                  <c:v>44692.5</c:v>
                </c:pt>
                <c:pt idx="5623">
                  <c:v>44395.761719000002</c:v>
                </c:pt>
                <c:pt idx="5624">
                  <c:v>44722.28125</c:v>
                </c:pt>
                <c:pt idx="5625">
                  <c:v>44792.039062999997</c:v>
                </c:pt>
                <c:pt idx="5626">
                  <c:v>45120.789062999997</c:v>
                </c:pt>
                <c:pt idx="5627">
                  <c:v>44973.410155999998</c:v>
                </c:pt>
                <c:pt idx="5628">
                  <c:v>45224.980469000002</c:v>
                </c:pt>
                <c:pt idx="5629">
                  <c:v>45454.148437999997</c:v>
                </c:pt>
                <c:pt idx="5630">
                  <c:v>45424.941405999998</c:v>
                </c:pt>
                <c:pt idx="5631">
                  <c:v>45377.121094000002</c:v>
                </c:pt>
                <c:pt idx="5632">
                  <c:v>45566.328125</c:v>
                </c:pt>
                <c:pt idx="5633">
                  <c:v>44710.351562999997</c:v>
                </c:pt>
                <c:pt idx="5634">
                  <c:v>45053.699219000002</c:v>
                </c:pt>
                <c:pt idx="5635">
                  <c:v>44928.519530999998</c:v>
                </c:pt>
                <c:pt idx="5636">
                  <c:v>45175.578125</c:v>
                </c:pt>
                <c:pt idx="5637">
                  <c:v>45065.46875</c:v>
                </c:pt>
                <c:pt idx="5638">
                  <c:v>44794.011719000002</c:v>
                </c:pt>
                <c:pt idx="5639">
                  <c:v>45017.75</c:v>
                </c:pt>
                <c:pt idx="5640">
                  <c:v>44497.738280999998</c:v>
                </c:pt>
                <c:pt idx="5641">
                  <c:v>44564.320312999997</c:v>
                </c:pt>
                <c:pt idx="5642">
                  <c:v>44915.980469000002</c:v>
                </c:pt>
                <c:pt idx="5643">
                  <c:v>44990.390625</c:v>
                </c:pt>
                <c:pt idx="5644">
                  <c:v>45136.691405999998</c:v>
                </c:pt>
                <c:pt idx="5645">
                  <c:v>45107.128905999998</c:v>
                </c:pt>
                <c:pt idx="5646">
                  <c:v>45344.898437999997</c:v>
                </c:pt>
                <c:pt idx="5647">
                  <c:v>45325.378905999998</c:v>
                </c:pt>
                <c:pt idx="5648">
                  <c:v>45567.988280999998</c:v>
                </c:pt>
                <c:pt idx="5649">
                  <c:v>45401.230469000002</c:v>
                </c:pt>
                <c:pt idx="5650">
                  <c:v>44670.421875</c:v>
                </c:pt>
                <c:pt idx="5651">
                  <c:v>44836.328125</c:v>
                </c:pt>
                <c:pt idx="5652">
                  <c:v>44249.488280999998</c:v>
                </c:pt>
                <c:pt idx="5653">
                  <c:v>43713.71875</c:v>
                </c:pt>
                <c:pt idx="5654">
                  <c:v>44222.96875</c:v>
                </c:pt>
                <c:pt idx="5655">
                  <c:v>44471.289062999997</c:v>
                </c:pt>
                <c:pt idx="5656">
                  <c:v>44373.308594000002</c:v>
                </c:pt>
                <c:pt idx="5657">
                  <c:v>44752.929687999997</c:v>
                </c:pt>
                <c:pt idx="5658">
                  <c:v>44903.949219000002</c:v>
                </c:pt>
                <c:pt idx="5659">
                  <c:v>45177.980469000002</c:v>
                </c:pt>
                <c:pt idx="5660">
                  <c:v>44937.609375</c:v>
                </c:pt>
                <c:pt idx="5661">
                  <c:v>44921.21875</c:v>
                </c:pt>
                <c:pt idx="5662">
                  <c:v>44862.140625</c:v>
                </c:pt>
                <c:pt idx="5663">
                  <c:v>45320.691405999998</c:v>
                </c:pt>
                <c:pt idx="5664">
                  <c:v>44379.789062999997</c:v>
                </c:pt>
                <c:pt idx="5665">
                  <c:v>44032.378905999998</c:v>
                </c:pt>
                <c:pt idx="5666">
                  <c:v>43870.53125</c:v>
                </c:pt>
                <c:pt idx="5667">
                  <c:v>43746.71875</c:v>
                </c:pt>
                <c:pt idx="5668">
                  <c:v>43953.480469000002</c:v>
                </c:pt>
                <c:pt idx="5669">
                  <c:v>43872.121094000002</c:v>
                </c:pt>
                <c:pt idx="5670">
                  <c:v>43473.738280999998</c:v>
                </c:pt>
                <c:pt idx="5671">
                  <c:v>43036.589844000002</c:v>
                </c:pt>
                <c:pt idx="5672">
                  <c:v>42163.820312999997</c:v>
                </c:pt>
                <c:pt idx="5673">
                  <c:v>41471.46875</c:v>
                </c:pt>
                <c:pt idx="5674">
                  <c:v>42010.890625</c:v>
                </c:pt>
                <c:pt idx="5675">
                  <c:v>42323.039062999997</c:v>
                </c:pt>
                <c:pt idx="5676">
                  <c:v>43452.359375</c:v>
                </c:pt>
                <c:pt idx="5677">
                  <c:v>43290.859375</c:v>
                </c:pt>
                <c:pt idx="5678">
                  <c:v>43721.960937999997</c:v>
                </c:pt>
                <c:pt idx="5679">
                  <c:v>42911.511719000002</c:v>
                </c:pt>
                <c:pt idx="5680">
                  <c:v>42969.929687999997</c:v>
                </c:pt>
                <c:pt idx="5681">
                  <c:v>43283.46875</c:v>
                </c:pt>
                <c:pt idx="5682">
                  <c:v>42742.859375</c:v>
                </c:pt>
                <c:pt idx="5683">
                  <c:v>42756.261719000002</c:v>
                </c:pt>
                <c:pt idx="5684">
                  <c:v>43083.941405999998</c:v>
                </c:pt>
                <c:pt idx="5685">
                  <c:v>42754.679687999997</c:v>
                </c:pt>
                <c:pt idx="5686">
                  <c:v>42888.511719000002</c:v>
                </c:pt>
                <c:pt idx="5687">
                  <c:v>42780.730469000002</c:v>
                </c:pt>
                <c:pt idx="5688">
                  <c:v>42827.351562999997</c:v>
                </c:pt>
                <c:pt idx="5689">
                  <c:v>43269.621094000002</c:v>
                </c:pt>
                <c:pt idx="5690">
                  <c:v>43790.929687999997</c:v>
                </c:pt>
                <c:pt idx="5691">
                  <c:v>43565.050780999998</c:v>
                </c:pt>
                <c:pt idx="5692">
                  <c:v>43618.140625</c:v>
                </c:pt>
                <c:pt idx="5693">
                  <c:v>43232.058594000002</c:v>
                </c:pt>
                <c:pt idx="5694">
                  <c:v>43042.359375</c:v>
                </c:pt>
                <c:pt idx="5695">
                  <c:v>42596.558594000002</c:v>
                </c:pt>
                <c:pt idx="5696">
                  <c:v>42435.230469000002</c:v>
                </c:pt>
                <c:pt idx="5697">
                  <c:v>41893.511719000002</c:v>
                </c:pt>
                <c:pt idx="5698">
                  <c:v>42121.511719000002</c:v>
                </c:pt>
                <c:pt idx="5699">
                  <c:v>42632.539062999997</c:v>
                </c:pt>
                <c:pt idx="5700">
                  <c:v>42695.738280999998</c:v>
                </c:pt>
                <c:pt idx="5701">
                  <c:v>42735.148437999997</c:v>
                </c:pt>
                <c:pt idx="5702">
                  <c:v>43566.320312999997</c:v>
                </c:pt>
                <c:pt idx="5703">
                  <c:v>43561.421875</c:v>
                </c:pt>
                <c:pt idx="5704">
                  <c:v>43832.03125</c:v>
                </c:pt>
                <c:pt idx="5705">
                  <c:v>44076.941405999998</c:v>
                </c:pt>
                <c:pt idx="5706">
                  <c:v>44375.621094000002</c:v>
                </c:pt>
                <c:pt idx="5707">
                  <c:v>44314.25</c:v>
                </c:pt>
                <c:pt idx="5708">
                  <c:v>44318.191405999998</c:v>
                </c:pt>
                <c:pt idx="5709">
                  <c:v>44064.429687999997</c:v>
                </c:pt>
                <c:pt idx="5710">
                  <c:v>44087.589844000002</c:v>
                </c:pt>
                <c:pt idx="5711">
                  <c:v>44364.160155999998</c:v>
                </c:pt>
                <c:pt idx="5712">
                  <c:v>44523.011719000002</c:v>
                </c:pt>
                <c:pt idx="5713">
                  <c:v>44653.859375</c:v>
                </c:pt>
                <c:pt idx="5714">
                  <c:v>44426.070312999997</c:v>
                </c:pt>
                <c:pt idx="5715">
                  <c:v>44627.96875</c:v>
                </c:pt>
                <c:pt idx="5716">
                  <c:v>45010.238280999998</c:v>
                </c:pt>
                <c:pt idx="5717">
                  <c:v>45036.519530999998</c:v>
                </c:pt>
                <c:pt idx="5718">
                  <c:v>44698.011719000002</c:v>
                </c:pt>
                <c:pt idx="5719">
                  <c:v>44741.679687999997</c:v>
                </c:pt>
                <c:pt idx="5720">
                  <c:v>44634.808594000002</c:v>
                </c:pt>
                <c:pt idx="5721">
                  <c:v>44542.761719000002</c:v>
                </c:pt>
                <c:pt idx="5722">
                  <c:v>45354.589844000002</c:v>
                </c:pt>
                <c:pt idx="5723">
                  <c:v>45373.171875</c:v>
                </c:pt>
                <c:pt idx="5724">
                  <c:v>45195.648437999997</c:v>
                </c:pt>
                <c:pt idx="5725">
                  <c:v>45243.851562999997</c:v>
                </c:pt>
                <c:pt idx="5726">
                  <c:v>44479.230469000002</c:v>
                </c:pt>
                <c:pt idx="5727">
                  <c:v>44359.890625</c:v>
                </c:pt>
                <c:pt idx="5728">
                  <c:v>44347.910155999998</c:v>
                </c:pt>
                <c:pt idx="5729">
                  <c:v>44120.519530999998</c:v>
                </c:pt>
                <c:pt idx="5730">
                  <c:v>43617.730469000002</c:v>
                </c:pt>
                <c:pt idx="5731">
                  <c:v>44184.648437999997</c:v>
                </c:pt>
                <c:pt idx="5732">
                  <c:v>44505.589844000002</c:v>
                </c:pt>
                <c:pt idx="5733">
                  <c:v>44620.601562999997</c:v>
                </c:pt>
                <c:pt idx="5734">
                  <c:v>44895.019530999998</c:v>
                </c:pt>
                <c:pt idx="5735">
                  <c:v>44779.140625</c:v>
                </c:pt>
                <c:pt idx="5736">
                  <c:v>44576.230469000002</c:v>
                </c:pt>
                <c:pt idx="5737">
                  <c:v>44138.75</c:v>
                </c:pt>
                <c:pt idx="5738">
                  <c:v>44374.519530999998</c:v>
                </c:pt>
                <c:pt idx="5739">
                  <c:v>44247.980469000002</c:v>
                </c:pt>
                <c:pt idx="5740">
                  <c:v>43418.550780999998</c:v>
                </c:pt>
                <c:pt idx="5741">
                  <c:v>43984.898437999997</c:v>
                </c:pt>
                <c:pt idx="5742">
                  <c:v>43417.050780999998</c:v>
                </c:pt>
                <c:pt idx="5743">
                  <c:v>43027.300780999998</c:v>
                </c:pt>
                <c:pt idx="5744">
                  <c:v>42994.230469000002</c:v>
                </c:pt>
                <c:pt idx="5745">
                  <c:v>42655.238280999998</c:v>
                </c:pt>
                <c:pt idx="5746">
                  <c:v>42236.738280999998</c:v>
                </c:pt>
                <c:pt idx="5747">
                  <c:v>42398.058594000002</c:v>
                </c:pt>
                <c:pt idx="5748">
                  <c:v>42447.769530999998</c:v>
                </c:pt>
                <c:pt idx="5749">
                  <c:v>42000.628905999998</c:v>
                </c:pt>
                <c:pt idx="5750">
                  <c:v>41901.960937999997</c:v>
                </c:pt>
                <c:pt idx="5751">
                  <c:v>42905.199219000002</c:v>
                </c:pt>
                <c:pt idx="5752">
                  <c:v>43429.71875</c:v>
                </c:pt>
                <c:pt idx="5753">
                  <c:v>43503.519530999998</c:v>
                </c:pt>
                <c:pt idx="5754">
                  <c:v>42936.628905999998</c:v>
                </c:pt>
                <c:pt idx="5755">
                  <c:v>43160.609375</c:v>
                </c:pt>
                <c:pt idx="5756">
                  <c:v>43328.71875</c:v>
                </c:pt>
                <c:pt idx="5757">
                  <c:v>43579.671875</c:v>
                </c:pt>
                <c:pt idx="5758">
                  <c:v>43528.269530999998</c:v>
                </c:pt>
                <c:pt idx="5759">
                  <c:v>43396.160155999998</c:v>
                </c:pt>
                <c:pt idx="5760">
                  <c:v>43391.78125</c:v>
                </c:pt>
                <c:pt idx="5761">
                  <c:v>43012.371094000002</c:v>
                </c:pt>
                <c:pt idx="5762">
                  <c:v>42977.5</c:v>
                </c:pt>
                <c:pt idx="5763">
                  <c:v>42113.699219000002</c:v>
                </c:pt>
                <c:pt idx="5764">
                  <c:v>42041.679687999997</c:v>
                </c:pt>
                <c:pt idx="5765">
                  <c:v>41691.191405999998</c:v>
                </c:pt>
                <c:pt idx="5766">
                  <c:v>40661.570312999997</c:v>
                </c:pt>
                <c:pt idx="5767">
                  <c:v>40265.371094000002</c:v>
                </c:pt>
                <c:pt idx="5768">
                  <c:v>40706.890625</c:v>
                </c:pt>
                <c:pt idx="5769">
                  <c:v>41022.738280999998</c:v>
                </c:pt>
                <c:pt idx="5770">
                  <c:v>41008.78125</c:v>
                </c:pt>
                <c:pt idx="5771">
                  <c:v>41352.75</c:v>
                </c:pt>
                <c:pt idx="5772">
                  <c:v>40847.699219000002</c:v>
                </c:pt>
                <c:pt idx="5773">
                  <c:v>40604.789062999997</c:v>
                </c:pt>
                <c:pt idx="5774">
                  <c:v>40809.25</c:v>
                </c:pt>
                <c:pt idx="5775">
                  <c:v>40844.410155999998</c:v>
                </c:pt>
                <c:pt idx="5776">
                  <c:v>41166.878905999998</c:v>
                </c:pt>
                <c:pt idx="5777">
                  <c:v>41621.308594000002</c:v>
                </c:pt>
                <c:pt idx="5778">
                  <c:v>41476.351562999997</c:v>
                </c:pt>
                <c:pt idx="5779">
                  <c:v>41932.390625</c:v>
                </c:pt>
                <c:pt idx="5780">
                  <c:v>42109.890625</c:v>
                </c:pt>
                <c:pt idx="5781">
                  <c:v>42393.019530999998</c:v>
                </c:pt>
                <c:pt idx="5782">
                  <c:v>43630.769530999998</c:v>
                </c:pt>
                <c:pt idx="5783">
                  <c:v>43092.488280999998</c:v>
                </c:pt>
                <c:pt idx="5784">
                  <c:v>43257.539062999997</c:v>
                </c:pt>
                <c:pt idx="5785">
                  <c:v>43751.929687999997</c:v>
                </c:pt>
                <c:pt idx="5786">
                  <c:v>43229.671875</c:v>
                </c:pt>
                <c:pt idx="5787">
                  <c:v>42774.851562999997</c:v>
                </c:pt>
                <c:pt idx="5788">
                  <c:v>42399.191405999998</c:v>
                </c:pt>
                <c:pt idx="5789">
                  <c:v>42535.738280999998</c:v>
                </c:pt>
                <c:pt idx="5790">
                  <c:v>42359.261719000002</c:v>
                </c:pt>
                <c:pt idx="5791">
                  <c:v>42416.441405999998</c:v>
                </c:pt>
                <c:pt idx="5792">
                  <c:v>43205.910155999998</c:v>
                </c:pt>
                <c:pt idx="5793">
                  <c:v>43100.320312999997</c:v>
                </c:pt>
                <c:pt idx="5794">
                  <c:v>43585.230469000002</c:v>
                </c:pt>
                <c:pt idx="5795">
                  <c:v>43516.660155999998</c:v>
                </c:pt>
                <c:pt idx="5796">
                  <c:v>43375.308594000002</c:v>
                </c:pt>
                <c:pt idx="5797">
                  <c:v>43546.71875</c:v>
                </c:pt>
                <c:pt idx="5798">
                  <c:v>43216.578125</c:v>
                </c:pt>
                <c:pt idx="5799">
                  <c:v>42744.910155999998</c:v>
                </c:pt>
                <c:pt idx="5800">
                  <c:v>43434.550780999998</c:v>
                </c:pt>
                <c:pt idx="5801">
                  <c:v>43473.371094000002</c:v>
                </c:pt>
                <c:pt idx="5802">
                  <c:v>43714.929687999997</c:v>
                </c:pt>
                <c:pt idx="5803">
                  <c:v>44214.5</c:v>
                </c:pt>
                <c:pt idx="5804">
                  <c:v>44615.75</c:v>
                </c:pt>
                <c:pt idx="5805">
                  <c:v>44742.21875</c:v>
                </c:pt>
                <c:pt idx="5806">
                  <c:v>44849.019530999998</c:v>
                </c:pt>
                <c:pt idx="5807">
                  <c:v>44967.160155999998</c:v>
                </c:pt>
                <c:pt idx="5808">
                  <c:v>44504.289062999997</c:v>
                </c:pt>
                <c:pt idx="5809">
                  <c:v>44492.5</c:v>
                </c:pt>
                <c:pt idx="5810">
                  <c:v>44337.039062999997</c:v>
                </c:pt>
                <c:pt idx="5811">
                  <c:v>44617.738280999998</c:v>
                </c:pt>
                <c:pt idx="5812">
                  <c:v>44691.800780999998</c:v>
                </c:pt>
                <c:pt idx="5813">
                  <c:v>44210.441405999998</c:v>
                </c:pt>
                <c:pt idx="5814">
                  <c:v>44751.398437999997</c:v>
                </c:pt>
                <c:pt idx="5815">
                  <c:v>45435.089844000002</c:v>
                </c:pt>
                <c:pt idx="5816">
                  <c:v>45482.390625</c:v>
                </c:pt>
                <c:pt idx="5817">
                  <c:v>45632.28125</c:v>
                </c:pt>
                <c:pt idx="5818">
                  <c:v>45647.570312999997</c:v>
                </c:pt>
                <c:pt idx="5819">
                  <c:v>45623.480469000002</c:v>
                </c:pt>
                <c:pt idx="5820">
                  <c:v>45897.648437999997</c:v>
                </c:pt>
                <c:pt idx="5821">
                  <c:v>46191.511719000002</c:v>
                </c:pt>
                <c:pt idx="5822">
                  <c:v>45881.078125</c:v>
                </c:pt>
                <c:pt idx="5823">
                  <c:v>46062.921875</c:v>
                </c:pt>
                <c:pt idx="5824">
                  <c:v>45678.179687999997</c:v>
                </c:pt>
                <c:pt idx="5825">
                  <c:v>45186.011719000002</c:v>
                </c:pt>
                <c:pt idx="5826">
                  <c:v>45281.96875</c:v>
                </c:pt>
                <c:pt idx="5827">
                  <c:v>45052.160155999998</c:v>
                </c:pt>
                <c:pt idx="5828">
                  <c:v>44859.488280999998</c:v>
                </c:pt>
                <c:pt idx="5829">
                  <c:v>44760.53125</c:v>
                </c:pt>
                <c:pt idx="5830">
                  <c:v>45090.671875</c:v>
                </c:pt>
                <c:pt idx="5831">
                  <c:v>45411.300780999998</c:v>
                </c:pt>
                <c:pt idx="5832">
                  <c:v>45403.539062999997</c:v>
                </c:pt>
                <c:pt idx="5833">
                  <c:v>45536.519530999998</c:v>
                </c:pt>
                <c:pt idx="5834">
                  <c:v>45022.628905999998</c:v>
                </c:pt>
                <c:pt idx="5835">
                  <c:v>45780.179687999997</c:v>
                </c:pt>
                <c:pt idx="5836">
                  <c:v>45650.351562999997</c:v>
                </c:pt>
                <c:pt idx="5837">
                  <c:v>45556.648437999997</c:v>
                </c:pt>
                <c:pt idx="5838">
                  <c:v>45613.210937999997</c:v>
                </c:pt>
                <c:pt idx="5839">
                  <c:v>45581.199219000002</c:v>
                </c:pt>
                <c:pt idx="5840">
                  <c:v>45416.898437999997</c:v>
                </c:pt>
                <c:pt idx="5841">
                  <c:v>45941.519530999998</c:v>
                </c:pt>
                <c:pt idx="5842">
                  <c:v>45528.929687999997</c:v>
                </c:pt>
                <c:pt idx="5843">
                  <c:v>45784.769530999998</c:v>
                </c:pt>
                <c:pt idx="5844">
                  <c:v>45707.871094000002</c:v>
                </c:pt>
                <c:pt idx="5845">
                  <c:v>45647.820312999997</c:v>
                </c:pt>
                <c:pt idx="5846">
                  <c:v>45349</c:v>
                </c:pt>
                <c:pt idx="5847">
                  <c:v>45147.96875</c:v>
                </c:pt>
                <c:pt idx="5848">
                  <c:v>45209.851562999997</c:v>
                </c:pt>
                <c:pt idx="5849">
                  <c:v>45250.339844000002</c:v>
                </c:pt>
                <c:pt idx="5850">
                  <c:v>45676.410155999998</c:v>
                </c:pt>
                <c:pt idx="5851">
                  <c:v>45506.871094000002</c:v>
                </c:pt>
                <c:pt idx="5852">
                  <c:v>45685.820312999997</c:v>
                </c:pt>
                <c:pt idx="5853">
                  <c:v>45402.46875</c:v>
                </c:pt>
                <c:pt idx="5854">
                  <c:v>45843.140625</c:v>
                </c:pt>
                <c:pt idx="5855">
                  <c:v>45872.179687999997</c:v>
                </c:pt>
                <c:pt idx="5856">
                  <c:v>45551.199219000002</c:v>
                </c:pt>
                <c:pt idx="5857">
                  <c:v>45051.269530999998</c:v>
                </c:pt>
                <c:pt idx="5858">
                  <c:v>45155.910155999998</c:v>
                </c:pt>
                <c:pt idx="5859">
                  <c:v>45236.160155999998</c:v>
                </c:pt>
                <c:pt idx="5860">
                  <c:v>45497.460937999997</c:v>
                </c:pt>
                <c:pt idx="5861">
                  <c:v>45710.941405999998</c:v>
                </c:pt>
                <c:pt idx="5862">
                  <c:v>46039.691405999998</c:v>
                </c:pt>
                <c:pt idx="5863">
                  <c:v>46124.148437999997</c:v>
                </c:pt>
                <c:pt idx="5864">
                  <c:v>46017.210937999997</c:v>
                </c:pt>
                <c:pt idx="5865">
                  <c:v>45459.449219000002</c:v>
                </c:pt>
                <c:pt idx="5866">
                  <c:v>45557.609375</c:v>
                </c:pt>
                <c:pt idx="5867">
                  <c:v>45508.308594000002</c:v>
                </c:pt>
                <c:pt idx="5868">
                  <c:v>45928.230469000002</c:v>
                </c:pt>
                <c:pt idx="5869">
                  <c:v>45857.730469000002</c:v>
                </c:pt>
                <c:pt idx="5870">
                  <c:v>46124.628905999998</c:v>
                </c:pt>
                <c:pt idx="5871">
                  <c:v>46263.839844000002</c:v>
                </c:pt>
                <c:pt idx="5872">
                  <c:v>45662.710937999997</c:v>
                </c:pt>
                <c:pt idx="5873">
                  <c:v>45177.5</c:v>
                </c:pt>
                <c:pt idx="5874">
                  <c:v>44930.25</c:v>
                </c:pt>
                <c:pt idx="5875">
                  <c:v>44570.589844000002</c:v>
                </c:pt>
                <c:pt idx="5876">
                  <c:v>45011.21875</c:v>
                </c:pt>
                <c:pt idx="5877">
                  <c:v>45225.398437999997</c:v>
                </c:pt>
                <c:pt idx="5878">
                  <c:v>45306.21875</c:v>
                </c:pt>
                <c:pt idx="5879">
                  <c:v>45779.660155999998</c:v>
                </c:pt>
                <c:pt idx="5880">
                  <c:v>45705.421875</c:v>
                </c:pt>
                <c:pt idx="5881">
                  <c:v>45806.160155999998</c:v>
                </c:pt>
                <c:pt idx="5882">
                  <c:v>46145.921875</c:v>
                </c:pt>
                <c:pt idx="5883">
                  <c:v>44885.820312999997</c:v>
                </c:pt>
                <c:pt idx="5884">
                  <c:v>44282.03125</c:v>
                </c:pt>
                <c:pt idx="5885">
                  <c:v>44714.539062999997</c:v>
                </c:pt>
                <c:pt idx="5886">
                  <c:v>45466.371094000002</c:v>
                </c:pt>
                <c:pt idx="5887">
                  <c:v>45966.488280999998</c:v>
                </c:pt>
                <c:pt idx="5888">
                  <c:v>46213.269530999998</c:v>
                </c:pt>
                <c:pt idx="5889">
                  <c:v>46201.328125</c:v>
                </c:pt>
                <c:pt idx="5890">
                  <c:v>45819.601562999997</c:v>
                </c:pt>
                <c:pt idx="5891">
                  <c:v>45304.75</c:v>
                </c:pt>
                <c:pt idx="5892">
                  <c:v>45394.371094000002</c:v>
                </c:pt>
                <c:pt idx="5893">
                  <c:v>45744.289062999997</c:v>
                </c:pt>
                <c:pt idx="5894">
                  <c:v>46177.609375</c:v>
                </c:pt>
                <c:pt idx="5895">
                  <c:v>46432.699219000002</c:v>
                </c:pt>
                <c:pt idx="5896">
                  <c:v>46271.96875</c:v>
                </c:pt>
                <c:pt idx="5897">
                  <c:v>46498.511719000002</c:v>
                </c:pt>
                <c:pt idx="5898">
                  <c:v>46713.429687999997</c:v>
                </c:pt>
                <c:pt idx="5899">
                  <c:v>46961.25</c:v>
                </c:pt>
                <c:pt idx="5900">
                  <c:v>47060.570312999997</c:v>
                </c:pt>
                <c:pt idx="5901">
                  <c:v>47505.25</c:v>
                </c:pt>
                <c:pt idx="5902">
                  <c:v>47364.808594000002</c:v>
                </c:pt>
                <c:pt idx="5903">
                  <c:v>47537.28125</c:v>
                </c:pt>
                <c:pt idx="5904">
                  <c:v>47130.410155999998</c:v>
                </c:pt>
                <c:pt idx="5905">
                  <c:v>46927</c:v>
                </c:pt>
                <c:pt idx="5906">
                  <c:v>46812.070312999997</c:v>
                </c:pt>
                <c:pt idx="5907">
                  <c:v>46833.871094000002</c:v>
                </c:pt>
                <c:pt idx="5908">
                  <c:v>46660.671875</c:v>
                </c:pt>
                <c:pt idx="5909">
                  <c:v>46807.238280999998</c:v>
                </c:pt>
                <c:pt idx="5910">
                  <c:v>46558.359375</c:v>
                </c:pt>
                <c:pt idx="5911">
                  <c:v>46844.53125</c:v>
                </c:pt>
                <c:pt idx="5912">
                  <c:v>46941.460937999997</c:v>
                </c:pt>
                <c:pt idx="5913">
                  <c:v>47194.148437999997</c:v>
                </c:pt>
                <c:pt idx="5914">
                  <c:v>47368.648437999997</c:v>
                </c:pt>
                <c:pt idx="5915">
                  <c:v>47630.371094000002</c:v>
                </c:pt>
                <c:pt idx="5916">
                  <c:v>47797.699219000002</c:v>
                </c:pt>
                <c:pt idx="5917">
                  <c:v>48341.949219000002</c:v>
                </c:pt>
                <c:pt idx="5918">
                  <c:v>48363.890625</c:v>
                </c:pt>
                <c:pt idx="5919">
                  <c:v>48694.898437999997</c:v>
                </c:pt>
                <c:pt idx="5920">
                  <c:v>48351.960937999997</c:v>
                </c:pt>
                <c:pt idx="5921">
                  <c:v>48258.929687999997</c:v>
                </c:pt>
                <c:pt idx="5922">
                  <c:v>48437.101562999997</c:v>
                </c:pt>
                <c:pt idx="5923">
                  <c:v>48297.460937999997</c:v>
                </c:pt>
                <c:pt idx="5924">
                  <c:v>48293.460937999997</c:v>
                </c:pt>
                <c:pt idx="5925">
                  <c:v>47666.019530999998</c:v>
                </c:pt>
                <c:pt idx="5926">
                  <c:v>47743.609375</c:v>
                </c:pt>
                <c:pt idx="5927">
                  <c:v>47734.199219000002</c:v>
                </c:pt>
                <c:pt idx="5928">
                  <c:v>47369.570312999997</c:v>
                </c:pt>
                <c:pt idx="5929">
                  <c:v>47599.121094000002</c:v>
                </c:pt>
                <c:pt idx="5930">
                  <c:v>47650.570312999997</c:v>
                </c:pt>
                <c:pt idx="5931">
                  <c:v>47541.320312999997</c:v>
                </c:pt>
                <c:pt idx="5932">
                  <c:v>47563.339844000002</c:v>
                </c:pt>
                <c:pt idx="5933">
                  <c:v>47787.988280999998</c:v>
                </c:pt>
                <c:pt idx="5934">
                  <c:v>47842.230469000002</c:v>
                </c:pt>
                <c:pt idx="5935">
                  <c:v>47626.980469000002</c:v>
                </c:pt>
                <c:pt idx="5936">
                  <c:v>47398.699219000002</c:v>
                </c:pt>
                <c:pt idx="5937">
                  <c:v>47416.96875</c:v>
                </c:pt>
                <c:pt idx="5938">
                  <c:v>46459.171875</c:v>
                </c:pt>
                <c:pt idx="5939">
                  <c:v>46720.960937999997</c:v>
                </c:pt>
                <c:pt idx="5940">
                  <c:v>46154.199219000002</c:v>
                </c:pt>
                <c:pt idx="5941">
                  <c:v>45767.570312999997</c:v>
                </c:pt>
                <c:pt idx="5942">
                  <c:v>45922.910155999998</c:v>
                </c:pt>
                <c:pt idx="5943">
                  <c:v>45871.039062999997</c:v>
                </c:pt>
                <c:pt idx="5944">
                  <c:v>46341.328125</c:v>
                </c:pt>
                <c:pt idx="5945">
                  <c:v>46929.191405999998</c:v>
                </c:pt>
                <c:pt idx="5946">
                  <c:v>47975.050780999998</c:v>
                </c:pt>
                <c:pt idx="5947">
                  <c:v>47778.480469000002</c:v>
                </c:pt>
                <c:pt idx="5948">
                  <c:v>47252.539062999997</c:v>
                </c:pt>
                <c:pt idx="5949">
                  <c:v>47731.839844000002</c:v>
                </c:pt>
                <c:pt idx="5950">
                  <c:v>48046.558594000002</c:v>
                </c:pt>
                <c:pt idx="5951">
                  <c:v>47672.070312999997</c:v>
                </c:pt>
                <c:pt idx="5952">
                  <c:v>47245.800780999998</c:v>
                </c:pt>
                <c:pt idx="5953">
                  <c:v>47601.929687999997</c:v>
                </c:pt>
                <c:pt idx="5954">
                  <c:v>47909.269530999998</c:v>
                </c:pt>
                <c:pt idx="5955">
                  <c:v>48141.421875</c:v>
                </c:pt>
                <c:pt idx="5956">
                  <c:v>47944.769530999998</c:v>
                </c:pt>
                <c:pt idx="5957">
                  <c:v>47596.601562999997</c:v>
                </c:pt>
                <c:pt idx="5958">
                  <c:v>48264.960937999997</c:v>
                </c:pt>
                <c:pt idx="5959">
                  <c:v>48014.398437999997</c:v>
                </c:pt>
                <c:pt idx="5960">
                  <c:v>47915.121094000002</c:v>
                </c:pt>
                <c:pt idx="5961">
                  <c:v>47741.539062999997</c:v>
                </c:pt>
                <c:pt idx="5962">
                  <c:v>47701.449219000002</c:v>
                </c:pt>
                <c:pt idx="5963">
                  <c:v>47657.328125</c:v>
                </c:pt>
                <c:pt idx="5964">
                  <c:v>48106.121094000002</c:v>
                </c:pt>
                <c:pt idx="5965">
                  <c:v>48492.609375</c:v>
                </c:pt>
                <c:pt idx="5966">
                  <c:v>48274.25</c:v>
                </c:pt>
                <c:pt idx="5967">
                  <c:v>48418.398437999997</c:v>
                </c:pt>
                <c:pt idx="5968">
                  <c:v>48431.25</c:v>
                </c:pt>
                <c:pt idx="5969">
                  <c:v>48093.53125</c:v>
                </c:pt>
                <c:pt idx="5970">
                  <c:v>47805.441405999998</c:v>
                </c:pt>
                <c:pt idx="5971">
                  <c:v>48114.671875</c:v>
                </c:pt>
                <c:pt idx="5972">
                  <c:v>48007.199219000002</c:v>
                </c:pt>
                <c:pt idx="5973">
                  <c:v>48009.28125</c:v>
                </c:pt>
                <c:pt idx="5974">
                  <c:v>47303.308594000002</c:v>
                </c:pt>
                <c:pt idx="5975">
                  <c:v>46683.800780999998</c:v>
                </c:pt>
                <c:pt idx="5976">
                  <c:v>46694.808594000002</c:v>
                </c:pt>
                <c:pt idx="5977">
                  <c:v>48050.25</c:v>
                </c:pt>
                <c:pt idx="5978">
                  <c:v>48470.988280999998</c:v>
                </c:pt>
                <c:pt idx="5979">
                  <c:v>47390.660155999998</c:v>
                </c:pt>
                <c:pt idx="5980">
                  <c:v>45224.378905999998</c:v>
                </c:pt>
                <c:pt idx="5981">
                  <c:v>44978.25</c:v>
                </c:pt>
                <c:pt idx="5982">
                  <c:v>45306.480469000002</c:v>
                </c:pt>
                <c:pt idx="5983">
                  <c:v>45023.648437999997</c:v>
                </c:pt>
                <c:pt idx="5984">
                  <c:v>44901.570312999997</c:v>
                </c:pt>
                <c:pt idx="5985">
                  <c:v>44919.691405999998</c:v>
                </c:pt>
                <c:pt idx="5986">
                  <c:v>44364.171875</c:v>
                </c:pt>
                <c:pt idx="5987">
                  <c:v>44838.761719000002</c:v>
                </c:pt>
                <c:pt idx="5988">
                  <c:v>45184.078125</c:v>
                </c:pt>
                <c:pt idx="5989">
                  <c:v>45265.898437999997</c:v>
                </c:pt>
                <c:pt idx="5990">
                  <c:v>45357.851562999997</c:v>
                </c:pt>
                <c:pt idx="5991">
                  <c:v>45470.609375</c:v>
                </c:pt>
                <c:pt idx="5992">
                  <c:v>45372.191405999998</c:v>
                </c:pt>
                <c:pt idx="5993">
                  <c:v>45315.960937999997</c:v>
                </c:pt>
                <c:pt idx="5994">
                  <c:v>44884.859375</c:v>
                </c:pt>
                <c:pt idx="5995">
                  <c:v>44555.261719000002</c:v>
                </c:pt>
                <c:pt idx="5996">
                  <c:v>44937.300780999998</c:v>
                </c:pt>
                <c:pt idx="5997">
                  <c:v>45103.21875</c:v>
                </c:pt>
                <c:pt idx="5998">
                  <c:v>45609.898437999997</c:v>
                </c:pt>
                <c:pt idx="5999">
                  <c:v>46360.230469000002</c:v>
                </c:pt>
                <c:pt idx="6000">
                  <c:v>46913.46875</c:v>
                </c:pt>
                <c:pt idx="6001">
                  <c:v>46870.238280999998</c:v>
                </c:pt>
                <c:pt idx="6002">
                  <c:v>46220.539062999997</c:v>
                </c:pt>
                <c:pt idx="6003">
                  <c:v>45871.960937999997</c:v>
                </c:pt>
                <c:pt idx="6004">
                  <c:v>45121.390625</c:v>
                </c:pt>
                <c:pt idx="6005">
                  <c:v>44895.289062999997</c:v>
                </c:pt>
                <c:pt idx="6006">
                  <c:v>44930.269530999998</c:v>
                </c:pt>
                <c:pt idx="6007">
                  <c:v>44983.03125</c:v>
                </c:pt>
                <c:pt idx="6008">
                  <c:v>45008.078125</c:v>
                </c:pt>
                <c:pt idx="6009">
                  <c:v>45173.539062999997</c:v>
                </c:pt>
                <c:pt idx="6010">
                  <c:v>44989.578125</c:v>
                </c:pt>
                <c:pt idx="6011">
                  <c:v>45299.671875</c:v>
                </c:pt>
                <c:pt idx="6012">
                  <c:v>45563.179687999997</c:v>
                </c:pt>
                <c:pt idx="6013">
                  <c:v>45909.308594000002</c:v>
                </c:pt>
                <c:pt idx="6014">
                  <c:v>45642.898437999997</c:v>
                </c:pt>
                <c:pt idx="6015">
                  <c:v>45695.101562999997</c:v>
                </c:pt>
                <c:pt idx="6016">
                  <c:v>46123.359375</c:v>
                </c:pt>
                <c:pt idx="6017">
                  <c:v>46587.738280999998</c:v>
                </c:pt>
                <c:pt idx="6018">
                  <c:v>46719.988280999998</c:v>
                </c:pt>
                <c:pt idx="6019">
                  <c:v>46071.570312999997</c:v>
                </c:pt>
                <c:pt idx="6020">
                  <c:v>45553.511719000002</c:v>
                </c:pt>
                <c:pt idx="6021">
                  <c:v>45886.269530999998</c:v>
                </c:pt>
                <c:pt idx="6022">
                  <c:v>45933.648437999997</c:v>
                </c:pt>
                <c:pt idx="6023">
                  <c:v>46060.980469000002</c:v>
                </c:pt>
                <c:pt idx="6024">
                  <c:v>46182.429687999997</c:v>
                </c:pt>
                <c:pt idx="6025">
                  <c:v>45740.378905999998</c:v>
                </c:pt>
                <c:pt idx="6026">
                  <c:v>46002.558594000002</c:v>
                </c:pt>
                <c:pt idx="6027">
                  <c:v>46360.628905999998</c:v>
                </c:pt>
                <c:pt idx="6028">
                  <c:v>46265.261719000002</c:v>
                </c:pt>
                <c:pt idx="6029">
                  <c:v>46331.601562999997</c:v>
                </c:pt>
                <c:pt idx="6030">
                  <c:v>47116.238280999998</c:v>
                </c:pt>
                <c:pt idx="6031">
                  <c:v>48149.609375</c:v>
                </c:pt>
                <c:pt idx="6032">
                  <c:v>48275.828125</c:v>
                </c:pt>
                <c:pt idx="6033">
                  <c:v>47611.441405999998</c:v>
                </c:pt>
                <c:pt idx="6034">
                  <c:v>47421.121094000002</c:v>
                </c:pt>
                <c:pt idx="6035">
                  <c:v>47091.820312999997</c:v>
                </c:pt>
                <c:pt idx="6036">
                  <c:v>47001.058594000002</c:v>
                </c:pt>
                <c:pt idx="6037">
                  <c:v>47009.511719000002</c:v>
                </c:pt>
                <c:pt idx="6038">
                  <c:v>47095.070312999997</c:v>
                </c:pt>
                <c:pt idx="6039">
                  <c:v>47225.101562999997</c:v>
                </c:pt>
                <c:pt idx="6040">
                  <c:v>46728.949219000002</c:v>
                </c:pt>
                <c:pt idx="6041">
                  <c:v>46921.710937999997</c:v>
                </c:pt>
                <c:pt idx="6042">
                  <c:v>47232.171875</c:v>
                </c:pt>
                <c:pt idx="6043">
                  <c:v>47797.039062999997</c:v>
                </c:pt>
                <c:pt idx="6044">
                  <c:v>47661.691405999998</c:v>
                </c:pt>
                <c:pt idx="6045">
                  <c:v>47391.238280999998</c:v>
                </c:pt>
                <c:pt idx="6046">
                  <c:v>47161.738280999998</c:v>
                </c:pt>
                <c:pt idx="6047">
                  <c:v>47293.851562999997</c:v>
                </c:pt>
                <c:pt idx="6048">
                  <c:v>47164.710937999997</c:v>
                </c:pt>
                <c:pt idx="6049">
                  <c:v>47083.808594000002</c:v>
                </c:pt>
                <c:pt idx="6050">
                  <c:v>47614.988280999998</c:v>
                </c:pt>
                <c:pt idx="6051">
                  <c:v>47195.679687999997</c:v>
                </c:pt>
                <c:pt idx="6052">
                  <c:v>47206.359375</c:v>
                </c:pt>
                <c:pt idx="6053">
                  <c:v>47047.671875</c:v>
                </c:pt>
                <c:pt idx="6054">
                  <c:v>47349.199219000002</c:v>
                </c:pt>
                <c:pt idx="6055">
                  <c:v>46856.789062999997</c:v>
                </c:pt>
                <c:pt idx="6056">
                  <c:v>47467.949219000002</c:v>
                </c:pt>
                <c:pt idx="6057">
                  <c:v>47288.660155999998</c:v>
                </c:pt>
                <c:pt idx="6058">
                  <c:v>47414.570312999997</c:v>
                </c:pt>
                <c:pt idx="6059">
                  <c:v>47883.589844000002</c:v>
                </c:pt>
                <c:pt idx="6060">
                  <c:v>47419.160155999998</c:v>
                </c:pt>
                <c:pt idx="6061">
                  <c:v>47539.21875</c:v>
                </c:pt>
                <c:pt idx="6062">
                  <c:v>47263.921875</c:v>
                </c:pt>
                <c:pt idx="6063">
                  <c:v>47102.308594000002</c:v>
                </c:pt>
                <c:pt idx="6064">
                  <c:v>47101.140625</c:v>
                </c:pt>
                <c:pt idx="6065">
                  <c:v>47087.96875</c:v>
                </c:pt>
                <c:pt idx="6066">
                  <c:v>47470.308594000002</c:v>
                </c:pt>
                <c:pt idx="6067">
                  <c:v>48056.558594000002</c:v>
                </c:pt>
                <c:pt idx="6068">
                  <c:v>48593.441405999998</c:v>
                </c:pt>
                <c:pt idx="6069">
                  <c:v>48589.050780999998</c:v>
                </c:pt>
                <c:pt idx="6070">
                  <c:v>48487.300780999998</c:v>
                </c:pt>
                <c:pt idx="6071">
                  <c:v>48676.910155999998</c:v>
                </c:pt>
                <c:pt idx="6072">
                  <c:v>49083.851562999997</c:v>
                </c:pt>
                <c:pt idx="6073">
                  <c:v>49312.988280999998</c:v>
                </c:pt>
                <c:pt idx="6074">
                  <c:v>49339.238280999998</c:v>
                </c:pt>
                <c:pt idx="6075">
                  <c:v>49036.519530999998</c:v>
                </c:pt>
                <c:pt idx="6076">
                  <c:v>48863.300780999998</c:v>
                </c:pt>
                <c:pt idx="6077">
                  <c:v>48541.558594000002</c:v>
                </c:pt>
                <c:pt idx="6078">
                  <c:v>48819.070312999997</c:v>
                </c:pt>
                <c:pt idx="6079">
                  <c:v>49342.769530999998</c:v>
                </c:pt>
                <c:pt idx="6080">
                  <c:v>49207.609375</c:v>
                </c:pt>
                <c:pt idx="6081">
                  <c:v>49012.421875</c:v>
                </c:pt>
                <c:pt idx="6082">
                  <c:v>49343.640625</c:v>
                </c:pt>
                <c:pt idx="6083">
                  <c:v>49540.261719000002</c:v>
                </c:pt>
                <c:pt idx="6084">
                  <c:v>49637.929687999997</c:v>
                </c:pt>
                <c:pt idx="6085">
                  <c:v>48955.820312999997</c:v>
                </c:pt>
                <c:pt idx="6086">
                  <c:v>49011.558594000002</c:v>
                </c:pt>
                <c:pt idx="6087">
                  <c:v>48762.53125</c:v>
                </c:pt>
                <c:pt idx="6088">
                  <c:v>48873.839844000002</c:v>
                </c:pt>
                <c:pt idx="6089">
                  <c:v>49144.960937999997</c:v>
                </c:pt>
                <c:pt idx="6090">
                  <c:v>48967.828125</c:v>
                </c:pt>
                <c:pt idx="6091">
                  <c:v>49413.261719000002</c:v>
                </c:pt>
                <c:pt idx="6092">
                  <c:v>49808.050780999998</c:v>
                </c:pt>
                <c:pt idx="6093">
                  <c:v>49565.160155999998</c:v>
                </c:pt>
                <c:pt idx="6094">
                  <c:v>49440.960937999997</c:v>
                </c:pt>
                <c:pt idx="6095">
                  <c:v>49261.328125</c:v>
                </c:pt>
                <c:pt idx="6096">
                  <c:v>49588.839844000002</c:v>
                </c:pt>
                <c:pt idx="6097">
                  <c:v>49099.980469000002</c:v>
                </c:pt>
                <c:pt idx="6098">
                  <c:v>48998.109375</c:v>
                </c:pt>
                <c:pt idx="6099">
                  <c:v>49485.671875</c:v>
                </c:pt>
                <c:pt idx="6100">
                  <c:v>49505.859375</c:v>
                </c:pt>
                <c:pt idx="6101">
                  <c:v>49939.46875</c:v>
                </c:pt>
                <c:pt idx="6102">
                  <c:v>49930.539062999997</c:v>
                </c:pt>
                <c:pt idx="6103">
                  <c:v>49530.53125</c:v>
                </c:pt>
                <c:pt idx="6104">
                  <c:v>49426.078125</c:v>
                </c:pt>
                <c:pt idx="6105">
                  <c:v>49678.960937999997</c:v>
                </c:pt>
                <c:pt idx="6106">
                  <c:v>49459.621094000002</c:v>
                </c:pt>
                <c:pt idx="6107">
                  <c:v>48747.949219000002</c:v>
                </c:pt>
                <c:pt idx="6108">
                  <c:v>48322.238280999998</c:v>
                </c:pt>
                <c:pt idx="6109">
                  <c:v>49067.46875</c:v>
                </c:pt>
                <c:pt idx="6110">
                  <c:v>48943.460937999997</c:v>
                </c:pt>
                <c:pt idx="6111">
                  <c:v>49042.519530999998</c:v>
                </c:pt>
                <c:pt idx="6112">
                  <c:v>49494.398437999997</c:v>
                </c:pt>
                <c:pt idx="6113">
                  <c:v>49410.921875</c:v>
                </c:pt>
                <c:pt idx="6114">
                  <c:v>49688.269530999998</c:v>
                </c:pt>
                <c:pt idx="6115">
                  <c:v>49450.480469000002</c:v>
                </c:pt>
                <c:pt idx="6116">
                  <c:v>49277.949219000002</c:v>
                </c:pt>
                <c:pt idx="6117">
                  <c:v>48788.441405999998</c:v>
                </c:pt>
                <c:pt idx="6118">
                  <c:v>49101.640625</c:v>
                </c:pt>
                <c:pt idx="6119">
                  <c:v>49317.378905999998</c:v>
                </c:pt>
                <c:pt idx="6120">
                  <c:v>49592.488280999998</c:v>
                </c:pt>
                <c:pt idx="6121">
                  <c:v>49218.621094000002</c:v>
                </c:pt>
                <c:pt idx="6122">
                  <c:v>49274.96875</c:v>
                </c:pt>
                <c:pt idx="6123">
                  <c:v>49087.460937999997</c:v>
                </c:pt>
                <c:pt idx="6124">
                  <c:v>49081.730469000002</c:v>
                </c:pt>
                <c:pt idx="6125">
                  <c:v>49128.761719000002</c:v>
                </c:pt>
                <c:pt idx="6126">
                  <c:v>49026.828125</c:v>
                </c:pt>
                <c:pt idx="6127">
                  <c:v>49291.03125</c:v>
                </c:pt>
                <c:pt idx="6128">
                  <c:v>49139.699219000002</c:v>
                </c:pt>
                <c:pt idx="6129">
                  <c:v>49221.03125</c:v>
                </c:pt>
                <c:pt idx="6130">
                  <c:v>49169.570312999997</c:v>
                </c:pt>
                <c:pt idx="6131">
                  <c:v>49033.050780999998</c:v>
                </c:pt>
                <c:pt idx="6132">
                  <c:v>48983.449219000002</c:v>
                </c:pt>
                <c:pt idx="6133">
                  <c:v>49017.429687999997</c:v>
                </c:pt>
                <c:pt idx="6134">
                  <c:v>48980.78125</c:v>
                </c:pt>
                <c:pt idx="6135">
                  <c:v>49165.671875</c:v>
                </c:pt>
                <c:pt idx="6136">
                  <c:v>49087.738280999998</c:v>
                </c:pt>
                <c:pt idx="6137">
                  <c:v>49340.109375</c:v>
                </c:pt>
                <c:pt idx="6138">
                  <c:v>49198.121094000002</c:v>
                </c:pt>
                <c:pt idx="6139">
                  <c:v>49857.488280999998</c:v>
                </c:pt>
                <c:pt idx="6140">
                  <c:v>50109.160155999998</c:v>
                </c:pt>
                <c:pt idx="6141">
                  <c:v>50041.578125</c:v>
                </c:pt>
                <c:pt idx="6142">
                  <c:v>50300.808594000002</c:v>
                </c:pt>
                <c:pt idx="6143">
                  <c:v>50015.671875</c:v>
                </c:pt>
                <c:pt idx="6144">
                  <c:v>50059.019530999998</c:v>
                </c:pt>
                <c:pt idx="6145">
                  <c:v>50616.808594000002</c:v>
                </c:pt>
                <c:pt idx="6146">
                  <c:v>50510.230469000002</c:v>
                </c:pt>
                <c:pt idx="6147">
                  <c:v>50809.769530999998</c:v>
                </c:pt>
                <c:pt idx="6148">
                  <c:v>50968.761719000002</c:v>
                </c:pt>
                <c:pt idx="6149">
                  <c:v>51162.230469000002</c:v>
                </c:pt>
                <c:pt idx="6150">
                  <c:v>51332.289062999997</c:v>
                </c:pt>
                <c:pt idx="6151">
                  <c:v>51099.710937999997</c:v>
                </c:pt>
                <c:pt idx="6152">
                  <c:v>51086.929687999997</c:v>
                </c:pt>
                <c:pt idx="6153">
                  <c:v>51144.140625</c:v>
                </c:pt>
                <c:pt idx="6154">
                  <c:v>51564.621094000002</c:v>
                </c:pt>
                <c:pt idx="6155">
                  <c:v>51665.648437999997</c:v>
                </c:pt>
                <c:pt idx="6156">
                  <c:v>51713.378905999998</c:v>
                </c:pt>
                <c:pt idx="6157">
                  <c:v>51600.261719000002</c:v>
                </c:pt>
                <c:pt idx="6158">
                  <c:v>51257.359375</c:v>
                </c:pt>
                <c:pt idx="6159">
                  <c:v>51213.601562999997</c:v>
                </c:pt>
                <c:pt idx="6160">
                  <c:v>51011.871094000002</c:v>
                </c:pt>
                <c:pt idx="6161">
                  <c:v>51195.011719000002</c:v>
                </c:pt>
                <c:pt idx="6162">
                  <c:v>51200.128905999998</c:v>
                </c:pt>
                <c:pt idx="6163">
                  <c:v>51293.070312999997</c:v>
                </c:pt>
                <c:pt idx="6164">
                  <c:v>51328.289062999997</c:v>
                </c:pt>
                <c:pt idx="6165">
                  <c:v>51389.269530999998</c:v>
                </c:pt>
                <c:pt idx="6166">
                  <c:v>51328.761719000002</c:v>
                </c:pt>
                <c:pt idx="6167">
                  <c:v>51237.5</c:v>
                </c:pt>
                <c:pt idx="6168">
                  <c:v>50906.839844000002</c:v>
                </c:pt>
                <c:pt idx="6169">
                  <c:v>50645.101562999997</c:v>
                </c:pt>
                <c:pt idx="6170">
                  <c:v>51167.46875</c:v>
                </c:pt>
                <c:pt idx="6171">
                  <c:v>51339.289062999997</c:v>
                </c:pt>
                <c:pt idx="6172">
                  <c:v>51156.671875</c:v>
                </c:pt>
                <c:pt idx="6173">
                  <c:v>50994.179687999997</c:v>
                </c:pt>
                <c:pt idx="6174">
                  <c:v>51075.460937999997</c:v>
                </c:pt>
                <c:pt idx="6175">
                  <c:v>51241.109375</c:v>
                </c:pt>
                <c:pt idx="6176">
                  <c:v>51332.980469000002</c:v>
                </c:pt>
                <c:pt idx="6177">
                  <c:v>51280.171875</c:v>
                </c:pt>
                <c:pt idx="6178">
                  <c:v>51470.058594000002</c:v>
                </c:pt>
                <c:pt idx="6179">
                  <c:v>51373.230469000002</c:v>
                </c:pt>
                <c:pt idx="6180">
                  <c:v>51266.71875</c:v>
                </c:pt>
                <c:pt idx="6181">
                  <c:v>51313.660155999998</c:v>
                </c:pt>
                <c:pt idx="6182">
                  <c:v>51193.519530999998</c:v>
                </c:pt>
                <c:pt idx="6183">
                  <c:v>51210.480469000002</c:v>
                </c:pt>
                <c:pt idx="6184">
                  <c:v>51080.851562999997</c:v>
                </c:pt>
                <c:pt idx="6185">
                  <c:v>50825.769530999998</c:v>
                </c:pt>
                <c:pt idx="6186">
                  <c:v>50301.390625</c:v>
                </c:pt>
                <c:pt idx="6187">
                  <c:v>50515.601562999997</c:v>
                </c:pt>
                <c:pt idx="6188">
                  <c:v>50249.121094000002</c:v>
                </c:pt>
                <c:pt idx="6189">
                  <c:v>50083.800780999998</c:v>
                </c:pt>
                <c:pt idx="6190">
                  <c:v>50359.320312999997</c:v>
                </c:pt>
                <c:pt idx="6191">
                  <c:v>50480.960937999997</c:v>
                </c:pt>
                <c:pt idx="6192">
                  <c:v>50164.878905999998</c:v>
                </c:pt>
                <c:pt idx="6193">
                  <c:v>50107.859375</c:v>
                </c:pt>
                <c:pt idx="6194">
                  <c:v>49921.839844000002</c:v>
                </c:pt>
                <c:pt idx="6195">
                  <c:v>50258.421875</c:v>
                </c:pt>
                <c:pt idx="6196">
                  <c:v>50265.460937999997</c:v>
                </c:pt>
                <c:pt idx="6197">
                  <c:v>50363.949219000002</c:v>
                </c:pt>
                <c:pt idx="6198">
                  <c:v>50545.75</c:v>
                </c:pt>
                <c:pt idx="6199">
                  <c:v>50313.511719000002</c:v>
                </c:pt>
                <c:pt idx="6200">
                  <c:v>50368.171875</c:v>
                </c:pt>
                <c:pt idx="6201">
                  <c:v>50359.46875</c:v>
                </c:pt>
                <c:pt idx="6202">
                  <c:v>50169.128905999998</c:v>
                </c:pt>
                <c:pt idx="6203">
                  <c:v>50137</c:v>
                </c:pt>
                <c:pt idx="6204">
                  <c:v>50346.058594000002</c:v>
                </c:pt>
                <c:pt idx="6205">
                  <c:v>50501.160155999998</c:v>
                </c:pt>
                <c:pt idx="6206">
                  <c:v>50615.289062999997</c:v>
                </c:pt>
                <c:pt idx="6207">
                  <c:v>50565.289062999997</c:v>
                </c:pt>
                <c:pt idx="6208">
                  <c:v>50480.921875</c:v>
                </c:pt>
                <c:pt idx="6209">
                  <c:v>50302.960937999997</c:v>
                </c:pt>
                <c:pt idx="6210">
                  <c:v>50071.941405999998</c:v>
                </c:pt>
                <c:pt idx="6211">
                  <c:v>49982.941405999998</c:v>
                </c:pt>
                <c:pt idx="6212">
                  <c:v>50139.679687999997</c:v>
                </c:pt>
                <c:pt idx="6213">
                  <c:v>49962.789062999997</c:v>
                </c:pt>
                <c:pt idx="6214">
                  <c:v>49981.941405999998</c:v>
                </c:pt>
                <c:pt idx="6215">
                  <c:v>49721.011719000002</c:v>
                </c:pt>
                <c:pt idx="6216">
                  <c:v>50140.519530999998</c:v>
                </c:pt>
                <c:pt idx="6217">
                  <c:v>49938.980469000002</c:v>
                </c:pt>
                <c:pt idx="6218">
                  <c:v>50000.25</c:v>
                </c:pt>
                <c:pt idx="6219">
                  <c:v>49988.710937999997</c:v>
                </c:pt>
                <c:pt idx="6220">
                  <c:v>49548.128905999998</c:v>
                </c:pt>
                <c:pt idx="6221">
                  <c:v>50157.21875</c:v>
                </c:pt>
                <c:pt idx="6222">
                  <c:v>48876.460937999997</c:v>
                </c:pt>
                <c:pt idx="6223">
                  <c:v>48986.839844000002</c:v>
                </c:pt>
                <c:pt idx="6224">
                  <c:v>49209.578125</c:v>
                </c:pt>
                <c:pt idx="6225">
                  <c:v>48855.269530999998</c:v>
                </c:pt>
                <c:pt idx="6226">
                  <c:v>48625.53125</c:v>
                </c:pt>
                <c:pt idx="6227">
                  <c:v>48334.449219000002</c:v>
                </c:pt>
                <c:pt idx="6228">
                  <c:v>48534.839844000002</c:v>
                </c:pt>
                <c:pt idx="6229">
                  <c:v>48967.011719000002</c:v>
                </c:pt>
                <c:pt idx="6230">
                  <c:v>49004.519530999998</c:v>
                </c:pt>
                <c:pt idx="6231">
                  <c:v>48835.691405999998</c:v>
                </c:pt>
                <c:pt idx="6232">
                  <c:v>48713.511719000002</c:v>
                </c:pt>
                <c:pt idx="6233">
                  <c:v>48028.300780999998</c:v>
                </c:pt>
                <c:pt idx="6234">
                  <c:v>48002.429687999997</c:v>
                </c:pt>
                <c:pt idx="6235">
                  <c:v>47873.648437999997</c:v>
                </c:pt>
                <c:pt idx="6236">
                  <c:v>47690.800780999998</c:v>
                </c:pt>
                <c:pt idx="6237">
                  <c:v>47747.691405999998</c:v>
                </c:pt>
                <c:pt idx="6238">
                  <c:v>47857.140625</c:v>
                </c:pt>
                <c:pt idx="6239">
                  <c:v>48185.710937999997</c:v>
                </c:pt>
                <c:pt idx="6240">
                  <c:v>48196.890625</c:v>
                </c:pt>
                <c:pt idx="6241">
                  <c:v>48136.238280999998</c:v>
                </c:pt>
                <c:pt idx="6242">
                  <c:v>47941.878905999998</c:v>
                </c:pt>
                <c:pt idx="6243">
                  <c:v>47275.320312999997</c:v>
                </c:pt>
                <c:pt idx="6244">
                  <c:v>47229.160155999998</c:v>
                </c:pt>
                <c:pt idx="6245">
                  <c:v>47622.929687999997</c:v>
                </c:pt>
                <c:pt idx="6246">
                  <c:v>47092.441405999998</c:v>
                </c:pt>
                <c:pt idx="6247">
                  <c:v>47265.308594000002</c:v>
                </c:pt>
                <c:pt idx="6248">
                  <c:v>47161.320312999997</c:v>
                </c:pt>
                <c:pt idx="6249">
                  <c:v>47462.789062999997</c:v>
                </c:pt>
                <c:pt idx="6250">
                  <c:v>46973.300780999998</c:v>
                </c:pt>
                <c:pt idx="6251">
                  <c:v>46987.011719000002</c:v>
                </c:pt>
                <c:pt idx="6252">
                  <c:v>47572.859375</c:v>
                </c:pt>
                <c:pt idx="6253">
                  <c:v>47699.039062999997</c:v>
                </c:pt>
                <c:pt idx="6254">
                  <c:v>48276.71875</c:v>
                </c:pt>
                <c:pt idx="6255">
                  <c:v>48222.378905999998</c:v>
                </c:pt>
                <c:pt idx="6256">
                  <c:v>48081.550780999998</c:v>
                </c:pt>
                <c:pt idx="6257">
                  <c:v>48634.539062999997</c:v>
                </c:pt>
                <c:pt idx="6258">
                  <c:v>48403.03125</c:v>
                </c:pt>
                <c:pt idx="6259">
                  <c:v>48390.390625</c:v>
                </c:pt>
                <c:pt idx="6260">
                  <c:v>48503.308594000002</c:v>
                </c:pt>
                <c:pt idx="6261">
                  <c:v>48387.929687999997</c:v>
                </c:pt>
                <c:pt idx="6262">
                  <c:v>48451.328125</c:v>
                </c:pt>
                <c:pt idx="6263">
                  <c:v>48652.558594000002</c:v>
                </c:pt>
                <c:pt idx="6264">
                  <c:v>48861.941405999998</c:v>
                </c:pt>
                <c:pt idx="6265">
                  <c:v>49354.421875</c:v>
                </c:pt>
                <c:pt idx="6266">
                  <c:v>50033.949219000002</c:v>
                </c:pt>
                <c:pt idx="6267">
                  <c:v>49782.230469000002</c:v>
                </c:pt>
                <c:pt idx="6268">
                  <c:v>49744.621094000002</c:v>
                </c:pt>
                <c:pt idx="6269">
                  <c:v>49887.738280999998</c:v>
                </c:pt>
                <c:pt idx="6270">
                  <c:v>49995.570312999997</c:v>
                </c:pt>
                <c:pt idx="6271">
                  <c:v>49701.371094000002</c:v>
                </c:pt>
                <c:pt idx="6272">
                  <c:v>48785.25</c:v>
                </c:pt>
                <c:pt idx="6273">
                  <c:v>48799.390625</c:v>
                </c:pt>
                <c:pt idx="6274">
                  <c:v>49135.910155999998</c:v>
                </c:pt>
                <c:pt idx="6275">
                  <c:v>49387.28125</c:v>
                </c:pt>
                <c:pt idx="6276">
                  <c:v>49491.71875</c:v>
                </c:pt>
                <c:pt idx="6277">
                  <c:v>49732.300780999998</c:v>
                </c:pt>
                <c:pt idx="6278">
                  <c:v>49911.96875</c:v>
                </c:pt>
                <c:pt idx="6279">
                  <c:v>49695.558594000002</c:v>
                </c:pt>
                <c:pt idx="6280">
                  <c:v>49974.480469000002</c:v>
                </c:pt>
                <c:pt idx="6281">
                  <c:v>50260.25</c:v>
                </c:pt>
                <c:pt idx="6282">
                  <c:v>50746.929687999997</c:v>
                </c:pt>
                <c:pt idx="6283">
                  <c:v>50777.898437999997</c:v>
                </c:pt>
                <c:pt idx="6284">
                  <c:v>51065.488280999998</c:v>
                </c:pt>
                <c:pt idx="6285">
                  <c:v>50636.320312999997</c:v>
                </c:pt>
                <c:pt idx="6286">
                  <c:v>50382.859375</c:v>
                </c:pt>
                <c:pt idx="6287">
                  <c:v>50456.171875</c:v>
                </c:pt>
                <c:pt idx="6288">
                  <c:v>50591.148437999997</c:v>
                </c:pt>
                <c:pt idx="6289">
                  <c:v>50395.828125</c:v>
                </c:pt>
                <c:pt idx="6290">
                  <c:v>49304.941405999998</c:v>
                </c:pt>
                <c:pt idx="6291">
                  <c:v>48976.449219000002</c:v>
                </c:pt>
                <c:pt idx="6292">
                  <c:v>47862.101562999997</c:v>
                </c:pt>
                <c:pt idx="6293">
                  <c:v>47799.089844000002</c:v>
                </c:pt>
                <c:pt idx="6294">
                  <c:v>47830.488280999998</c:v>
                </c:pt>
                <c:pt idx="6295">
                  <c:v>47926.730469000002</c:v>
                </c:pt>
                <c:pt idx="6296">
                  <c:v>48400.75</c:v>
                </c:pt>
                <c:pt idx="6297">
                  <c:v>48808.390625</c:v>
                </c:pt>
                <c:pt idx="6298">
                  <c:v>48882.78125</c:v>
                </c:pt>
                <c:pt idx="6299">
                  <c:v>48928.480469000002</c:v>
                </c:pt>
                <c:pt idx="6300">
                  <c:v>48685.191405999998</c:v>
                </c:pt>
                <c:pt idx="6301">
                  <c:v>48535.589844000002</c:v>
                </c:pt>
                <c:pt idx="6302">
                  <c:v>48969.640625</c:v>
                </c:pt>
                <c:pt idx="6303">
                  <c:v>48643.429687999997</c:v>
                </c:pt>
                <c:pt idx="6304">
                  <c:v>48463.441405999998</c:v>
                </c:pt>
                <c:pt idx="6305">
                  <c:v>47970.191405999998</c:v>
                </c:pt>
                <c:pt idx="6306">
                  <c:v>47437.929687999997</c:v>
                </c:pt>
                <c:pt idx="6307">
                  <c:v>47599.421875</c:v>
                </c:pt>
                <c:pt idx="6308">
                  <c:v>47548.101562999997</c:v>
                </c:pt>
                <c:pt idx="6309">
                  <c:v>47720.910155999998</c:v>
                </c:pt>
                <c:pt idx="6310">
                  <c:v>47884.628905999998</c:v>
                </c:pt>
                <c:pt idx="6311">
                  <c:v>47662.121094000002</c:v>
                </c:pt>
                <c:pt idx="6312">
                  <c:v>48240</c:v>
                </c:pt>
                <c:pt idx="6313">
                  <c:v>48556.449219000002</c:v>
                </c:pt>
                <c:pt idx="6314">
                  <c:v>48671.289062999997</c:v>
                </c:pt>
                <c:pt idx="6315">
                  <c:v>48557.011719000002</c:v>
                </c:pt>
                <c:pt idx="6316">
                  <c:v>48156.441405999998</c:v>
                </c:pt>
                <c:pt idx="6317">
                  <c:v>47817.050780999998</c:v>
                </c:pt>
                <c:pt idx="6318">
                  <c:v>47477.578125</c:v>
                </c:pt>
                <c:pt idx="6319">
                  <c:v>47076.511719000002</c:v>
                </c:pt>
                <c:pt idx="6320">
                  <c:v>47521.839844000002</c:v>
                </c:pt>
                <c:pt idx="6321">
                  <c:v>47361.039062999997</c:v>
                </c:pt>
                <c:pt idx="6322">
                  <c:v>46515.929687999997</c:v>
                </c:pt>
                <c:pt idx="6323">
                  <c:v>46858.460937999997</c:v>
                </c:pt>
                <c:pt idx="6324">
                  <c:v>46793.578125</c:v>
                </c:pt>
                <c:pt idx="6325">
                  <c:v>46124.851562999997</c:v>
                </c:pt>
                <c:pt idx="6326">
                  <c:v>45826.640625</c:v>
                </c:pt>
                <c:pt idx="6327">
                  <c:v>46684.058594000002</c:v>
                </c:pt>
                <c:pt idx="6328">
                  <c:v>47457.460937999997</c:v>
                </c:pt>
                <c:pt idx="6329">
                  <c:v>47951.75</c:v>
                </c:pt>
                <c:pt idx="6330">
                  <c:v>47926.109375</c:v>
                </c:pt>
                <c:pt idx="6331">
                  <c:v>48058.960937999997</c:v>
                </c:pt>
                <c:pt idx="6332">
                  <c:v>48331.511719000002</c:v>
                </c:pt>
                <c:pt idx="6333">
                  <c:v>48532.140625</c:v>
                </c:pt>
                <c:pt idx="6334">
                  <c:v>48782.558594000002</c:v>
                </c:pt>
                <c:pt idx="6335">
                  <c:v>48768.300780999998</c:v>
                </c:pt>
                <c:pt idx="6336">
                  <c:v>48434.390625</c:v>
                </c:pt>
                <c:pt idx="6337">
                  <c:v>48933.609375</c:v>
                </c:pt>
                <c:pt idx="6338">
                  <c:v>49090.738280999998</c:v>
                </c:pt>
                <c:pt idx="6339">
                  <c:v>48745.28125</c:v>
                </c:pt>
                <c:pt idx="6340">
                  <c:v>48431.578125</c:v>
                </c:pt>
                <c:pt idx="6341">
                  <c:v>48442.21875</c:v>
                </c:pt>
                <c:pt idx="6342">
                  <c:v>48046.800780999998</c:v>
                </c:pt>
                <c:pt idx="6343">
                  <c:v>48058.210937999997</c:v>
                </c:pt>
                <c:pt idx="6344">
                  <c:v>48297.710937999997</c:v>
                </c:pt>
                <c:pt idx="6345">
                  <c:v>48284.609375</c:v>
                </c:pt>
                <c:pt idx="6346">
                  <c:v>48358.160155999998</c:v>
                </c:pt>
                <c:pt idx="6347">
                  <c:v>47809.980469000002</c:v>
                </c:pt>
                <c:pt idx="6348">
                  <c:v>47094.128905999998</c:v>
                </c:pt>
                <c:pt idx="6349">
                  <c:v>46992.171875</c:v>
                </c:pt>
                <c:pt idx="6350">
                  <c:v>46474.699219000002</c:v>
                </c:pt>
                <c:pt idx="6351">
                  <c:v>46719.511719000002</c:v>
                </c:pt>
                <c:pt idx="6352">
                  <c:v>46294.429687999997</c:v>
                </c:pt>
                <c:pt idx="6353">
                  <c:v>46551.550780999998</c:v>
                </c:pt>
                <c:pt idx="6354">
                  <c:v>46728.921875</c:v>
                </c:pt>
                <c:pt idx="6355">
                  <c:v>46519.289062999997</c:v>
                </c:pt>
                <c:pt idx="6356">
                  <c:v>46258.960937999997</c:v>
                </c:pt>
                <c:pt idx="6357">
                  <c:v>46419.769530999998</c:v>
                </c:pt>
                <c:pt idx="6358">
                  <c:v>45787.898437999997</c:v>
                </c:pt>
                <c:pt idx="6359">
                  <c:v>45666.769530999998</c:v>
                </c:pt>
                <c:pt idx="6360">
                  <c:v>45305.019530999998</c:v>
                </c:pt>
                <c:pt idx="6361">
                  <c:v>45600.871094000002</c:v>
                </c:pt>
                <c:pt idx="6362">
                  <c:v>45776.691405999998</c:v>
                </c:pt>
                <c:pt idx="6363">
                  <c:v>45433.089844000002</c:v>
                </c:pt>
                <c:pt idx="6364">
                  <c:v>45091.988280999998</c:v>
                </c:pt>
                <c:pt idx="6365">
                  <c:v>44851.050780999998</c:v>
                </c:pt>
                <c:pt idx="6366">
                  <c:v>44647.371094000002</c:v>
                </c:pt>
                <c:pt idx="6367">
                  <c:v>44715.878905999998</c:v>
                </c:pt>
                <c:pt idx="6368">
                  <c:v>44662.550780999998</c:v>
                </c:pt>
                <c:pt idx="6369">
                  <c:v>45013.121094000002</c:v>
                </c:pt>
                <c:pt idx="6370">
                  <c:v>45243.980469000002</c:v>
                </c:pt>
                <c:pt idx="6371">
                  <c:v>45130.699219000002</c:v>
                </c:pt>
                <c:pt idx="6372">
                  <c:v>45181.820312999997</c:v>
                </c:pt>
                <c:pt idx="6373">
                  <c:v>45476.570312999997</c:v>
                </c:pt>
                <c:pt idx="6374">
                  <c:v>45939.539062999997</c:v>
                </c:pt>
                <c:pt idx="6375">
                  <c:v>46301.140625</c:v>
                </c:pt>
                <c:pt idx="6376">
                  <c:v>46660.75</c:v>
                </c:pt>
                <c:pt idx="6377">
                  <c:v>46760.578125</c:v>
                </c:pt>
                <c:pt idx="6378">
                  <c:v>47197.238280999998</c:v>
                </c:pt>
                <c:pt idx="6379">
                  <c:v>46938.820312999997</c:v>
                </c:pt>
                <c:pt idx="6380">
                  <c:v>46660.871094000002</c:v>
                </c:pt>
                <c:pt idx="6381">
                  <c:v>46488.378905999998</c:v>
                </c:pt>
                <c:pt idx="6382">
                  <c:v>46759.410155999998</c:v>
                </c:pt>
                <c:pt idx="6383">
                  <c:v>46456.910155999998</c:v>
                </c:pt>
                <c:pt idx="6384">
                  <c:v>46737.640625</c:v>
                </c:pt>
                <c:pt idx="6385">
                  <c:v>46747.851562999997</c:v>
                </c:pt>
                <c:pt idx="6386">
                  <c:v>46908.941405999998</c:v>
                </c:pt>
                <c:pt idx="6387">
                  <c:v>46874.429687999997</c:v>
                </c:pt>
                <c:pt idx="6388">
                  <c:v>47031.269530999998</c:v>
                </c:pt>
                <c:pt idx="6389">
                  <c:v>47663.199219000002</c:v>
                </c:pt>
                <c:pt idx="6390">
                  <c:v>46653.519530999998</c:v>
                </c:pt>
                <c:pt idx="6391">
                  <c:v>47053.890625</c:v>
                </c:pt>
                <c:pt idx="6392">
                  <c:v>47318.519530999998</c:v>
                </c:pt>
                <c:pt idx="6393">
                  <c:v>48562.648437999997</c:v>
                </c:pt>
                <c:pt idx="6394">
                  <c:v>48981.410155999998</c:v>
                </c:pt>
                <c:pt idx="6395">
                  <c:v>49235.808594000002</c:v>
                </c:pt>
                <c:pt idx="6396">
                  <c:v>48990.921875</c:v>
                </c:pt>
                <c:pt idx="6397">
                  <c:v>49025.148437999997</c:v>
                </c:pt>
                <c:pt idx="6398">
                  <c:v>48696.300780999998</c:v>
                </c:pt>
                <c:pt idx="6399">
                  <c:v>48406.011719000002</c:v>
                </c:pt>
                <c:pt idx="6400">
                  <c:v>48454.210937999997</c:v>
                </c:pt>
                <c:pt idx="6401">
                  <c:v>48704.628905999998</c:v>
                </c:pt>
                <c:pt idx="6402">
                  <c:v>49002.769530999998</c:v>
                </c:pt>
                <c:pt idx="6403">
                  <c:v>48747.789062999997</c:v>
                </c:pt>
                <c:pt idx="6404">
                  <c:v>48908.238280999998</c:v>
                </c:pt>
                <c:pt idx="6405">
                  <c:v>48850.929687999997</c:v>
                </c:pt>
                <c:pt idx="6406">
                  <c:v>49462.769530999998</c:v>
                </c:pt>
                <c:pt idx="6407">
                  <c:v>49603.648437999997</c:v>
                </c:pt>
                <c:pt idx="6408">
                  <c:v>49438.238280999998</c:v>
                </c:pt>
                <c:pt idx="6409">
                  <c:v>49643.941405999998</c:v>
                </c:pt>
                <c:pt idx="6410">
                  <c:v>49705.28125</c:v>
                </c:pt>
                <c:pt idx="6411">
                  <c:v>49698.011719000002</c:v>
                </c:pt>
                <c:pt idx="6412">
                  <c:v>49449.441405999998</c:v>
                </c:pt>
                <c:pt idx="6413">
                  <c:v>49056.039062999997</c:v>
                </c:pt>
                <c:pt idx="6414">
                  <c:v>49302.570312999997</c:v>
                </c:pt>
                <c:pt idx="6415">
                  <c:v>49320.210937999997</c:v>
                </c:pt>
                <c:pt idx="6416">
                  <c:v>49963.871094000002</c:v>
                </c:pt>
                <c:pt idx="6417">
                  <c:v>49894.558594000002</c:v>
                </c:pt>
                <c:pt idx="6418">
                  <c:v>49244.398437999997</c:v>
                </c:pt>
                <c:pt idx="6419">
                  <c:v>48383.589844000002</c:v>
                </c:pt>
                <c:pt idx="6420">
                  <c:v>48767.019530999998</c:v>
                </c:pt>
                <c:pt idx="6421">
                  <c:v>49096.128905999998</c:v>
                </c:pt>
                <c:pt idx="6422">
                  <c:v>48556.691405999998</c:v>
                </c:pt>
                <c:pt idx="6423">
                  <c:v>48059.058594000002</c:v>
                </c:pt>
                <c:pt idx="6424">
                  <c:v>48264.628905999998</c:v>
                </c:pt>
                <c:pt idx="6425">
                  <c:v>48785.480469000002</c:v>
                </c:pt>
                <c:pt idx="6426">
                  <c:v>49344.050780999998</c:v>
                </c:pt>
                <c:pt idx="6427">
                  <c:v>49880.339844000002</c:v>
                </c:pt>
                <c:pt idx="6428">
                  <c:v>49749.558594000002</c:v>
                </c:pt>
                <c:pt idx="6429">
                  <c:v>49633.769530999998</c:v>
                </c:pt>
                <c:pt idx="6430">
                  <c:v>50416.269530999998</c:v>
                </c:pt>
                <c:pt idx="6431">
                  <c:v>50023.980469000002</c:v>
                </c:pt>
                <c:pt idx="6432">
                  <c:v>50187.480469000002</c:v>
                </c:pt>
                <c:pt idx="6433">
                  <c:v>49653.140625</c:v>
                </c:pt>
                <c:pt idx="6434">
                  <c:v>49547.679687999997</c:v>
                </c:pt>
                <c:pt idx="6435">
                  <c:v>49488.480469000002</c:v>
                </c:pt>
                <c:pt idx="6436">
                  <c:v>48884.171875</c:v>
                </c:pt>
                <c:pt idx="6437">
                  <c:v>48595.371094000002</c:v>
                </c:pt>
                <c:pt idx="6438">
                  <c:v>48711.851562999997</c:v>
                </c:pt>
                <c:pt idx="6439">
                  <c:v>48971.140625</c:v>
                </c:pt>
                <c:pt idx="6440">
                  <c:v>48848.738280999998</c:v>
                </c:pt>
                <c:pt idx="6441">
                  <c:v>48895.800780999998</c:v>
                </c:pt>
                <c:pt idx="6442">
                  <c:v>49254.980469000002</c:v>
                </c:pt>
                <c:pt idx="6443">
                  <c:v>49693.210937999997</c:v>
                </c:pt>
                <c:pt idx="6444">
                  <c:v>49611.929687999997</c:v>
                </c:pt>
                <c:pt idx="6445">
                  <c:v>49398.570312999997</c:v>
                </c:pt>
                <c:pt idx="6446">
                  <c:v>49661.828125</c:v>
                </c:pt>
                <c:pt idx="6447">
                  <c:v>49590.789062999997</c:v>
                </c:pt>
                <c:pt idx="6448">
                  <c:v>49510.78125</c:v>
                </c:pt>
                <c:pt idx="6449">
                  <c:v>49344.289062999997</c:v>
                </c:pt>
                <c:pt idx="6450">
                  <c:v>49417.21875</c:v>
                </c:pt>
                <c:pt idx="6451">
                  <c:v>49651.550780999998</c:v>
                </c:pt>
                <c:pt idx="6452">
                  <c:v>49606.070312999997</c:v>
                </c:pt>
                <c:pt idx="6453">
                  <c:v>49646.910155999998</c:v>
                </c:pt>
                <c:pt idx="6454">
                  <c:v>49504.160155999998</c:v>
                </c:pt>
                <c:pt idx="6455">
                  <c:v>49841.46875</c:v>
                </c:pt>
                <c:pt idx="6456">
                  <c:v>49376.5</c:v>
                </c:pt>
                <c:pt idx="6457">
                  <c:v>49005.351562999997</c:v>
                </c:pt>
                <c:pt idx="6458">
                  <c:v>48683.261719000002</c:v>
                </c:pt>
                <c:pt idx="6459">
                  <c:v>48052.851562999997</c:v>
                </c:pt>
                <c:pt idx="6460">
                  <c:v>48093.101562999997</c:v>
                </c:pt>
                <c:pt idx="6461">
                  <c:v>48505.21875</c:v>
                </c:pt>
                <c:pt idx="6462">
                  <c:v>48136.179687999997</c:v>
                </c:pt>
                <c:pt idx="6463">
                  <c:v>47558.230469000002</c:v>
                </c:pt>
                <c:pt idx="6464">
                  <c:v>47444.050780999998</c:v>
                </c:pt>
                <c:pt idx="6465">
                  <c:v>47739.089844000002</c:v>
                </c:pt>
                <c:pt idx="6466">
                  <c:v>48191.570312999997</c:v>
                </c:pt>
                <c:pt idx="6467">
                  <c:v>47887.949219000002</c:v>
                </c:pt>
                <c:pt idx="6468">
                  <c:v>47024.460937999997</c:v>
                </c:pt>
                <c:pt idx="6469">
                  <c:v>47437.449219000002</c:v>
                </c:pt>
                <c:pt idx="6470">
                  <c:v>46962.738280999998</c:v>
                </c:pt>
                <c:pt idx="6471">
                  <c:v>46449.03125</c:v>
                </c:pt>
                <c:pt idx="6472">
                  <c:v>45959.039062999997</c:v>
                </c:pt>
                <c:pt idx="6473">
                  <c:v>46275.710937999997</c:v>
                </c:pt>
                <c:pt idx="6474">
                  <c:v>45803.328125</c:v>
                </c:pt>
                <c:pt idx="6475">
                  <c:v>43879.128905999998</c:v>
                </c:pt>
                <c:pt idx="6476">
                  <c:v>43538.121094000002</c:v>
                </c:pt>
                <c:pt idx="6477">
                  <c:v>43942.550780999998</c:v>
                </c:pt>
                <c:pt idx="6478">
                  <c:v>45446.828125</c:v>
                </c:pt>
                <c:pt idx="6479">
                  <c:v>46817.359375</c:v>
                </c:pt>
                <c:pt idx="6480">
                  <c:v>46328.351562999997</c:v>
                </c:pt>
                <c:pt idx="6481">
                  <c:v>46917.398437999997</c:v>
                </c:pt>
                <c:pt idx="6482">
                  <c:v>44190.25</c:v>
                </c:pt>
                <c:pt idx="6483">
                  <c:v>44263.738280999998</c:v>
                </c:pt>
                <c:pt idx="6484">
                  <c:v>43310.011719000002</c:v>
                </c:pt>
                <c:pt idx="6485">
                  <c:v>42421.328125</c:v>
                </c:pt>
                <c:pt idx="6486">
                  <c:v>42343.960937999997</c:v>
                </c:pt>
                <c:pt idx="6487">
                  <c:v>41450.648437999997</c:v>
                </c:pt>
                <c:pt idx="6488">
                  <c:v>42319.269530999998</c:v>
                </c:pt>
                <c:pt idx="6489">
                  <c:v>41797.371094000002</c:v>
                </c:pt>
                <c:pt idx="6490">
                  <c:v>41499.929687999997</c:v>
                </c:pt>
                <c:pt idx="6491">
                  <c:v>41271.121094000002</c:v>
                </c:pt>
                <c:pt idx="6492">
                  <c:v>41144.328125</c:v>
                </c:pt>
                <c:pt idx="6493">
                  <c:v>39427.28125</c:v>
                </c:pt>
                <c:pt idx="6494">
                  <c:v>39807.28125</c:v>
                </c:pt>
                <c:pt idx="6495">
                  <c:v>40989.480469000002</c:v>
                </c:pt>
                <c:pt idx="6496">
                  <c:v>41913.449219000002</c:v>
                </c:pt>
                <c:pt idx="6497">
                  <c:v>41732.78125</c:v>
                </c:pt>
                <c:pt idx="6498">
                  <c:v>42081.78125</c:v>
                </c:pt>
                <c:pt idx="6499">
                  <c:v>41865.070312999997</c:v>
                </c:pt>
                <c:pt idx="6500">
                  <c:v>41895.269530999998</c:v>
                </c:pt>
                <c:pt idx="6501">
                  <c:v>41987</c:v>
                </c:pt>
                <c:pt idx="6502">
                  <c:v>41870.128905999998</c:v>
                </c:pt>
                <c:pt idx="6503">
                  <c:v>41356.039062999997</c:v>
                </c:pt>
                <c:pt idx="6504">
                  <c:v>40897.851562999997</c:v>
                </c:pt>
                <c:pt idx="6505">
                  <c:v>41512.511719000002</c:v>
                </c:pt>
                <c:pt idx="6506">
                  <c:v>41312.171875</c:v>
                </c:pt>
                <c:pt idx="6507">
                  <c:v>40340.511719000002</c:v>
                </c:pt>
                <c:pt idx="6508">
                  <c:v>40917.570312999997</c:v>
                </c:pt>
                <c:pt idx="6509">
                  <c:v>41388.28125</c:v>
                </c:pt>
                <c:pt idx="6510">
                  <c:v>41683.269530999998</c:v>
                </c:pt>
                <c:pt idx="6511">
                  <c:v>41468.558594000002</c:v>
                </c:pt>
                <c:pt idx="6512">
                  <c:v>41380.109375</c:v>
                </c:pt>
                <c:pt idx="6513">
                  <c:v>41573.609375</c:v>
                </c:pt>
                <c:pt idx="6514">
                  <c:v>41417.851562999997</c:v>
                </c:pt>
                <c:pt idx="6515">
                  <c:v>41459.148437999997</c:v>
                </c:pt>
                <c:pt idx="6516">
                  <c:v>41640.269530999998</c:v>
                </c:pt>
                <c:pt idx="6517">
                  <c:v>42271.140625</c:v>
                </c:pt>
                <c:pt idx="6518">
                  <c:v>42044.320312999997</c:v>
                </c:pt>
                <c:pt idx="6519">
                  <c:v>42455.128905999998</c:v>
                </c:pt>
                <c:pt idx="6520">
                  <c:v>42834.199219000002</c:v>
                </c:pt>
                <c:pt idx="6521">
                  <c:v>43542.871094000002</c:v>
                </c:pt>
                <c:pt idx="6522">
                  <c:v>43648.070312999997</c:v>
                </c:pt>
                <c:pt idx="6523">
                  <c:v>43668.949219000002</c:v>
                </c:pt>
                <c:pt idx="6524">
                  <c:v>43556.109375</c:v>
                </c:pt>
                <c:pt idx="6525">
                  <c:v>43397.980469000002</c:v>
                </c:pt>
                <c:pt idx="6526">
                  <c:v>43603.621094000002</c:v>
                </c:pt>
                <c:pt idx="6527">
                  <c:v>43819.53125</c:v>
                </c:pt>
                <c:pt idx="6528">
                  <c:v>43932.078125</c:v>
                </c:pt>
                <c:pt idx="6529">
                  <c:v>44241.539062999997</c:v>
                </c:pt>
                <c:pt idx="6530">
                  <c:v>44028.960937999997</c:v>
                </c:pt>
                <c:pt idx="6531">
                  <c:v>43768.078125</c:v>
                </c:pt>
                <c:pt idx="6532">
                  <c:v>43679.671875</c:v>
                </c:pt>
                <c:pt idx="6533">
                  <c:v>43566.109375</c:v>
                </c:pt>
                <c:pt idx="6534">
                  <c:v>43638.621094000002</c:v>
                </c:pt>
                <c:pt idx="6535">
                  <c:v>43626.148437999997</c:v>
                </c:pt>
                <c:pt idx="6536">
                  <c:v>43700.101562999997</c:v>
                </c:pt>
                <c:pt idx="6537">
                  <c:v>43631.359375</c:v>
                </c:pt>
                <c:pt idx="6538">
                  <c:v>43987.941405999998</c:v>
                </c:pt>
                <c:pt idx="6539">
                  <c:v>43738.269530999998</c:v>
                </c:pt>
                <c:pt idx="6540">
                  <c:v>44337.101562999997</c:v>
                </c:pt>
                <c:pt idx="6541">
                  <c:v>43855.789062999997</c:v>
                </c:pt>
                <c:pt idx="6542">
                  <c:v>43624.550780999998</c:v>
                </c:pt>
                <c:pt idx="6543">
                  <c:v>43180.449219000002</c:v>
                </c:pt>
                <c:pt idx="6544">
                  <c:v>43285.171875</c:v>
                </c:pt>
                <c:pt idx="6545">
                  <c:v>43113.789062999997</c:v>
                </c:pt>
                <c:pt idx="6546">
                  <c:v>42284.058594000002</c:v>
                </c:pt>
                <c:pt idx="6547">
                  <c:v>42725.21875</c:v>
                </c:pt>
                <c:pt idx="6548">
                  <c:v>42988.71875</c:v>
                </c:pt>
                <c:pt idx="6549">
                  <c:v>42981.308594000002</c:v>
                </c:pt>
                <c:pt idx="6550">
                  <c:v>42949.5</c:v>
                </c:pt>
                <c:pt idx="6551">
                  <c:v>43178</c:v>
                </c:pt>
                <c:pt idx="6552">
                  <c:v>43577.640625</c:v>
                </c:pt>
                <c:pt idx="6553">
                  <c:v>43738.660155999998</c:v>
                </c:pt>
                <c:pt idx="6554">
                  <c:v>43664.328125</c:v>
                </c:pt>
                <c:pt idx="6555">
                  <c:v>43623.328125</c:v>
                </c:pt>
                <c:pt idx="6556">
                  <c:v>43311.179687999997</c:v>
                </c:pt>
                <c:pt idx="6557">
                  <c:v>42823.808594000002</c:v>
                </c:pt>
                <c:pt idx="6558">
                  <c:v>42619.230469000002</c:v>
                </c:pt>
                <c:pt idx="6559">
                  <c:v>42418.488280999998</c:v>
                </c:pt>
                <c:pt idx="6560">
                  <c:v>42128.910155999998</c:v>
                </c:pt>
                <c:pt idx="6561">
                  <c:v>41908.148437999997</c:v>
                </c:pt>
                <c:pt idx="6562">
                  <c:v>41641.839844000002</c:v>
                </c:pt>
                <c:pt idx="6563">
                  <c:v>41586.699219000002</c:v>
                </c:pt>
                <c:pt idx="6564">
                  <c:v>41876.171875</c:v>
                </c:pt>
                <c:pt idx="6565">
                  <c:v>41740.621094000002</c:v>
                </c:pt>
                <c:pt idx="6566">
                  <c:v>41932.558594000002</c:v>
                </c:pt>
                <c:pt idx="6567">
                  <c:v>41777.808594000002</c:v>
                </c:pt>
                <c:pt idx="6568">
                  <c:v>42210.460937999997</c:v>
                </c:pt>
                <c:pt idx="6569">
                  <c:v>42378.609375</c:v>
                </c:pt>
                <c:pt idx="6570">
                  <c:v>43156.210937999997</c:v>
                </c:pt>
                <c:pt idx="6571">
                  <c:v>43251.191405999998</c:v>
                </c:pt>
                <c:pt idx="6572">
                  <c:v>42259.121094000002</c:v>
                </c:pt>
                <c:pt idx="6573">
                  <c:v>42703.378905999998</c:v>
                </c:pt>
                <c:pt idx="6574">
                  <c:v>42826.160155999998</c:v>
                </c:pt>
                <c:pt idx="6575">
                  <c:v>42947.550780999998</c:v>
                </c:pt>
                <c:pt idx="6576">
                  <c:v>42942.230469000002</c:v>
                </c:pt>
                <c:pt idx="6577">
                  <c:v>43281.28125</c:v>
                </c:pt>
                <c:pt idx="6578">
                  <c:v>43672.058594000002</c:v>
                </c:pt>
                <c:pt idx="6579">
                  <c:v>43324.589844000002</c:v>
                </c:pt>
                <c:pt idx="6580">
                  <c:v>43339.75</c:v>
                </c:pt>
                <c:pt idx="6581">
                  <c:v>43937.390625</c:v>
                </c:pt>
                <c:pt idx="6582">
                  <c:v>44989.859375</c:v>
                </c:pt>
                <c:pt idx="6583">
                  <c:v>45436.28125</c:v>
                </c:pt>
                <c:pt idx="6584">
                  <c:v>45151.628905999998</c:v>
                </c:pt>
                <c:pt idx="6585">
                  <c:v>44909.140625</c:v>
                </c:pt>
                <c:pt idx="6586">
                  <c:v>44580.058594000002</c:v>
                </c:pt>
                <c:pt idx="6587">
                  <c:v>44686.058594000002</c:v>
                </c:pt>
                <c:pt idx="6588">
                  <c:v>44625.78125</c:v>
                </c:pt>
                <c:pt idx="6589">
                  <c:v>45009.359375</c:v>
                </c:pt>
                <c:pt idx="6590">
                  <c:v>45525.289062999997</c:v>
                </c:pt>
                <c:pt idx="6591">
                  <c:v>45381.21875</c:v>
                </c:pt>
                <c:pt idx="6592">
                  <c:v>45148.320312999997</c:v>
                </c:pt>
                <c:pt idx="6593">
                  <c:v>45045.328125</c:v>
                </c:pt>
                <c:pt idx="6594">
                  <c:v>45026.679687999997</c:v>
                </c:pt>
                <c:pt idx="6595">
                  <c:v>44974.96875</c:v>
                </c:pt>
                <c:pt idx="6596">
                  <c:v>44956.730469000002</c:v>
                </c:pt>
                <c:pt idx="6597">
                  <c:v>44597.320312999997</c:v>
                </c:pt>
                <c:pt idx="6598">
                  <c:v>44312.429687999997</c:v>
                </c:pt>
                <c:pt idx="6599">
                  <c:v>44277.238280999998</c:v>
                </c:pt>
                <c:pt idx="6600">
                  <c:v>44116.699219000002</c:v>
                </c:pt>
                <c:pt idx="6601">
                  <c:v>43583.601562999997</c:v>
                </c:pt>
                <c:pt idx="6602">
                  <c:v>43410.738280999998</c:v>
                </c:pt>
                <c:pt idx="6603">
                  <c:v>43193.359375</c:v>
                </c:pt>
                <c:pt idx="6604">
                  <c:v>43382.351562999997</c:v>
                </c:pt>
                <c:pt idx="6605">
                  <c:v>43142.460937999997</c:v>
                </c:pt>
                <c:pt idx="6606">
                  <c:v>43431.53125</c:v>
                </c:pt>
                <c:pt idx="6607">
                  <c:v>43338.820312999997</c:v>
                </c:pt>
                <c:pt idx="6608">
                  <c:v>43442.488280999998</c:v>
                </c:pt>
                <c:pt idx="6609">
                  <c:v>43445.621094000002</c:v>
                </c:pt>
                <c:pt idx="6610">
                  <c:v>43519.21875</c:v>
                </c:pt>
                <c:pt idx="6611">
                  <c:v>43190.101562999997</c:v>
                </c:pt>
                <c:pt idx="6612">
                  <c:v>42942.230469000002</c:v>
                </c:pt>
                <c:pt idx="6613">
                  <c:v>42812.570312999997</c:v>
                </c:pt>
                <c:pt idx="6614">
                  <c:v>42617.601562999997</c:v>
                </c:pt>
                <c:pt idx="6615">
                  <c:v>42491.429687999997</c:v>
                </c:pt>
                <c:pt idx="6616">
                  <c:v>42207.710937999997</c:v>
                </c:pt>
                <c:pt idx="6617">
                  <c:v>42854.75</c:v>
                </c:pt>
                <c:pt idx="6618">
                  <c:v>43345.820312999997</c:v>
                </c:pt>
                <c:pt idx="6619">
                  <c:v>42749.160155999998</c:v>
                </c:pt>
                <c:pt idx="6620">
                  <c:v>43108.421875</c:v>
                </c:pt>
                <c:pt idx="6621">
                  <c:v>43241.820312999997</c:v>
                </c:pt>
                <c:pt idx="6622">
                  <c:v>43420.378905999998</c:v>
                </c:pt>
                <c:pt idx="6623">
                  <c:v>43147.828125</c:v>
                </c:pt>
                <c:pt idx="6624">
                  <c:v>43291.328125</c:v>
                </c:pt>
                <c:pt idx="6625">
                  <c:v>43609.171875</c:v>
                </c:pt>
                <c:pt idx="6626">
                  <c:v>43713.660155999998</c:v>
                </c:pt>
                <c:pt idx="6627">
                  <c:v>43800.160155999998</c:v>
                </c:pt>
                <c:pt idx="6628">
                  <c:v>43483.199219000002</c:v>
                </c:pt>
                <c:pt idx="6629">
                  <c:v>43130.648437999997</c:v>
                </c:pt>
                <c:pt idx="6630">
                  <c:v>42964.710937999997</c:v>
                </c:pt>
                <c:pt idx="6631">
                  <c:v>43161.050780999998</c:v>
                </c:pt>
                <c:pt idx="6632">
                  <c:v>43375.671875</c:v>
                </c:pt>
                <c:pt idx="6633">
                  <c:v>43645.109375</c:v>
                </c:pt>
                <c:pt idx="6634">
                  <c:v>43526.730469000002</c:v>
                </c:pt>
                <c:pt idx="6635">
                  <c:v>43743.71875</c:v>
                </c:pt>
                <c:pt idx="6636">
                  <c:v>43792.171875</c:v>
                </c:pt>
                <c:pt idx="6637">
                  <c:v>43792.078125</c:v>
                </c:pt>
                <c:pt idx="6638">
                  <c:v>43316.558594000002</c:v>
                </c:pt>
                <c:pt idx="6639">
                  <c:v>43161.171875</c:v>
                </c:pt>
                <c:pt idx="6640">
                  <c:v>43438.238280999998</c:v>
                </c:pt>
                <c:pt idx="6641">
                  <c:v>43441.800780999998</c:v>
                </c:pt>
                <c:pt idx="6642">
                  <c:v>43483.230469000002</c:v>
                </c:pt>
                <c:pt idx="6643">
                  <c:v>43461.480469000002</c:v>
                </c:pt>
                <c:pt idx="6644">
                  <c:v>43405.320312999997</c:v>
                </c:pt>
                <c:pt idx="6645">
                  <c:v>43589.078125</c:v>
                </c:pt>
                <c:pt idx="6646">
                  <c:v>42818.660155999998</c:v>
                </c:pt>
                <c:pt idx="6647">
                  <c:v>42805.609375</c:v>
                </c:pt>
                <c:pt idx="6648">
                  <c:v>42882.019530999998</c:v>
                </c:pt>
                <c:pt idx="6649">
                  <c:v>42647.308594000002</c:v>
                </c:pt>
                <c:pt idx="6650">
                  <c:v>43063.949219000002</c:v>
                </c:pt>
                <c:pt idx="6651">
                  <c:v>42984.96875</c:v>
                </c:pt>
                <c:pt idx="6652">
                  <c:v>42551.539062999997</c:v>
                </c:pt>
                <c:pt idx="6653">
                  <c:v>41618.109375</c:v>
                </c:pt>
                <c:pt idx="6654">
                  <c:v>41606.539062999997</c:v>
                </c:pt>
                <c:pt idx="6655">
                  <c:v>41209.320312999997</c:v>
                </c:pt>
                <c:pt idx="6656">
                  <c:v>40935.339844000002</c:v>
                </c:pt>
                <c:pt idx="6657">
                  <c:v>41167.738280999998</c:v>
                </c:pt>
                <c:pt idx="6658">
                  <c:v>40933.429687999997</c:v>
                </c:pt>
                <c:pt idx="6659">
                  <c:v>40673.78125</c:v>
                </c:pt>
                <c:pt idx="6660">
                  <c:v>41276.671875</c:v>
                </c:pt>
                <c:pt idx="6661">
                  <c:v>41159.269530999998</c:v>
                </c:pt>
                <c:pt idx="6662">
                  <c:v>40863.089844000002</c:v>
                </c:pt>
                <c:pt idx="6663">
                  <c:v>40346.800780999998</c:v>
                </c:pt>
                <c:pt idx="6664">
                  <c:v>39977.519530999998</c:v>
                </c:pt>
                <c:pt idx="6665">
                  <c:v>39496.359375</c:v>
                </c:pt>
                <c:pt idx="6666">
                  <c:v>39785.628905999998</c:v>
                </c:pt>
                <c:pt idx="6667">
                  <c:v>40432.359375</c:v>
                </c:pt>
                <c:pt idx="6668">
                  <c:v>40439.421875</c:v>
                </c:pt>
                <c:pt idx="6669">
                  <c:v>40421.28125</c:v>
                </c:pt>
                <c:pt idx="6670">
                  <c:v>39851.210937999997</c:v>
                </c:pt>
                <c:pt idx="6671">
                  <c:v>39476.5</c:v>
                </c:pt>
                <c:pt idx="6672">
                  <c:v>38650.089844000002</c:v>
                </c:pt>
                <c:pt idx="6673">
                  <c:v>38574.179687999997</c:v>
                </c:pt>
                <c:pt idx="6674">
                  <c:v>39339.550780999998</c:v>
                </c:pt>
                <c:pt idx="6675">
                  <c:v>39556.320312999997</c:v>
                </c:pt>
                <c:pt idx="6676">
                  <c:v>39700.050780999998</c:v>
                </c:pt>
                <c:pt idx="6677">
                  <c:v>40076.039062999997</c:v>
                </c:pt>
                <c:pt idx="6678">
                  <c:v>40144.238280999998</c:v>
                </c:pt>
                <c:pt idx="6679">
                  <c:v>39862.070312999997</c:v>
                </c:pt>
                <c:pt idx="6680">
                  <c:v>40081.71875</c:v>
                </c:pt>
                <c:pt idx="6681">
                  <c:v>40648.96875</c:v>
                </c:pt>
                <c:pt idx="6682">
                  <c:v>40941.960937999997</c:v>
                </c:pt>
                <c:pt idx="6683">
                  <c:v>41831.300780999998</c:v>
                </c:pt>
                <c:pt idx="6684">
                  <c:v>42622.5</c:v>
                </c:pt>
                <c:pt idx="6685">
                  <c:v>42108.230469000002</c:v>
                </c:pt>
                <c:pt idx="6686">
                  <c:v>41826.550780999998</c:v>
                </c:pt>
                <c:pt idx="6687">
                  <c:v>42324.46875</c:v>
                </c:pt>
                <c:pt idx="6688">
                  <c:v>42731.480469000002</c:v>
                </c:pt>
                <c:pt idx="6689">
                  <c:v>42707.660155999998</c:v>
                </c:pt>
                <c:pt idx="6690">
                  <c:v>42662.46875</c:v>
                </c:pt>
                <c:pt idx="6691">
                  <c:v>42588.101562999997</c:v>
                </c:pt>
                <c:pt idx="6692">
                  <c:v>42749.171875</c:v>
                </c:pt>
                <c:pt idx="6693">
                  <c:v>42670.410155999998</c:v>
                </c:pt>
                <c:pt idx="6694">
                  <c:v>42841.460937999997</c:v>
                </c:pt>
                <c:pt idx="6695">
                  <c:v>43448.941405999998</c:v>
                </c:pt>
                <c:pt idx="6696">
                  <c:v>43070.339844000002</c:v>
                </c:pt>
                <c:pt idx="6697">
                  <c:v>43017.460937999997</c:v>
                </c:pt>
                <c:pt idx="6698">
                  <c:v>43559.449219000002</c:v>
                </c:pt>
                <c:pt idx="6699">
                  <c:v>43507.949219000002</c:v>
                </c:pt>
                <c:pt idx="6700">
                  <c:v>43099.328125</c:v>
                </c:pt>
                <c:pt idx="6701">
                  <c:v>43014.078125</c:v>
                </c:pt>
                <c:pt idx="6702">
                  <c:v>42984.75</c:v>
                </c:pt>
                <c:pt idx="6703">
                  <c:v>42857.578125</c:v>
                </c:pt>
                <c:pt idx="6704">
                  <c:v>43011.269530999998</c:v>
                </c:pt>
                <c:pt idx="6705">
                  <c:v>42937.160155999998</c:v>
                </c:pt>
                <c:pt idx="6706">
                  <c:v>42222.898437999997</c:v>
                </c:pt>
                <c:pt idx="6707">
                  <c:v>42443.308594000002</c:v>
                </c:pt>
                <c:pt idx="6708">
                  <c:v>43416.898437999997</c:v>
                </c:pt>
                <c:pt idx="6709">
                  <c:v>42952.289062999997</c:v>
                </c:pt>
                <c:pt idx="6710">
                  <c:v>42535.140625</c:v>
                </c:pt>
                <c:pt idx="6711">
                  <c:v>42501.921875</c:v>
                </c:pt>
                <c:pt idx="6712">
                  <c:v>42929.761719000002</c:v>
                </c:pt>
                <c:pt idx="6713">
                  <c:v>43214.601562999997</c:v>
                </c:pt>
                <c:pt idx="6714">
                  <c:v>43299.53125</c:v>
                </c:pt>
                <c:pt idx="6715">
                  <c:v>43244.628905999998</c:v>
                </c:pt>
                <c:pt idx="6716">
                  <c:v>43538.488280999998</c:v>
                </c:pt>
                <c:pt idx="6717">
                  <c:v>43479.980469000002</c:v>
                </c:pt>
                <c:pt idx="6718">
                  <c:v>43178.628905999998</c:v>
                </c:pt>
                <c:pt idx="6719">
                  <c:v>43405.429687999997</c:v>
                </c:pt>
                <c:pt idx="6720">
                  <c:v>43363.539062999997</c:v>
                </c:pt>
                <c:pt idx="6721">
                  <c:v>43546.480469000002</c:v>
                </c:pt>
                <c:pt idx="6722">
                  <c:v>43776.601562999997</c:v>
                </c:pt>
                <c:pt idx="6723">
                  <c:v>43389.160155999998</c:v>
                </c:pt>
                <c:pt idx="6724">
                  <c:v>43765.488280999998</c:v>
                </c:pt>
                <c:pt idx="6725">
                  <c:v>43851.058594000002</c:v>
                </c:pt>
                <c:pt idx="6726">
                  <c:v>43741.621094000002</c:v>
                </c:pt>
                <c:pt idx="6727">
                  <c:v>43337.28125</c:v>
                </c:pt>
                <c:pt idx="6728">
                  <c:v>43814.550780999998</c:v>
                </c:pt>
                <c:pt idx="6729">
                  <c:v>43815.761719000002</c:v>
                </c:pt>
                <c:pt idx="6730">
                  <c:v>43611.839844000002</c:v>
                </c:pt>
                <c:pt idx="6731">
                  <c:v>43818.511719000002</c:v>
                </c:pt>
                <c:pt idx="6732">
                  <c:v>44119.898437999997</c:v>
                </c:pt>
                <c:pt idx="6733">
                  <c:v>43702.230469000002</c:v>
                </c:pt>
                <c:pt idx="6734">
                  <c:v>43595.601562999997</c:v>
                </c:pt>
                <c:pt idx="6735">
                  <c:v>43100.769530999998</c:v>
                </c:pt>
                <c:pt idx="6736">
                  <c:v>43098.660155999998</c:v>
                </c:pt>
                <c:pt idx="6737">
                  <c:v>43188.691405999998</c:v>
                </c:pt>
                <c:pt idx="6738">
                  <c:v>43392.359375</c:v>
                </c:pt>
                <c:pt idx="6739">
                  <c:v>43602.25</c:v>
                </c:pt>
                <c:pt idx="6740">
                  <c:v>43604.699219000002</c:v>
                </c:pt>
                <c:pt idx="6741">
                  <c:v>43255.429687999997</c:v>
                </c:pt>
                <c:pt idx="6742">
                  <c:v>43521.859375</c:v>
                </c:pt>
                <c:pt idx="6743">
                  <c:v>43535.109375</c:v>
                </c:pt>
                <c:pt idx="6744">
                  <c:v>42852.359375</c:v>
                </c:pt>
                <c:pt idx="6745">
                  <c:v>43036.160155999998</c:v>
                </c:pt>
                <c:pt idx="6746">
                  <c:v>43100.121094000002</c:v>
                </c:pt>
                <c:pt idx="6747">
                  <c:v>42820.179687999997</c:v>
                </c:pt>
                <c:pt idx="6748">
                  <c:v>42544.140625</c:v>
                </c:pt>
                <c:pt idx="6749">
                  <c:v>42294.519530999998</c:v>
                </c:pt>
                <c:pt idx="6750">
                  <c:v>42191.921875</c:v>
                </c:pt>
                <c:pt idx="6751">
                  <c:v>42216.03125</c:v>
                </c:pt>
                <c:pt idx="6752">
                  <c:v>41938.691405999998</c:v>
                </c:pt>
                <c:pt idx="6753">
                  <c:v>41951.589844000002</c:v>
                </c:pt>
                <c:pt idx="6754">
                  <c:v>42633.429687999997</c:v>
                </c:pt>
                <c:pt idx="6755">
                  <c:v>43195.191405999998</c:v>
                </c:pt>
                <c:pt idx="6756">
                  <c:v>44254.429687999997</c:v>
                </c:pt>
                <c:pt idx="6757">
                  <c:v>44356.21875</c:v>
                </c:pt>
                <c:pt idx="6758">
                  <c:v>44401.160155999998</c:v>
                </c:pt>
                <c:pt idx="6759">
                  <c:v>45106.289062999997</c:v>
                </c:pt>
                <c:pt idx="6760">
                  <c:v>44649.429687999997</c:v>
                </c:pt>
                <c:pt idx="6761">
                  <c:v>44505.640625</c:v>
                </c:pt>
                <c:pt idx="6762">
                  <c:v>44276.851562999997</c:v>
                </c:pt>
                <c:pt idx="6763">
                  <c:v>44157.96875</c:v>
                </c:pt>
                <c:pt idx="6764">
                  <c:v>44300.171875</c:v>
                </c:pt>
                <c:pt idx="6765">
                  <c:v>44261.511719000002</c:v>
                </c:pt>
                <c:pt idx="6766">
                  <c:v>43657.480469000002</c:v>
                </c:pt>
                <c:pt idx="6767">
                  <c:v>43541.019530999998</c:v>
                </c:pt>
                <c:pt idx="6768">
                  <c:v>44437.230469000002</c:v>
                </c:pt>
                <c:pt idx="6769">
                  <c:v>44624.851562999997</c:v>
                </c:pt>
                <c:pt idx="6770">
                  <c:v>44495.300780999998</c:v>
                </c:pt>
                <c:pt idx="6771">
                  <c:v>44157.808594000002</c:v>
                </c:pt>
                <c:pt idx="6772">
                  <c:v>44470.910155999998</c:v>
                </c:pt>
                <c:pt idx="6773">
                  <c:v>44572.171875</c:v>
                </c:pt>
                <c:pt idx="6774">
                  <c:v>44660.328125</c:v>
                </c:pt>
                <c:pt idx="6775">
                  <c:v>44847.46875</c:v>
                </c:pt>
                <c:pt idx="6776">
                  <c:v>44773.238280999998</c:v>
                </c:pt>
                <c:pt idx="6777">
                  <c:v>44453.328125</c:v>
                </c:pt>
                <c:pt idx="6778">
                  <c:v>45303.078125</c:v>
                </c:pt>
                <c:pt idx="6779">
                  <c:v>45817.761719000002</c:v>
                </c:pt>
                <c:pt idx="6780">
                  <c:v>45902.679687999997</c:v>
                </c:pt>
                <c:pt idx="6781">
                  <c:v>45637.320312999997</c:v>
                </c:pt>
                <c:pt idx="6782">
                  <c:v>45604.441405999998</c:v>
                </c:pt>
                <c:pt idx="6783">
                  <c:v>45476.429687999997</c:v>
                </c:pt>
                <c:pt idx="6784">
                  <c:v>45141.621094000002</c:v>
                </c:pt>
                <c:pt idx="6785">
                  <c:v>44134.390625</c:v>
                </c:pt>
                <c:pt idx="6786">
                  <c:v>44717.941405999998</c:v>
                </c:pt>
                <c:pt idx="6787">
                  <c:v>45132.601562999997</c:v>
                </c:pt>
                <c:pt idx="6788">
                  <c:v>44862.761719000002</c:v>
                </c:pt>
                <c:pt idx="6789">
                  <c:v>44108.308594000002</c:v>
                </c:pt>
                <c:pt idx="6790">
                  <c:v>45047.070312999997</c:v>
                </c:pt>
                <c:pt idx="6791">
                  <c:v>44782.859375</c:v>
                </c:pt>
                <c:pt idx="6792">
                  <c:v>44493.148437999997</c:v>
                </c:pt>
                <c:pt idx="6793">
                  <c:v>44399.328125</c:v>
                </c:pt>
                <c:pt idx="6794">
                  <c:v>44290.53125</c:v>
                </c:pt>
                <c:pt idx="6795">
                  <c:v>45027.410155999998</c:v>
                </c:pt>
                <c:pt idx="6796">
                  <c:v>45338.371094000002</c:v>
                </c:pt>
                <c:pt idx="6797">
                  <c:v>45005.121094000002</c:v>
                </c:pt>
                <c:pt idx="6798">
                  <c:v>44999.679687999997</c:v>
                </c:pt>
                <c:pt idx="6799">
                  <c:v>45016.960937999997</c:v>
                </c:pt>
                <c:pt idx="6800">
                  <c:v>44974.109375</c:v>
                </c:pt>
                <c:pt idx="6801">
                  <c:v>44901.5</c:v>
                </c:pt>
                <c:pt idx="6802">
                  <c:v>44774.539062999997</c:v>
                </c:pt>
                <c:pt idx="6803">
                  <c:v>44802.539062999997</c:v>
                </c:pt>
                <c:pt idx="6804">
                  <c:v>43818.070312999997</c:v>
                </c:pt>
                <c:pt idx="6805">
                  <c:v>43045.679687999997</c:v>
                </c:pt>
                <c:pt idx="6806">
                  <c:v>42737.28125</c:v>
                </c:pt>
                <c:pt idx="6807">
                  <c:v>41607.421875</c:v>
                </c:pt>
                <c:pt idx="6808">
                  <c:v>41324.308594000002</c:v>
                </c:pt>
                <c:pt idx="6809">
                  <c:v>42167.238280999998</c:v>
                </c:pt>
                <c:pt idx="6810">
                  <c:v>42472.25</c:v>
                </c:pt>
                <c:pt idx="6811">
                  <c:v>43404.761719000002</c:v>
                </c:pt>
                <c:pt idx="6812">
                  <c:v>42344.859375</c:v>
                </c:pt>
                <c:pt idx="6813">
                  <c:v>41388.78125</c:v>
                </c:pt>
                <c:pt idx="6814">
                  <c:v>38730.558594000002</c:v>
                </c:pt>
                <c:pt idx="6815">
                  <c:v>39565.441405999998</c:v>
                </c:pt>
                <c:pt idx="6816">
                  <c:v>38678.550780999998</c:v>
                </c:pt>
                <c:pt idx="6817">
                  <c:v>36636.699219000002</c:v>
                </c:pt>
                <c:pt idx="6818">
                  <c:v>38085.050780999998</c:v>
                </c:pt>
                <c:pt idx="6819">
                  <c:v>36862.839844000002</c:v>
                </c:pt>
                <c:pt idx="6820">
                  <c:v>35532.738280999998</c:v>
                </c:pt>
                <c:pt idx="6821">
                  <c:v>35143.628905999998</c:v>
                </c:pt>
                <c:pt idx="6822">
                  <c:v>34269.511719000002</c:v>
                </c:pt>
                <c:pt idx="6823">
                  <c:v>32964.21875</c:v>
                </c:pt>
                <c:pt idx="6824">
                  <c:v>34371.53125</c:v>
                </c:pt>
                <c:pt idx="6825">
                  <c:v>35536.699219000002</c:v>
                </c:pt>
                <c:pt idx="6826">
                  <c:v>35706.570312999997</c:v>
                </c:pt>
                <c:pt idx="6827">
                  <c:v>33799.488280999998</c:v>
                </c:pt>
                <c:pt idx="6828">
                  <c:v>34199.96875</c:v>
                </c:pt>
                <c:pt idx="6829">
                  <c:v>34554.53125</c:v>
                </c:pt>
                <c:pt idx="6830">
                  <c:v>33691.878905999998</c:v>
                </c:pt>
                <c:pt idx="6831">
                  <c:v>33590.621094000002</c:v>
                </c:pt>
                <c:pt idx="6832">
                  <c:v>33075.410155999998</c:v>
                </c:pt>
                <c:pt idx="6833">
                  <c:v>34381.558594000002</c:v>
                </c:pt>
                <c:pt idx="6834">
                  <c:v>34526.308594000002</c:v>
                </c:pt>
                <c:pt idx="6835">
                  <c:v>34567.78125</c:v>
                </c:pt>
                <c:pt idx="6836">
                  <c:v>34613.671875</c:v>
                </c:pt>
                <c:pt idx="6837">
                  <c:v>34746.390625</c:v>
                </c:pt>
                <c:pt idx="6838">
                  <c:v>33855.238280999998</c:v>
                </c:pt>
                <c:pt idx="6839">
                  <c:v>33759.75</c:v>
                </c:pt>
                <c:pt idx="6840">
                  <c:v>34743.101562999997</c:v>
                </c:pt>
                <c:pt idx="6841">
                  <c:v>34477.058594000002</c:v>
                </c:pt>
                <c:pt idx="6842">
                  <c:v>33892.28125</c:v>
                </c:pt>
                <c:pt idx="6843">
                  <c:v>34223.851562999997</c:v>
                </c:pt>
                <c:pt idx="6844">
                  <c:v>34240.601562999997</c:v>
                </c:pt>
                <c:pt idx="6845">
                  <c:v>34586.820312999997</c:v>
                </c:pt>
                <c:pt idx="6846">
                  <c:v>34968.089844000002</c:v>
                </c:pt>
                <c:pt idx="6847">
                  <c:v>35830.808594000002</c:v>
                </c:pt>
                <c:pt idx="6848">
                  <c:v>36870.089844000002</c:v>
                </c:pt>
                <c:pt idx="6849">
                  <c:v>36470.109375</c:v>
                </c:pt>
                <c:pt idx="6850">
                  <c:v>36370.429687999997</c:v>
                </c:pt>
                <c:pt idx="6851">
                  <c:v>36616.058594000002</c:v>
                </c:pt>
                <c:pt idx="6852">
                  <c:v>36986.199219000002</c:v>
                </c:pt>
                <c:pt idx="6853">
                  <c:v>36792.410155999998</c:v>
                </c:pt>
                <c:pt idx="6854">
                  <c:v>37623.679687999997</c:v>
                </c:pt>
                <c:pt idx="6855">
                  <c:v>37631.890625</c:v>
                </c:pt>
                <c:pt idx="6856">
                  <c:v>37462.890625</c:v>
                </c:pt>
                <c:pt idx="6857">
                  <c:v>36394.589844000002</c:v>
                </c:pt>
                <c:pt idx="6858">
                  <c:v>36094.140625</c:v>
                </c:pt>
                <c:pt idx="6859">
                  <c:v>35691.390625</c:v>
                </c:pt>
                <c:pt idx="6860">
                  <c:v>37112.460937999997</c:v>
                </c:pt>
                <c:pt idx="6861">
                  <c:v>35862.039062999997</c:v>
                </c:pt>
                <c:pt idx="6862">
                  <c:v>36026.980469000002</c:v>
                </c:pt>
                <c:pt idx="6863">
                  <c:v>35560.761719000002</c:v>
                </c:pt>
                <c:pt idx="6864">
                  <c:v>35784.421875</c:v>
                </c:pt>
                <c:pt idx="6865">
                  <c:v>35832.769530999998</c:v>
                </c:pt>
                <c:pt idx="6866">
                  <c:v>36206.859375</c:v>
                </c:pt>
                <c:pt idx="6867">
                  <c:v>36889.960937999997</c:v>
                </c:pt>
                <c:pt idx="6868">
                  <c:v>36508.140625</c:v>
                </c:pt>
                <c:pt idx="6869">
                  <c:v>36122.730469000002</c:v>
                </c:pt>
                <c:pt idx="6870">
                  <c:v>36980.851562999997</c:v>
                </c:pt>
                <c:pt idx="6871">
                  <c:v>37460.441405999998</c:v>
                </c:pt>
                <c:pt idx="6872">
                  <c:v>38290.769530999998</c:v>
                </c:pt>
                <c:pt idx="6873">
                  <c:v>37872.890625</c:v>
                </c:pt>
                <c:pt idx="6874">
                  <c:v>38948.078125</c:v>
                </c:pt>
                <c:pt idx="6875">
                  <c:v>39954.011719000002</c:v>
                </c:pt>
                <c:pt idx="6876">
                  <c:v>39185.660155999998</c:v>
                </c:pt>
                <c:pt idx="6877">
                  <c:v>38266.191405999998</c:v>
                </c:pt>
                <c:pt idx="6878">
                  <c:v>36827.359375</c:v>
                </c:pt>
                <c:pt idx="6879">
                  <c:v>37679.238280999998</c:v>
                </c:pt>
                <c:pt idx="6880">
                  <c:v>37416.738280999998</c:v>
                </c:pt>
                <c:pt idx="6881">
                  <c:v>37894.050780999998</c:v>
                </c:pt>
                <c:pt idx="6882">
                  <c:v>37897.238280999998</c:v>
                </c:pt>
                <c:pt idx="6883">
                  <c:v>37632.890625</c:v>
                </c:pt>
                <c:pt idx="6884">
                  <c:v>38404.628905999998</c:v>
                </c:pt>
                <c:pt idx="6885">
                  <c:v>38123.558594000002</c:v>
                </c:pt>
                <c:pt idx="6886">
                  <c:v>38217.679687999997</c:v>
                </c:pt>
                <c:pt idx="6887">
                  <c:v>37908.378905999998</c:v>
                </c:pt>
                <c:pt idx="6888">
                  <c:v>37734.519530999998</c:v>
                </c:pt>
                <c:pt idx="6889">
                  <c:v>37431.949219000002</c:v>
                </c:pt>
                <c:pt idx="6890">
                  <c:v>37769.191405999998</c:v>
                </c:pt>
                <c:pt idx="6891">
                  <c:v>37716.429687999997</c:v>
                </c:pt>
                <c:pt idx="6892">
                  <c:v>37619.769530999998</c:v>
                </c:pt>
                <c:pt idx="6893">
                  <c:v>37894.078125</c:v>
                </c:pt>
                <c:pt idx="6894">
                  <c:v>37950</c:v>
                </c:pt>
                <c:pt idx="6895">
                  <c:v>37884.761719000002</c:v>
                </c:pt>
                <c:pt idx="6896">
                  <c:v>37837.390625</c:v>
                </c:pt>
                <c:pt idx="6897">
                  <c:v>37483.878905999998</c:v>
                </c:pt>
                <c:pt idx="6898">
                  <c:v>36795.949219000002</c:v>
                </c:pt>
                <c:pt idx="6899">
                  <c:v>36465.460937999997</c:v>
                </c:pt>
                <c:pt idx="6900">
                  <c:v>36389.390625</c:v>
                </c:pt>
                <c:pt idx="6901">
                  <c:v>36190.910155999998</c:v>
                </c:pt>
                <c:pt idx="6902">
                  <c:v>36590.261719000002</c:v>
                </c:pt>
                <c:pt idx="6903">
                  <c:v>36465.671875</c:v>
                </c:pt>
                <c:pt idx="6904">
                  <c:v>36327.839844000002</c:v>
                </c:pt>
                <c:pt idx="6905">
                  <c:v>36323.691405999998</c:v>
                </c:pt>
                <c:pt idx="6906">
                  <c:v>36881.671875</c:v>
                </c:pt>
                <c:pt idx="6907">
                  <c:v>37447.101562999997</c:v>
                </c:pt>
                <c:pt idx="6908">
                  <c:v>37433.300780999998</c:v>
                </c:pt>
                <c:pt idx="6909">
                  <c:v>37357.460937999997</c:v>
                </c:pt>
                <c:pt idx="6910">
                  <c:v>37742.140625</c:v>
                </c:pt>
                <c:pt idx="6911">
                  <c:v>37771.210937999997</c:v>
                </c:pt>
                <c:pt idx="6912">
                  <c:v>37720.839844000002</c:v>
                </c:pt>
                <c:pt idx="6913">
                  <c:v>37136.78125</c:v>
                </c:pt>
                <c:pt idx="6914">
                  <c:v>37019.679687999997</c:v>
                </c:pt>
                <c:pt idx="6915">
                  <c:v>37546.71875</c:v>
                </c:pt>
                <c:pt idx="6916">
                  <c:v>37466.949219000002</c:v>
                </c:pt>
                <c:pt idx="6917">
                  <c:v>37901.960937999997</c:v>
                </c:pt>
                <c:pt idx="6918">
                  <c:v>37998.339844000002</c:v>
                </c:pt>
                <c:pt idx="6919">
                  <c:v>38005</c:v>
                </c:pt>
                <c:pt idx="6920">
                  <c:v>38289.761719000002</c:v>
                </c:pt>
                <c:pt idx="6921">
                  <c:v>38703.589844000002</c:v>
                </c:pt>
                <c:pt idx="6922">
                  <c:v>38634.101562999997</c:v>
                </c:pt>
                <c:pt idx="6923">
                  <c:v>38615.621094000002</c:v>
                </c:pt>
                <c:pt idx="6924">
                  <c:v>38949.878905999998</c:v>
                </c:pt>
                <c:pt idx="6925">
                  <c:v>39285.851562999997</c:v>
                </c:pt>
                <c:pt idx="6926">
                  <c:v>39087.351562999997</c:v>
                </c:pt>
                <c:pt idx="6927">
                  <c:v>39021.921875</c:v>
                </c:pt>
                <c:pt idx="6928">
                  <c:v>38707.238280999998</c:v>
                </c:pt>
                <c:pt idx="6929">
                  <c:v>38095.878905999998</c:v>
                </c:pt>
                <c:pt idx="6930">
                  <c:v>38029.621094000002</c:v>
                </c:pt>
                <c:pt idx="6931">
                  <c:v>38249.898437999997</c:v>
                </c:pt>
                <c:pt idx="6932">
                  <c:v>37753.039062999997</c:v>
                </c:pt>
                <c:pt idx="6933">
                  <c:v>37647.191405999998</c:v>
                </c:pt>
                <c:pt idx="6934">
                  <c:v>37794.25</c:v>
                </c:pt>
                <c:pt idx="6935">
                  <c:v>36840.730469000002</c:v>
                </c:pt>
                <c:pt idx="6936">
                  <c:v>37487.988280999998</c:v>
                </c:pt>
                <c:pt idx="6937">
                  <c:v>37053.769530999998</c:v>
                </c:pt>
                <c:pt idx="6938">
                  <c:v>36429.660155999998</c:v>
                </c:pt>
                <c:pt idx="6939">
                  <c:v>36448.5</c:v>
                </c:pt>
                <c:pt idx="6940">
                  <c:v>36637.449219000002</c:v>
                </c:pt>
                <c:pt idx="6941">
                  <c:v>36071.429687999997</c:v>
                </c:pt>
                <c:pt idx="6942">
                  <c:v>36157.960937999997</c:v>
                </c:pt>
                <c:pt idx="6943">
                  <c:v>36180.738280999998</c:v>
                </c:pt>
                <c:pt idx="6944">
                  <c:v>36334.890625</c:v>
                </c:pt>
                <c:pt idx="6945">
                  <c:v>36881.988280999998</c:v>
                </c:pt>
                <c:pt idx="6946">
                  <c:v>36729.148437999997</c:v>
                </c:pt>
                <c:pt idx="6947">
                  <c:v>36130.921875</c:v>
                </c:pt>
                <c:pt idx="6948">
                  <c:v>36017.351562999997</c:v>
                </c:pt>
                <c:pt idx="6949">
                  <c:v>35517.769530999998</c:v>
                </c:pt>
                <c:pt idx="6950">
                  <c:v>35853.578125</c:v>
                </c:pt>
                <c:pt idx="6951">
                  <c:v>35829.578125</c:v>
                </c:pt>
                <c:pt idx="6952">
                  <c:v>36217.488280999998</c:v>
                </c:pt>
                <c:pt idx="6953">
                  <c:v>36583.710937999997</c:v>
                </c:pt>
                <c:pt idx="6954">
                  <c:v>37231.5</c:v>
                </c:pt>
                <c:pt idx="6955">
                  <c:v>37134.921875</c:v>
                </c:pt>
                <c:pt idx="6956">
                  <c:v>37458.691405999998</c:v>
                </c:pt>
                <c:pt idx="6957">
                  <c:v>36626.109375</c:v>
                </c:pt>
                <c:pt idx="6958">
                  <c:v>36642.378905999998</c:v>
                </c:pt>
                <c:pt idx="6959">
                  <c:v>36740.328125</c:v>
                </c:pt>
                <c:pt idx="6960">
                  <c:v>36947.871094000002</c:v>
                </c:pt>
                <c:pt idx="6961">
                  <c:v>37418.789062999997</c:v>
                </c:pt>
                <c:pt idx="6962">
                  <c:v>38404.050780999998</c:v>
                </c:pt>
                <c:pt idx="6963">
                  <c:v>38478.578125</c:v>
                </c:pt>
                <c:pt idx="6964">
                  <c:v>38342.089844000002</c:v>
                </c:pt>
                <c:pt idx="6965">
                  <c:v>38131.78125</c:v>
                </c:pt>
                <c:pt idx="6966">
                  <c:v>38025.71875</c:v>
                </c:pt>
                <c:pt idx="6967">
                  <c:v>38059.230469000002</c:v>
                </c:pt>
                <c:pt idx="6968">
                  <c:v>37876.488280999998</c:v>
                </c:pt>
                <c:pt idx="6969">
                  <c:v>37685.738280999998</c:v>
                </c:pt>
                <c:pt idx="6970">
                  <c:v>38201.808594000002</c:v>
                </c:pt>
                <c:pt idx="6971">
                  <c:v>38669.25</c:v>
                </c:pt>
                <c:pt idx="6972">
                  <c:v>38652.191405999998</c:v>
                </c:pt>
                <c:pt idx="6973">
                  <c:v>38707.71875</c:v>
                </c:pt>
                <c:pt idx="6974">
                  <c:v>38245.859375</c:v>
                </c:pt>
                <c:pt idx="6975">
                  <c:v>38001.308594000002</c:v>
                </c:pt>
                <c:pt idx="6976">
                  <c:v>37393.710937999997</c:v>
                </c:pt>
                <c:pt idx="6977">
                  <c:v>36801.371094000002</c:v>
                </c:pt>
                <c:pt idx="6978">
                  <c:v>36987.859375</c:v>
                </c:pt>
                <c:pt idx="6979">
                  <c:v>37466.089844000002</c:v>
                </c:pt>
                <c:pt idx="6980">
                  <c:v>37475.761719000002</c:v>
                </c:pt>
                <c:pt idx="6981">
                  <c:v>38399.070312999997</c:v>
                </c:pt>
                <c:pt idx="6982">
                  <c:v>38530.5</c:v>
                </c:pt>
                <c:pt idx="6983">
                  <c:v>39652.519530999998</c:v>
                </c:pt>
                <c:pt idx="6984">
                  <c:v>40404.578125</c:v>
                </c:pt>
                <c:pt idx="6985">
                  <c:v>40858.949219000002</c:v>
                </c:pt>
                <c:pt idx="6986">
                  <c:v>40335.949219000002</c:v>
                </c:pt>
                <c:pt idx="6987">
                  <c:v>40791.808594000002</c:v>
                </c:pt>
                <c:pt idx="6988">
                  <c:v>41948.789062999997</c:v>
                </c:pt>
                <c:pt idx="6989">
                  <c:v>42252.609375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4F-4A4E-8076-F954506EF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7004992"/>
        <c:axId val="1179993792"/>
      </c:lineChart>
      <c:catAx>
        <c:axId val="12870049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9993792"/>
        <c:crosses val="autoZero"/>
        <c:auto val="1"/>
        <c:lblAlgn val="ctr"/>
        <c:lblOffset val="100"/>
        <c:noMultiLvlLbl val="0"/>
      </c:catAx>
      <c:valAx>
        <c:axId val="117999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7004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ACF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9385115923009622E-2"/>
          <c:y val="6.8584784566162835E-2"/>
          <c:w val="0.92549321959755027"/>
          <c:h val="0.81534532635975243"/>
        </c:manualLayout>
      </c:layout>
      <c:areaChart>
        <c:grouping val="stacked"/>
        <c:varyColors val="0"/>
        <c:ser>
          <c:idx val="2"/>
          <c:order val="1"/>
          <c:tx>
            <c:v>LL</c:v>
          </c:tx>
          <c:val>
            <c:numRef>
              <c:f>'MXX-DLY'!$O$21:$O$70</c:f>
              <c:numCache>
                <c:formatCode>0.00%</c:formatCode>
                <c:ptCount val="50"/>
                <c:pt idx="0">
                  <c:v>-2.3444478179679921E-2</c:v>
                </c:pt>
                <c:pt idx="1">
                  <c:v>-2.3665865816333325E-2</c:v>
                </c:pt>
                <c:pt idx="2">
                  <c:v>-2.369114803554824E-2</c:v>
                </c:pt>
                <c:pt idx="3">
                  <c:v>-2.3702158240079305E-2</c:v>
                </c:pt>
                <c:pt idx="4">
                  <c:v>-2.3703775427620016E-2</c:v>
                </c:pt>
                <c:pt idx="5">
                  <c:v>-2.3708680517679392E-2</c:v>
                </c:pt>
                <c:pt idx="6">
                  <c:v>-2.3710977345367319E-2</c:v>
                </c:pt>
                <c:pt idx="7">
                  <c:v>-2.3719546941544278E-2</c:v>
                </c:pt>
                <c:pt idx="8">
                  <c:v>-2.371959470732159E-2</c:v>
                </c:pt>
                <c:pt idx="9">
                  <c:v>-2.3719780714401579E-2</c:v>
                </c:pt>
                <c:pt idx="10">
                  <c:v>-2.3726474756545466E-2</c:v>
                </c:pt>
                <c:pt idx="11">
                  <c:v>-2.3726590724488784E-2</c:v>
                </c:pt>
                <c:pt idx="12">
                  <c:v>-2.3745755747158745E-2</c:v>
                </c:pt>
                <c:pt idx="13">
                  <c:v>-2.3772122974993523E-2</c:v>
                </c:pt>
                <c:pt idx="14">
                  <c:v>-2.3777175931848908E-2</c:v>
                </c:pt>
                <c:pt idx="15">
                  <c:v>-2.3783638962325122E-2</c:v>
                </c:pt>
                <c:pt idx="16">
                  <c:v>-2.3785962108673602E-2</c:v>
                </c:pt>
                <c:pt idx="17">
                  <c:v>-2.3795177709101927E-2</c:v>
                </c:pt>
                <c:pt idx="18">
                  <c:v>-2.379536395463408E-2</c:v>
                </c:pt>
                <c:pt idx="19">
                  <c:v>-2.3806674039377518E-2</c:v>
                </c:pt>
                <c:pt idx="20">
                  <c:v>-2.380911820417209E-2</c:v>
                </c:pt>
                <c:pt idx="21">
                  <c:v>-2.380956184531114E-2</c:v>
                </c:pt>
                <c:pt idx="22">
                  <c:v>-2.3809698570610029E-2</c:v>
                </c:pt>
                <c:pt idx="23">
                  <c:v>-2.3811916092786014E-2</c:v>
                </c:pt>
                <c:pt idx="24">
                  <c:v>-2.3813462868546829E-2</c:v>
                </c:pt>
                <c:pt idx="25">
                  <c:v>-2.3815695710530146E-2</c:v>
                </c:pt>
                <c:pt idx="26">
                  <c:v>-2.3815710015634019E-2</c:v>
                </c:pt>
                <c:pt idx="27">
                  <c:v>-2.3816051125854287E-2</c:v>
                </c:pt>
                <c:pt idx="28">
                  <c:v>-2.381744126151189E-2</c:v>
                </c:pt>
                <c:pt idx="29">
                  <c:v>-2.3841333891746409E-2</c:v>
                </c:pt>
                <c:pt idx="30">
                  <c:v>-2.3845410824259668E-2</c:v>
                </c:pt>
                <c:pt idx="31">
                  <c:v>-2.3845416484598151E-2</c:v>
                </c:pt>
                <c:pt idx="32">
                  <c:v>-2.3867447827876045E-2</c:v>
                </c:pt>
                <c:pt idx="33">
                  <c:v>-2.3867906887637937E-2</c:v>
                </c:pt>
                <c:pt idx="34">
                  <c:v>-2.3868569632499385E-2</c:v>
                </c:pt>
                <c:pt idx="35">
                  <c:v>-2.3888482850251431E-2</c:v>
                </c:pt>
                <c:pt idx="36">
                  <c:v>-2.3889352449910244E-2</c:v>
                </c:pt>
                <c:pt idx="37">
                  <c:v>-2.3890355916476619E-2</c:v>
                </c:pt>
                <c:pt idx="38">
                  <c:v>-2.3890362061386724E-2</c:v>
                </c:pt>
                <c:pt idx="39">
                  <c:v>-2.3890647171934763E-2</c:v>
                </c:pt>
                <c:pt idx="40">
                  <c:v>-2.3892449224237656E-2</c:v>
                </c:pt>
                <c:pt idx="41">
                  <c:v>-2.3895870883997208E-2</c:v>
                </c:pt>
                <c:pt idx="42">
                  <c:v>-2.3896701708823982E-2</c:v>
                </c:pt>
                <c:pt idx="43">
                  <c:v>-2.3904951842720575E-2</c:v>
                </c:pt>
                <c:pt idx="44">
                  <c:v>-2.3905507134764845E-2</c:v>
                </c:pt>
                <c:pt idx="45">
                  <c:v>-2.3905507245924974E-2</c:v>
                </c:pt>
                <c:pt idx="46">
                  <c:v>-2.3926166098440095E-2</c:v>
                </c:pt>
                <c:pt idx="47">
                  <c:v>-2.393605115817421E-2</c:v>
                </c:pt>
                <c:pt idx="48">
                  <c:v>-2.3936751060882736E-2</c:v>
                </c:pt>
                <c:pt idx="49">
                  <c:v>-2.3945278675620931E-2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62B-4D88-BC17-AB43740BF311}"/>
            </c:ext>
          </c:extLst>
        </c:ser>
        <c:ser>
          <c:idx val="1"/>
          <c:order val="2"/>
          <c:tx>
            <c:v>UL</c:v>
          </c:tx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</c:spPr>
          <c:val>
            <c:numRef>
              <c:f>'MXX-DLY'!$P$21:$P$70</c:f>
              <c:numCache>
                <c:formatCode>0.00%</c:formatCode>
                <c:ptCount val="50"/>
                <c:pt idx="0">
                  <c:v>4.6888956359359843E-2</c:v>
                </c:pt>
                <c:pt idx="1">
                  <c:v>4.733173163266665E-2</c:v>
                </c:pt>
                <c:pt idx="2">
                  <c:v>4.738229607109648E-2</c:v>
                </c:pt>
                <c:pt idx="3">
                  <c:v>4.7404316480158609E-2</c:v>
                </c:pt>
                <c:pt idx="4">
                  <c:v>4.7407550855240031E-2</c:v>
                </c:pt>
                <c:pt idx="5">
                  <c:v>4.7417361035358783E-2</c:v>
                </c:pt>
                <c:pt idx="6">
                  <c:v>4.7421954690734638E-2</c:v>
                </c:pt>
                <c:pt idx="7">
                  <c:v>4.7439093883088555E-2</c:v>
                </c:pt>
                <c:pt idx="8">
                  <c:v>4.7439189414643181E-2</c:v>
                </c:pt>
                <c:pt idx="9">
                  <c:v>4.7439561428803158E-2</c:v>
                </c:pt>
                <c:pt idx="10">
                  <c:v>4.7452949513090932E-2</c:v>
                </c:pt>
                <c:pt idx="11">
                  <c:v>4.7453181448977567E-2</c:v>
                </c:pt>
                <c:pt idx="12">
                  <c:v>4.749151149431749E-2</c:v>
                </c:pt>
                <c:pt idx="13">
                  <c:v>4.7544245949987046E-2</c:v>
                </c:pt>
                <c:pt idx="14">
                  <c:v>4.7554351863697816E-2</c:v>
                </c:pt>
                <c:pt idx="15">
                  <c:v>4.7567277924650243E-2</c:v>
                </c:pt>
                <c:pt idx="16">
                  <c:v>4.7571924217347204E-2</c:v>
                </c:pt>
                <c:pt idx="17">
                  <c:v>4.7590355418203854E-2</c:v>
                </c:pt>
                <c:pt idx="18">
                  <c:v>4.759072790926816E-2</c:v>
                </c:pt>
                <c:pt idx="19">
                  <c:v>4.7613348078755037E-2</c:v>
                </c:pt>
                <c:pt idx="20">
                  <c:v>4.7618236408344179E-2</c:v>
                </c:pt>
                <c:pt idx="21">
                  <c:v>4.7619123690622281E-2</c:v>
                </c:pt>
                <c:pt idx="22">
                  <c:v>4.7619397141220057E-2</c:v>
                </c:pt>
                <c:pt idx="23">
                  <c:v>4.7623832185572028E-2</c:v>
                </c:pt>
                <c:pt idx="24">
                  <c:v>4.7626925737093657E-2</c:v>
                </c:pt>
                <c:pt idx="25">
                  <c:v>4.7631391421060293E-2</c:v>
                </c:pt>
                <c:pt idx="26">
                  <c:v>4.7631420031268037E-2</c:v>
                </c:pt>
                <c:pt idx="27">
                  <c:v>4.7632102251708573E-2</c:v>
                </c:pt>
                <c:pt idx="28">
                  <c:v>4.763488252302378E-2</c:v>
                </c:pt>
                <c:pt idx="29">
                  <c:v>4.7682667783492817E-2</c:v>
                </c:pt>
                <c:pt idx="30">
                  <c:v>4.7690821648519337E-2</c:v>
                </c:pt>
                <c:pt idx="31">
                  <c:v>4.7690832969196302E-2</c:v>
                </c:pt>
                <c:pt idx="32">
                  <c:v>4.7734895655752091E-2</c:v>
                </c:pt>
                <c:pt idx="33">
                  <c:v>4.7735813775275873E-2</c:v>
                </c:pt>
                <c:pt idx="34">
                  <c:v>4.7737139264998771E-2</c:v>
                </c:pt>
                <c:pt idx="35">
                  <c:v>4.7776965700502862E-2</c:v>
                </c:pt>
                <c:pt idx="36">
                  <c:v>4.7778704899820487E-2</c:v>
                </c:pt>
                <c:pt idx="37">
                  <c:v>4.7780711832953238E-2</c:v>
                </c:pt>
                <c:pt idx="38">
                  <c:v>4.7780724122773448E-2</c:v>
                </c:pt>
                <c:pt idx="39">
                  <c:v>4.7781294343869525E-2</c:v>
                </c:pt>
                <c:pt idx="40">
                  <c:v>4.7784898448475312E-2</c:v>
                </c:pt>
                <c:pt idx="41">
                  <c:v>4.7791741767994417E-2</c:v>
                </c:pt>
                <c:pt idx="42">
                  <c:v>4.7793403417647963E-2</c:v>
                </c:pt>
                <c:pt idx="43">
                  <c:v>4.7809903685441149E-2</c:v>
                </c:pt>
                <c:pt idx="44">
                  <c:v>4.7811014269529689E-2</c:v>
                </c:pt>
                <c:pt idx="45">
                  <c:v>4.7811014491849949E-2</c:v>
                </c:pt>
                <c:pt idx="46">
                  <c:v>4.785233219688019E-2</c:v>
                </c:pt>
                <c:pt idx="47">
                  <c:v>4.7872102316348419E-2</c:v>
                </c:pt>
                <c:pt idx="48">
                  <c:v>4.7873502121765471E-2</c:v>
                </c:pt>
                <c:pt idx="49">
                  <c:v>4.7890557351241862E-2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2B-4D88-BC17-AB43740BF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7250864"/>
        <c:axId val="1127434896"/>
      </c:areaChart>
      <c:barChart>
        <c:barDir val="col"/>
        <c:grouping val="clustered"/>
        <c:varyColors val="0"/>
        <c:ser>
          <c:idx val="0"/>
          <c:order val="0"/>
          <c:tx>
            <c:strRef>
              <c:f>'MXX-DLY'!$M$20</c:f>
              <c:strCache>
                <c:ptCount val="1"/>
                <c:pt idx="0">
                  <c:v>ACF</c:v>
                </c:pt>
              </c:strCache>
            </c:strRef>
          </c:tx>
          <c:invertIfNegative val="0"/>
          <c:val>
            <c:numRef>
              <c:f>'MXX-DLY'!$M$21:$M$70</c:f>
              <c:numCache>
                <c:formatCode>0.00%</c:formatCode>
                <c:ptCount val="50"/>
                <c:pt idx="0">
                  <c:v>9.7404551543151335E-2</c:v>
                </c:pt>
                <c:pt idx="1">
                  <c:v>-3.3002298078309809E-2</c:v>
                </c:pt>
                <c:pt idx="2">
                  <c:v>-2.1787160279824896E-2</c:v>
                </c:pt>
                <c:pt idx="3">
                  <c:v>8.351047943914211E-3</c:v>
                </c:pt>
                <c:pt idx="4">
                  <c:v>-1.4545014223390275E-2</c:v>
                </c:pt>
                <c:pt idx="5">
                  <c:v>-9.9537756279902672E-3</c:v>
                </c:pt>
                <c:pt idx="6">
                  <c:v>-1.9228861557615193E-2</c:v>
                </c:pt>
                <c:pt idx="7">
                  <c:v>1.4357250154613593E-3</c:v>
                </c:pt>
                <c:pt idx="8">
                  <c:v>2.8332092445638069E-3</c:v>
                </c:pt>
                <c:pt idx="9">
                  <c:v>1.6997679024077793E-2</c:v>
                </c:pt>
                <c:pt idx="10">
                  <c:v>2.2374098490911686E-3</c:v>
                </c:pt>
                <c:pt idx="11">
                  <c:v>2.8768647795882802E-2</c:v>
                </c:pt>
                <c:pt idx="12">
                  <c:v>3.3760213909000254E-2</c:v>
                </c:pt>
                <c:pt idx="13">
                  <c:v>1.4783909158976335E-2</c:v>
                </c:pt>
                <c:pt idx="14">
                  <c:v>-1.672195986943174E-2</c:v>
                </c:pt>
                <c:pt idx="15">
                  <c:v>1.0026456426078448E-2</c:v>
                </c:pt>
                <c:pt idx="16">
                  <c:v>-1.9972097164992052E-2</c:v>
                </c:pt>
                <c:pt idx="17">
                  <c:v>2.8395380127495063E-3</c:v>
                </c:pt>
                <c:pt idx="18">
                  <c:v>2.2130444356501248E-2</c:v>
                </c:pt>
                <c:pt idx="19">
                  <c:v>1.0289284622183141E-2</c:v>
                </c:pt>
                <c:pt idx="20">
                  <c:v>4.3837826521427705E-3</c:v>
                </c:pt>
                <c:pt idx="21">
                  <c:v>-2.4336616310489134E-3</c:v>
                </c:pt>
                <c:pt idx="22">
                  <c:v>9.8012276260564888E-3</c:v>
                </c:pt>
                <c:pt idx="23">
                  <c:v>-8.1861054069577548E-3</c:v>
                </c:pt>
                <c:pt idx="24">
                  <c:v>-9.8358043367804248E-3</c:v>
                </c:pt>
                <c:pt idx="25">
                  <c:v>7.8729345059877986E-4</c:v>
                </c:pt>
                <c:pt idx="26">
                  <c:v>-3.8445022289088611E-3</c:v>
                </c:pt>
                <c:pt idx="27">
                  <c:v>-7.7612064363873886E-3</c:v>
                </c:pt>
                <c:pt idx="28">
                  <c:v>-3.2184580340995382E-2</c:v>
                </c:pt>
                <c:pt idx="29">
                  <c:v>-1.3298725782632245E-2</c:v>
                </c:pt>
                <c:pt idx="30">
                  <c:v>-4.9554495698203094E-4</c:v>
                </c:pt>
                <c:pt idx="31">
                  <c:v>3.0923074348038568E-2</c:v>
                </c:pt>
                <c:pt idx="32">
                  <c:v>-4.4647703146009901E-3</c:v>
                </c:pt>
                <c:pt idx="33">
                  <c:v>-5.364667330539228E-3</c:v>
                </c:pt>
                <c:pt idx="34">
                  <c:v>-2.9412633415871116E-2</c:v>
                </c:pt>
                <c:pt idx="35">
                  <c:v>-6.1477662472969605E-3</c:v>
                </c:pt>
                <c:pt idx="36">
                  <c:v>-6.6041606971899737E-3</c:v>
                </c:pt>
                <c:pt idx="37">
                  <c:v>5.1680717455127685E-4</c:v>
                </c:pt>
                <c:pt idx="38">
                  <c:v>-3.5202923607137409E-3</c:v>
                </c:pt>
                <c:pt idx="39">
                  <c:v>8.8504483477960215E-3</c:v>
                </c:pt>
                <c:pt idx="40">
                  <c:v>1.219617717017742E-2</c:v>
                </c:pt>
                <c:pt idx="41">
                  <c:v>6.0100677602486791E-3</c:v>
                </c:pt>
                <c:pt idx="42">
                  <c:v>-1.8940715896986624E-2</c:v>
                </c:pt>
                <c:pt idx="43">
                  <c:v>4.9143559952048842E-3</c:v>
                </c:pt>
                <c:pt idx="44">
                  <c:v>6.9531713674030662E-5</c:v>
                </c:pt>
                <c:pt idx="45">
                  <c:v>-2.9981635243826413E-2</c:v>
                </c:pt>
                <c:pt idx="46">
                  <c:v>-2.0745814356529418E-2</c:v>
                </c:pt>
                <c:pt idx="47">
                  <c:v>-5.5208721904030662E-3</c:v>
                </c:pt>
                <c:pt idx="48">
                  <c:v>-1.9272785734313774E-2</c:v>
                </c:pt>
                <c:pt idx="49">
                  <c:v>2.2333016138923488E-2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62B-4D88-BC17-AB43740BF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87250864"/>
        <c:axId val="1127434896"/>
      </c:barChart>
      <c:catAx>
        <c:axId val="1287250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127434896"/>
        <c:crosses val="autoZero"/>
        <c:auto val="1"/>
        <c:lblAlgn val="ctr"/>
        <c:lblOffset val="100"/>
        <c:noMultiLvlLbl val="0"/>
      </c:catAx>
      <c:valAx>
        <c:axId val="1127434896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287250864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635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PACF</a:t>
            </a:r>
          </a:p>
        </c:rich>
      </c:tx>
      <c:layout>
        <c:manualLayout>
          <c:xMode val="edge"/>
          <c:yMode val="edge"/>
          <c:x val="0.4767013888888888"/>
          <c:y val="0.1875792141951837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764900481189851E-2"/>
          <c:y val="9.1647954652056315E-2"/>
          <c:w val="0.84710862314085744"/>
          <c:h val="0.79181661227707756"/>
        </c:manualLayout>
      </c:layout>
      <c:areaChart>
        <c:grouping val="stacked"/>
        <c:varyColors val="0"/>
        <c:ser>
          <c:idx val="2"/>
          <c:order val="1"/>
          <c:tx>
            <c:v>LL</c:v>
          </c:tx>
          <c:val>
            <c:numRef>
              <c:f>'MXX-DLY'!$S$21:$S$70</c:f>
              <c:numCache>
                <c:formatCode>0.00%</c:formatCode>
                <c:ptCount val="50"/>
                <c:pt idx="0">
                  <c:v>-2.3446155600937726E-2</c:v>
                </c:pt>
                <c:pt idx="1">
                  <c:v>-2.3447833382298847E-2</c:v>
                </c:pt>
                <c:pt idx="2">
                  <c:v>-2.3449511523892137E-2</c:v>
                </c:pt>
                <c:pt idx="3">
                  <c:v>-2.345119002584654E-2</c:v>
                </c:pt>
                <c:pt idx="4">
                  <c:v>-2.3452868888291029E-2</c:v>
                </c:pt>
                <c:pt idx="5">
                  <c:v>-2.3454548111354671E-2</c:v>
                </c:pt>
                <c:pt idx="6">
                  <c:v>-2.3456227695166584E-2</c:v>
                </c:pt>
                <c:pt idx="7">
                  <c:v>-2.3457907639855946E-2</c:v>
                </c:pt>
                <c:pt idx="8">
                  <c:v>-2.3459587945552016E-2</c:v>
                </c:pt>
                <c:pt idx="9">
                  <c:v>-2.3461268612384095E-2</c:v>
                </c:pt>
                <c:pt idx="10">
                  <c:v>-2.3462949640481581E-2</c:v>
                </c:pt>
                <c:pt idx="11">
                  <c:v>-2.3464631029973902E-2</c:v>
                </c:pt>
                <c:pt idx="12">
                  <c:v>-2.346631278099057E-2</c:v>
                </c:pt>
                <c:pt idx="13">
                  <c:v>-2.3467994893661165E-2</c:v>
                </c:pt>
                <c:pt idx="14">
                  <c:v>-2.3469677368115321E-2</c:v>
                </c:pt>
                <c:pt idx="15">
                  <c:v>-2.347136020448275E-2</c:v>
                </c:pt>
                <c:pt idx="16">
                  <c:v>-2.3473043402893211E-2</c:v>
                </c:pt>
                <c:pt idx="17">
                  <c:v>-2.3474726963476536E-2</c:v>
                </c:pt>
                <c:pt idx="18">
                  <c:v>-2.3476410886362639E-2</c:v>
                </c:pt>
                <c:pt idx="19">
                  <c:v>-2.3478095171681476E-2</c:v>
                </c:pt>
                <c:pt idx="20">
                  <c:v>-2.3479779819563069E-2</c:v>
                </c:pt>
                <c:pt idx="21">
                  <c:v>-2.3481464830137529E-2</c:v>
                </c:pt>
                <c:pt idx="22">
                  <c:v>-2.348315020353501E-2</c:v>
                </c:pt>
                <c:pt idx="23">
                  <c:v>-2.3484835939885734E-2</c:v>
                </c:pt>
                <c:pt idx="24">
                  <c:v>-2.3486522039319998E-2</c:v>
                </c:pt>
                <c:pt idx="25">
                  <c:v>-2.3488208501968158E-2</c:v>
                </c:pt>
                <c:pt idx="26">
                  <c:v>-2.3489895327960631E-2</c:v>
                </c:pt>
                <c:pt idx="27">
                  <c:v>-2.349158251742792E-2</c:v>
                </c:pt>
                <c:pt idx="28">
                  <c:v>-2.349327007050056E-2</c:v>
                </c:pt>
                <c:pt idx="29">
                  <c:v>-2.3494957987309186E-2</c:v>
                </c:pt>
                <c:pt idx="30">
                  <c:v>-2.3496646267984471E-2</c:v>
                </c:pt>
                <c:pt idx="31">
                  <c:v>-2.3498334912657175E-2</c:v>
                </c:pt>
                <c:pt idx="32">
                  <c:v>-2.350002392145811E-2</c:v>
                </c:pt>
                <c:pt idx="33">
                  <c:v>-2.350171329451816E-2</c:v>
                </c:pt>
                <c:pt idx="34">
                  <c:v>-2.3503403031968271E-2</c:v>
                </c:pt>
                <c:pt idx="35">
                  <c:v>-2.3505093133939465E-2</c:v>
                </c:pt>
                <c:pt idx="36">
                  <c:v>-2.3506783600562808E-2</c:v>
                </c:pt>
                <c:pt idx="37">
                  <c:v>-2.3508474431969462E-2</c:v>
                </c:pt>
                <c:pt idx="38">
                  <c:v>-2.3510165628290631E-2</c:v>
                </c:pt>
                <c:pt idx="39">
                  <c:v>-2.3511857189657592E-2</c:v>
                </c:pt>
                <c:pt idx="40">
                  <c:v>-2.3513549116201689E-2</c:v>
                </c:pt>
                <c:pt idx="41">
                  <c:v>-2.351524140805434E-2</c:v>
                </c:pt>
                <c:pt idx="42">
                  <c:v>-2.3516934065347019E-2</c:v>
                </c:pt>
                <c:pt idx="43">
                  <c:v>-2.3518627088211265E-2</c:v>
                </c:pt>
                <c:pt idx="44">
                  <c:v>-2.3520320476778687E-2</c:v>
                </c:pt>
                <c:pt idx="45">
                  <c:v>-2.3522014231180971E-2</c:v>
                </c:pt>
                <c:pt idx="46">
                  <c:v>-2.3523708351549846E-2</c:v>
                </c:pt>
                <c:pt idx="47">
                  <c:v>-2.3525402838017132E-2</c:v>
                </c:pt>
                <c:pt idx="48">
                  <c:v>-2.3527097690714694E-2</c:v>
                </c:pt>
                <c:pt idx="49">
                  <c:v>-2.3528792909774481E-2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496-4746-A5E8-E8BA9EA67118}"/>
            </c:ext>
          </c:extLst>
        </c:ser>
        <c:ser>
          <c:idx val="1"/>
          <c:order val="2"/>
          <c:tx>
            <c:v>UL</c:v>
          </c:tx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</c:spPr>
          <c:val>
            <c:numRef>
              <c:f>'MXX-DLY'!$T$21:$T$70</c:f>
              <c:numCache>
                <c:formatCode>0.00%</c:formatCode>
                <c:ptCount val="50"/>
                <c:pt idx="0">
                  <c:v>4.6892311201875453E-2</c:v>
                </c:pt>
                <c:pt idx="1">
                  <c:v>4.6895666764597693E-2</c:v>
                </c:pt>
                <c:pt idx="2">
                  <c:v>4.6899023047784275E-2</c:v>
                </c:pt>
                <c:pt idx="3">
                  <c:v>4.6902380051693081E-2</c:v>
                </c:pt>
                <c:pt idx="4">
                  <c:v>4.6905737776582059E-2</c:v>
                </c:pt>
                <c:pt idx="5">
                  <c:v>4.6909096222709341E-2</c:v>
                </c:pt>
                <c:pt idx="6">
                  <c:v>4.6912455390333167E-2</c:v>
                </c:pt>
                <c:pt idx="7">
                  <c:v>4.6915815279711892E-2</c:v>
                </c:pt>
                <c:pt idx="8">
                  <c:v>4.6919175891104031E-2</c:v>
                </c:pt>
                <c:pt idx="9">
                  <c:v>4.692253722476819E-2</c:v>
                </c:pt>
                <c:pt idx="10">
                  <c:v>4.6925899280963163E-2</c:v>
                </c:pt>
                <c:pt idx="11">
                  <c:v>4.6929262059947803E-2</c:v>
                </c:pt>
                <c:pt idx="12">
                  <c:v>4.6932625561981141E-2</c:v>
                </c:pt>
                <c:pt idx="13">
                  <c:v>4.693598978732233E-2</c:v>
                </c:pt>
                <c:pt idx="14">
                  <c:v>4.6939354736230642E-2</c:v>
                </c:pt>
                <c:pt idx="15">
                  <c:v>4.6942720408965501E-2</c:v>
                </c:pt>
                <c:pt idx="16">
                  <c:v>4.6946086805786422E-2</c:v>
                </c:pt>
                <c:pt idx="17">
                  <c:v>4.6949453926953072E-2</c:v>
                </c:pt>
                <c:pt idx="18">
                  <c:v>4.6952821772725278E-2</c:v>
                </c:pt>
                <c:pt idx="19">
                  <c:v>4.6956190343362951E-2</c:v>
                </c:pt>
                <c:pt idx="20">
                  <c:v>4.6959559639126139E-2</c:v>
                </c:pt>
                <c:pt idx="21">
                  <c:v>4.6962929660275057E-2</c:v>
                </c:pt>
                <c:pt idx="22">
                  <c:v>4.6966300407070019E-2</c:v>
                </c:pt>
                <c:pt idx="23">
                  <c:v>4.6969671879771469E-2</c:v>
                </c:pt>
                <c:pt idx="24">
                  <c:v>4.6973044078639996E-2</c:v>
                </c:pt>
                <c:pt idx="25">
                  <c:v>4.6976417003936316E-2</c:v>
                </c:pt>
                <c:pt idx="26">
                  <c:v>4.6979790655921262E-2</c:v>
                </c:pt>
                <c:pt idx="27">
                  <c:v>4.6983165034855841E-2</c:v>
                </c:pt>
                <c:pt idx="28">
                  <c:v>4.6986540141001121E-2</c:v>
                </c:pt>
                <c:pt idx="29">
                  <c:v>4.6989915974618372E-2</c:v>
                </c:pt>
                <c:pt idx="30">
                  <c:v>4.6993292535968942E-2</c:v>
                </c:pt>
                <c:pt idx="31">
                  <c:v>4.6996669825314349E-2</c:v>
                </c:pt>
                <c:pt idx="32">
                  <c:v>4.7000047842916219E-2</c:v>
                </c:pt>
                <c:pt idx="33">
                  <c:v>4.7003426589036321E-2</c:v>
                </c:pt>
                <c:pt idx="34">
                  <c:v>4.7006806063936542E-2</c:v>
                </c:pt>
                <c:pt idx="35">
                  <c:v>4.701018626787893E-2</c:v>
                </c:pt>
                <c:pt idx="36">
                  <c:v>4.7013567201125615E-2</c:v>
                </c:pt>
                <c:pt idx="37">
                  <c:v>4.7016948863938923E-2</c:v>
                </c:pt>
                <c:pt idx="38">
                  <c:v>4.7020331256581262E-2</c:v>
                </c:pt>
                <c:pt idx="39">
                  <c:v>4.7023714379315185E-2</c:v>
                </c:pt>
                <c:pt idx="40">
                  <c:v>4.7027098232403378E-2</c:v>
                </c:pt>
                <c:pt idx="41">
                  <c:v>4.7030482816108679E-2</c:v>
                </c:pt>
                <c:pt idx="42">
                  <c:v>4.7033868130694038E-2</c:v>
                </c:pt>
                <c:pt idx="43">
                  <c:v>4.703725417642253E-2</c:v>
                </c:pt>
                <c:pt idx="44">
                  <c:v>4.7040640953557374E-2</c:v>
                </c:pt>
                <c:pt idx="45">
                  <c:v>4.7044028462361942E-2</c:v>
                </c:pt>
                <c:pt idx="46">
                  <c:v>4.7047416703099691E-2</c:v>
                </c:pt>
                <c:pt idx="47">
                  <c:v>4.7050805676034264E-2</c:v>
                </c:pt>
                <c:pt idx="48">
                  <c:v>4.7054195381429388E-2</c:v>
                </c:pt>
                <c:pt idx="49">
                  <c:v>4.7057585819548962E-2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496-4746-A5E8-E8BA9EA67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7251664"/>
        <c:axId val="1127446128"/>
      </c:areaChart>
      <c:barChart>
        <c:barDir val="col"/>
        <c:grouping val="clustered"/>
        <c:varyColors val="0"/>
        <c:ser>
          <c:idx val="0"/>
          <c:order val="0"/>
          <c:tx>
            <c:strRef>
              <c:f>'MXX-DLY'!$Q$20</c:f>
              <c:strCache>
                <c:ptCount val="1"/>
                <c:pt idx="0">
                  <c:v>PACF</c:v>
                </c:pt>
              </c:strCache>
            </c:strRef>
          </c:tx>
          <c:invertIfNegative val="0"/>
          <c:val>
            <c:numRef>
              <c:f>'MXX-DLY'!$Q$21:$Q$70</c:f>
              <c:numCache>
                <c:formatCode>0.00%</c:formatCode>
                <c:ptCount val="50"/>
                <c:pt idx="0">
                  <c:v>9.7407618721779665E-2</c:v>
                </c:pt>
                <c:pt idx="1">
                  <c:v>-4.2896073208917238E-2</c:v>
                </c:pt>
                <c:pt idx="2">
                  <c:v>-1.4450929207373661E-2</c:v>
                </c:pt>
                <c:pt idx="3">
                  <c:v>1.071191727138269E-2</c:v>
                </c:pt>
                <c:pt idx="4">
                  <c:v>-1.8059911760579587E-2</c:v>
                </c:pt>
                <c:pt idx="5">
                  <c:v>-6.4281887983619153E-3</c:v>
                </c:pt>
                <c:pt idx="6">
                  <c:v>-1.8650232261057272E-2</c:v>
                </c:pt>
                <c:pt idx="7">
                  <c:v>3.9381842039132725E-3</c:v>
                </c:pt>
                <c:pt idx="8">
                  <c:v>9.3106409601110066E-4</c:v>
                </c:pt>
                <c:pt idx="9">
                  <c:v>1.617857872316357E-2</c:v>
                </c:pt>
                <c:pt idx="10">
                  <c:v>-7.0223949623638793E-4</c:v>
                </c:pt>
                <c:pt idx="11">
                  <c:v>2.958957450039346E-2</c:v>
                </c:pt>
                <c:pt idx="12">
                  <c:v>2.8875081323606271E-2</c:v>
                </c:pt>
                <c:pt idx="13">
                  <c:v>1.0307977582054357E-2</c:v>
                </c:pt>
                <c:pt idx="14">
                  <c:v>-1.5343039018119908E-2</c:v>
                </c:pt>
                <c:pt idx="15">
                  <c:v>1.5317850998349558E-2</c:v>
                </c:pt>
                <c:pt idx="16">
                  <c:v>-2.2719204973488626E-2</c:v>
                </c:pt>
                <c:pt idx="17">
                  <c:v>8.4599286762330386E-3</c:v>
                </c:pt>
                <c:pt idx="18">
                  <c:v>2.244790416699358E-2</c:v>
                </c:pt>
                <c:pt idx="19">
                  <c:v>5.5980576409743171E-3</c:v>
                </c:pt>
                <c:pt idx="20">
                  <c:v>5.6052943149013266E-3</c:v>
                </c:pt>
                <c:pt idx="21">
                  <c:v>-4.2254545120023607E-3</c:v>
                </c:pt>
                <c:pt idx="22">
                  <c:v>1.0306413463468066E-2</c:v>
                </c:pt>
                <c:pt idx="23">
                  <c:v>-1.1885680415989783E-2</c:v>
                </c:pt>
                <c:pt idx="24">
                  <c:v>-7.7742961760874259E-3</c:v>
                </c:pt>
                <c:pt idx="25">
                  <c:v>1.2944728630271954E-3</c:v>
                </c:pt>
                <c:pt idx="26">
                  <c:v>-4.5288702095865651E-3</c:v>
                </c:pt>
                <c:pt idx="27">
                  <c:v>-6.9141284593167533E-3</c:v>
                </c:pt>
                <c:pt idx="28">
                  <c:v>-3.1826778725378695E-2</c:v>
                </c:pt>
                <c:pt idx="29">
                  <c:v>-7.8076862452723704E-3</c:v>
                </c:pt>
                <c:pt idx="30">
                  <c:v>-2.1060647762444753E-3</c:v>
                </c:pt>
                <c:pt idx="31">
                  <c:v>2.6707009454069102E-2</c:v>
                </c:pt>
                <c:pt idx="32">
                  <c:v>-1.1252643191949963E-2</c:v>
                </c:pt>
                <c:pt idx="33">
                  <c:v>-2.539375491887077E-3</c:v>
                </c:pt>
                <c:pt idx="34">
                  <c:v>-2.9942376159449825E-2</c:v>
                </c:pt>
                <c:pt idx="35">
                  <c:v>-2.1042190207565311E-3</c:v>
                </c:pt>
                <c:pt idx="36">
                  <c:v>-6.5999546677564039E-3</c:v>
                </c:pt>
                <c:pt idx="37">
                  <c:v>1.7807034366207686E-3</c:v>
                </c:pt>
                <c:pt idx="38">
                  <c:v>-2.6496641567397236E-3</c:v>
                </c:pt>
                <c:pt idx="39">
                  <c:v>9.3016666216767605E-3</c:v>
                </c:pt>
                <c:pt idx="40">
                  <c:v>1.2196505129716874E-2</c:v>
                </c:pt>
                <c:pt idx="41">
                  <c:v>3.768801225754547E-3</c:v>
                </c:pt>
                <c:pt idx="42">
                  <c:v>-1.6736905970652586E-2</c:v>
                </c:pt>
                <c:pt idx="43">
                  <c:v>7.3308503261966269E-3</c:v>
                </c:pt>
                <c:pt idx="44">
                  <c:v>-1.9043116587203746E-3</c:v>
                </c:pt>
                <c:pt idx="45">
                  <c:v>-3.1483714848634027E-2</c:v>
                </c:pt>
                <c:pt idx="46">
                  <c:v>-1.0248068020233796E-2</c:v>
                </c:pt>
                <c:pt idx="47">
                  <c:v>-2.4960548903894017E-3</c:v>
                </c:pt>
                <c:pt idx="48">
                  <c:v>-1.749560296942658E-2</c:v>
                </c:pt>
                <c:pt idx="49">
                  <c:v>2.5111014853012904E-2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496-4746-A5E8-E8BA9EA67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87251664"/>
        <c:axId val="1127446128"/>
      </c:barChart>
      <c:catAx>
        <c:axId val="1287251664"/>
        <c:scaling>
          <c:orientation val="minMax"/>
        </c:scaling>
        <c:delete val="0"/>
        <c:axPos val="b"/>
        <c:majorTickMark val="out"/>
        <c:minorTickMark val="none"/>
        <c:tickLblPos val="low"/>
        <c:spPr>
          <a:noFill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127446128"/>
        <c:crosses val="autoZero"/>
        <c:auto val="1"/>
        <c:lblAlgn val="ctr"/>
        <c:lblOffset val="100"/>
        <c:noMultiLvlLbl val="0"/>
      </c:catAx>
      <c:valAx>
        <c:axId val="1127446128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287251664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635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</xdr:row>
      <xdr:rowOff>95249</xdr:rowOff>
    </xdr:from>
    <xdr:to>
      <xdr:col>25</xdr:col>
      <xdr:colOff>466724</xdr:colOff>
      <xdr:row>24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18FD4DC-230F-4033-84D7-886F518C9C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0</xdr:colOff>
      <xdr:row>25</xdr:row>
      <xdr:rowOff>0</xdr:rowOff>
    </xdr:from>
    <xdr:to>
      <xdr:col>31</xdr:col>
      <xdr:colOff>0</xdr:colOff>
      <xdr:row>39</xdr:row>
      <xdr:rowOff>133350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1E70E09-1508-4C48-97E0-292F0152B6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95250</xdr:colOff>
      <xdr:row>44</xdr:row>
      <xdr:rowOff>47625</xdr:rowOff>
    </xdr:from>
    <xdr:to>
      <xdr:col>31</xdr:col>
      <xdr:colOff>95250</xdr:colOff>
      <xdr:row>56</xdr:row>
      <xdr:rowOff>104775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4030175B-7CE3-4D88-A3FE-9A6C318C92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25</xdr:col>
      <xdr:colOff>600075</xdr:colOff>
      <xdr:row>2</xdr:row>
      <xdr:rowOff>95250</xdr:rowOff>
    </xdr:from>
    <xdr:to>
      <xdr:col>41</xdr:col>
      <xdr:colOff>266700</xdr:colOff>
      <xdr:row>24</xdr:row>
      <xdr:rowOff>38100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F9091A29-F8E5-414D-815F-AC86ACEBD6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219075</xdr:colOff>
      <xdr:row>0</xdr:row>
      <xdr:rowOff>190499</xdr:rowOff>
    </xdr:from>
    <xdr:to>
      <xdr:col>34</xdr:col>
      <xdr:colOff>47625</xdr:colOff>
      <xdr:row>12</xdr:row>
      <xdr:rowOff>123824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1F697DC-A9D9-4A0C-BA91-56DA354544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142875</xdr:colOff>
      <xdr:row>15</xdr:row>
      <xdr:rowOff>104775</xdr:rowOff>
    </xdr:from>
    <xdr:to>
      <xdr:col>33</xdr:col>
      <xdr:colOff>142875</xdr:colOff>
      <xdr:row>24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1018237-FD2D-44CE-BDD7-BBF69B3BE1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390525</xdr:colOff>
      <xdr:row>1</xdr:row>
      <xdr:rowOff>9525</xdr:rowOff>
    </xdr:from>
    <xdr:to>
      <xdr:col>27</xdr:col>
      <xdr:colOff>485775</xdr:colOff>
      <xdr:row>15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9DB431F-E935-445B-BD4C-5F83CD92A5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514350</xdr:colOff>
      <xdr:row>16</xdr:row>
      <xdr:rowOff>133350</xdr:rowOff>
    </xdr:from>
    <xdr:to>
      <xdr:col>33</xdr:col>
      <xdr:colOff>514350</xdr:colOff>
      <xdr:row>30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1F6434-93B1-4700-86AC-C518A484D7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552450</xdr:colOff>
      <xdr:row>29</xdr:row>
      <xdr:rowOff>9524</xdr:rowOff>
    </xdr:from>
    <xdr:to>
      <xdr:col>33</xdr:col>
      <xdr:colOff>552450</xdr:colOff>
      <xdr:row>42</xdr:row>
      <xdr:rowOff>38099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10DACBE-9AD8-4F11-8F0C-09DB8539A1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B7A8A-CA37-4873-AE51-F57F33573003}">
  <dimension ref="A1:R753"/>
  <sheetViews>
    <sheetView tabSelected="1" topLeftCell="A52" workbookViewId="0">
      <selection activeCell="O78" sqref="O78"/>
    </sheetView>
  </sheetViews>
  <sheetFormatPr defaultRowHeight="15" x14ac:dyDescent="0.25"/>
  <cols>
    <col min="1" max="1" width="52.5703125" customWidth="1"/>
    <col min="2" max="2" width="9.140625" style="24"/>
    <col min="3" max="3" width="11.42578125" customWidth="1"/>
    <col min="5" max="5" width="12.140625" customWidth="1"/>
    <col min="6" max="6" width="14" style="5" customWidth="1"/>
    <col min="10" max="10" width="17.140625" customWidth="1"/>
  </cols>
  <sheetData>
    <row r="1" spans="1:6" ht="58.5" customHeight="1" x14ac:dyDescent="0.25">
      <c r="A1" s="21" t="s">
        <v>779</v>
      </c>
      <c r="C1" t="s">
        <v>0</v>
      </c>
      <c r="D1" s="21" t="s">
        <v>788</v>
      </c>
      <c r="E1" s="21" t="s">
        <v>778</v>
      </c>
      <c r="F1" s="5" t="s">
        <v>777</v>
      </c>
    </row>
    <row r="2" spans="1:6" x14ac:dyDescent="0.25">
      <c r="A2" t="s">
        <v>14</v>
      </c>
      <c r="C2" s="10" cm="1">
        <f t="array" ref="C2">DATE(_xll.NxTokenize($A2," ",1),_xll.NxTokenize($A2," ",2),15)</f>
        <v>21259</v>
      </c>
      <c r="D2" s="22" cm="1">
        <f t="array" ref="D2">LN(VALUE(_xll.NxTokenize($A2," ",4)))</f>
        <v>5.7547923955639462</v>
      </c>
      <c r="E2" cm="1">
        <f t="array" ref="E2">VALUE(_xll.NxTokenize($A2," ",5))</f>
        <v>314.43</v>
      </c>
      <c r="F2" s="5" t="e" cm="1">
        <f t="array" ref="F2:F753">_xll.DIFF($D$2:$D$753,1,12,1)</f>
        <v>#N/A</v>
      </c>
    </row>
    <row r="3" spans="1:6" x14ac:dyDescent="0.25">
      <c r="A3" t="s">
        <v>15</v>
      </c>
      <c r="C3" s="10" cm="1">
        <f t="array" ref="C3">DATE(_xll.NxTokenize($A3," ",1),_xll.NxTokenize($A3," ",2),15)</f>
        <v>21290</v>
      </c>
      <c r="D3" s="22" cm="1">
        <f t="array" ref="D3">LN(VALUE(_xll.NxTokenize($A3," ",4)))</f>
        <v>5.7603203256164592</v>
      </c>
      <c r="E3" cm="1">
        <f t="array" ref="E3">VALUE(_xll.NxTokenize($A3," ",5))</f>
        <v>315.16000000000003</v>
      </c>
      <c r="F3" s="5" t="e">
        <v>#N/A</v>
      </c>
    </row>
    <row r="4" spans="1:6" x14ac:dyDescent="0.25">
      <c r="A4" t="s">
        <v>16</v>
      </c>
      <c r="C4" s="10" cm="1">
        <f t="array" ref="C4">DATE(_xll.NxTokenize($A4," ",1),_xll.NxTokenize($A4," ",2),15)</f>
        <v>21320</v>
      </c>
      <c r="D4" s="22" cm="1">
        <f t="array" ref="D4">LN(VALUE(_xll.NxTokenize($A4," ",4)))</f>
        <v>5.7605093138997479</v>
      </c>
      <c r="E4" cm="1">
        <f t="array" ref="E4">VALUE(_xll.NxTokenize($A4," ",5))</f>
        <v>314.70999999999998</v>
      </c>
      <c r="F4" s="5" t="e">
        <v>#N/A</v>
      </c>
    </row>
    <row r="5" spans="1:6" x14ac:dyDescent="0.25">
      <c r="A5" t="s">
        <v>17</v>
      </c>
      <c r="C5" s="10" cm="1">
        <f t="array" ref="C5">DATE(_xll.NxTokenize($A5," ",1),_xll.NxTokenize($A5," ",2),15)</f>
        <v>21351</v>
      </c>
      <c r="D5" s="22" cm="1">
        <f t="array" ref="D5">LN(VALUE(_xll.NxTokenize($A5," ",4)))</f>
        <v>5.759658585215119</v>
      </c>
      <c r="E5" cm="1">
        <f t="array" ref="E5">VALUE(_xll.NxTokenize($A5," ",5))</f>
        <v>315.14</v>
      </c>
      <c r="F5" s="5" t="e">
        <v>#N/A</v>
      </c>
    </row>
    <row r="6" spans="1:6" x14ac:dyDescent="0.25">
      <c r="A6" t="s">
        <v>18</v>
      </c>
      <c r="C6" s="10" cm="1">
        <f t="array" ref="C6">DATE(_xll.NxTokenize($A6," ",1),_xll.NxTokenize($A6," ",2),15)</f>
        <v>21381</v>
      </c>
      <c r="D6" s="22" cm="1">
        <f t="array" ref="D6">LN(VALUE(_xll.NxTokenize($A6," ",4)))</f>
        <v>5.7552990774419088</v>
      </c>
      <c r="E6" cm="1">
        <f t="array" ref="E6">VALUE(_xll.NxTokenize($A6," ",5))</f>
        <v>315.18</v>
      </c>
      <c r="F6" s="5" t="e">
        <v>#N/A</v>
      </c>
    </row>
    <row r="7" spans="1:6" x14ac:dyDescent="0.25">
      <c r="A7" t="s">
        <v>19</v>
      </c>
      <c r="C7" s="10" cm="1">
        <f t="array" ref="C7">DATE(_xll.NxTokenize($A7," ",1),_xll.NxTokenize($A7," ",2),15)</f>
        <v>21412</v>
      </c>
      <c r="D7" s="22" cm="1">
        <f t="array" ref="D7">LN(VALUE(_xll.NxTokenize($A7," ",4)))</f>
        <v>5.7523503919083945</v>
      </c>
      <c r="E7" cm="1">
        <f t="array" ref="E7">VALUE(_xll.NxTokenize($A7," ",5))</f>
        <v>316.18</v>
      </c>
      <c r="F7" s="5" t="e">
        <v>#N/A</v>
      </c>
    </row>
    <row r="8" spans="1:6" x14ac:dyDescent="0.25">
      <c r="A8" t="s">
        <v>20</v>
      </c>
      <c r="C8" s="10" cm="1">
        <f t="array" ref="C8">DATE(_xll.NxTokenize($A8," ",1),_xll.NxTokenize($A8," ",2),15)</f>
        <v>21443</v>
      </c>
      <c r="D8" s="22" cm="1">
        <f t="array" ref="D8">LN(VALUE(_xll.NxTokenize($A8," ",4)))</f>
        <v>5.7468419641166477</v>
      </c>
      <c r="E8" cm="1">
        <f t="array" ref="E8">VALUE(_xll.NxTokenize($A8," ",5))</f>
        <v>316.08</v>
      </c>
      <c r="F8" s="5" t="e">
        <v>#N/A</v>
      </c>
    </row>
    <row r="9" spans="1:6" x14ac:dyDescent="0.25">
      <c r="A9" t="s">
        <v>21</v>
      </c>
      <c r="C9" s="10" cm="1">
        <f t="array" ref="C9">DATE(_xll.NxTokenize($A9," ",1),_xll.NxTokenize($A9," ",2),15)</f>
        <v>21473</v>
      </c>
      <c r="D9" s="22" cm="1">
        <f t="array" ref="D9">LN(VALUE(_xll.NxTokenize($A9," ",4)))</f>
        <v>5.744380444084709</v>
      </c>
      <c r="E9" cm="1">
        <f t="array" ref="E9">VALUE(_xll.NxTokenize($A9," ",5))</f>
        <v>315.41000000000003</v>
      </c>
      <c r="F9" s="5" t="e">
        <v>#N/A</v>
      </c>
    </row>
    <row r="10" spans="1:6" x14ac:dyDescent="0.25">
      <c r="A10" t="s">
        <v>22</v>
      </c>
      <c r="C10" s="10" cm="1">
        <f t="array" ref="C10">DATE(_xll.NxTokenize($A10," ",1),_xll.NxTokenize($A10," ",2),15)</f>
        <v>21504</v>
      </c>
      <c r="D10" s="22" cm="1">
        <f t="array" ref="D10">LN(VALUE(_xll.NxTokenize($A10," ",4)))</f>
        <v>5.7472569482414801</v>
      </c>
      <c r="E10" cm="1">
        <f t="array" ref="E10">VALUE(_xll.NxTokenize($A10," ",5))</f>
        <v>315.2</v>
      </c>
      <c r="F10" s="5" t="e">
        <v>#N/A</v>
      </c>
    </row>
    <row r="11" spans="1:6" x14ac:dyDescent="0.25">
      <c r="A11" t="s">
        <v>23</v>
      </c>
      <c r="C11" s="10" cm="1">
        <f t="array" ref="C11">DATE(_xll.NxTokenize($A11," ",1),_xll.NxTokenize($A11," ",2),15)</f>
        <v>21534</v>
      </c>
      <c r="D11" s="22" cm="1">
        <f t="array" ref="D11">LN(VALUE(_xll.NxTokenize($A11," ",4)))</f>
        <v>5.7515244706416224</v>
      </c>
      <c r="E11" cm="1">
        <f t="array" ref="E11">VALUE(_xll.NxTokenize($A11," ",5))</f>
        <v>315.43</v>
      </c>
      <c r="F11" s="5" t="e">
        <v>#N/A</v>
      </c>
    </row>
    <row r="12" spans="1:6" x14ac:dyDescent="0.25">
      <c r="A12" t="s">
        <v>24</v>
      </c>
      <c r="C12" s="10" cm="1">
        <f t="array" ref="C12">DATE(_xll.NxTokenize($A12," ",1),_xll.NxTokenize($A12," ",2),15)</f>
        <v>21565</v>
      </c>
      <c r="D12" s="22" cm="1">
        <f t="array" ref="D12">LN(VALUE(_xll.NxTokenize($A12," ",4)))</f>
        <v>5.7544122156075233</v>
      </c>
      <c r="E12" cm="1">
        <f t="array" ref="E12">VALUE(_xll.NxTokenize($A12," ",5))</f>
        <v>315.55</v>
      </c>
      <c r="F12" s="5" t="e">
        <v>#N/A</v>
      </c>
    </row>
    <row r="13" spans="1:6" x14ac:dyDescent="0.25">
      <c r="A13" t="s">
        <v>25</v>
      </c>
      <c r="C13" s="10" cm="1">
        <f t="array" ref="C13">DATE(_xll.NxTokenize($A13," ",1),_xll.NxTokenize($A13," ",2),15)</f>
        <v>21596</v>
      </c>
      <c r="D13" s="22" cm="1">
        <f t="array" ref="D13">LN(VALUE(_xll.NxTokenize($A13," ",4)))</f>
        <v>5.7572600484343477</v>
      </c>
      <c r="E13" cm="1">
        <f t="array" ref="E13">VALUE(_xll.NxTokenize($A13," ",5))</f>
        <v>315.86</v>
      </c>
      <c r="F13" s="5" t="e">
        <v>#N/A</v>
      </c>
    </row>
    <row r="14" spans="1:6" x14ac:dyDescent="0.25">
      <c r="A14" t="s">
        <v>26</v>
      </c>
      <c r="C14" s="10" cm="1">
        <f t="array" ref="C14">DATE(_xll.NxTokenize($A14," ",1),_xll.NxTokenize($A14," ",2),15)</f>
        <v>21624</v>
      </c>
      <c r="D14" s="22" cm="1">
        <f t="array" ref="D14">LN(VALUE(_xll.NxTokenize($A14," ",4)))</f>
        <v>5.7577970629624389</v>
      </c>
      <c r="E14" cm="1">
        <f t="array" ref="E14">VALUE(_xll.NxTokenize($A14," ",5))</f>
        <v>315.38</v>
      </c>
      <c r="F14" s="1">
        <v>3.0046673984926997E-3</v>
      </c>
    </row>
    <row r="15" spans="1:6" x14ac:dyDescent="0.25">
      <c r="A15" t="s">
        <v>27</v>
      </c>
      <c r="C15" s="10" cm="1">
        <f t="array" ref="C15">DATE(_xll.NxTokenize($A15," ",1),_xll.NxTokenize($A15," ",2),15)</f>
        <v>21655</v>
      </c>
      <c r="D15" s="22" cm="1">
        <f t="array" ref="D15">LN(VALUE(_xll.NxTokenize($A15," ",4)))</f>
        <v>5.7611704917649318</v>
      </c>
      <c r="E15" cm="1">
        <f t="array" ref="E15">VALUE(_xll.NxTokenize($A15," ",5))</f>
        <v>315.41000000000003</v>
      </c>
      <c r="F15" s="1">
        <v>8.5016614847255312E-4</v>
      </c>
    </row>
    <row r="16" spans="1:6" x14ac:dyDescent="0.25">
      <c r="A16" t="s">
        <v>28</v>
      </c>
      <c r="C16" s="10" cm="1">
        <f t="array" ref="C16">DATE(_xll.NxTokenize($A16," ",1),_xll.NxTokenize($A16," ",2),15)</f>
        <v>21685</v>
      </c>
      <c r="D16" s="22" cm="1">
        <f t="array" ref="D16">LN(VALUE(_xll.NxTokenize($A16," ",4)))</f>
        <v>5.7629629168922323</v>
      </c>
      <c r="E16" cm="1">
        <f t="array" ref="E16">VALUE(_xll.NxTokenize($A16," ",5))</f>
        <v>315.49</v>
      </c>
      <c r="F16" s="1">
        <v>2.4536029924844271E-3</v>
      </c>
    </row>
    <row r="17" spans="1:18" x14ac:dyDescent="0.25">
      <c r="A17" t="s">
        <v>29</v>
      </c>
      <c r="C17" s="10" cm="1">
        <f t="array" ref="C17">DATE(_xll.NxTokenize($A17," ",1),_xll.NxTokenize($A17," ",2),15)</f>
        <v>21716</v>
      </c>
      <c r="D17" s="22" cm="1">
        <f t="array" ref="D17">LN(VALUE(_xll.NxTokenize($A17," ",4)))</f>
        <v>5.762522969678801</v>
      </c>
      <c r="E17" cm="1">
        <f t="array" ref="E17">VALUE(_xll.NxTokenize($A17," ",5))</f>
        <v>316.02999999999997</v>
      </c>
      <c r="F17" s="1">
        <v>2.8643844636819793E-3</v>
      </c>
    </row>
    <row r="18" spans="1:18" x14ac:dyDescent="0.25">
      <c r="A18" t="s">
        <v>30</v>
      </c>
      <c r="C18" s="10" cm="1">
        <f t="array" ref="C18">DATE(_xll.NxTokenize($A18," ",1),_xll.NxTokenize($A18," ",2),15)</f>
        <v>21746</v>
      </c>
      <c r="D18" s="22" cm="1">
        <f t="array" ref="D18">LN(VALUE(_xll.NxTokenize($A18," ",4)))</f>
        <v>5.7574496159051369</v>
      </c>
      <c r="E18" cm="1">
        <f t="array" ref="E18">VALUE(_xll.NxTokenize($A18," ",5))</f>
        <v>315.86</v>
      </c>
      <c r="F18" s="1">
        <v>2.1505384632281022E-3</v>
      </c>
    </row>
    <row r="19" spans="1:18" x14ac:dyDescent="0.25">
      <c r="A19" t="s">
        <v>31</v>
      </c>
      <c r="C19" s="10" cm="1">
        <f t="array" ref="C19">DATE(_xll.NxTokenize($A19," ",1),_xll.NxTokenize($A19," ",2),15)</f>
        <v>21777</v>
      </c>
      <c r="D19" s="22" cm="1">
        <f t="array" ref="D19">LN(VALUE(_xll.NxTokenize($A19," ",4)))</f>
        <v>5.751937516543248</v>
      </c>
      <c r="E19" cm="1">
        <f t="array" ref="E19">VALUE(_xll.NxTokenize($A19," ",5))</f>
        <v>316.06</v>
      </c>
      <c r="F19" s="1">
        <v>-4.1287536514644785E-4</v>
      </c>
    </row>
    <row r="20" spans="1:18" x14ac:dyDescent="0.25">
      <c r="A20" t="s">
        <v>32</v>
      </c>
      <c r="C20" s="10" cm="1">
        <f t="array" ref="C20">DATE(_xll.NxTokenize($A20," ",1),_xll.NxTokenize($A20," ",2),15)</f>
        <v>21808</v>
      </c>
      <c r="D20" s="22" cm="1">
        <f t="array" ref="D20">LN(VALUE(_xll.NxTokenize($A20," ",4)))</f>
        <v>5.748883301901297</v>
      </c>
      <c r="E20" cm="1">
        <f t="array" ref="E20">VALUE(_xll.NxTokenize($A20," ",5))</f>
        <v>316.73</v>
      </c>
      <c r="F20" s="1">
        <v>2.0413377846493219E-3</v>
      </c>
    </row>
    <row r="21" spans="1:18" x14ac:dyDescent="0.25">
      <c r="A21" t="s">
        <v>33</v>
      </c>
      <c r="C21" s="10" cm="1">
        <f t="array" ref="C21">DATE(_xll.NxTokenize($A21," ",1),_xll.NxTokenize($A21," ",2),15)</f>
        <v>21838</v>
      </c>
      <c r="D21" s="22" cm="1">
        <f t="array" ref="D21">LN(VALUE(_xll.NxTokenize($A21," ",4)))</f>
        <v>5.7472569482414801</v>
      </c>
      <c r="E21" cm="1">
        <f t="array" ref="E21">VALUE(_xll.NxTokenize($A21," ",5))</f>
        <v>316.33</v>
      </c>
      <c r="F21" s="1">
        <v>2.8765041567710981E-3</v>
      </c>
    </row>
    <row r="22" spans="1:18" x14ac:dyDescent="0.25">
      <c r="A22" t="s">
        <v>34</v>
      </c>
      <c r="C22" s="10" cm="1">
        <f t="array" ref="C22">DATE(_xll.NxTokenize($A22," ",1),_xll.NxTokenize($A22," ",2),15)</f>
        <v>21869</v>
      </c>
      <c r="D22" s="22" cm="1">
        <f t="array" ref="D22">LN(VALUE(_xll.NxTokenize($A22," ",4)))</f>
        <v>5.7519692822394752</v>
      </c>
      <c r="E22" cm="1">
        <f t="array" ref="E22">VALUE(_xll.NxTokenize($A22," ",5))</f>
        <v>316.68</v>
      </c>
      <c r="F22" s="1">
        <v>4.7123339979950885E-3</v>
      </c>
    </row>
    <row r="23" spans="1:18" x14ac:dyDescent="0.25">
      <c r="A23" t="s">
        <v>35</v>
      </c>
      <c r="C23" s="10" cm="1">
        <f t="array" ref="C23">DATE(_xll.NxTokenize($A23," ",1),_xll.NxTokenize($A23," ",2),15)</f>
        <v>21899</v>
      </c>
      <c r="D23" s="22" cm="1">
        <f t="array" ref="D23">LN(VALUE(_xll.NxTokenize($A23," ",4)))</f>
        <v>5.7544122156075233</v>
      </c>
      <c r="E23" cm="1">
        <f t="array" ref="E23">VALUE(_xll.NxTokenize($A23," ",5))</f>
        <v>316.35000000000002</v>
      </c>
      <c r="F23" s="1">
        <v>2.8877449659008292E-3</v>
      </c>
    </row>
    <row r="24" spans="1:18" x14ac:dyDescent="0.25">
      <c r="A24" t="s">
        <v>36</v>
      </c>
      <c r="C24" s="10" cm="1">
        <f t="array" ref="C24">DATE(_xll.NxTokenize($A24," ",1),_xll.NxTokenize($A24," ",2),15)</f>
        <v>21930</v>
      </c>
      <c r="D24" s="22" cm="1">
        <f t="array" ref="D24">LN(VALUE(_xll.NxTokenize($A24," ",4)))</f>
        <v>5.7571020480864181</v>
      </c>
      <c r="E24" cm="1">
        <f t="array" ref="E24">VALUE(_xll.NxTokenize($A24," ",5))</f>
        <v>316.39999999999998</v>
      </c>
      <c r="F24" s="1">
        <v>2.6898324788948713E-3</v>
      </c>
    </row>
    <row r="25" spans="1:18" x14ac:dyDescent="0.25">
      <c r="A25" t="s">
        <v>37</v>
      </c>
      <c r="C25" s="10" cm="1">
        <f t="array" ref="C25">DATE(_xll.NxTokenize($A25," ",1),_xll.NxTokenize($A25," ",2),15)</f>
        <v>21961</v>
      </c>
      <c r="D25" s="22" cm="1">
        <f t="array" ref="D25">LN(VALUE(_xll.NxTokenize($A25," ",4)))</f>
        <v>5.7588386804042795</v>
      </c>
      <c r="E25" cm="1">
        <f t="array" ref="E25">VALUE(_xll.NxTokenize($A25," ",5))</f>
        <v>316.36</v>
      </c>
      <c r="F25" s="1">
        <v>1.5786319699317986E-3</v>
      </c>
    </row>
    <row r="26" spans="1:18" ht="15.75" thickBot="1" x14ac:dyDescent="0.3">
      <c r="A26" t="s">
        <v>38</v>
      </c>
      <c r="C26" s="10" cm="1">
        <f t="array" ref="C26">DATE(_xll.NxTokenize($A26," ",1),_xll.NxTokenize($A26," ",2),15)</f>
        <v>21990</v>
      </c>
      <c r="D26" s="22" cm="1">
        <f t="array" ref="D26">LN(VALUE(_xll.NxTokenize($A26," ",4)))</f>
        <v>5.7607297550979508</v>
      </c>
      <c r="E26" cm="1">
        <f t="array" ref="E26">VALUE(_xll.NxTokenize($A26," ",5))</f>
        <v>316.27999999999997</v>
      </c>
      <c r="F26" s="1">
        <v>2.9326921355119495E-3</v>
      </c>
      <c r="J26" s="2" t="s">
        <v>7</v>
      </c>
    </row>
    <row r="27" spans="1:18" ht="15.75" thickBot="1" x14ac:dyDescent="0.3">
      <c r="A27" t="s">
        <v>39</v>
      </c>
      <c r="C27" s="10" cm="1">
        <f t="array" ref="C27">DATE(_xll.NxTokenize($A27," ",1),_xll.NxTokenize($A27," ",2),15)</f>
        <v>22021</v>
      </c>
      <c r="D27" s="22" cm="1">
        <f t="array" ref="D27">LN(VALUE(_xll.NxTokenize($A27," ",4)))</f>
        <v>5.7652851422501428</v>
      </c>
      <c r="E27" cm="1">
        <f t="array" ref="E27">VALUE(_xll.NxTokenize($A27," ",5))</f>
        <v>316.7</v>
      </c>
      <c r="F27" s="1">
        <v>4.11465048521098E-3</v>
      </c>
      <c r="J27" s="4" t="s">
        <v>8</v>
      </c>
      <c r="K27" s="4" t="s">
        <v>9</v>
      </c>
      <c r="L27" s="4" t="s">
        <v>10</v>
      </c>
      <c r="M27" s="4" t="s">
        <v>11</v>
      </c>
      <c r="N27" s="4" t="s">
        <v>13</v>
      </c>
      <c r="O27" s="4" t="s">
        <v>12</v>
      </c>
      <c r="P27" s="4" t="s">
        <v>10</v>
      </c>
      <c r="Q27" s="4" t="s">
        <v>11</v>
      </c>
      <c r="R27" s="23" t="s">
        <v>13</v>
      </c>
    </row>
    <row r="28" spans="1:18" x14ac:dyDescent="0.25">
      <c r="A28" t="s">
        <v>40</v>
      </c>
      <c r="C28" s="10" cm="1">
        <f t="array" ref="C28">DATE(_xll.NxTokenize($A28," ",1),_xll.NxTokenize($A28," ",2),15)</f>
        <v>22051</v>
      </c>
      <c r="D28" s="22" cm="1">
        <f t="array" ref="D28">LN(VALUE(_xll.NxTokenize($A28," ",4)))</f>
        <v>5.7684459879819237</v>
      </c>
      <c r="E28" cm="1">
        <f t="array" ref="E28">VALUE(_xll.NxTokenize($A28," ",5))</f>
        <v>317.22000000000003</v>
      </c>
      <c r="F28" s="1">
        <v>5.4830710896913715E-3</v>
      </c>
      <c r="J28" s="6">
        <v>1</v>
      </c>
      <c r="K28" s="7">
        <f>_xll.ACF('CO2 Levels'!$F$2:$F$753,1,$J28,0)</f>
        <v>0.81314622890173571</v>
      </c>
      <c r="L28" s="7">
        <f>_xll.ACFCI('CO2 Levels'!$F$2:$F$753,1,$J28,0,0.05,1)</f>
        <v>7.204970901055445E-2</v>
      </c>
      <c r="M28" s="7">
        <f>_xll.ACFCI('CO2 Levels'!$F$2:$F$753,1,$J28,0,0.05,0)</f>
        <v>-7.204970901055445E-2</v>
      </c>
      <c r="N28" s="7">
        <f>L28-M28</f>
        <v>0.1440994180211089</v>
      </c>
      <c r="O28" s="7">
        <f>_xll.PACF('CO2 Levels'!$F$2:$F$753,1,$J28)</f>
        <v>0.81466674728215249</v>
      </c>
      <c r="P28" s="7">
        <f>_xll.PACFCI('CO2 Levels'!$F$2:$F$753,1,$J28,0.05,1)</f>
        <v>7.209844064210523E-2</v>
      </c>
      <c r="Q28" s="7">
        <f>_xll.PACFCI('CO2 Levels'!$F$2:$F$753,1,$J28,0.05,0)</f>
        <v>-7.209844064210523E-2</v>
      </c>
      <c r="R28" s="7">
        <f>P28-Q28</f>
        <v>0.14419688128421046</v>
      </c>
    </row>
    <row r="29" spans="1:18" x14ac:dyDescent="0.25">
      <c r="A29" t="s">
        <v>41</v>
      </c>
      <c r="C29" s="10" cm="1">
        <f t="array" ref="C29">DATE(_xll.NxTokenize($A29," ",1),_xll.NxTokenize($A29," ",2),15)</f>
        <v>22082</v>
      </c>
      <c r="D29" s="22" cm="1">
        <f t="array" ref="D29">LN(VALUE(_xll.NxTokenize($A29," ",4)))</f>
        <v>5.7670389242912155</v>
      </c>
      <c r="E29" cm="1">
        <f t="array" ref="E29">VALUE(_xll.NxTokenize($A29," ",5))</f>
        <v>317.47000000000003</v>
      </c>
      <c r="F29" s="1">
        <v>4.5159546124144967E-3</v>
      </c>
      <c r="J29" s="6">
        <v>2</v>
      </c>
      <c r="K29" s="7">
        <f>_xll.ACF('CO2 Levels'!$F$2:$F$753,1,$J29,0)</f>
        <v>0.73788870201724222</v>
      </c>
      <c r="L29" s="7">
        <f>_xll.ACFCI('CO2 Levels'!$F$2:$F$753,1,$J29,0,0.05,1)</f>
        <v>0.10979991710318966</v>
      </c>
      <c r="M29" s="7">
        <f>_xll.ACFCI('CO2 Levels'!$F$2:$F$753,1,$J29,0,0.05,0)</f>
        <v>-0.10979991710318966</v>
      </c>
      <c r="N29" s="7">
        <f t="shared" ref="N29:N47" si="0">L29-M29</f>
        <v>0.21959983420637932</v>
      </c>
      <c r="O29" s="7">
        <f>_xll.PACF('CO2 Levels'!$F$2:$F$753,1,$J29)</f>
        <v>0.23151248059178048</v>
      </c>
      <c r="P29" s="7">
        <f>_xll.PACFCI('CO2 Levels'!$F$2:$F$753,1,$J29,0.05,1)</f>
        <v>7.2147271288165019E-2</v>
      </c>
      <c r="Q29" s="7">
        <f>_xll.PACFCI('CO2 Levels'!$F$2:$F$753,1,$J29,0.05,0)</f>
        <v>-7.2147271288165019E-2</v>
      </c>
      <c r="R29" s="7">
        <f t="shared" ref="R29:R47" si="1">P29-Q29</f>
        <v>0.14429454257633004</v>
      </c>
    </row>
    <row r="30" spans="1:18" x14ac:dyDescent="0.25">
      <c r="A30" t="s">
        <v>42</v>
      </c>
      <c r="C30" s="10" cm="1">
        <f t="array" ref="C30">DATE(_xll.NxTokenize($A30," ",1),_xll.NxTokenize($A30," ",2),15)</f>
        <v>22112</v>
      </c>
      <c r="D30" s="22" cm="1">
        <f t="array" ref="D30">LN(VALUE(_xll.NxTokenize($A30," ",4)))</f>
        <v>5.7626172603770938</v>
      </c>
      <c r="E30" cm="1">
        <f t="array" ref="E30">VALUE(_xll.NxTokenize($A30," ",5))</f>
        <v>317.52</v>
      </c>
      <c r="F30" s="1">
        <v>5.1676444719568337E-3</v>
      </c>
      <c r="J30" s="6">
        <v>3</v>
      </c>
      <c r="K30" s="7">
        <f>_xll.ACF('CO2 Levels'!$F$2:$F$753,1,$J30,0)</f>
        <v>0.66521888274122387</v>
      </c>
      <c r="L30" s="7">
        <f>_xll.ACFCI('CO2 Levels'!$F$2:$F$753,1,$J30,0,0.05,1)</f>
        <v>0.13307511139757566</v>
      </c>
      <c r="M30" s="7">
        <f>_xll.ACFCI('CO2 Levels'!$F$2:$F$753,1,$J30,0,0.05,0)</f>
        <v>-0.13307511139757566</v>
      </c>
      <c r="N30" s="7">
        <f t="shared" si="0"/>
        <v>0.26615022279515133</v>
      </c>
      <c r="O30" s="7">
        <f>_xll.PACF('CO2 Levels'!$F$2:$F$753,1,$J30)</f>
        <v>5.3521159597665922E-2</v>
      </c>
      <c r="P30" s="7">
        <f>_xll.PACFCI('CO2 Levels'!$F$2:$F$753,1,$J30,0.05,1)</f>
        <v>7.2196201284490141E-2</v>
      </c>
      <c r="Q30" s="7">
        <f>_xll.PACFCI('CO2 Levels'!$F$2:$F$753,1,$J30,0.05,0)</f>
        <v>-7.2196201284490141E-2</v>
      </c>
      <c r="R30" s="7">
        <f t="shared" si="1"/>
        <v>0.14439240256898028</v>
      </c>
    </row>
    <row r="31" spans="1:18" x14ac:dyDescent="0.25">
      <c r="A31" t="s">
        <v>43</v>
      </c>
      <c r="C31" s="10" cm="1">
        <f t="array" ref="C31">DATE(_xll.NxTokenize($A31," ",1),_xll.NxTokenize($A31," ",2),15)</f>
        <v>22143</v>
      </c>
      <c r="D31" s="22" cm="1">
        <f t="array" ref="D31">LN(VALUE(_xll.NxTokenize($A31," ",4)))</f>
        <v>5.7554257078080395</v>
      </c>
      <c r="E31" cm="1">
        <f t="array" ref="E31">VALUE(_xll.NxTokenize($A31," ",5))</f>
        <v>317.19</v>
      </c>
      <c r="F31" s="1">
        <v>3.4881912647914959E-3</v>
      </c>
      <c r="J31" s="6">
        <v>4</v>
      </c>
      <c r="K31" s="7">
        <f>_xll.ACF('CO2 Levels'!$F$2:$F$753,1,$J31,0)</f>
        <v>0.62588063005520822</v>
      </c>
      <c r="L31" s="7">
        <f>_xll.ACFCI('CO2 Levels'!$F$2:$F$753,1,$J31,0,0.05,1)</f>
        <v>0.14934299506577675</v>
      </c>
      <c r="M31" s="7">
        <f>_xll.ACFCI('CO2 Levels'!$F$2:$F$753,1,$J31,0,0.05,0)</f>
        <v>-0.14934299506577675</v>
      </c>
      <c r="N31" s="7">
        <f t="shared" si="0"/>
        <v>0.2986859901315535</v>
      </c>
      <c r="O31" s="7">
        <f>_xll.PACF('CO2 Levels'!$F$2:$F$753,1,$J31)</f>
        <v>9.4113390837589739E-2</v>
      </c>
      <c r="P31" s="7">
        <f>_xll.PACFCI('CO2 Levels'!$F$2:$F$753,1,$J31,0.05,1)</f>
        <v>7.2245230968433022E-2</v>
      </c>
      <c r="Q31" s="7">
        <f>_xll.PACFCI('CO2 Levels'!$F$2:$F$753,1,$J31,0.05,0)</f>
        <v>-7.2245230968433022E-2</v>
      </c>
      <c r="R31" s="7">
        <f t="shared" si="1"/>
        <v>0.14449046193686604</v>
      </c>
    </row>
    <row r="32" spans="1:18" x14ac:dyDescent="0.25">
      <c r="A32" t="s">
        <v>44</v>
      </c>
      <c r="C32" s="10" cm="1">
        <f t="array" ref="C32">DATE(_xll.NxTokenize($A32," ",1),_xll.NxTokenize($A32," ",2),15)</f>
        <v>22174</v>
      </c>
      <c r="D32" s="22" cm="1">
        <f t="array" ref="D32">LN(VALUE(_xll.NxTokenize($A32," ",4)))</f>
        <v>5.7499342406773453</v>
      </c>
      <c r="E32" cm="1">
        <f t="array" ref="E32">VALUE(_xll.NxTokenize($A32," ",5))</f>
        <v>317.08</v>
      </c>
      <c r="F32" s="1">
        <v>1.0509387760482269E-3</v>
      </c>
      <c r="J32" s="6">
        <v>5</v>
      </c>
      <c r="K32" s="7">
        <f>_xll.ACF('CO2 Levels'!$F$2:$F$753,1,$J32,0)</f>
        <v>0.59003610187487998</v>
      </c>
      <c r="L32" s="7">
        <f>_xll.ACFCI('CO2 Levels'!$F$2:$F$753,1,$J32,0,0.05,1)</f>
        <v>0.16238953522623686</v>
      </c>
      <c r="M32" s="7">
        <f>_xll.ACFCI('CO2 Levels'!$F$2:$F$753,1,$J32,0,0.05,0)</f>
        <v>-0.16238953522623686</v>
      </c>
      <c r="N32" s="7">
        <f t="shared" si="0"/>
        <v>0.32477907045247373</v>
      </c>
      <c r="O32" s="7">
        <f>_xll.PACF('CO2 Levels'!$F$2:$F$753,1,$J32)</f>
        <v>5.8903110332960737E-2</v>
      </c>
      <c r="P32" s="7">
        <f>_xll.PACFCI('CO2 Levels'!$F$2:$F$753,1,$J32,0.05,1)</f>
        <v>7.2294360678951994E-2</v>
      </c>
      <c r="Q32" s="7">
        <f>_xll.PACFCI('CO2 Levels'!$F$2:$F$753,1,$J32,0.05,0)</f>
        <v>-7.2294360678951994E-2</v>
      </c>
      <c r="R32" s="7">
        <f t="shared" si="1"/>
        <v>0.14458872135790399</v>
      </c>
    </row>
    <row r="33" spans="1:18" x14ac:dyDescent="0.25">
      <c r="A33" t="s">
        <v>45</v>
      </c>
      <c r="C33" s="10" cm="1">
        <f t="array" ref="C33">DATE(_xll.NxTokenize($A33," ",1),_xll.NxTokenize($A33," ",2),15)</f>
        <v>22204</v>
      </c>
      <c r="D33" s="22" cm="1">
        <f t="array" ref="D33">LN(VALUE(_xll.NxTokenize($A33," ",4)))</f>
        <v>5.7488514380237792</v>
      </c>
      <c r="E33" cm="1">
        <f t="array" ref="E33">VALUE(_xll.NxTokenize($A33," ",5))</f>
        <v>316.83</v>
      </c>
      <c r="F33" s="1">
        <v>1.5944897822990356E-3</v>
      </c>
      <c r="J33" s="6">
        <v>6</v>
      </c>
      <c r="K33" s="7">
        <f>_xll.ACF('CO2 Levels'!$F$2:$F$753,1,$J33,0)</f>
        <v>0.53444880809695905</v>
      </c>
      <c r="L33" s="7">
        <f>_xll.ACFCI('CO2 Levels'!$F$2:$F$753,1,$J33,0,0.05,1)</f>
        <v>0.17316145483739664</v>
      </c>
      <c r="M33" s="7">
        <f>_xll.ACFCI('CO2 Levels'!$F$2:$F$753,1,$J33,0,0.05,0)</f>
        <v>-0.17316145483739664</v>
      </c>
      <c r="N33" s="7">
        <f t="shared" si="0"/>
        <v>0.34632290967479329</v>
      </c>
      <c r="O33" s="7">
        <f>_xll.PACF('CO2 Levels'!$F$2:$F$753,1,$J33)</f>
        <v>-3.5649120574850778E-2</v>
      </c>
      <c r="P33" s="7">
        <f>_xll.PACFCI('CO2 Levels'!$F$2:$F$753,1,$J33,0.05,1)</f>
        <v>7.2343590756621112E-2</v>
      </c>
      <c r="Q33" s="7">
        <f>_xll.PACFCI('CO2 Levels'!$F$2:$F$753,1,$J33,0.05,0)</f>
        <v>-7.2343590756621112E-2</v>
      </c>
      <c r="R33" s="7">
        <f t="shared" si="1"/>
        <v>0.14468718151324222</v>
      </c>
    </row>
    <row r="34" spans="1:18" x14ac:dyDescent="0.25">
      <c r="A34" t="s">
        <v>46</v>
      </c>
      <c r="C34" s="10" cm="1">
        <f t="array" ref="C34">DATE(_xll.NxTokenize($A34," ",1),_xll.NxTokenize($A34," ",2),15)</f>
        <v>22235</v>
      </c>
      <c r="D34" s="22" cm="1">
        <f t="array" ref="D34">LN(VALUE(_xll.NxTokenize($A34," ",4)))</f>
        <v>5.7525726388256331</v>
      </c>
      <c r="E34" cm="1">
        <f t="array" ref="E34">VALUE(_xll.NxTokenize($A34," ",5))</f>
        <v>316.88</v>
      </c>
      <c r="F34" s="1">
        <v>6.0335658615784382E-4</v>
      </c>
      <c r="J34" s="6">
        <v>7</v>
      </c>
      <c r="K34" s="7">
        <f>_xll.ACF('CO2 Levels'!$F$2:$F$753,1,$J34,0)</f>
        <v>0.48482816517602795</v>
      </c>
      <c r="L34" s="7">
        <f>_xll.ACFCI('CO2 Levels'!$F$2:$F$753,1,$J34,0,0.05,1)</f>
        <v>0.18152258599464746</v>
      </c>
      <c r="M34" s="7">
        <f>_xll.ACFCI('CO2 Levels'!$F$2:$F$753,1,$J34,0,0.05,0)</f>
        <v>-0.18152258599464746</v>
      </c>
      <c r="N34" s="7">
        <f t="shared" si="0"/>
        <v>0.36304517198929492</v>
      </c>
      <c r="O34" s="7">
        <f>_xll.PACF('CO2 Levels'!$F$2:$F$753,1,$J34)</f>
        <v>-1.9926787202317577E-2</v>
      </c>
      <c r="P34" s="7">
        <f>_xll.PACFCI('CO2 Levels'!$F$2:$F$753,1,$J34,0.05,1)</f>
        <v>7.2392921543640118E-2</v>
      </c>
      <c r="Q34" s="7">
        <f>_xll.PACFCI('CO2 Levels'!$F$2:$F$753,1,$J34,0.05,0)</f>
        <v>-7.2392921543640118E-2</v>
      </c>
      <c r="R34" s="7">
        <f t="shared" si="1"/>
        <v>0.14478584308728024</v>
      </c>
    </row>
    <row r="35" spans="1:18" x14ac:dyDescent="0.25">
      <c r="A35" t="s">
        <v>47</v>
      </c>
      <c r="C35" s="10" cm="1">
        <f t="array" ref="C35">DATE(_xll.NxTokenize($A35," ",1),_xll.NxTokenize($A35," ",2),15)</f>
        <v>22265</v>
      </c>
      <c r="D35" s="22" cm="1">
        <f t="array" ref="D35">LN(VALUE(_xll.NxTokenize($A35," ",4)))</f>
        <v>5.7563432987218262</v>
      </c>
      <c r="E35" cm="1">
        <f t="array" ref="E35">VALUE(_xll.NxTokenize($A35," ",5))</f>
        <v>316.95999999999998</v>
      </c>
      <c r="F35" s="1">
        <v>1.9310831143029006E-3</v>
      </c>
      <c r="J35" s="6">
        <v>8</v>
      </c>
      <c r="K35" s="7">
        <f>_xll.ACF('CO2 Levels'!$F$2:$F$753,1,$J35,0)</f>
        <v>0.43529057115932879</v>
      </c>
      <c r="L35" s="7">
        <f>_xll.ACFCI('CO2 Levels'!$F$2:$F$753,1,$J35,0,0.05,1)</f>
        <v>0.18812469401756729</v>
      </c>
      <c r="M35" s="7">
        <f>_xll.ACFCI('CO2 Levels'!$F$2:$F$753,1,$J35,0,0.05,0)</f>
        <v>-0.18812469401756729</v>
      </c>
      <c r="N35" s="7">
        <f t="shared" si="0"/>
        <v>0.37624938803513458</v>
      </c>
      <c r="O35" s="7">
        <f>_xll.PACF('CO2 Levels'!$F$2:$F$753,1,$J35)</f>
        <v>-2.3487711198872694E-2</v>
      </c>
      <c r="P35" s="7">
        <f>_xll.PACFCI('CO2 Levels'!$F$2:$F$753,1,$J35,0.05,1)</f>
        <v>7.244235338384436E-2</v>
      </c>
      <c r="Q35" s="7">
        <f>_xll.PACFCI('CO2 Levels'!$F$2:$F$753,1,$J35,0.05,0)</f>
        <v>-7.244235338384436E-2</v>
      </c>
      <c r="R35" s="7">
        <f t="shared" si="1"/>
        <v>0.14488470676768872</v>
      </c>
    </row>
    <row r="36" spans="1:18" x14ac:dyDescent="0.25">
      <c r="A36" t="s">
        <v>48</v>
      </c>
      <c r="C36" s="10" cm="1">
        <f t="array" ref="C36">DATE(_xll.NxTokenize($A36," ",1),_xll.NxTokenize($A36," ",2),15)</f>
        <v>22296</v>
      </c>
      <c r="D36" s="22" cm="1">
        <f t="array" ref="D36">LN(VALUE(_xll.NxTokenize($A36," ",4)))</f>
        <v>5.7585547105031809</v>
      </c>
      <c r="E36" cm="1">
        <f t="array" ref="E36">VALUE(_xll.NxTokenize($A36," ",5))</f>
        <v>316.86</v>
      </c>
      <c r="F36" s="1">
        <v>1.4526624167627844E-3</v>
      </c>
      <c r="J36" s="6">
        <v>9</v>
      </c>
      <c r="K36" s="7">
        <f>_xll.ACF('CO2 Levels'!$F$2:$F$753,1,$J36,0)</f>
        <v>0.38640151684682122</v>
      </c>
      <c r="L36" s="7">
        <f>_xll.ACFCI('CO2 Levels'!$F$2:$F$753,1,$J36,0,0.05,1)</f>
        <v>0.19328248940770068</v>
      </c>
      <c r="M36" s="7">
        <f>_xll.ACFCI('CO2 Levels'!$F$2:$F$753,1,$J36,0,0.05,0)</f>
        <v>-0.19328248940770068</v>
      </c>
      <c r="N36" s="7">
        <f t="shared" si="0"/>
        <v>0.38656497881540136</v>
      </c>
      <c r="O36" s="7">
        <f>_xll.PACF('CO2 Levels'!$F$2:$F$753,1,$J36)</f>
        <v>-4.0115701666284261E-2</v>
      </c>
      <c r="P36" s="7">
        <f>_xll.PACFCI('CO2 Levels'!$F$2:$F$753,1,$J36,0.05,1)</f>
        <v>7.2491886622714899E-2</v>
      </c>
      <c r="Q36" s="7">
        <f>_xll.PACFCI('CO2 Levels'!$F$2:$F$753,1,$J36,0.05,0)</f>
        <v>-7.2491886622714899E-2</v>
      </c>
      <c r="R36" s="7">
        <f t="shared" si="1"/>
        <v>0.1449837732454298</v>
      </c>
    </row>
    <row r="37" spans="1:18" x14ac:dyDescent="0.25">
      <c r="A37" t="s">
        <v>49</v>
      </c>
      <c r="C37" s="10" cm="1">
        <f t="array" ref="C37">DATE(_xll.NxTokenize($A37," ",1),_xll.NxTokenize($A37," ",2),15)</f>
        <v>22327</v>
      </c>
      <c r="D37" s="22" cm="1">
        <f t="array" ref="D37">LN(VALUE(_xll.NxTokenize($A37," ",4)))</f>
        <v>5.7611075412754706</v>
      </c>
      <c r="E37" cm="1">
        <f t="array" ref="E37">VALUE(_xll.NxTokenize($A37," ",5))</f>
        <v>317.08</v>
      </c>
      <c r="F37" s="1">
        <v>2.2688608711911584E-3</v>
      </c>
      <c r="J37" s="6">
        <v>10</v>
      </c>
      <c r="K37" s="7">
        <f>_xll.ACF('CO2 Levels'!$F$2:$F$753,1,$J37,0)</f>
        <v>0.30300529815465416</v>
      </c>
      <c r="L37" s="7">
        <f>_xll.ACFCI('CO2 Levels'!$F$2:$F$753,1,$J37,0,0.05,1)</f>
        <v>0.19725178053464268</v>
      </c>
      <c r="M37" s="7">
        <f>_xll.ACFCI('CO2 Levels'!$F$2:$F$753,1,$J37,0,0.05,0)</f>
        <v>-0.19725178053464268</v>
      </c>
      <c r="N37" s="7">
        <f t="shared" si="0"/>
        <v>0.39450356106928536</v>
      </c>
      <c r="O37" s="7">
        <f>_xll.PACF('CO2 Levels'!$F$2:$F$753,1,$J37)</f>
        <v>-0.1470580508562348</v>
      </c>
      <c r="P37" s="7">
        <f>_xll.PACFCI('CO2 Levels'!$F$2:$F$753,1,$J37,0.05,1)</f>
        <v>7.2541521607388679E-2</v>
      </c>
      <c r="Q37" s="7">
        <f>_xll.PACFCI('CO2 Levels'!$F$2:$F$753,1,$J37,0.05,0)</f>
        <v>-7.2541521607388679E-2</v>
      </c>
      <c r="R37" s="7">
        <f t="shared" si="1"/>
        <v>0.14508304321477736</v>
      </c>
    </row>
    <row r="38" spans="1:18" x14ac:dyDescent="0.25">
      <c r="A38" t="s">
        <v>50</v>
      </c>
      <c r="C38" s="10" cm="1">
        <f t="array" ref="C38">DATE(_xll.NxTokenize($A38," ",1),_xll.NxTokenize($A38," ",2),15)</f>
        <v>22355</v>
      </c>
      <c r="D38" s="22" cm="1">
        <f t="array" ref="D38">LN(VALUE(_xll.NxTokenize($A38," ",4)))</f>
        <v>5.7637480558236351</v>
      </c>
      <c r="E38" cm="1">
        <f t="array" ref="E38">VALUE(_xll.NxTokenize($A38," ",5))</f>
        <v>317.26</v>
      </c>
      <c r="F38" s="1">
        <v>3.0183007256843197E-3</v>
      </c>
      <c r="J38" s="6">
        <v>11</v>
      </c>
      <c r="K38" s="7">
        <f>_xll.ACF('CO2 Levels'!$F$2:$F$753,1,$J38,0)</f>
        <v>0.23925039937781531</v>
      </c>
      <c r="L38" s="7">
        <f>_xll.ACFCI('CO2 Levels'!$F$2:$F$753,1,$J38,0,0.05,1)</f>
        <v>0.1996534216585702</v>
      </c>
      <c r="M38" s="7">
        <f>_xll.ACFCI('CO2 Levels'!$F$2:$F$753,1,$J38,0,0.05,0)</f>
        <v>-0.1996534216585702</v>
      </c>
      <c r="N38" s="7">
        <f t="shared" si="0"/>
        <v>0.39930684331714039</v>
      </c>
      <c r="O38" s="7">
        <f>_xll.PACF('CO2 Levels'!$F$2:$F$753,1,$J38)</f>
        <v>-6.1142001100159903E-2</v>
      </c>
      <c r="P38" s="7">
        <f>_xll.PACFCI('CO2 Levels'!$F$2:$F$753,1,$J38,0.05,1)</f>
        <v>7.2591258686668644E-2</v>
      </c>
      <c r="Q38" s="7">
        <f>_xll.PACFCI('CO2 Levels'!$F$2:$F$753,1,$J38,0.05,0)</f>
        <v>-7.2591258686668644E-2</v>
      </c>
      <c r="R38" s="7">
        <f t="shared" si="1"/>
        <v>0.14518251737333729</v>
      </c>
    </row>
    <row r="39" spans="1:18" x14ac:dyDescent="0.25">
      <c r="A39" t="s">
        <v>51</v>
      </c>
      <c r="C39" s="10" cm="1">
        <f t="array" ref="C39">DATE(_xll.NxTokenize($A39," ",1),_xll.NxTokenize($A39," ",2),15)</f>
        <v>22386</v>
      </c>
      <c r="D39" s="22" cm="1">
        <f t="array" ref="D39">LN(VALUE(_xll.NxTokenize($A39," ",4)))</f>
        <v>5.7666946740491882</v>
      </c>
      <c r="E39" cm="1">
        <f t="array" ref="E39">VALUE(_xll.NxTokenize($A39," ",5))</f>
        <v>317.16000000000003</v>
      </c>
      <c r="F39" s="1">
        <v>1.4095317990454603E-3</v>
      </c>
      <c r="J39" s="6">
        <v>12</v>
      </c>
      <c r="K39" s="7">
        <f>_xll.ACF('CO2 Levels'!$F$2:$F$753,1,$J39,0)</f>
        <v>0.11554143207110931</v>
      </c>
      <c r="L39" s="7">
        <f>_xll.ACFCI('CO2 Levels'!$F$2:$F$753,1,$J39,0,0.05,1)</f>
        <v>0.20113622415169258</v>
      </c>
      <c r="M39" s="7">
        <f>_xll.ACFCI('CO2 Levels'!$F$2:$F$753,1,$J39,0,0.05,0)</f>
        <v>-0.20113622415169258</v>
      </c>
      <c r="N39" s="7">
        <f t="shared" si="0"/>
        <v>0.40227244830338516</v>
      </c>
      <c r="O39" s="7">
        <f>_xll.PACF('CO2 Levels'!$F$2:$F$753,1,$J39)</f>
        <v>-0.254325197955592</v>
      </c>
      <c r="P39" s="7">
        <f>_xll.PACFCI('CO2 Levels'!$F$2:$F$753,1,$J39,0.05,1)</f>
        <v>7.2641098211034191E-2</v>
      </c>
      <c r="Q39" s="7">
        <f>_xll.PACFCI('CO2 Levels'!$F$2:$F$753,1,$J39,0.05,0)</f>
        <v>-7.2641098211034191E-2</v>
      </c>
      <c r="R39" s="7">
        <f t="shared" si="1"/>
        <v>0.14528219642206838</v>
      </c>
    </row>
    <row r="40" spans="1:18" x14ac:dyDescent="0.25">
      <c r="A40" t="s">
        <v>52</v>
      </c>
      <c r="C40" s="10" cm="1">
        <f t="array" ref="C40">DATE(_xll.NxTokenize($A40," ",1),_xll.NxTokenize($A40," ",2),15)</f>
        <v>22416</v>
      </c>
      <c r="D40" s="22" cm="1">
        <f t="array" ref="D40">LN(VALUE(_xll.NxTokenize($A40," ",4)))</f>
        <v>5.770131855197735</v>
      </c>
      <c r="E40" cm="1">
        <f t="array" ref="E40">VALUE(_xll.NxTokenize($A40," ",5))</f>
        <v>317.76</v>
      </c>
      <c r="F40" s="1">
        <v>1.6858672158113208E-3</v>
      </c>
      <c r="J40" s="6">
        <v>13</v>
      </c>
      <c r="K40" s="7">
        <f>_xll.ACF('CO2 Levels'!$F$2:$F$753,1,$J40,0)</f>
        <v>0.16428182825063506</v>
      </c>
      <c r="L40" s="7">
        <f>_xll.ACFCI('CO2 Levels'!$F$2:$F$753,1,$J40,0,0.05,1)</f>
        <v>0.20148047749242859</v>
      </c>
      <c r="M40" s="7">
        <f>_xll.ACFCI('CO2 Levels'!$F$2:$F$753,1,$J40,0,0.05,0)</f>
        <v>-0.20148047749242859</v>
      </c>
      <c r="N40" s="7">
        <f t="shared" si="0"/>
        <v>0.40296095498485718</v>
      </c>
      <c r="O40" s="7">
        <f>_xll.PACF('CO2 Levels'!$F$2:$F$753,1,$J40)</f>
        <v>0.34909185990003999</v>
      </c>
      <c r="P40" s="7">
        <f>_xll.PACFCI('CO2 Levels'!$F$2:$F$753,1,$J40,0.05,1)</f>
        <v>7.2691040532651366E-2</v>
      </c>
      <c r="Q40" s="7">
        <f>_xll.PACFCI('CO2 Levels'!$F$2:$F$753,1,$J40,0.05,0)</f>
        <v>-7.2691040532651366E-2</v>
      </c>
      <c r="R40" s="7">
        <f t="shared" si="1"/>
        <v>0.14538208106530273</v>
      </c>
    </row>
    <row r="41" spans="1:18" x14ac:dyDescent="0.25">
      <c r="A41" t="s">
        <v>53</v>
      </c>
      <c r="C41" s="10" cm="1">
        <f t="array" ref="C41">DATE(_xll.NxTokenize($A41," ",1),_xll.NxTokenize($A41," ",2),15)</f>
        <v>22447</v>
      </c>
      <c r="D41" s="22" cm="1">
        <f t="array" ref="D41">LN(VALUE(_xll.NxTokenize($A41," ",4)))</f>
        <v>5.7676019873691553</v>
      </c>
      <c r="E41" cm="1">
        <f t="array" ref="E41">VALUE(_xll.NxTokenize($A41," ",5))</f>
        <v>317.63</v>
      </c>
      <c r="F41" s="1">
        <v>5.6306307793985155E-4</v>
      </c>
      <c r="J41" s="6">
        <v>14</v>
      </c>
      <c r="K41" s="7">
        <f>_xll.ACF('CO2 Levels'!$F$2:$F$753,1,$J41,0)</f>
        <v>0.17959959104678641</v>
      </c>
      <c r="L41" s="7">
        <f>_xll.ACFCI('CO2 Levels'!$F$2:$F$753,1,$J41,0,0.05,1)</f>
        <v>0.20217464302631216</v>
      </c>
      <c r="M41" s="7">
        <f>_xll.ACFCI('CO2 Levels'!$F$2:$F$753,1,$J41,0,0.05,0)</f>
        <v>-0.20217464302631216</v>
      </c>
      <c r="N41" s="7">
        <f t="shared" si="0"/>
        <v>0.40434928605262432</v>
      </c>
      <c r="O41" s="7">
        <f>_xll.PACF('CO2 Levels'!$F$2:$F$753,1,$J41)</f>
        <v>0.17293100137301043</v>
      </c>
      <c r="P41" s="7">
        <f>_xll.PACFCI('CO2 Levels'!$F$2:$F$753,1,$J41,0.05,1)</f>
        <v>7.2741086005383468E-2</v>
      </c>
      <c r="Q41" s="7">
        <f>_xll.PACFCI('CO2 Levels'!$F$2:$F$753,1,$J41,0.05,0)</f>
        <v>-7.2741086005383468E-2</v>
      </c>
      <c r="R41" s="7">
        <f t="shared" si="1"/>
        <v>0.14548217201076694</v>
      </c>
    </row>
    <row r="42" spans="1:18" x14ac:dyDescent="0.25">
      <c r="A42" t="s">
        <v>54</v>
      </c>
      <c r="C42" s="10" cm="1">
        <f t="array" ref="C42">DATE(_xll.NxTokenize($A42," ",1),_xll.NxTokenize($A42," ",2),15)</f>
        <v>22477</v>
      </c>
      <c r="D42" s="22" cm="1">
        <f t="array" ref="D42">LN(VALUE(_xll.NxTokenize($A42," ",4)))</f>
        <v>5.7638422310838635</v>
      </c>
      <c r="E42" cm="1">
        <f t="array" ref="E42">VALUE(_xll.NxTokenize($A42," ",5))</f>
        <v>317.88</v>
      </c>
      <c r="F42" s="1">
        <v>1.2249707067697457E-3</v>
      </c>
      <c r="J42" s="6">
        <v>15</v>
      </c>
      <c r="K42" s="7">
        <f>_xll.ACF('CO2 Levels'!$F$2:$F$753,1,$J42,0)</f>
        <v>0.16609360414985189</v>
      </c>
      <c r="L42" s="7">
        <f>_xll.ACFCI('CO2 Levels'!$F$2:$F$753,1,$J42,0,0.05,1)</f>
        <v>0.20300117873909973</v>
      </c>
      <c r="M42" s="7">
        <f>_xll.ACFCI('CO2 Levels'!$F$2:$F$753,1,$J42,0,0.05,0)</f>
        <v>-0.20300117873909973</v>
      </c>
      <c r="N42" s="7">
        <f t="shared" si="0"/>
        <v>0.40600235747819946</v>
      </c>
      <c r="O42" s="7">
        <f>_xll.PACF('CO2 Levels'!$F$2:$F$753,1,$J42)</f>
        <v>-1.9243221271624728E-2</v>
      </c>
      <c r="P42" s="7">
        <f>_xll.PACFCI('CO2 Levels'!$F$2:$F$753,1,$J42,0.05,1)</f>
        <v>7.2791234984801459E-2</v>
      </c>
      <c r="Q42" s="7">
        <f>_xll.PACFCI('CO2 Levels'!$F$2:$F$753,1,$J42,0.05,0)</f>
        <v>-7.2791234984801459E-2</v>
      </c>
      <c r="R42" s="7">
        <f t="shared" si="1"/>
        <v>0.14558246996960292</v>
      </c>
    </row>
    <row r="43" spans="1:18" x14ac:dyDescent="0.25">
      <c r="A43" t="s">
        <v>55</v>
      </c>
      <c r="C43" s="10" cm="1">
        <f t="array" ref="C43">DATE(_xll.NxTokenize($A43," ",1),_xll.NxTokenize($A43," ",2),15)</f>
        <v>22508</v>
      </c>
      <c r="D43" s="22" cm="1">
        <f t="array" ref="D43">LN(VALUE(_xll.NxTokenize($A43," ",4)))</f>
        <v>5.758239093785499</v>
      </c>
      <c r="E43" cm="1">
        <f t="array" ref="E43">VALUE(_xll.NxTokenize($A43," ",5))</f>
        <v>318.06</v>
      </c>
      <c r="F43" s="1">
        <v>2.8133859774595038E-3</v>
      </c>
      <c r="J43" s="6">
        <v>16</v>
      </c>
      <c r="K43" s="7">
        <f>_xll.ACF('CO2 Levels'!$F$2:$F$753,1,$J43,0)</f>
        <v>0.15714110039509283</v>
      </c>
      <c r="L43" s="7">
        <f>_xll.ACFCI('CO2 Levels'!$F$2:$F$753,1,$J43,0,0.05,1)</f>
        <v>0.20370541610053625</v>
      </c>
      <c r="M43" s="7">
        <f>_xll.ACFCI('CO2 Levels'!$F$2:$F$753,1,$J43,0,0.05,0)</f>
        <v>-0.20370541610053625</v>
      </c>
      <c r="N43" s="7">
        <f t="shared" si="0"/>
        <v>0.40741083220107249</v>
      </c>
      <c r="O43" s="7">
        <f>_xll.PACF('CO2 Levels'!$F$2:$F$753,1,$J43)</f>
        <v>5.4099990358152293E-2</v>
      </c>
      <c r="P43" s="7">
        <f>_xll.PACFCI('CO2 Levels'!$F$2:$F$753,1,$J43,0.05,1)</f>
        <v>7.2841487828194676E-2</v>
      </c>
      <c r="Q43" s="7">
        <f>_xll.PACFCI('CO2 Levels'!$F$2:$F$753,1,$J43,0.05,0)</f>
        <v>-7.2841487828194676E-2</v>
      </c>
      <c r="R43" s="7">
        <f t="shared" si="1"/>
        <v>0.14568297565638935</v>
      </c>
    </row>
    <row r="44" spans="1:18" x14ac:dyDescent="0.25">
      <c r="A44" t="s">
        <v>56</v>
      </c>
      <c r="C44" s="10" cm="1">
        <f t="array" ref="C44">DATE(_xll.NxTokenize($A44," ",1),_xll.NxTokenize($A44," ",2),15)</f>
        <v>22539</v>
      </c>
      <c r="D44" s="22" cm="1">
        <f t="array" ref="D44">LN(VALUE(_xll.NxTokenize($A44," ",4)))</f>
        <v>5.7525408922899715</v>
      </c>
      <c r="E44" cm="1">
        <f t="array" ref="E44">VALUE(_xll.NxTokenize($A44," ",5))</f>
        <v>317.89999999999998</v>
      </c>
      <c r="F44" s="1">
        <v>2.6066516126261874E-3</v>
      </c>
      <c r="J44" s="6">
        <v>17</v>
      </c>
      <c r="K44" s="7">
        <f>_xll.ACF('CO2 Levels'!$F$2:$F$753,1,$J44,0)</f>
        <v>0.1382333422503956</v>
      </c>
      <c r="L44" s="7">
        <f>_xll.ACFCI('CO2 Levels'!$F$2:$F$753,1,$J44,0,0.05,1)</f>
        <v>0.20433372355850291</v>
      </c>
      <c r="M44" s="7">
        <f>_xll.ACFCI('CO2 Levels'!$F$2:$F$753,1,$J44,0,0.05,0)</f>
        <v>-0.20433372355850291</v>
      </c>
      <c r="N44" s="7">
        <f t="shared" si="0"/>
        <v>0.40866744711700581</v>
      </c>
      <c r="O44" s="7">
        <f>_xll.PACF('CO2 Levels'!$F$2:$F$753,1,$J44)</f>
        <v>3.0793222233231162E-2</v>
      </c>
      <c r="P44" s="7">
        <f>_xll.PACFCI('CO2 Levels'!$F$2:$F$753,1,$J44,0.05,1)</f>
        <v>7.2891844894581434E-2</v>
      </c>
      <c r="Q44" s="7">
        <f>_xll.PACFCI('CO2 Levels'!$F$2:$F$753,1,$J44,0.05,0)</f>
        <v>-7.2891844894581434E-2</v>
      </c>
      <c r="R44" s="7">
        <f t="shared" si="1"/>
        <v>0.14578368978916287</v>
      </c>
    </row>
    <row r="45" spans="1:18" x14ac:dyDescent="0.25">
      <c r="A45" t="s">
        <v>57</v>
      </c>
      <c r="C45" s="10" cm="1">
        <f t="array" ref="C45">DATE(_xll.NxTokenize($A45," ",1),_xll.NxTokenize($A45," ",2),15)</f>
        <v>22569</v>
      </c>
      <c r="D45" s="22" cm="1">
        <f t="array" ref="D45">LN(VALUE(_xll.NxTokenize($A45," ",4)))</f>
        <v>5.7535562818742765</v>
      </c>
      <c r="E45" cm="1">
        <f t="array" ref="E45">VALUE(_xll.NxTokenize($A45," ",5))</f>
        <v>318.32</v>
      </c>
      <c r="F45" s="1">
        <v>4.7048438504972978E-3</v>
      </c>
      <c r="J45" s="6">
        <v>18</v>
      </c>
      <c r="K45" s="7">
        <f>_xll.ACF('CO2 Levels'!$F$2:$F$753,1,$J45,0)</f>
        <v>0.14293359358735727</v>
      </c>
      <c r="L45" s="7">
        <f>_xll.ACFCI('CO2 Levels'!$F$2:$F$753,1,$J45,0,0.05,1)</f>
        <v>0.2048186044268247</v>
      </c>
      <c r="M45" s="7">
        <f>_xll.ACFCI('CO2 Levels'!$F$2:$F$753,1,$J45,0,0.05,0)</f>
        <v>-0.2048186044268247</v>
      </c>
      <c r="N45" s="7">
        <f t="shared" si="0"/>
        <v>0.4096372088536494</v>
      </c>
      <c r="O45" s="7">
        <f>_xll.PACF('CO2 Levels'!$F$2:$F$753,1,$J45)</f>
        <v>1.8812459600697575E-2</v>
      </c>
      <c r="P45" s="7">
        <f>_xll.PACFCI('CO2 Levels'!$F$2:$F$753,1,$J45,0.05,1)</f>
        <v>7.2942306544719865E-2</v>
      </c>
      <c r="Q45" s="7">
        <f>_xll.PACFCI('CO2 Levels'!$F$2:$F$753,1,$J45,0.05,0)</f>
        <v>-7.2942306544719865E-2</v>
      </c>
      <c r="R45" s="7">
        <f t="shared" si="1"/>
        <v>0.14588461308943973</v>
      </c>
    </row>
    <row r="46" spans="1:18" x14ac:dyDescent="0.25">
      <c r="A46" t="s">
        <v>58</v>
      </c>
      <c r="C46" s="10" cm="1">
        <f t="array" ref="C46">DATE(_xll.NxTokenize($A46," ",1),_xll.NxTokenize($A46," ",2),15)</f>
        <v>22600</v>
      </c>
      <c r="D46" s="22" cm="1">
        <f t="array" ref="D46">LN(VALUE(_xll.NxTokenize($A46," ",4)))</f>
        <v>5.7560586192215721</v>
      </c>
      <c r="E46" cm="1">
        <f t="array" ref="E46">VALUE(_xll.NxTokenize($A46," ",5))</f>
        <v>317.99</v>
      </c>
      <c r="F46" s="1">
        <v>3.485980395939059E-3</v>
      </c>
      <c r="J46" s="6">
        <v>19</v>
      </c>
      <c r="K46" s="7">
        <f>_xll.ACF('CO2 Levels'!$F$2:$F$753,1,$J46,0)</f>
        <v>0.12846231697600283</v>
      </c>
      <c r="L46" s="7">
        <f>_xll.ACFCI('CO2 Levels'!$F$2:$F$753,1,$J46,0,0.05,1)</f>
        <v>0.20533575350287697</v>
      </c>
      <c r="M46" s="7">
        <f>_xll.ACFCI('CO2 Levels'!$F$2:$F$753,1,$J46,0,0.05,0)</f>
        <v>-0.20533575350287697</v>
      </c>
      <c r="N46" s="7">
        <f t="shared" si="0"/>
        <v>0.41067150700575394</v>
      </c>
      <c r="O46" s="7">
        <f>_xll.PACF('CO2 Levels'!$F$2:$F$753,1,$J46)</f>
        <v>-3.2818309496400126E-2</v>
      </c>
      <c r="P46" s="7">
        <f>_xll.PACFCI('CO2 Levels'!$F$2:$F$753,1,$J46,0.05,1)</f>
        <v>7.2992873141118769E-2</v>
      </c>
      <c r="Q46" s="7">
        <f>_xll.PACFCI('CO2 Levels'!$F$2:$F$753,1,$J46,0.05,0)</f>
        <v>-7.2992873141118769E-2</v>
      </c>
      <c r="R46" s="7">
        <f t="shared" si="1"/>
        <v>0.14598574628223754</v>
      </c>
    </row>
    <row r="47" spans="1:18" x14ac:dyDescent="0.25">
      <c r="A47" t="s">
        <v>59</v>
      </c>
      <c r="C47" s="10" cm="1">
        <f t="array" ref="C47">DATE(_xll.NxTokenize($A47," ",1),_xll.NxTokenize($A47," ",2),15)</f>
        <v>22630</v>
      </c>
      <c r="D47" s="22" cm="1">
        <f t="array" ref="D47">LN(VALUE(_xll.NxTokenize($A47," ",4)))</f>
        <v>5.7589333191210494</v>
      </c>
      <c r="E47" cm="1">
        <f t="array" ref="E47">VALUE(_xll.NxTokenize($A47," ",5))</f>
        <v>317.79000000000002</v>
      </c>
      <c r="F47" s="1">
        <v>2.5900203992232917E-3</v>
      </c>
      <c r="J47" s="6">
        <v>20</v>
      </c>
      <c r="K47" s="7">
        <f>_xll.ACF('CO2 Levels'!$F$2:$F$753,1,$J47,0)</f>
        <v>0.12409614015625828</v>
      </c>
      <c r="L47" s="7">
        <f>_xll.ACFCI('CO2 Levels'!$F$2:$F$753,1,$J47,0,0.05,1)</f>
        <v>0.20575253732471183</v>
      </c>
      <c r="M47" s="7">
        <f>_xll.ACFCI('CO2 Levels'!$F$2:$F$753,1,$J47,0,0.05,0)</f>
        <v>-0.20575253732471183</v>
      </c>
      <c r="N47" s="7">
        <f t="shared" si="0"/>
        <v>0.41150507464942365</v>
      </c>
      <c r="O47" s="7">
        <f>_xll.PACF('CO2 Levels'!$F$2:$F$753,1,$J47)</f>
        <v>-1.4396695739782575E-2</v>
      </c>
      <c r="P47" s="7">
        <f>_xll.PACFCI('CO2 Levels'!$F$2:$F$753,1,$J47,0.05,1)</f>
        <v>7.3043545048048442E-2</v>
      </c>
      <c r="Q47" s="7">
        <f>_xll.PACFCI('CO2 Levels'!$F$2:$F$753,1,$J47,0.05,0)</f>
        <v>-7.3043545048048442E-2</v>
      </c>
      <c r="R47" s="7">
        <f t="shared" si="1"/>
        <v>0.14608709009609688</v>
      </c>
    </row>
    <row r="48" spans="1:18" x14ac:dyDescent="0.25">
      <c r="A48" t="s">
        <v>60</v>
      </c>
      <c r="C48" s="10" cm="1">
        <f t="array" ref="C48">DATE(_xll.NxTokenize($A48," ",1),_xll.NxTokenize($A48," ",2),15)</f>
        <v>22661</v>
      </c>
      <c r="D48" s="22" cm="1">
        <f t="array" ref="D48">LN(VALUE(_xll.NxTokenize($A48," ",4)))</f>
        <v>5.7618626857327255</v>
      </c>
      <c r="E48" cm="1">
        <f t="array" ref="E48">VALUE(_xll.NxTokenize($A48," ",5))</f>
        <v>317.91000000000003</v>
      </c>
      <c r="F48" s="1">
        <v>3.3079752295446241E-3</v>
      </c>
    </row>
    <row r="49" spans="1:16" x14ac:dyDescent="0.25">
      <c r="A49" t="s">
        <v>61</v>
      </c>
      <c r="C49" s="10" cm="1">
        <f t="array" ref="C49">DATE(_xll.NxTokenize($A49," ",1),_xll.NxTokenize($A49," ",2),15)</f>
        <v>22692</v>
      </c>
      <c r="D49" s="22" cm="1">
        <f t="array" ref="D49">LN(VALUE(_xll.NxTokenize($A49," ",4)))</f>
        <v>5.7637794485624969</v>
      </c>
      <c r="E49" cm="1">
        <f t="array" ref="E49">VALUE(_xll.NxTokenize($A49," ",5))</f>
        <v>317.92</v>
      </c>
      <c r="F49" s="1">
        <v>2.671907287026265E-3</v>
      </c>
    </row>
    <row r="50" spans="1:16" x14ac:dyDescent="0.25">
      <c r="A50" t="s">
        <v>62</v>
      </c>
      <c r="C50" s="10" cm="1">
        <f t="array" ref="C50">DATE(_xll.NxTokenize($A50," ",1),_xll.NxTokenize($A50," ",2),15)</f>
        <v>22720</v>
      </c>
      <c r="D50" s="22" cm="1">
        <f t="array" ref="D50">LN(VALUE(_xll.NxTokenize($A50," ",4)))</f>
        <v>5.7673204954601891</v>
      </c>
      <c r="E50" cm="1">
        <f t="array" ref="E50">VALUE(_xll.NxTokenize($A50," ",5))</f>
        <v>318.39</v>
      </c>
      <c r="F50" s="1">
        <v>3.572439636553959E-3</v>
      </c>
    </row>
    <row r="51" spans="1:16" x14ac:dyDescent="0.25">
      <c r="A51" t="s">
        <v>63</v>
      </c>
      <c r="C51" s="10" cm="1">
        <f t="array" ref="C51">DATE(_xll.NxTokenize($A51," ",1),_xll.NxTokenize($A51," ",2),15)</f>
        <v>22751</v>
      </c>
      <c r="D51" s="22" cm="1">
        <f t="array" ref="D51">LN(VALUE(_xll.NxTokenize($A51," ",4)))</f>
        <v>5.7701006612493586</v>
      </c>
      <c r="E51" cm="1">
        <f t="array" ref="E51">VALUE(_xll.NxTokenize($A51," ",5))</f>
        <v>318.24</v>
      </c>
      <c r="F51" s="1">
        <v>3.4059872001703795E-3</v>
      </c>
    </row>
    <row r="52" spans="1:16" x14ac:dyDescent="0.25">
      <c r="A52" t="s">
        <v>64</v>
      </c>
      <c r="C52" s="10" cm="1">
        <f t="array" ref="C52">DATE(_xll.NxTokenize($A52," ",1),_xll.NxTokenize($A52," ",2),15)</f>
        <v>22781</v>
      </c>
      <c r="D52" s="22" cm="1">
        <f t="array" ref="D52">LN(VALUE(_xll.NxTokenize($A52," ",4)))</f>
        <v>5.7715034264850713</v>
      </c>
      <c r="E52" cm="1">
        <f t="array" ref="E52">VALUE(_xll.NxTokenize($A52," ",5))</f>
        <v>318.18</v>
      </c>
      <c r="F52" s="1">
        <v>1.3715712873363373E-3</v>
      </c>
    </row>
    <row r="53" spans="1:16" x14ac:dyDescent="0.25">
      <c r="A53" t="s">
        <v>65</v>
      </c>
      <c r="C53" s="10" cm="1">
        <f t="array" ref="C53">DATE(_xll.NxTokenize($A53," ",1),_xll.NxTokenize($A53," ",2),15)</f>
        <v>22812</v>
      </c>
      <c r="D53" s="22" cm="1">
        <f t="array" ref="D53">LN(VALUE(_xll.NxTokenize($A53," ",4)))</f>
        <v>5.7702566212615274</v>
      </c>
      <c r="E53" cm="1">
        <f t="array" ref="E53">VALUE(_xll.NxTokenize($A53," ",5))</f>
        <v>318.47000000000003</v>
      </c>
      <c r="F53" s="1">
        <v>2.6546338923720825E-3</v>
      </c>
    </row>
    <row r="54" spans="1:16" x14ac:dyDescent="0.25">
      <c r="A54" t="s">
        <v>66</v>
      </c>
      <c r="C54" s="10" cm="1">
        <f t="array" ref="C54">DATE(_xll.NxTokenize($A54," ",1),_xll.NxTokenize($A54," ",2),15)</f>
        <v>22842</v>
      </c>
      <c r="D54" s="22" cm="1">
        <f t="array" ref="D54">LN(VALUE(_xll.NxTokenize($A54," ",4)))</f>
        <v>5.7671015025140147</v>
      </c>
      <c r="E54" cm="1">
        <f t="array" ref="E54">VALUE(_xll.NxTokenize($A54," ",5))</f>
        <v>318.92</v>
      </c>
      <c r="F54" s="1">
        <v>3.259271430151145E-3</v>
      </c>
    </row>
    <row r="55" spans="1:16" x14ac:dyDescent="0.25">
      <c r="A55" t="s">
        <v>67</v>
      </c>
      <c r="C55" s="10" cm="1">
        <f t="array" ref="C55">DATE(_xll.NxTokenize($A55," ",1),_xll.NxTokenize($A55," ",2),15)</f>
        <v>22873</v>
      </c>
      <c r="D55" s="22" cm="1">
        <f t="array" ref="D55">LN(VALUE(_xll.NxTokenize($A55," ",4)))</f>
        <v>5.7601628080923089</v>
      </c>
      <c r="E55" cm="1">
        <f t="array" ref="E55">VALUE(_xll.NxTokenize($A55," ",5))</f>
        <v>318.68</v>
      </c>
      <c r="F55" s="1">
        <v>1.9237143068098206E-3</v>
      </c>
    </row>
    <row r="56" spans="1:16" x14ac:dyDescent="0.25">
      <c r="A56" t="s">
        <v>68</v>
      </c>
      <c r="C56" s="10" cm="1">
        <f t="array" ref="C56">DATE(_xll.NxTokenize($A56," ",1),_xll.NxTokenize($A56," ",2),15)</f>
        <v>22904</v>
      </c>
      <c r="D56" s="22" cm="1">
        <f t="array" ref="D56">LN(VALUE(_xll.NxTokenize($A56," ",4)))</f>
        <v>5.7565330400417301</v>
      </c>
      <c r="E56" cm="1">
        <f t="array" ref="E56">VALUE(_xll.NxTokenize($A56," ",5))</f>
        <v>319.17</v>
      </c>
      <c r="F56" s="1">
        <v>3.9921477517586013E-3</v>
      </c>
    </row>
    <row r="57" spans="1:16" ht="15.75" thickBot="1" x14ac:dyDescent="0.3">
      <c r="A57" t="s">
        <v>69</v>
      </c>
      <c r="C57" s="10" cm="1">
        <f t="array" ref="C57">DATE(_xll.NxTokenize($A57," ",1),_xll.NxTokenize($A57," ",2),15)</f>
        <v>22934</v>
      </c>
      <c r="D57" s="22" cm="1">
        <f t="array" ref="D57">LN(VALUE(_xll.NxTokenize($A57," ",4)))</f>
        <v>5.7539050840594115</v>
      </c>
      <c r="E57" cm="1">
        <f t="array" ref="E57">VALUE(_xll.NxTokenize($A57," ",5))</f>
        <v>318.45</v>
      </c>
      <c r="F57" s="1">
        <v>3.4880218513499983E-4</v>
      </c>
      <c r="J57" s="2" t="s">
        <v>766</v>
      </c>
    </row>
    <row r="58" spans="1:16" ht="15.75" thickBot="1" x14ac:dyDescent="0.3">
      <c r="A58" t="s">
        <v>70</v>
      </c>
      <c r="C58" s="10" cm="1">
        <f t="array" ref="C58">DATE(_xll.NxTokenize($A58," ",1),_xll.NxTokenize($A58," ",2),15)</f>
        <v>22965</v>
      </c>
      <c r="D58" s="22" cm="1">
        <f t="array" ref="D58">LN(VALUE(_xll.NxTokenize($A58," ",4)))</f>
        <v>5.757923377422455</v>
      </c>
      <c r="E58" cm="1">
        <f t="array" ref="E58">VALUE(_xll.NxTokenize($A58," ",5))</f>
        <v>318.58</v>
      </c>
      <c r="F58" s="1">
        <v>1.8647582008828323E-3</v>
      </c>
      <c r="J58" s="15" t="s">
        <v>767</v>
      </c>
      <c r="K58" s="4" t="s">
        <v>768</v>
      </c>
      <c r="L58" s="4" t="s">
        <v>769</v>
      </c>
      <c r="M58" s="4" t="s">
        <v>770</v>
      </c>
      <c r="N58" s="4"/>
      <c r="O58" s="4" t="s">
        <v>771</v>
      </c>
      <c r="P58" s="16">
        <f>0.05</f>
        <v>0.05</v>
      </c>
    </row>
    <row r="59" spans="1:16" x14ac:dyDescent="0.25">
      <c r="A59" t="s">
        <v>71</v>
      </c>
      <c r="C59" s="10" cm="1">
        <f t="array" ref="C59">DATE(_xll.NxTokenize($A59," ",1),_xll.NxTokenize($A59," ",2),15)</f>
        <v>22995</v>
      </c>
      <c r="D59" s="22" cm="1">
        <f t="array" ref="D59">LN(VALUE(_xll.NxTokenize($A59," ",4)))</f>
        <v>5.7611075412754706</v>
      </c>
      <c r="E59" cm="1">
        <f t="array" ref="E59">VALUE(_xll.NxTokenize($A59," ",5))</f>
        <v>318.47000000000003</v>
      </c>
      <c r="F59" s="1">
        <v>2.1742221544212015E-3</v>
      </c>
      <c r="J59" s="2" t="s">
        <v>772</v>
      </c>
    </row>
    <row r="60" spans="1:16" x14ac:dyDescent="0.25">
      <c r="A60" t="s">
        <v>72</v>
      </c>
      <c r="C60" s="10" cm="1">
        <f t="array" ref="C60">DATE(_xll.NxTokenize($A60," ",1),_xll.NxTokenize($A60," ",2),15)</f>
        <v>23026</v>
      </c>
      <c r="D60" s="22" cm="1">
        <f t="array" ref="D60">LN(VALUE(_xll.NxTokenize($A60," ",4)))</f>
        <v>5.7643757234314874</v>
      </c>
      <c r="E60" cm="1">
        <f t="array" ref="E60">VALUE(_xll.NxTokenize($A60," ",5))</f>
        <v>318.7</v>
      </c>
      <c r="F60" s="1">
        <v>2.5130376987618774E-3</v>
      </c>
      <c r="J60" s="17" t="s">
        <v>773</v>
      </c>
      <c r="K60" s="19">
        <f>_xll.ADFTest('CO2 Levels'!$F$14:$F$753,1,10,1,1,2)</f>
        <v>-1.8108828003921185</v>
      </c>
      <c r="L60" s="20">
        <f>_xll.ADFTest('CO2 Levels'!$F$14:$F$753,1,10,1,1,1)</f>
        <v>6.7692445344371188E-2</v>
      </c>
      <c r="M60" s="19">
        <f>_xll.ADFTest('CO2 Levels'!$F$14:$F$753,1,10,1,1,3,$P$58)</f>
        <v>-1.9466828</v>
      </c>
      <c r="N60" s="19"/>
      <c r="O60" s="18" t="b">
        <f>IF($L60&lt;$P$58, TRUE, FALSE)</f>
        <v>0</v>
      </c>
    </row>
    <row r="61" spans="1:16" x14ac:dyDescent="0.25">
      <c r="A61" t="s">
        <v>73</v>
      </c>
      <c r="C61" s="10" cm="1">
        <f t="array" ref="C61">DATE(_xll.NxTokenize($A61," ",1),_xll.NxTokenize($A61," ",2),15)</f>
        <v>23057</v>
      </c>
      <c r="D61" s="22" cm="1">
        <f t="array" ref="D61">LN(VALUE(_xll.NxTokenize($A61," ",4)))</f>
        <v>5.7654105144490222</v>
      </c>
      <c r="E61" cm="1">
        <f t="array" ref="E61">VALUE(_xll.NxTokenize($A61," ",5))</f>
        <v>318.44</v>
      </c>
      <c r="F61" s="1">
        <v>1.6310658865252847E-3</v>
      </c>
      <c r="J61" s="17" t="s">
        <v>774</v>
      </c>
      <c r="K61" s="19">
        <f>_xll.ADFTest('CO2 Levels'!$F$14:$F$753,1,10,2,1,2)</f>
        <v>-5.8969695934617903</v>
      </c>
      <c r="L61" s="20">
        <f>_xll.ADFTest('CO2 Levels'!$F$14:$F$753,1,10,2,1,1)</f>
        <v>1E-3</v>
      </c>
      <c r="M61" s="19">
        <f>_xll.ADFTest('CO2 Levels'!$F$14:$F$753,1,10,2,1,3,$P$58)</f>
        <v>-2.8789015999999998</v>
      </c>
      <c r="N61" s="19"/>
      <c r="O61" s="18" t="b">
        <f>IF($L61&lt;$P$58, TRUE, FALSE)</f>
        <v>1</v>
      </c>
    </row>
    <row r="62" spans="1:16" x14ac:dyDescent="0.25">
      <c r="A62" t="s">
        <v>74</v>
      </c>
      <c r="C62" s="10" cm="1">
        <f t="array" ref="C62">DATE(_xll.NxTokenize($A62," ",1),_xll.NxTokenize($A62," ",2),15)</f>
        <v>23085</v>
      </c>
      <c r="D62" s="22" cm="1">
        <f t="array" ref="D62">LN(VALUE(_xll.NxTokenize($A62," ",4)))</f>
        <v>5.7678834000627246</v>
      </c>
      <c r="E62" cm="1">
        <f t="array" ref="E62">VALUE(_xll.NxTokenize($A62," ",5))</f>
        <v>318.57</v>
      </c>
      <c r="F62" s="1">
        <v>5.6290460253549668E-4</v>
      </c>
      <c r="J62" s="17" t="s">
        <v>775</v>
      </c>
      <c r="K62" s="19">
        <f>_xll.ADFTest('CO2 Levels'!$F$14:$F$753,1,10,4,1,2)</f>
        <v>-8.4917590191064125</v>
      </c>
      <c r="L62" s="20">
        <f>_xll.ADFTest('CO2 Levels'!$F$14:$F$753,1,10,4,1,1)</f>
        <v>1.0176635336045477E-17</v>
      </c>
      <c r="M62" s="19">
        <f>_xll.ADFTest('CO2 Levels'!$F$14:$F$753,1,10,4,1,3,$P$58)</f>
        <v>-1.6448536269514726</v>
      </c>
      <c r="N62" s="19"/>
      <c r="O62" s="18" t="b">
        <f>IF($L62&lt;$P$58, TRUE, FALSE)</f>
        <v>1</v>
      </c>
    </row>
    <row r="63" spans="1:16" x14ac:dyDescent="0.25">
      <c r="A63" t="s">
        <v>75</v>
      </c>
      <c r="C63" s="10" cm="1">
        <f t="array" ref="C63">DATE(_xll.NxTokenize($A63," ",1),_xll.NxTokenize($A63," ",2),15)</f>
        <v>23116</v>
      </c>
      <c r="D63" s="22" cm="1">
        <f t="array" ref="D63">LN(VALUE(_xll.NxTokenize($A63," ",4)))</f>
        <v>5.7726242236136072</v>
      </c>
      <c r="E63" cm="1">
        <f t="array" ref="E63">VALUE(_xll.NxTokenize($A63," ",5))</f>
        <v>319.05</v>
      </c>
      <c r="F63" s="1">
        <v>2.523562364248555E-3</v>
      </c>
      <c r="J63" s="17" t="s">
        <v>776</v>
      </c>
      <c r="K63" s="19">
        <f>_xll.ADFTest('CO2 Levels'!$F$14:$F$753,1,10,5,1,2)</f>
        <v>-8.4977549610732925</v>
      </c>
      <c r="L63" s="20">
        <f>_xll.ADFTest('CO2 Levels'!$F$14:$F$753,1,10,5,1,1)</f>
        <v>9.6646302921017388E-18</v>
      </c>
      <c r="M63" s="19">
        <f>_xll.ADFTest('CO2 Levels'!$F$14:$F$753,1,10,5,1,3,$P$58)</f>
        <v>-1.6448536269514726</v>
      </c>
      <c r="N63" s="19"/>
      <c r="O63" s="18" t="b">
        <f>IF($L63&lt;$P$58, TRUE, FALSE)</f>
        <v>1</v>
      </c>
    </row>
    <row r="64" spans="1:16" x14ac:dyDescent="0.25">
      <c r="A64" t="s">
        <v>76</v>
      </c>
      <c r="C64" s="10" cm="1">
        <f t="array" ref="C64">DATE(_xll.NxTokenize($A64," ",1),_xll.NxTokenize($A64," ",2),15)</f>
        <v>23146</v>
      </c>
      <c r="D64" s="22" cm="1">
        <f t="array" ref="D64">LN(VALUE(_xll.NxTokenize($A64," ",4)))</f>
        <v>5.7753276418192971</v>
      </c>
      <c r="E64" cm="1">
        <f t="array" ref="E64">VALUE(_xll.NxTokenize($A64," ",5))</f>
        <v>319.39999999999998</v>
      </c>
      <c r="F64" s="1">
        <v>3.8242153342258334E-3</v>
      </c>
    </row>
    <row r="65" spans="1:15" x14ac:dyDescent="0.25">
      <c r="A65" t="s">
        <v>77</v>
      </c>
      <c r="C65" s="10" cm="1">
        <f t="array" ref="C65">DATE(_xll.NxTokenize($A65," ",1),_xll.NxTokenize($A65," ",2),15)</f>
        <v>23177</v>
      </c>
      <c r="D65" s="22" cm="1">
        <f t="array" ref="D65">LN(VALUE(_xll.NxTokenize($A65," ",4)))</f>
        <v>5.7729353333445177</v>
      </c>
      <c r="E65" cm="1">
        <f t="array" ref="E65">VALUE(_xll.NxTokenize($A65," ",5))</f>
        <v>319.32</v>
      </c>
      <c r="F65" s="1">
        <v>2.6787120829903088E-3</v>
      </c>
    </row>
    <row r="66" spans="1:15" x14ac:dyDescent="0.25">
      <c r="A66" t="s">
        <v>78</v>
      </c>
      <c r="C66" s="10" cm="1">
        <f t="array" ref="C66">DATE(_xll.NxTokenize($A66," ",1),_xll.NxTokenize($A66," ",2),15)</f>
        <v>23207</v>
      </c>
      <c r="D66" s="22" cm="1">
        <f t="array" ref="D66">LN(VALUE(_xll.NxTokenize($A66," ",4)))</f>
        <v>5.7675081655367455</v>
      </c>
      <c r="E66" cm="1">
        <f t="array" ref="E66">VALUE(_xll.NxTokenize($A66," ",5))</f>
        <v>319.05</v>
      </c>
      <c r="F66" s="1">
        <v>4.0666302273084654E-4</v>
      </c>
    </row>
    <row r="67" spans="1:15" x14ac:dyDescent="0.25">
      <c r="A67" t="s">
        <v>79</v>
      </c>
      <c r="C67" s="10" cm="1">
        <f t="array" ref="C67">DATE(_xll.NxTokenize($A67," ",1),_xll.NxTokenize($A67," ",2),15)</f>
        <v>23238</v>
      </c>
      <c r="D67" s="22" cm="1">
        <f t="array" ref="D67">LN(VALUE(_xll.NxTokenize($A67," ",4)))</f>
        <v>5.7613278506536725</v>
      </c>
      <c r="E67" cm="1">
        <f t="array" ref="E67">VALUE(_xll.NxTokenize($A67," ",5))</f>
        <v>319.05</v>
      </c>
      <c r="F67" s="1">
        <v>1.1650425613636273E-3</v>
      </c>
    </row>
    <row r="68" spans="1:15" x14ac:dyDescent="0.25">
      <c r="A68" t="s">
        <v>80</v>
      </c>
      <c r="C68" s="10" cm="1">
        <f t="array" ref="C68">DATE(_xll.NxTokenize($A68," ",1),_xll.NxTokenize($A68," ",2),15)</f>
        <v>23269</v>
      </c>
      <c r="D68" s="22" cm="1">
        <f t="array" ref="D68">LN(VALUE(_xll.NxTokenize($A68," ",4)))</f>
        <v>5.7564065498287418</v>
      </c>
      <c r="E68" cm="1">
        <f t="array" ref="E68">VALUE(_xll.NxTokenize($A68," ",5))</f>
        <v>319.14</v>
      </c>
      <c r="F68" s="1">
        <v>-1.2649021298827279E-4</v>
      </c>
      <c r="J68" s="25" t="s">
        <v>780</v>
      </c>
      <c r="K68" s="25"/>
      <c r="L68" s="25"/>
      <c r="M68" s="25"/>
      <c r="N68" s="25"/>
      <c r="O68" s="34"/>
    </row>
    <row r="69" spans="1:15" x14ac:dyDescent="0.25">
      <c r="A69" t="s">
        <v>81</v>
      </c>
      <c r="C69" s="10" cm="1">
        <f t="array" ref="C69">DATE(_xll.NxTokenize($A69," ",1),_xll.NxTokenize($A69," ",2),15)</f>
        <v>23299</v>
      </c>
      <c r="D69" s="22" cm="1">
        <f t="array" ref="D69">LN(VALUE(_xll.NxTokenize($A69," ",4)))</f>
        <v>5.7557105675165605</v>
      </c>
      <c r="E69" cm="1">
        <f t="array" ref="E69">VALUE(_xll.NxTokenize($A69," ",5))</f>
        <v>319.02</v>
      </c>
      <c r="F69" s="1">
        <v>1.8054834571490375E-3</v>
      </c>
      <c r="J69" s="26" t="s">
        <v>781</v>
      </c>
      <c r="K69" s="27"/>
      <c r="L69" s="3"/>
      <c r="M69" s="3"/>
      <c r="N69" s="3"/>
      <c r="O69" s="35"/>
    </row>
    <row r="70" spans="1:15" x14ac:dyDescent="0.25">
      <c r="A70" t="s">
        <v>82</v>
      </c>
      <c r="C70" s="10" cm="1">
        <f t="array" ref="C70">DATE(_xll.NxTokenize($A70," ",1),_xll.NxTokenize($A70," ",2),15)</f>
        <v>23330</v>
      </c>
      <c r="D70" s="22" cm="1">
        <f t="array" ref="D70">LN(VALUE(_xll.NxTokenize($A70," ",4)))</f>
        <v>5.7591225696893655</v>
      </c>
      <c r="E70" cm="1">
        <f t="array" ref="E70">VALUE(_xll.NxTokenize($A70," ",5))</f>
        <v>318.97000000000003</v>
      </c>
      <c r="F70" s="1">
        <v>1.1991922669105648E-3</v>
      </c>
      <c r="J70" s="28" t="s">
        <v>782</v>
      </c>
      <c r="K70" s="22" cm="1">
        <f t="array" ref="K70">_xll.Hurst($F$2:$F$753,,1)</f>
        <v>0.8869549436127554</v>
      </c>
    </row>
    <row r="71" spans="1:15" x14ac:dyDescent="0.25">
      <c r="A71" t="s">
        <v>83</v>
      </c>
      <c r="C71" s="10" cm="1">
        <f t="array" ref="C71">DATE(_xll.NxTokenize($A71," ",1),_xll.NxTokenize($A71," ",2),15)</f>
        <v>23360</v>
      </c>
      <c r="D71" s="22" cm="1">
        <f t="array" ref="D71">LN(VALUE(_xll.NxTokenize($A71," ",4)))</f>
        <v>5.7631514064630345</v>
      </c>
      <c r="E71" cm="1">
        <f t="array" ref="E71">VALUE(_xll.NxTokenize($A71," ",5))</f>
        <v>319.13</v>
      </c>
      <c r="F71" s="1">
        <v>2.0438651875638314E-3</v>
      </c>
      <c r="J71" s="28" t="s">
        <v>783</v>
      </c>
      <c r="K71" s="22" cm="1">
        <f t="array" ref="K71">_xll.Hurst($F$2:$F$753,,2)</f>
        <v>0.83870573549900318</v>
      </c>
    </row>
    <row r="72" spans="1:15" ht="15.75" thickBot="1" x14ac:dyDescent="0.3">
      <c r="A72" t="s">
        <v>84</v>
      </c>
      <c r="C72" s="10" cm="1">
        <f t="array" ref="C72">DATE(_xll.NxTokenize($A72," ",1),_xll.NxTokenize($A72," ",2),15)</f>
        <v>23391</v>
      </c>
      <c r="D72" s="22" cm="1">
        <f t="array" ref="D72">LN(VALUE(_xll.NxTokenize($A72," ",4)))</f>
        <v>5.7669763421521383</v>
      </c>
      <c r="E72" cm="1">
        <f t="array" ref="E72">VALUE(_xll.NxTokenize($A72," ",5))</f>
        <v>319.54000000000002</v>
      </c>
      <c r="F72" s="1">
        <v>2.6006187206508713E-3</v>
      </c>
    </row>
    <row r="73" spans="1:15" ht="15.75" thickBot="1" x14ac:dyDescent="0.3">
      <c r="A73" t="s">
        <v>85</v>
      </c>
      <c r="C73" s="10" cm="1">
        <f t="array" ref="C73">DATE(_xll.NxTokenize($A73," ",1),_xll.NxTokenize($A73," ",2),15)</f>
        <v>23422</v>
      </c>
      <c r="D73" s="22" cm="1">
        <f t="array" ref="D73">LN(VALUE(_xll.NxTokenize($A73," ",4)))</f>
        <v>5.7683522453055014</v>
      </c>
      <c r="E73" cm="1">
        <f t="array" ref="E73">VALUE(_xll.NxTokenize($A73," ",5))</f>
        <v>319.37</v>
      </c>
      <c r="F73" s="1">
        <v>2.9417308564791966E-3</v>
      </c>
      <c r="K73" s="29" t="s">
        <v>784</v>
      </c>
      <c r="L73" s="29"/>
      <c r="M73" s="30"/>
      <c r="N73" s="31">
        <v>0.05</v>
      </c>
    </row>
    <row r="74" spans="1:15" ht="15.75" thickBot="1" x14ac:dyDescent="0.3">
      <c r="A74" t="s">
        <v>86</v>
      </c>
      <c r="C74" s="10" cm="1">
        <f t="array" ref="C74">DATE(_xll.NxTokenize($A74," ",1),_xll.NxTokenize($A74," ",2),15)</f>
        <v>23451</v>
      </c>
      <c r="D74" s="22" cm="1">
        <f t="array" ref="D74">LN(VALUE(_xll.NxTokenize($A74," ",4)))</f>
        <v>5.7706308260806631</v>
      </c>
      <c r="E74" cm="1">
        <f t="array" ref="E74">VALUE(_xll.NxTokenize($A74," ",5))</f>
        <v>319.41000000000003</v>
      </c>
      <c r="F74" s="1">
        <v>2.7474260179385368E-3</v>
      </c>
      <c r="K74" s="32" t="s">
        <v>785</v>
      </c>
      <c r="L74" s="32" t="s">
        <v>10</v>
      </c>
      <c r="M74" s="32" t="s">
        <v>11</v>
      </c>
      <c r="N74" s="5"/>
    </row>
    <row r="75" spans="1:15" x14ac:dyDescent="0.25">
      <c r="A75" t="s">
        <v>87</v>
      </c>
      <c r="C75" s="10" cm="1">
        <f t="array" ref="C75">DATE(_xll.NxTokenize($A75," ",1),_xll.NxTokenize($A75," ",2),15)</f>
        <v>23482</v>
      </c>
      <c r="D75" s="22" cm="1">
        <f t="array" ref="D75">LN(VALUE(_xll.NxTokenize($A75," ",4)))</f>
        <v>5.7740545276415327</v>
      </c>
      <c r="E75" cm="1">
        <f t="array" ref="E75">VALUE(_xll.NxTokenize($A75," ",5))</f>
        <v>319.45</v>
      </c>
      <c r="F75" s="1">
        <v>1.4303040279255441E-3</v>
      </c>
      <c r="K75" s="22" cm="1">
        <f t="array" ref="K75">_xll.Hurst($F$2:$F$753,,3)</f>
        <v>0.55197184609189065</v>
      </c>
      <c r="L75" s="22" cm="1">
        <f t="array" ref="L75">_xll.Hurst($F$2:$F$753,$M$88,4)</f>
        <v>0.69636029845264513</v>
      </c>
      <c r="M75" s="22" cm="1">
        <f t="array" ref="M75">_xll.Hurst($F$2:$F$753,$M$88,5)</f>
        <v>0.28989321988728711</v>
      </c>
      <c r="N75" s="22"/>
    </row>
    <row r="76" spans="1:15" x14ac:dyDescent="0.25">
      <c r="A76" t="s">
        <v>88</v>
      </c>
      <c r="C76" s="10" cm="1">
        <f t="array" ref="C76">DATE(_xll.NxTokenize($A76," ",1),_xll.NxTokenize($A76," ",2),15)</f>
        <v>23512</v>
      </c>
      <c r="D76" s="22" cm="1">
        <f t="array" ref="D76">LN(VALUE(_xll.NxTokenize($A76," ",4)))</f>
        <v>5.7753586731454227</v>
      </c>
      <c r="E76" cm="1">
        <f t="array" ref="E76">VALUE(_xll.NxTokenize($A76," ",5))</f>
        <v>319.39999999999998</v>
      </c>
      <c r="F76" s="1">
        <v>3.1031326125585679E-5</v>
      </c>
    </row>
    <row r="77" spans="1:15" ht="29.25" customHeight="1" x14ac:dyDescent="0.25">
      <c r="A77" t="s">
        <v>89</v>
      </c>
      <c r="C77" s="10" cm="1">
        <f t="array" ref="C77">DATE(_xll.NxTokenize($A77," ",1),_xll.NxTokenize($A77," ",2),15)</f>
        <v>23543</v>
      </c>
      <c r="D77" s="22" cm="1">
        <f t="array" ref="D77">LN(VALUE(_xll.NxTokenize($A77," ",4)))</f>
        <v>5.7742098722739117</v>
      </c>
      <c r="E77" cm="1">
        <f t="array" ref="E77">VALUE(_xll.NxTokenize($A77," ",5))</f>
        <v>319.75</v>
      </c>
      <c r="F77" s="1">
        <v>1.2745389293939979E-3</v>
      </c>
      <c r="J77" s="33" t="s">
        <v>786</v>
      </c>
      <c r="K77" s="5" t="str">
        <f>IF(OR($K$71&gt;$L$75,$K$71&lt;$M$75), "Yes","No")</f>
        <v>Yes</v>
      </c>
    </row>
    <row r="78" spans="1:15" x14ac:dyDescent="0.25">
      <c r="A78" t="s">
        <v>90</v>
      </c>
      <c r="C78" s="10" cm="1">
        <f t="array" ref="C78">DATE(_xll.NxTokenize($A78," ",1),_xll.NxTokenize($A78," ",2),15)</f>
        <v>23573</v>
      </c>
      <c r="D78" s="22" cm="1">
        <f t="array" ref="D78">LN(VALUE(_xll.NxTokenize($A78," ",4)))</f>
        <v>5.7696950513469156</v>
      </c>
      <c r="E78" cm="1">
        <f t="array" ref="E78">VALUE(_xll.NxTokenize($A78," ",5))</f>
        <v>319.77</v>
      </c>
      <c r="F78" s="1">
        <v>2.186885810170125E-3</v>
      </c>
    </row>
    <row r="79" spans="1:15" x14ac:dyDescent="0.25">
      <c r="A79" t="s">
        <v>91</v>
      </c>
      <c r="C79" s="10" cm="1">
        <f t="array" ref="C79">DATE(_xll.NxTokenize($A79," ",1),_xll.NxTokenize($A79," ",2),15)</f>
        <v>23604</v>
      </c>
      <c r="D79" s="22" cm="1">
        <f t="array" ref="D79">LN(VALUE(_xll.NxTokenize($A79," ",4)))</f>
        <v>5.7642188434600321</v>
      </c>
      <c r="E79" cm="1">
        <f t="array" ref="E79">VALUE(_xll.NxTokenize($A79," ",5))</f>
        <v>320</v>
      </c>
      <c r="F79" s="1">
        <v>2.8909928063596269E-3</v>
      </c>
    </row>
    <row r="80" spans="1:15" x14ac:dyDescent="0.25">
      <c r="A80" t="s">
        <v>92</v>
      </c>
      <c r="C80" s="10" cm="1">
        <f t="array" ref="C80">DATE(_xll.NxTokenize($A80," ",1),_xll.NxTokenize($A80," ",2),15)</f>
        <v>23635</v>
      </c>
      <c r="D80" s="22" cm="1">
        <f t="array" ref="D80">LN(VALUE(_xll.NxTokenize($A80," ",4)))</f>
        <v>5.7579549535445942</v>
      </c>
      <c r="E80" cm="1">
        <f t="array" ref="E80">VALUE(_xll.NxTokenize($A80," ",5))</f>
        <v>319.66000000000003</v>
      </c>
      <c r="F80" s="1">
        <v>1.5484037158524089E-3</v>
      </c>
    </row>
    <row r="81" spans="1:6" x14ac:dyDescent="0.25">
      <c r="A81" t="s">
        <v>93</v>
      </c>
      <c r="C81" s="10" cm="1">
        <f t="array" ref="C81">DATE(_xll.NxTokenize($A81," ",1),_xll.NxTokenize($A81," ",2),15)</f>
        <v>23665</v>
      </c>
      <c r="D81" s="22" cm="1">
        <f t="array" ref="D81">LN(VALUE(_xll.NxTokenize($A81," ",4)))</f>
        <v>5.7584915951282545</v>
      </c>
      <c r="E81" cm="1">
        <f t="array" ref="E81">VALUE(_xll.NxTokenize($A81," ",5))</f>
        <v>319.91000000000003</v>
      </c>
      <c r="F81" s="1">
        <v>2.7810276116939647E-3</v>
      </c>
    </row>
    <row r="82" spans="1:6" x14ac:dyDescent="0.25">
      <c r="A82" t="s">
        <v>94</v>
      </c>
      <c r="C82" s="10" cm="1">
        <f t="array" ref="C82">DATE(_xll.NxTokenize($A82," ",1),_xll.NxTokenize($A82," ",2),15)</f>
        <v>23696</v>
      </c>
      <c r="D82" s="22" cm="1">
        <f t="array" ref="D82">LN(VALUE(_xll.NxTokenize($A82," ",4)))</f>
        <v>5.7610445868229965</v>
      </c>
      <c r="E82" cm="1">
        <f t="array" ref="E82">VALUE(_xll.NxTokenize($A82," ",5))</f>
        <v>319.58</v>
      </c>
      <c r="F82" s="1">
        <v>1.9220171336309377E-3</v>
      </c>
    </row>
    <row r="83" spans="1:6" x14ac:dyDescent="0.25">
      <c r="A83" t="s">
        <v>95</v>
      </c>
      <c r="C83" s="10" cm="1">
        <f t="array" ref="C83">DATE(_xll.NxTokenize($A83," ",1),_xll.NxTokenize($A83," ",2),15)</f>
        <v>23726</v>
      </c>
      <c r="D83" s="22" cm="1">
        <f t="array" ref="D83">LN(VALUE(_xll.NxTokenize($A83," ",4)))</f>
        <v>5.7642815984020039</v>
      </c>
      <c r="E83" cm="1">
        <f t="array" ref="E83">VALUE(_xll.NxTokenize($A83," ",5))</f>
        <v>319.49</v>
      </c>
      <c r="F83" s="1">
        <v>1.1301919389694604E-3</v>
      </c>
    </row>
    <row r="84" spans="1:6" x14ac:dyDescent="0.25">
      <c r="A84" t="s">
        <v>96</v>
      </c>
      <c r="C84" s="10" cm="1">
        <f t="array" ref="C84">DATE(_xll.NxTokenize($A84," ",1),_xll.NxTokenize($A84," ",2),15)</f>
        <v>23757</v>
      </c>
      <c r="D84" s="22" cm="1">
        <f t="array" ref="D84">LN(VALUE(_xll.NxTokenize($A84," ",4)))</f>
        <v>5.7665694627549655</v>
      </c>
      <c r="E84" cm="1">
        <f t="array" ref="E84">VALUE(_xll.NxTokenize($A84," ",5))</f>
        <v>319.39999999999998</v>
      </c>
      <c r="F84" s="1">
        <v>-4.0687939717276578E-4</v>
      </c>
    </row>
    <row r="85" spans="1:6" x14ac:dyDescent="0.25">
      <c r="A85" t="s">
        <v>97</v>
      </c>
      <c r="C85" s="10" cm="1">
        <f t="array" ref="C85">DATE(_xll.NxTokenize($A85," ",1),_xll.NxTokenize($A85," ",2),15)</f>
        <v>23788</v>
      </c>
      <c r="D85" s="22" cm="1">
        <f t="array" ref="D85">LN(VALUE(_xll.NxTokenize($A85," ",4)))</f>
        <v>5.7696950513469156</v>
      </c>
      <c r="E85" cm="1">
        <f t="array" ref="E85">VALUE(_xll.NxTokenize($A85," ",5))</f>
        <v>319.81</v>
      </c>
      <c r="F85" s="1">
        <v>1.3428060414142351E-3</v>
      </c>
    </row>
    <row r="86" spans="1:6" x14ac:dyDescent="0.25">
      <c r="A86" t="s">
        <v>98</v>
      </c>
      <c r="C86" s="10" cm="1">
        <f t="array" ref="C86">DATE(_xll.NxTokenize($A86," ",1),_xll.NxTokenize($A86," ",2),15)</f>
        <v>23816</v>
      </c>
      <c r="D86" s="22" cm="1">
        <f t="array" ref="D86">LN(VALUE(_xll.NxTokenize($A86," ",4)))</f>
        <v>5.7710983852743807</v>
      </c>
      <c r="E86" cm="1">
        <f t="array" ref="E86">VALUE(_xll.NxTokenize($A86," ",5))</f>
        <v>319.58999999999997</v>
      </c>
      <c r="F86" s="1">
        <v>4.6755919371754828E-4</v>
      </c>
    </row>
    <row r="87" spans="1:6" x14ac:dyDescent="0.25">
      <c r="A87" t="s">
        <v>99</v>
      </c>
      <c r="C87" s="10" cm="1">
        <f t="array" ref="C87">DATE(_xll.NxTokenize($A87," ",1),_xll.NxTokenize($A87," ",2),15)</f>
        <v>23847</v>
      </c>
      <c r="D87" s="22" cm="1">
        <f t="array" ref="D87">LN(VALUE(_xll.NxTokenize($A87," ",4)))</f>
        <v>5.7749862336625331</v>
      </c>
      <c r="E87" cm="1">
        <f t="array" ref="E87">VALUE(_xll.NxTokenize($A87," ",5))</f>
        <v>319.77999999999997</v>
      </c>
      <c r="F87" s="1">
        <v>9.3170602100034472E-4</v>
      </c>
    </row>
    <row r="88" spans="1:6" x14ac:dyDescent="0.25">
      <c r="A88" t="s">
        <v>100</v>
      </c>
      <c r="C88" s="10" cm="1">
        <f t="array" ref="C88">DATE(_xll.NxTokenize($A88," ",1),_xll.NxTokenize($A88," ",2),15)</f>
        <v>23877</v>
      </c>
      <c r="D88" s="22" cm="1">
        <f t="array" ref="D88">LN(VALUE(_xll.NxTokenize($A88," ",4)))</f>
        <v>5.7750793565382352</v>
      </c>
      <c r="E88" cm="1">
        <f t="array" ref="E88">VALUE(_xll.NxTokenize($A88," ",5))</f>
        <v>319.3</v>
      </c>
      <c r="F88" s="1">
        <v>-2.793166071874964E-4</v>
      </c>
    </row>
    <row r="89" spans="1:6" x14ac:dyDescent="0.25">
      <c r="A89" t="s">
        <v>101</v>
      </c>
      <c r="C89" s="10" cm="1">
        <f t="array" ref="C89">DATE(_xll.NxTokenize($A89," ",1),_xll.NxTokenize($A89," ",2),15)</f>
        <v>23908</v>
      </c>
      <c r="D89" s="22" cm="1">
        <f t="array" ref="D89">LN(VALUE(_xll.NxTokenize($A89," ",4)))</f>
        <v>5.7741477373167642</v>
      </c>
      <c r="E89" cm="1">
        <f t="array" ref="E89">VALUE(_xll.NxTokenize($A89," ",5))</f>
        <v>319.7</v>
      </c>
      <c r="F89" s="1">
        <v>-6.2134957147463865E-5</v>
      </c>
    </row>
    <row r="90" spans="1:6" x14ac:dyDescent="0.25">
      <c r="A90" t="s">
        <v>102</v>
      </c>
      <c r="C90" s="10" cm="1">
        <f t="array" ref="C90">DATE(_xll.NxTokenize($A90," ",1),_xll.NxTokenize($A90," ",2),15)</f>
        <v>23938</v>
      </c>
      <c r="D90" s="22" cm="1">
        <f t="array" ref="D90">LN(VALUE(_xll.NxTokenize($A90," ",4)))</f>
        <v>5.7720951148382884</v>
      </c>
      <c r="E90" cm="1">
        <f t="array" ref="E90">VALUE(_xll.NxTokenize($A90," ",5))</f>
        <v>320.51</v>
      </c>
      <c r="F90" s="1">
        <v>2.4000634913727836E-3</v>
      </c>
    </row>
    <row r="91" spans="1:6" x14ac:dyDescent="0.25">
      <c r="A91" t="s">
        <v>103</v>
      </c>
      <c r="C91" s="10" cm="1">
        <f t="array" ref="C91">DATE(_xll.NxTokenize($A91," ",1),_xll.NxTokenize($A91," ",2),15)</f>
        <v>23969</v>
      </c>
      <c r="D91" s="22" cm="1">
        <f t="array" ref="D91">LN(VALUE(_xll.NxTokenize($A91," ",4)))</f>
        <v>5.7647834962136004</v>
      </c>
      <c r="E91" cm="1">
        <f t="array" ref="E91">VALUE(_xll.NxTokenize($A91," ",5))</f>
        <v>320.14999999999998</v>
      </c>
      <c r="F91" s="1">
        <v>5.6465275356831768E-4</v>
      </c>
    </row>
    <row r="92" spans="1:6" x14ac:dyDescent="0.25">
      <c r="A92" t="s">
        <v>104</v>
      </c>
      <c r="C92" s="10" cm="1">
        <f t="array" ref="C92">DATE(_xll.NxTokenize($A92," ",1),_xll.NxTokenize($A92," ",2),15)</f>
        <v>24000</v>
      </c>
      <c r="D92" s="22" cm="1">
        <f t="array" ref="D92">LN(VALUE(_xll.NxTokenize($A92," ",4)))</f>
        <v>5.7614537199385865</v>
      </c>
      <c r="E92" cm="1">
        <f t="array" ref="E92">VALUE(_xll.NxTokenize($A92," ",5))</f>
        <v>320.77</v>
      </c>
      <c r="F92" s="1">
        <v>3.4987663939922697E-3</v>
      </c>
    </row>
    <row r="93" spans="1:6" x14ac:dyDescent="0.25">
      <c r="A93" t="s">
        <v>105</v>
      </c>
      <c r="C93" s="10" cm="1">
        <f t="array" ref="C93">DATE(_xll.NxTokenize($A93," ",1),_xll.NxTokenize($A93," ",2),15)</f>
        <v>24030</v>
      </c>
      <c r="D93" s="22" cm="1">
        <f t="array" ref="D93">LN(VALUE(_xll.NxTokenize($A93," ",4)))</f>
        <v>5.7598476985891498</v>
      </c>
      <c r="E93" cm="1">
        <f t="array" ref="E93">VALUE(_xll.NxTokenize($A93," ",5))</f>
        <v>320.36</v>
      </c>
      <c r="F93" s="1">
        <v>1.3561034608953193E-3</v>
      </c>
    </row>
    <row r="94" spans="1:6" x14ac:dyDescent="0.25">
      <c r="A94" t="s">
        <v>106</v>
      </c>
      <c r="C94" s="10" cm="1">
        <f t="array" ref="C94">DATE(_xll.NxTokenize($A94," ",1),_xll.NxTokenize($A94," ",2),15)</f>
        <v>24061</v>
      </c>
      <c r="D94" s="22" cm="1">
        <f t="array" ref="D94">LN(VALUE(_xll.NxTokenize($A94," ",4)))</f>
        <v>5.7647834962136004</v>
      </c>
      <c r="E94" cm="1">
        <f t="array" ref="E94">VALUE(_xll.NxTokenize($A94," ",5))</f>
        <v>320.77999999999997</v>
      </c>
      <c r="F94" s="1">
        <v>3.7389093906039506E-3</v>
      </c>
    </row>
    <row r="95" spans="1:6" x14ac:dyDescent="0.25">
      <c r="A95" t="s">
        <v>107</v>
      </c>
      <c r="C95" s="10" cm="1">
        <f t="array" ref="C95">DATE(_xll.NxTokenize($A95," ",1),_xll.NxTokenize($A95," ",2),15)</f>
        <v>24091</v>
      </c>
      <c r="D95" s="22" cm="1">
        <f t="array" ref="D95">LN(VALUE(_xll.NxTokenize($A95," ",4)))</f>
        <v>5.7665068512281632</v>
      </c>
      <c r="E95" cm="1">
        <f t="array" ref="E95">VALUE(_xll.NxTokenize($A95," ",5))</f>
        <v>320.2</v>
      </c>
      <c r="F95" s="1">
        <v>2.225252826159263E-3</v>
      </c>
    </row>
    <row r="96" spans="1:6" x14ac:dyDescent="0.25">
      <c r="A96" t="s">
        <v>108</v>
      </c>
      <c r="C96" s="10" cm="1">
        <f t="array" ref="C96">DATE(_xll.NxTokenize($A96," ",1),_xll.NxTokenize($A96," ",2),15)</f>
        <v>24122</v>
      </c>
      <c r="D96" s="22" cm="1">
        <f t="array" ref="D96">LN(VALUE(_xll.NxTokenize($A96," ",4)))</f>
        <v>5.7702566212615274</v>
      </c>
      <c r="E96" cm="1">
        <f t="array" ref="E96">VALUE(_xll.NxTokenize($A96," ",5))</f>
        <v>320.58999999999997</v>
      </c>
      <c r="F96" s="1">
        <v>3.6871585065618717E-3</v>
      </c>
    </row>
    <row r="97" spans="1:6" x14ac:dyDescent="0.25">
      <c r="A97" t="s">
        <v>109</v>
      </c>
      <c r="C97" s="10" cm="1">
        <f t="array" ref="C97">DATE(_xll.NxTokenize($A97," ",1),_xll.NxTokenize($A97," ",2),15)</f>
        <v>24153</v>
      </c>
      <c r="D97" s="22" cm="1">
        <f t="array" ref="D97">LN(VALUE(_xll.NxTokenize($A97," ",4)))</f>
        <v>5.7733085373048114</v>
      </c>
      <c r="E97" cm="1">
        <f t="array" ref="E97">VALUE(_xll.NxTokenize($A97," ",5))</f>
        <v>320.95999999999998</v>
      </c>
      <c r="F97" s="1">
        <v>3.6134859578957901E-3</v>
      </c>
    </row>
    <row r="98" spans="1:6" x14ac:dyDescent="0.25">
      <c r="A98" t="s">
        <v>110</v>
      </c>
      <c r="C98" s="10" cm="1">
        <f t="array" ref="C98">DATE(_xll.NxTokenize($A98," ",1),_xll.NxTokenize($A98," ",2),15)</f>
        <v>24181</v>
      </c>
      <c r="D98" s="22" cm="1">
        <f t="array" ref="D98">LN(VALUE(_xll.NxTokenize($A98," ",4)))</f>
        <v>5.7757619927816979</v>
      </c>
      <c r="E98" cm="1">
        <f t="array" ref="E98">VALUE(_xll.NxTokenize($A98," ",5))</f>
        <v>321.08</v>
      </c>
      <c r="F98" s="1">
        <v>4.6636075073172023E-3</v>
      </c>
    </row>
    <row r="99" spans="1:6" x14ac:dyDescent="0.25">
      <c r="A99" t="s">
        <v>111</v>
      </c>
      <c r="C99" s="10" cm="1">
        <f t="array" ref="C99">DATE(_xll.NxTokenize($A99," ",1),_xll.NxTokenize($A99," ",2),15)</f>
        <v>24212</v>
      </c>
      <c r="D99" s="22" cm="1">
        <f t="array" ref="D99">LN(VALUE(_xll.NxTokenize($A99," ",4)))</f>
        <v>5.7798171609321987</v>
      </c>
      <c r="E99" cm="1">
        <f t="array" ref="E99">VALUE(_xll.NxTokenize($A99," ",5))</f>
        <v>321.33999999999997</v>
      </c>
      <c r="F99" s="1">
        <v>4.830927269665608E-3</v>
      </c>
    </row>
    <row r="100" spans="1:6" x14ac:dyDescent="0.25">
      <c r="A100" t="s">
        <v>112</v>
      </c>
      <c r="C100" s="10" cm="1">
        <f t="array" ref="C100">DATE(_xll.NxTokenize($A100," ",1),_xll.NxTokenize($A100," ",2),15)</f>
        <v>24242</v>
      </c>
      <c r="D100" s="22" cm="1">
        <f t="array" ref="D100">LN(VALUE(_xll.NxTokenize($A100," ",4)))</f>
        <v>5.7809903988944349</v>
      </c>
      <c r="E100" cm="1">
        <f t="array" ref="E100">VALUE(_xll.NxTokenize($A100," ",5))</f>
        <v>321.2</v>
      </c>
      <c r="F100" s="1">
        <v>5.9110423561996583E-3</v>
      </c>
    </row>
    <row r="101" spans="1:6" x14ac:dyDescent="0.25">
      <c r="A101" t="s">
        <v>113</v>
      </c>
      <c r="C101" s="10" cm="1">
        <f t="array" ref="C101">DATE(_xll.NxTokenize($A101," ",1),_xll.NxTokenize($A101," ",2),15)</f>
        <v>24273</v>
      </c>
      <c r="D101" s="22" cm="1">
        <f t="array" ref="D101">LN(VALUE(_xll.NxTokenize($A101," ",4)))</f>
        <v>5.7799716130137471</v>
      </c>
      <c r="E101" cm="1">
        <f t="array" ref="E101">VALUE(_xll.NxTokenize($A101," ",5))</f>
        <v>321.57</v>
      </c>
      <c r="F101" s="1">
        <v>5.8238756969828387E-3</v>
      </c>
    </row>
    <row r="102" spans="1:6" x14ac:dyDescent="0.25">
      <c r="A102" t="s">
        <v>114</v>
      </c>
      <c r="C102" s="10" cm="1">
        <f t="array" ref="C102">DATE(_xll.NxTokenize($A102," ",1),_xll.NxTokenize($A102," ",2),15)</f>
        <v>24303</v>
      </c>
      <c r="D102" s="22" cm="1">
        <f t="array" ref="D102">LN(VALUE(_xll.NxTokenize($A102," ",4)))</f>
        <v>5.775730973968785</v>
      </c>
      <c r="E102" cm="1">
        <f t="array" ref="E102">VALUE(_xll.NxTokenize($A102," ",5))</f>
        <v>321.68</v>
      </c>
      <c r="F102" s="1">
        <v>3.6358591304965771E-3</v>
      </c>
    </row>
    <row r="103" spans="1:6" x14ac:dyDescent="0.25">
      <c r="A103" t="s">
        <v>115</v>
      </c>
      <c r="C103" s="10" cm="1">
        <f t="array" ref="C103">DATE(_xll.NxTokenize($A103," ",1),_xll.NxTokenize($A103," ",2),15)</f>
        <v>24334</v>
      </c>
      <c r="D103" s="22" cm="1">
        <f t="array" ref="D103">LN(VALUE(_xll.NxTokenize($A103," ",4)))</f>
        <v>5.7694453634554819</v>
      </c>
      <c r="E103" cm="1">
        <f t="array" ref="E103">VALUE(_xll.NxTokenize($A103," ",5))</f>
        <v>321.64999999999998</v>
      </c>
      <c r="F103" s="1">
        <v>4.6618672418814455E-3</v>
      </c>
    </row>
    <row r="104" spans="1:6" x14ac:dyDescent="0.25">
      <c r="A104" t="s">
        <v>116</v>
      </c>
      <c r="C104" s="10" cm="1">
        <f t="array" ref="C104">DATE(_xll.NxTokenize($A104," ",1),_xll.NxTokenize($A104," ",2),15)</f>
        <v>24365</v>
      </c>
      <c r="D104" s="22" cm="1">
        <f t="array" ref="D104">LN(VALUE(_xll.NxTokenize($A104," ",4)))</f>
        <v>5.7640619388733887</v>
      </c>
      <c r="E104" cm="1">
        <f t="array" ref="E104">VALUE(_xll.NxTokenize($A104," ",5))</f>
        <v>321.60000000000002</v>
      </c>
      <c r="F104" s="1">
        <v>2.6082189348022311E-3</v>
      </c>
    </row>
    <row r="105" spans="1:6" x14ac:dyDescent="0.25">
      <c r="A105" t="s">
        <v>117</v>
      </c>
      <c r="C105" s="10" cm="1">
        <f t="array" ref="C105">DATE(_xll.NxTokenize($A105," ",1),_xll.NxTokenize($A105," ",2),15)</f>
        <v>24395</v>
      </c>
      <c r="D105" s="22" cm="1">
        <f t="array" ref="D105">LN(VALUE(_xll.NxTokenize($A105," ",4)))</f>
        <v>5.7623657987550985</v>
      </c>
      <c r="E105" cm="1">
        <f t="array" ref="E105">VALUE(_xll.NxTokenize($A105," ",5))</f>
        <v>321.17</v>
      </c>
      <c r="F105" s="1">
        <v>2.5181001659486668E-3</v>
      </c>
    </row>
    <row r="106" spans="1:6" x14ac:dyDescent="0.25">
      <c r="A106" t="s">
        <v>118</v>
      </c>
      <c r="C106" s="10" cm="1">
        <f t="array" ref="C106">DATE(_xll.NxTokenize($A106," ",1),_xll.NxTokenize($A106," ",2),15)</f>
        <v>24426</v>
      </c>
      <c r="D106" s="22" cm="1">
        <f t="array" ref="D106">LN(VALUE(_xll.NxTokenize($A106," ",4)))</f>
        <v>5.7676332593572743</v>
      </c>
      <c r="E106" cm="1">
        <f t="array" ref="E106">VALUE(_xll.NxTokenize($A106," ",5))</f>
        <v>321.7</v>
      </c>
      <c r="F106" s="1">
        <v>2.8497631436739113E-3</v>
      </c>
    </row>
    <row r="107" spans="1:6" x14ac:dyDescent="0.25">
      <c r="A107" t="s">
        <v>119</v>
      </c>
      <c r="C107" s="10" cm="1">
        <f t="array" ref="C107">DATE(_xll.NxTokenize($A107," ",1),_xll.NxTokenize($A107," ",2),15)</f>
        <v>24456</v>
      </c>
      <c r="D107" s="22" cm="1">
        <f t="array" ref="D107">LN(VALUE(_xll.NxTokenize($A107," ",4)))</f>
        <v>5.7715345767070199</v>
      </c>
      <c r="E107" cm="1">
        <f t="array" ref="E107">VALUE(_xll.NxTokenize($A107," ",5))</f>
        <v>321.81</v>
      </c>
      <c r="F107" s="1">
        <v>5.0277254788566594E-3</v>
      </c>
    </row>
    <row r="108" spans="1:6" x14ac:dyDescent="0.25">
      <c r="A108" t="s">
        <v>120</v>
      </c>
      <c r="C108" s="10" cm="1">
        <f t="array" ref="C108">DATE(_xll.NxTokenize($A108," ",1),_xll.NxTokenize($A108," ",2),15)</f>
        <v>24487</v>
      </c>
      <c r="D108" s="22" cm="1">
        <f t="array" ref="D108">LN(VALUE(_xll.NxTokenize($A108," ",4)))</f>
        <v>5.7755758654700795</v>
      </c>
      <c r="E108" cm="1">
        <f t="array" ref="E108">VALUE(_xll.NxTokenize($A108," ",5))</f>
        <v>322.29000000000002</v>
      </c>
      <c r="F108" s="1">
        <v>5.3192442085521208E-3</v>
      </c>
    </row>
    <row r="109" spans="1:6" x14ac:dyDescent="0.25">
      <c r="A109" t="s">
        <v>121</v>
      </c>
      <c r="C109" s="10" cm="1">
        <f t="array" ref="C109">DATE(_xll.NxTokenize($A109," ",1),_xll.NxTokenize($A109," ",2),15)</f>
        <v>24518</v>
      </c>
      <c r="D109" s="22" cm="1">
        <f t="array" ref="D109">LN(VALUE(_xll.NxTokenize($A109," ",4)))</f>
        <v>5.7761031362358271</v>
      </c>
      <c r="E109" cm="1">
        <f t="array" ref="E109">VALUE(_xll.NxTokenize($A109," ",5))</f>
        <v>321.86</v>
      </c>
      <c r="F109" s="1">
        <v>2.7945989310156349E-3</v>
      </c>
    </row>
    <row r="110" spans="1:6" x14ac:dyDescent="0.25">
      <c r="A110" t="s">
        <v>122</v>
      </c>
      <c r="C110" s="10" cm="1">
        <f t="array" ref="C110">DATE(_xll.NxTokenize($A110," ",1),_xll.NxTokenize($A110," ",2),15)</f>
        <v>24546</v>
      </c>
      <c r="D110" s="22" cm="1">
        <f t="array" ref="D110">LN(VALUE(_xll.NxTokenize($A110," ",4)))</f>
        <v>5.7777761545645276</v>
      </c>
      <c r="E110" cm="1">
        <f t="array" ref="E110">VALUE(_xll.NxTokenize($A110," ",5))</f>
        <v>321.73</v>
      </c>
      <c r="F110" s="1">
        <v>2.0141617828297598E-3</v>
      </c>
    </row>
    <row r="111" spans="1:6" x14ac:dyDescent="0.25">
      <c r="A111" t="s">
        <v>123</v>
      </c>
      <c r="C111" s="10" cm="1">
        <f t="array" ref="C111">DATE(_xll.NxTokenize($A111," ",1),_xll.NxTokenize($A111," ",2),15)</f>
        <v>24577</v>
      </c>
      <c r="D111" s="22" cm="1">
        <f t="array" ref="D111">LN(VALUE(_xll.NxTokenize($A111," ",4)))</f>
        <v>5.7820389726219688</v>
      </c>
      <c r="E111" cm="1">
        <f t="array" ref="E111">VALUE(_xll.NxTokenize($A111," ",5))</f>
        <v>322.04000000000002</v>
      </c>
      <c r="F111" s="1">
        <v>2.2218116897700924E-3</v>
      </c>
    </row>
    <row r="112" spans="1:6" x14ac:dyDescent="0.25">
      <c r="A112" t="s">
        <v>124</v>
      </c>
      <c r="C112" s="10" cm="1">
        <f t="array" ref="C112">DATE(_xll.NxTokenize($A112," ",1),_xll.NxTokenize($A112," ",2),15)</f>
        <v>24607</v>
      </c>
      <c r="D112" s="22" cm="1">
        <f t="array" ref="D112">LN(VALUE(_xll.NxTokenize($A112," ",4)))</f>
        <v>5.7838251823297373</v>
      </c>
      <c r="E112" cm="1">
        <f t="array" ref="E112">VALUE(_xll.NxTokenize($A112," ",5))</f>
        <v>322.12</v>
      </c>
      <c r="F112" s="1">
        <v>2.8347834353024126E-3</v>
      </c>
    </row>
    <row r="113" spans="1:6" x14ac:dyDescent="0.25">
      <c r="A113" t="s">
        <v>125</v>
      </c>
      <c r="C113" s="10" cm="1">
        <f t="array" ref="C113">DATE(_xll.NxTokenize($A113," ",1),_xll.NxTokenize($A113," ",2),15)</f>
        <v>24638</v>
      </c>
      <c r="D113" s="22" cm="1">
        <f t="array" ref="D113">LN(VALUE(_xll.NxTokenize($A113," ",4)))</f>
        <v>5.781021254997003</v>
      </c>
      <c r="E113" cm="1">
        <f t="array" ref="E113">VALUE(_xll.NxTokenize($A113," ",5))</f>
        <v>321.91000000000003</v>
      </c>
      <c r="F113" s="1">
        <v>1.0496419832559667E-3</v>
      </c>
    </row>
    <row r="114" spans="1:6" x14ac:dyDescent="0.25">
      <c r="A114" t="s">
        <v>126</v>
      </c>
      <c r="C114" s="10" cm="1">
        <f t="array" ref="C114">DATE(_xll.NxTokenize($A114," ",1),_xll.NxTokenize($A114," ",2),15)</f>
        <v>24668</v>
      </c>
      <c r="D114" s="22" cm="1">
        <f t="array" ref="D114">LN(VALUE(_xll.NxTokenize($A114," ",4)))</f>
        <v>5.77622715955237</v>
      </c>
      <c r="E114" cm="1">
        <f t="array" ref="E114">VALUE(_xll.NxTokenize($A114," ",5))</f>
        <v>321.83999999999997</v>
      </c>
      <c r="F114" s="1">
        <v>4.9618558358499598E-4</v>
      </c>
    </row>
    <row r="115" spans="1:6" x14ac:dyDescent="0.25">
      <c r="A115" t="s">
        <v>127</v>
      </c>
      <c r="C115" s="10" cm="1">
        <f t="array" ref="C115">DATE(_xll.NxTokenize($A115," ",1),_xll.NxTokenize($A115," ",2),15)</f>
        <v>24699</v>
      </c>
      <c r="D115" s="22" cm="1">
        <f t="array" ref="D115">LN(VALUE(_xll.NxTokenize($A115," ",4)))</f>
        <v>5.7711918708854553</v>
      </c>
      <c r="E115" cm="1">
        <f t="array" ref="E115">VALUE(_xll.NxTokenize($A115," ",5))</f>
        <v>322.20999999999998</v>
      </c>
      <c r="F115" s="1">
        <v>1.7465074299733985E-3</v>
      </c>
    </row>
    <row r="116" spans="1:6" x14ac:dyDescent="0.25">
      <c r="A116" t="s">
        <v>128</v>
      </c>
      <c r="C116" s="10" cm="1">
        <f t="array" ref="C116">DATE(_xll.NxTokenize($A116," ",1),_xll.NxTokenize($A116," ",2),15)</f>
        <v>24730</v>
      </c>
      <c r="D116" s="22" cm="1">
        <f t="array" ref="D116">LN(VALUE(_xll.NxTokenize($A116," ",4)))</f>
        <v>5.7659744949126486</v>
      </c>
      <c r="E116" cm="1">
        <f t="array" ref="E116">VALUE(_xll.NxTokenize($A116," ",5))</f>
        <v>322.23</v>
      </c>
      <c r="F116" s="1">
        <v>1.9125560392598828E-3</v>
      </c>
    </row>
    <row r="117" spans="1:6" x14ac:dyDescent="0.25">
      <c r="A117" t="s">
        <v>129</v>
      </c>
      <c r="C117" s="10" cm="1">
        <f t="array" ref="C117">DATE(_xll.NxTokenize($A117," ",1),_xll.NxTokenize($A117," ",2),15)</f>
        <v>24760</v>
      </c>
      <c r="D117" s="22" cm="1">
        <f t="array" ref="D117">LN(VALUE(_xll.NxTokenize($A117," ",4)))</f>
        <v>5.7664129265869644</v>
      </c>
      <c r="E117" cm="1">
        <f t="array" ref="E117">VALUE(_xll.NxTokenize($A117," ",5))</f>
        <v>322.47000000000003</v>
      </c>
      <c r="F117" s="1">
        <v>4.0471278318658932E-3</v>
      </c>
    </row>
    <row r="118" spans="1:6" x14ac:dyDescent="0.25">
      <c r="A118" t="s">
        <v>130</v>
      </c>
      <c r="C118" s="10" cm="1">
        <f t="array" ref="C118">DATE(_xll.NxTokenize($A118," ",1),_xll.NxTokenize($A118," ",2),15)</f>
        <v>24791</v>
      </c>
      <c r="D118" s="22" cm="1">
        <f t="array" ref="D118">LN(VALUE(_xll.NxTokenize($A118," ",4)))</f>
        <v>5.7705996476935182</v>
      </c>
      <c r="E118" cm="1">
        <f t="array" ref="E118">VALUE(_xll.NxTokenize($A118," ",5))</f>
        <v>322.64999999999998</v>
      </c>
      <c r="F118" s="1">
        <v>2.9663883362438526E-3</v>
      </c>
    </row>
    <row r="119" spans="1:6" x14ac:dyDescent="0.25">
      <c r="A119" t="s">
        <v>131</v>
      </c>
      <c r="C119" s="10" cm="1">
        <f t="array" ref="C119">DATE(_xll.NxTokenize($A119," ",1),_xll.NxTokenize($A119," ",2),15)</f>
        <v>24821</v>
      </c>
      <c r="D119" s="22" cm="1">
        <f t="array" ref="D119">LN(VALUE(_xll.NxTokenize($A119," ",4)))</f>
        <v>5.7744273142255329</v>
      </c>
      <c r="E119" cm="1">
        <f t="array" ref="E119">VALUE(_xll.NxTokenize($A119," ",5))</f>
        <v>322.75</v>
      </c>
      <c r="F119" s="1">
        <v>2.8927375185130444E-3</v>
      </c>
    </row>
    <row r="120" spans="1:6" x14ac:dyDescent="0.25">
      <c r="A120" t="s">
        <v>132</v>
      </c>
      <c r="C120" s="10" cm="1">
        <f t="array" ref="C120">DATE(_xll.NxTokenize($A120," ",1),_xll.NxTokenize($A120," ",2),15)</f>
        <v>24852</v>
      </c>
      <c r="D120" s="22" cm="1">
        <f t="array" ref="D120">LN(VALUE(_xll.NxTokenize($A120," ",4)))</f>
        <v>5.7763201669465243</v>
      </c>
      <c r="E120" cm="1">
        <f t="array" ref="E120">VALUE(_xll.NxTokenize($A120," ",5))</f>
        <v>322.54000000000002</v>
      </c>
      <c r="F120" s="1">
        <v>7.4430147644477529E-4</v>
      </c>
    </row>
    <row r="121" spans="1:6" x14ac:dyDescent="0.25">
      <c r="A121" t="s">
        <v>133</v>
      </c>
      <c r="C121" s="10" cm="1">
        <f t="array" ref="C121">DATE(_xll.NxTokenize($A121," ",1),_xll.NxTokenize($A121," ",2),15)</f>
        <v>24883</v>
      </c>
      <c r="D121" s="22" cm="1">
        <f t="array" ref="D121">LN(VALUE(_xll.NxTokenize($A121," ",4)))</f>
        <v>5.7781166117089047</v>
      </c>
      <c r="E121" cm="1">
        <f t="array" ref="E121">VALUE(_xll.NxTokenize($A121," ",5))</f>
        <v>322.51</v>
      </c>
      <c r="F121" s="1">
        <v>2.0134754730776194E-3</v>
      </c>
    </row>
    <row r="122" spans="1:6" x14ac:dyDescent="0.25">
      <c r="A122" t="s">
        <v>134</v>
      </c>
      <c r="C122" s="10" cm="1">
        <f t="array" ref="C122">DATE(_xll.NxTokenize($A122," ",1),_xll.NxTokenize($A122," ",2),15)</f>
        <v>24912</v>
      </c>
      <c r="D122" s="22" cm="1">
        <f t="array" ref="D122">LN(VALUE(_xll.NxTokenize($A122," ",4)))</f>
        <v>5.7804039519742219</v>
      </c>
      <c r="E122" cm="1">
        <f t="array" ref="E122">VALUE(_xll.NxTokenize($A122," ",5))</f>
        <v>322.55</v>
      </c>
      <c r="F122" s="1">
        <v>2.6277974096942103E-3</v>
      </c>
    </row>
    <row r="123" spans="1:6" x14ac:dyDescent="0.25">
      <c r="A123" t="s">
        <v>135</v>
      </c>
      <c r="C123" s="10" cm="1">
        <f t="array" ref="C123">DATE(_xll.NxTokenize($A123," ",1),_xll.NxTokenize($A123," ",2),15)</f>
        <v>24943</v>
      </c>
      <c r="D123" s="22" cm="1">
        <f t="array" ref="D123">LN(VALUE(_xll.NxTokenize($A123," ",4)))</f>
        <v>5.7838867188978629</v>
      </c>
      <c r="E123" cm="1">
        <f t="array" ref="E123">VALUE(_xll.NxTokenize($A123," ",5))</f>
        <v>322.62</v>
      </c>
      <c r="F123" s="1">
        <v>1.8477462758941243E-3</v>
      </c>
    </row>
    <row r="124" spans="1:6" x14ac:dyDescent="0.25">
      <c r="A124" t="s">
        <v>136</v>
      </c>
      <c r="C124" s="10" cm="1">
        <f t="array" ref="C124">DATE(_xll.NxTokenize($A124," ",1),_xll.NxTokenize($A124," ",2),15)</f>
        <v>24973</v>
      </c>
      <c r="D124" s="22" cm="1">
        <f t="array" ref="D124">LN(VALUE(_xll.NxTokenize($A124," ",4)))</f>
        <v>5.7855774922913188</v>
      </c>
      <c r="E124" cm="1">
        <f t="array" ref="E124">VALUE(_xll.NxTokenize($A124," ",5))</f>
        <v>322.68</v>
      </c>
      <c r="F124" s="1">
        <v>1.7523099615814886E-3</v>
      </c>
    </row>
    <row r="125" spans="1:6" x14ac:dyDescent="0.25">
      <c r="A125" t="s">
        <v>137</v>
      </c>
      <c r="C125" s="10" cm="1">
        <f t="array" ref="C125">DATE(_xll.NxTokenize($A125," ",1),_xll.NxTokenize($A125," ",2),15)</f>
        <v>25004</v>
      </c>
      <c r="D125" s="22" cm="1">
        <f t="array" ref="D125">LN(VALUE(_xll.NxTokenize($A125," ",4)))</f>
        <v>5.7849322615989696</v>
      </c>
      <c r="E125" cm="1">
        <f t="array" ref="E125">VALUE(_xll.NxTokenize($A125," ",5))</f>
        <v>323.19</v>
      </c>
      <c r="F125" s="1">
        <v>3.9110066019665268E-3</v>
      </c>
    </row>
    <row r="126" spans="1:6" x14ac:dyDescent="0.25">
      <c r="A126" t="s">
        <v>138</v>
      </c>
      <c r="C126" s="10" cm="1">
        <f t="array" ref="C126">DATE(_xll.NxTokenize($A126," ",1),_xll.NxTokenize($A126," ",2),15)</f>
        <v>25034</v>
      </c>
      <c r="D126" s="22" cm="1">
        <f t="array" ref="D126">LN(VALUE(_xll.NxTokenize($A126," ",4)))</f>
        <v>5.7811755212299731</v>
      </c>
      <c r="E126" cm="1">
        <f t="array" ref="E126">VALUE(_xll.NxTokenize($A126," ",5))</f>
        <v>323.45999999999998</v>
      </c>
      <c r="F126" s="1">
        <v>4.9483616776031525E-3</v>
      </c>
    </row>
    <row r="127" spans="1:6" x14ac:dyDescent="0.25">
      <c r="A127" t="s">
        <v>139</v>
      </c>
      <c r="C127" s="10" cm="1">
        <f t="array" ref="C127">DATE(_xll.NxTokenize($A127," ",1),_xll.NxTokenize($A127," ",2),15)</f>
        <v>25065</v>
      </c>
      <c r="D127" s="22" cm="1">
        <f t="array" ref="D127">LN(VALUE(_xll.NxTokenize($A127," ",4)))</f>
        <v>5.7748931021141541</v>
      </c>
      <c r="E127" cm="1">
        <f t="array" ref="E127">VALUE(_xll.NxTokenize($A127," ",5))</f>
        <v>323.43</v>
      </c>
      <c r="F127" s="1">
        <v>3.7012312286988092E-3</v>
      </c>
    </row>
    <row r="128" spans="1:6" x14ac:dyDescent="0.25">
      <c r="A128" t="s">
        <v>140</v>
      </c>
      <c r="C128" s="10" cm="1">
        <f t="array" ref="C128">DATE(_xll.NxTokenize($A128," ",1),_xll.NxTokenize($A128," ",2),15)</f>
        <v>25096</v>
      </c>
      <c r="D128" s="22" cm="1">
        <f t="array" ref="D128">LN(VALUE(_xll.NxTokenize($A128," ",4)))</f>
        <v>5.7693517144207789</v>
      </c>
      <c r="E128" cm="1">
        <f t="array" ref="E128">VALUE(_xll.NxTokenize($A128," ",5))</f>
        <v>323.32</v>
      </c>
      <c r="F128" s="1">
        <v>3.3772195081303025E-3</v>
      </c>
    </row>
    <row r="129" spans="1:6" x14ac:dyDescent="0.25">
      <c r="A129" t="s">
        <v>141</v>
      </c>
      <c r="C129" s="10" cm="1">
        <f t="array" ref="C129">DATE(_xll.NxTokenize($A129," ",1),_xll.NxTokenize($A129," ",2),15)</f>
        <v>25126</v>
      </c>
      <c r="D129" s="22" cm="1">
        <f t="array" ref="D129">LN(VALUE(_xll.NxTokenize($A129," ",4)))</f>
        <v>5.769101940776844</v>
      </c>
      <c r="E129" cm="1">
        <f t="array" ref="E129">VALUE(_xll.NxTokenize($A129," ",5))</f>
        <v>323.33</v>
      </c>
      <c r="F129" s="1">
        <v>2.6890141898796571E-3</v>
      </c>
    </row>
    <row r="130" spans="1:6" x14ac:dyDescent="0.25">
      <c r="A130" t="s">
        <v>142</v>
      </c>
      <c r="C130" s="10" cm="1">
        <f t="array" ref="C130">DATE(_xll.NxTokenize($A130," ",1),_xll.NxTokenize($A130," ",2),15)</f>
        <v>25157</v>
      </c>
      <c r="D130" s="22" cm="1">
        <f t="array" ref="D130">LN(VALUE(_xll.NxTokenize($A130," ",4)))</f>
        <v>5.7724375113056121</v>
      </c>
      <c r="E130" cm="1">
        <f t="array" ref="E130">VALUE(_xll.NxTokenize($A130," ",5))</f>
        <v>323.25</v>
      </c>
      <c r="F130" s="1">
        <v>1.8378636120939262E-3</v>
      </c>
    </row>
    <row r="131" spans="1:6" x14ac:dyDescent="0.25">
      <c r="A131" t="s">
        <v>143</v>
      </c>
      <c r="C131" s="10" cm="1">
        <f t="array" ref="C131">DATE(_xll.NxTokenize($A131," ",1),_xll.NxTokenize($A131," ",2),15)</f>
        <v>25187</v>
      </c>
      <c r="D131" s="22" cm="1">
        <f t="array" ref="D131">LN(VALUE(_xll.NxTokenize($A131," ",4)))</f>
        <v>5.7773117079443166</v>
      </c>
      <c r="E131" cm="1">
        <f t="array" ref="E131">VALUE(_xll.NxTokenize($A131," ",5))</f>
        <v>323.69</v>
      </c>
      <c r="F131" s="1">
        <v>2.8843937187836843E-3</v>
      </c>
    </row>
    <row r="132" spans="1:6" x14ac:dyDescent="0.25">
      <c r="A132" t="s">
        <v>144</v>
      </c>
      <c r="C132" s="10" cm="1">
        <f t="array" ref="C132">DATE(_xll.NxTokenize($A132," ",1),_xll.NxTokenize($A132," ",2),15)</f>
        <v>25218</v>
      </c>
      <c r="D132" s="22" cm="1">
        <f t="array" ref="D132">LN(VALUE(_xll.NxTokenize($A132," ",4)))</f>
        <v>5.780743515792329</v>
      </c>
      <c r="E132" cm="1">
        <f t="array" ref="E132">VALUE(_xll.NxTokenize($A132," ",5))</f>
        <v>323.97000000000003</v>
      </c>
      <c r="F132" s="1">
        <v>4.4233488458047532E-3</v>
      </c>
    </row>
    <row r="133" spans="1:6" x14ac:dyDescent="0.25">
      <c r="A133" t="s">
        <v>145</v>
      </c>
      <c r="C133" s="10" cm="1">
        <f t="array" ref="C133">DATE(_xll.NxTokenize($A133," ",1),_xll.NxTokenize($A133," ",2),15)</f>
        <v>25249</v>
      </c>
      <c r="D133" s="22" cm="1">
        <f t="array" ref="D133">LN(VALUE(_xll.NxTokenize($A133," ",4)))</f>
        <v>5.7820389726219688</v>
      </c>
      <c r="E133" cm="1">
        <f t="array" ref="E133">VALUE(_xll.NxTokenize($A133," ",5))</f>
        <v>323.77</v>
      </c>
      <c r="F133" s="1">
        <v>3.9223609130640824E-3</v>
      </c>
    </row>
    <row r="134" spans="1:6" x14ac:dyDescent="0.25">
      <c r="A134" t="s">
        <v>146</v>
      </c>
      <c r="C134" s="10" cm="1">
        <f t="array" ref="C134">DATE(_xll.NxTokenize($A134," ",1),_xll.NxTokenize($A134," ",2),15)</f>
        <v>25277</v>
      </c>
      <c r="D134" s="22" cm="1">
        <f t="array" ref="D134">LN(VALUE(_xll.NxTokenize($A134," ",4)))</f>
        <v>5.7857617674761155</v>
      </c>
      <c r="E134" cm="1">
        <f t="array" ref="E134">VALUE(_xll.NxTokenize($A134," ",5))</f>
        <v>324.31</v>
      </c>
      <c r="F134" s="1">
        <v>5.3578155018936258E-3</v>
      </c>
    </row>
    <row r="135" spans="1:6" x14ac:dyDescent="0.25">
      <c r="A135" t="s">
        <v>147</v>
      </c>
      <c r="C135" s="10" cm="1">
        <f t="array" ref="C135">DATE(_xll.NxTokenize($A135," ",1),_xll.NxTokenize($A135," ",2),15)</f>
        <v>25308</v>
      </c>
      <c r="D135" s="22" cm="1">
        <f t="array" ref="D135">LN(VALUE(_xll.NxTokenize($A135," ",4)))</f>
        <v>5.7889198746249937</v>
      </c>
      <c r="E135" cm="1">
        <f t="array" ref="E135">VALUE(_xll.NxTokenize($A135," ",5))</f>
        <v>324.27</v>
      </c>
      <c r="F135" s="1">
        <v>5.0331557271308114E-3</v>
      </c>
    </row>
    <row r="136" spans="1:6" x14ac:dyDescent="0.25">
      <c r="A136" t="s">
        <v>148</v>
      </c>
      <c r="C136" s="10" cm="1">
        <f t="array" ref="C136">DATE(_xll.NxTokenize($A136," ",1),_xll.NxTokenize($A136," ",2),15)</f>
        <v>25338</v>
      </c>
      <c r="D136" s="22" cm="1">
        <f t="array" ref="D136">LN(VALUE(_xll.NxTokenize($A136," ",4)))</f>
        <v>5.7911215757162084</v>
      </c>
      <c r="E136" cm="1">
        <f t="array" ref="E136">VALUE(_xll.NxTokenize($A136," ",5))</f>
        <v>324.48</v>
      </c>
      <c r="F136" s="1">
        <v>5.5440834248896564E-3</v>
      </c>
    </row>
    <row r="137" spans="1:6" x14ac:dyDescent="0.25">
      <c r="A137" t="s">
        <v>149</v>
      </c>
      <c r="C137" s="10" cm="1">
        <f t="array" ref="C137">DATE(_xll.NxTokenize($A137," ",1),_xll.NxTokenize($A137," ",2),15)</f>
        <v>25369</v>
      </c>
      <c r="D137" s="22" cm="1">
        <f t="array" ref="D137">LN(VALUE(_xll.NxTokenize($A137," ",4)))</f>
        <v>5.7890729272600927</v>
      </c>
      <c r="E137" cm="1">
        <f t="array" ref="E137">VALUE(_xll.NxTokenize($A137," ",5))</f>
        <v>324.51</v>
      </c>
      <c r="F137" s="1">
        <v>4.140665661123144E-3</v>
      </c>
    </row>
    <row r="138" spans="1:6" x14ac:dyDescent="0.25">
      <c r="A138" t="s">
        <v>150</v>
      </c>
      <c r="C138" s="10" cm="1">
        <f t="array" ref="C138">DATE(_xll.NxTokenize($A138," ",1),_xll.NxTokenize($A138," ",2),15)</f>
        <v>25399</v>
      </c>
      <c r="D138" s="22" cm="1">
        <f t="array" ref="D138">LN(VALUE(_xll.NxTokenize($A138," ",4)))</f>
        <v>5.7865292154424406</v>
      </c>
      <c r="E138" cm="1">
        <f t="array" ref="E138">VALUE(_xll.NxTokenize($A138," ",5))</f>
        <v>325.17</v>
      </c>
      <c r="F138" s="1">
        <v>5.3536942124674525E-3</v>
      </c>
    </row>
    <row r="139" spans="1:6" x14ac:dyDescent="0.25">
      <c r="A139" t="s">
        <v>151</v>
      </c>
      <c r="C139" s="10" cm="1">
        <f t="array" ref="C139">DATE(_xll.NxTokenize($A139," ",1),_xll.NxTokenize($A139," ",2),15)</f>
        <v>25430</v>
      </c>
      <c r="D139" s="22" cm="1">
        <f t="array" ref="D139">LN(VALUE(_xll.NxTokenize($A139," ",4)))</f>
        <v>5.7796935820887398</v>
      </c>
      <c r="E139" cm="1">
        <f t="array" ref="E139">VALUE(_xll.NxTokenize($A139," ",5))</f>
        <v>324.97000000000003</v>
      </c>
      <c r="F139" s="1">
        <v>4.8004799745857696E-3</v>
      </c>
    </row>
    <row r="140" spans="1:6" x14ac:dyDescent="0.25">
      <c r="A140" t="s">
        <v>152</v>
      </c>
      <c r="C140" s="10" cm="1">
        <f t="array" ref="C140">DATE(_xll.NxTokenize($A140," ",1),_xll.NxTokenize($A140," ",2),15)</f>
        <v>25461</v>
      </c>
      <c r="D140" s="22" cm="1">
        <f t="array" ref="D140">LN(VALUE(_xll.NxTokenize($A140," ",4)))</f>
        <v>5.775730973968785</v>
      </c>
      <c r="E140" cm="1">
        <f t="array" ref="E140">VALUE(_xll.NxTokenize($A140," ",5))</f>
        <v>325.37</v>
      </c>
      <c r="F140" s="1">
        <v>6.3792595480061109E-3</v>
      </c>
    </row>
    <row r="141" spans="1:6" x14ac:dyDescent="0.25">
      <c r="A141" t="s">
        <v>153</v>
      </c>
      <c r="C141" s="10" cm="1">
        <f t="array" ref="C141">DATE(_xll.NxTokenize($A141," ",1),_xll.NxTokenize($A141," ",2),15)</f>
        <v>25491</v>
      </c>
      <c r="D141" s="22" cm="1">
        <f t="array" ref="D141">LN(VALUE(_xll.NxTokenize($A141," ",4)))</f>
        <v>5.7738680822228892</v>
      </c>
      <c r="E141" cm="1">
        <f t="array" ref="E141">VALUE(_xll.NxTokenize($A141," ",5))</f>
        <v>324.88</v>
      </c>
      <c r="F141" s="1">
        <v>4.7661414460451468E-3</v>
      </c>
    </row>
    <row r="142" spans="1:6" x14ac:dyDescent="0.25">
      <c r="A142" t="s">
        <v>154</v>
      </c>
      <c r="C142" s="10" cm="1">
        <f t="array" ref="C142">DATE(_xll.NxTokenize($A142," ",1),_xll.NxTokenize($A142," ",2),15)</f>
        <v>25522</v>
      </c>
      <c r="D142" s="22" cm="1">
        <f t="array" ref="D142">LN(VALUE(_xll.NxTokenize($A142," ",4)))</f>
        <v>5.777218792729383</v>
      </c>
      <c r="E142" cm="1">
        <f t="array" ref="E142">VALUE(_xll.NxTokenize($A142," ",5))</f>
        <v>324.79000000000002</v>
      </c>
      <c r="F142" s="1">
        <v>4.7812814237708778E-3</v>
      </c>
    </row>
    <row r="143" spans="1:6" x14ac:dyDescent="0.25">
      <c r="A143" t="s">
        <v>155</v>
      </c>
      <c r="C143" s="10" cm="1">
        <f t="array" ref="C143">DATE(_xll.NxTokenize($A143," ",1),_xll.NxTokenize($A143," ",2),15)</f>
        <v>25552</v>
      </c>
      <c r="D143" s="22" cm="1">
        <f t="array" ref="D143">LN(VALUE(_xll.NxTokenize($A143," ",4)))</f>
        <v>5.7811138175925247</v>
      </c>
      <c r="E143" cm="1">
        <f t="array" ref="E143">VALUE(_xll.NxTokenize($A143," ",5))</f>
        <v>324.91000000000003</v>
      </c>
      <c r="F143" s="1">
        <v>3.8021096482081518E-3</v>
      </c>
    </row>
    <row r="144" spans="1:6" x14ac:dyDescent="0.25">
      <c r="A144" t="s">
        <v>156</v>
      </c>
      <c r="C144" s="10" cm="1">
        <f t="array" ref="C144">DATE(_xll.NxTokenize($A144," ",1),_xll.NxTokenize($A144," ",2),15)</f>
        <v>25583</v>
      </c>
      <c r="D144" s="22" cm="1">
        <f t="array" ref="D144">LN(VALUE(_xll.NxTokenize($A144," ",4)))</f>
        <v>5.7840097806750297</v>
      </c>
      <c r="E144" cm="1">
        <f t="array" ref="E144">VALUE(_xll.NxTokenize($A144," ",5))</f>
        <v>325.02999999999997</v>
      </c>
      <c r="F144" s="1">
        <v>3.2662648827006535E-3</v>
      </c>
    </row>
    <row r="145" spans="1:6" x14ac:dyDescent="0.25">
      <c r="A145" t="s">
        <v>157</v>
      </c>
      <c r="C145" s="10" cm="1">
        <f t="array" ref="C145">DATE(_xll.NxTokenize($A145," ",1),_xll.NxTokenize($A145," ",2),15)</f>
        <v>25614</v>
      </c>
      <c r="D145" s="22" cm="1">
        <f t="array" ref="D145">LN(VALUE(_xll.NxTokenize($A145," ",4)))</f>
        <v>5.7868360297914867</v>
      </c>
      <c r="E145" cm="1">
        <f t="array" ref="E145">VALUE(_xll.NxTokenize($A145," ",5))</f>
        <v>325.33999999999997</v>
      </c>
      <c r="F145" s="1">
        <v>4.7970571695179487E-3</v>
      </c>
    </row>
    <row r="146" spans="1:6" x14ac:dyDescent="0.25">
      <c r="A146" t="s">
        <v>158</v>
      </c>
      <c r="C146" s="10" cm="1">
        <f t="array" ref="C146">DATE(_xll.NxTokenize($A146," ",1),_xll.NxTokenize($A146," ",2),15)</f>
        <v>25642</v>
      </c>
      <c r="D146" s="22" cm="1">
        <f t="array" ref="D146">LN(VALUE(_xll.NxTokenize($A146," ",4)))</f>
        <v>5.7897460807032957</v>
      </c>
      <c r="E146" cm="1">
        <f t="array" ref="E146">VALUE(_xll.NxTokenize($A146," ",5))</f>
        <v>325.61</v>
      </c>
      <c r="F146" s="1">
        <v>3.9843132271801807E-3</v>
      </c>
    </row>
    <row r="147" spans="1:6" x14ac:dyDescent="0.25">
      <c r="A147" t="s">
        <v>159</v>
      </c>
      <c r="C147" s="10" cm="1">
        <f t="array" ref="C147">DATE(_xll.NxTokenize($A147," ",1),_xll.NxTokenize($A147," ",2),15)</f>
        <v>25673</v>
      </c>
      <c r="D147" s="22" cm="1">
        <f t="array" ref="D147">LN(VALUE(_xll.NxTokenize($A147," ",4)))</f>
        <v>5.7934098713250277</v>
      </c>
      <c r="E147" cm="1">
        <f t="array" ref="E147">VALUE(_xll.NxTokenize($A147," ",5))</f>
        <v>325.74</v>
      </c>
      <c r="F147" s="1">
        <v>4.4899967000340268E-3</v>
      </c>
    </row>
    <row r="148" spans="1:6" x14ac:dyDescent="0.25">
      <c r="A148" t="s">
        <v>160</v>
      </c>
      <c r="C148" s="10" cm="1">
        <f t="array" ref="C148">DATE(_xll.NxTokenize($A148," ",1),_xll.NxTokenize($A148," ",2),15)</f>
        <v>25703</v>
      </c>
      <c r="D148" s="22" cm="1">
        <f t="array" ref="D148">LN(VALUE(_xll.NxTokenize($A148," ",4)))</f>
        <v>5.7932574810838036</v>
      </c>
      <c r="E148" cm="1">
        <f t="array" ref="E148">VALUE(_xll.NxTokenize($A148," ",5))</f>
        <v>325.16000000000003</v>
      </c>
      <c r="F148" s="1">
        <v>2.1359053675951145E-3</v>
      </c>
    </row>
    <row r="149" spans="1:6" x14ac:dyDescent="0.25">
      <c r="A149" t="s">
        <v>161</v>
      </c>
      <c r="C149" s="10" cm="1">
        <f t="array" ref="C149">DATE(_xll.NxTokenize($A149," ",1),_xll.NxTokenize($A149," ",2),15)</f>
        <v>25734</v>
      </c>
      <c r="D149" s="22" cm="1">
        <f t="array" ref="D149">LN(VALUE(_xll.NxTokenize($A149," ",4)))</f>
        <v>5.7920070043672922</v>
      </c>
      <c r="E149" cm="1">
        <f t="array" ref="E149">VALUE(_xll.NxTokenize($A149," ",5))</f>
        <v>325.45999999999998</v>
      </c>
      <c r="F149" s="1">
        <v>2.9340771071995064E-3</v>
      </c>
    </row>
    <row r="150" spans="1:6" x14ac:dyDescent="0.25">
      <c r="A150" t="s">
        <v>162</v>
      </c>
      <c r="C150" s="10" cm="1">
        <f t="array" ref="C150">DATE(_xll.NxTokenize($A150," ",1),_xll.NxTokenize($A150," ",2),15)</f>
        <v>25764</v>
      </c>
      <c r="D150" s="22" cm="1">
        <f t="array" ref="D150">LN(VALUE(_xll.NxTokenize($A150," ",4)))</f>
        <v>5.7879397826629244</v>
      </c>
      <c r="E150" cm="1">
        <f t="array" ref="E150">VALUE(_xll.NxTokenize($A150," ",5))</f>
        <v>325.63</v>
      </c>
      <c r="F150" s="1">
        <v>1.4105672204838271E-3</v>
      </c>
    </row>
    <row r="151" spans="1:6" x14ac:dyDescent="0.25">
      <c r="A151" t="s">
        <v>163</v>
      </c>
      <c r="C151" s="10" cm="1">
        <f t="array" ref="C151">DATE(_xll.NxTokenize($A151," ",1),_xll.NxTokenize($A151," ",2),15)</f>
        <v>25795</v>
      </c>
      <c r="D151" s="22" cm="1">
        <f t="array" ref="D151">LN(VALUE(_xll.NxTokenize($A151," ",4)))</f>
        <v>5.7828708809751648</v>
      </c>
      <c r="E151" cm="1">
        <f t="array" ref="E151">VALUE(_xll.NxTokenize($A151," ",5))</f>
        <v>325.99</v>
      </c>
      <c r="F151" s="1">
        <v>3.1772988864249285E-3</v>
      </c>
    </row>
    <row r="152" spans="1:6" x14ac:dyDescent="0.25">
      <c r="A152" t="s">
        <v>164</v>
      </c>
      <c r="C152" s="10" cm="1">
        <f t="array" ref="C152">DATE(_xll.NxTokenize($A152," ",1),_xll.NxTokenize($A152," ",2),15)</f>
        <v>25826</v>
      </c>
      <c r="D152" s="22" cm="1">
        <f t="array" ref="D152">LN(VALUE(_xll.NxTokenize($A152," ",4)))</f>
        <v>5.7779618728304527</v>
      </c>
      <c r="E152" cm="1">
        <f t="array" ref="E152">VALUE(_xll.NxTokenize($A152," ",5))</f>
        <v>326.10000000000002</v>
      </c>
      <c r="F152" s="1">
        <v>2.2308988616677183E-3</v>
      </c>
    </row>
    <row r="153" spans="1:6" x14ac:dyDescent="0.25">
      <c r="A153" t="s">
        <v>165</v>
      </c>
      <c r="C153" s="10" cm="1">
        <f t="array" ref="C153">DATE(_xll.NxTokenize($A153," ",1),_xll.NxTokenize($A153," ",2),15)</f>
        <v>25856</v>
      </c>
      <c r="D153" s="22" cm="1">
        <f t="array" ref="D153">LN(VALUE(_xll.NxTokenize($A153," ",4)))</f>
        <v>5.7778380644856124</v>
      </c>
      <c r="E153" cm="1">
        <f t="array" ref="E153">VALUE(_xll.NxTokenize($A153," ",5))</f>
        <v>326.18</v>
      </c>
      <c r="F153" s="1">
        <v>3.9699822627232706E-3</v>
      </c>
    </row>
    <row r="154" spans="1:6" x14ac:dyDescent="0.25">
      <c r="A154" t="s">
        <v>166</v>
      </c>
      <c r="C154" s="10" cm="1">
        <f t="array" ref="C154">DATE(_xll.NxTokenize($A154," ",1),_xll.NxTokenize($A154," ",2),15)</f>
        <v>25887</v>
      </c>
      <c r="D154" s="22" cm="1">
        <f t="array" ref="D154">LN(VALUE(_xll.NxTokenize($A154," ",4)))</f>
        <v>5.7807743795135709</v>
      </c>
      <c r="E154" cm="1">
        <f t="array" ref="E154">VALUE(_xll.NxTokenize($A154," ",5))</f>
        <v>325.95</v>
      </c>
      <c r="F154" s="1">
        <v>3.5555867841878808E-3</v>
      </c>
    </row>
    <row r="155" spans="1:6" x14ac:dyDescent="0.25">
      <c r="A155" t="s">
        <v>167</v>
      </c>
      <c r="C155" s="10" cm="1">
        <f t="array" ref="C155">DATE(_xll.NxTokenize($A155," ",1),_xll.NxTokenize($A155," ",2),15)</f>
        <v>25917</v>
      </c>
      <c r="D155" s="22" cm="1">
        <f t="array" ref="D155">LN(VALUE(_xll.NxTokenize($A155," ",4)))</f>
        <v>5.7842251023510647</v>
      </c>
      <c r="E155" cm="1">
        <f t="array" ref="E155">VALUE(_xll.NxTokenize($A155," ",5))</f>
        <v>325.93</v>
      </c>
      <c r="F155" s="1">
        <v>3.111284758539945E-3</v>
      </c>
    </row>
    <row r="156" spans="1:6" x14ac:dyDescent="0.25">
      <c r="A156" t="s">
        <v>168</v>
      </c>
      <c r="C156" s="10" cm="1">
        <f t="array" ref="C156">DATE(_xll.NxTokenize($A156," ",1),_xll.NxTokenize($A156," ",2),15)</f>
        <v>25948</v>
      </c>
      <c r="D156" s="22" cm="1">
        <f t="array" ref="D156">LN(VALUE(_xll.NxTokenize($A156," ",4)))</f>
        <v>5.7874187178398673</v>
      </c>
      <c r="E156" cm="1">
        <f t="array" ref="E156">VALUE(_xll.NxTokenize($A156," ",5))</f>
        <v>326.14</v>
      </c>
      <c r="F156" s="1">
        <v>3.4089371648375888E-3</v>
      </c>
    </row>
    <row r="157" spans="1:6" x14ac:dyDescent="0.25">
      <c r="A157" t="s">
        <v>169</v>
      </c>
      <c r="C157" s="10" cm="1">
        <f t="array" ref="C157">DATE(_xll.NxTokenize($A157," ",1),_xll.NxTokenize($A157," ",2),15)</f>
        <v>25979</v>
      </c>
      <c r="D157" s="22" cm="1">
        <f t="array" ref="D157">LN(VALUE(_xll.NxTokenize($A157," ",4)))</f>
        <v>5.7889810984900754</v>
      </c>
      <c r="E157" cm="1">
        <f t="array" ref="E157">VALUE(_xll.NxTokenize($A157," ",5))</f>
        <v>326.02999999999997</v>
      </c>
      <c r="F157" s="1">
        <v>2.1450686985886591E-3</v>
      </c>
    </row>
    <row r="158" spans="1:6" x14ac:dyDescent="0.25">
      <c r="A158" t="s">
        <v>170</v>
      </c>
      <c r="C158" s="10" cm="1">
        <f t="array" ref="C158">DATE(_xll.NxTokenize($A158," ",1),_xll.NxTokenize($A158," ",2),15)</f>
        <v>26007</v>
      </c>
      <c r="D158" s="22" cm="1">
        <f t="array" ref="D158">LN(VALUE(_xll.NxTokenize($A158," ",4)))</f>
        <v>5.7904799134835132</v>
      </c>
      <c r="E158" cm="1">
        <f t="array" ref="E158">VALUE(_xll.NxTokenize($A158," ",5))</f>
        <v>325.85000000000002</v>
      </c>
      <c r="F158" s="1">
        <v>7.3383278021754705E-4</v>
      </c>
    </row>
    <row r="159" spans="1:6" x14ac:dyDescent="0.25">
      <c r="A159" t="s">
        <v>171</v>
      </c>
      <c r="C159" s="10" cm="1">
        <f t="array" ref="C159">DATE(_xll.NxTokenize($A159," ",1),_xll.NxTokenize($A159," ",2),15)</f>
        <v>26038</v>
      </c>
      <c r="D159" s="22" cm="1">
        <f t="array" ref="D159">LN(VALUE(_xll.NxTokenize($A159," ",4)))</f>
        <v>5.7923731594380543</v>
      </c>
      <c r="E159" cm="1">
        <f t="array" ref="E159">VALUE(_xll.NxTokenize($A159," ",5))</f>
        <v>325.38</v>
      </c>
      <c r="F159" s="1">
        <v>-1.0367118869734071E-3</v>
      </c>
    </row>
    <row r="160" spans="1:6" x14ac:dyDescent="0.25">
      <c r="A160" t="s">
        <v>172</v>
      </c>
      <c r="C160" s="10" cm="1">
        <f t="array" ref="C160">DATE(_xll.NxTokenize($A160," ",1),_xll.NxTokenize($A160," ",2),15)</f>
        <v>26068</v>
      </c>
      <c r="D160" s="22" cm="1">
        <f t="array" ref="D160">LN(VALUE(_xll.NxTokenize($A160," ",4)))</f>
        <v>5.7958449621700376</v>
      </c>
      <c r="E160" cm="1">
        <f t="array" ref="E160">VALUE(_xll.NxTokenize($A160," ",5))</f>
        <v>326</v>
      </c>
      <c r="F160" s="1">
        <v>2.587481086234078E-3</v>
      </c>
    </row>
    <row r="161" spans="1:6" x14ac:dyDescent="0.25">
      <c r="A161" t="s">
        <v>173</v>
      </c>
      <c r="C161" s="10" cm="1">
        <f t="array" ref="C161">DATE(_xll.NxTokenize($A161," ",1),_xll.NxTokenize($A161," ",2),15)</f>
        <v>26099</v>
      </c>
      <c r="D161" s="22" cm="1">
        <f t="array" ref="D161">LN(VALUE(_xll.NxTokenize($A161," ",4)))</f>
        <v>5.7947499050263893</v>
      </c>
      <c r="E161" cm="1">
        <f t="array" ref="E161">VALUE(_xll.NxTokenize($A161," ",5))</f>
        <v>326.36</v>
      </c>
      <c r="F161" s="1">
        <v>2.7429006590971028E-3</v>
      </c>
    </row>
    <row r="162" spans="1:6" x14ac:dyDescent="0.25">
      <c r="A162" t="s">
        <v>174</v>
      </c>
      <c r="C162" s="10" cm="1">
        <f t="array" ref="C162">DATE(_xll.NxTokenize($A162," ",1),_xll.NxTokenize($A162," ",2),15)</f>
        <v>26129</v>
      </c>
      <c r="D162" s="22" cm="1">
        <f t="array" ref="D162">LN(VALUE(_xll.NxTokenize($A162," ",4)))</f>
        <v>5.7910604827632621</v>
      </c>
      <c r="E162" cm="1">
        <f t="array" ref="E162">VALUE(_xll.NxTokenize($A162," ",5))</f>
        <v>326.64999999999998</v>
      </c>
      <c r="F162" s="1">
        <v>3.1207001003377144E-3</v>
      </c>
    </row>
    <row r="163" spans="1:6" x14ac:dyDescent="0.25">
      <c r="A163" t="s">
        <v>175</v>
      </c>
      <c r="C163" s="10" cm="1">
        <f t="array" ref="C163">DATE(_xll.NxTokenize($A163," ",1),_xll.NxTokenize($A163," ",2),15)</f>
        <v>26160</v>
      </c>
      <c r="D163" s="22" cm="1">
        <f t="array" ref="D163">LN(VALUE(_xll.NxTokenize($A163," ",4)))</f>
        <v>5.7851473847578063</v>
      </c>
      <c r="E163" cm="1">
        <f t="array" ref="E163">VALUE(_xll.NxTokenize($A163," ",5))</f>
        <v>326.74</v>
      </c>
      <c r="F163" s="1">
        <v>2.276503782641548E-3</v>
      </c>
    </row>
    <row r="164" spans="1:6" x14ac:dyDescent="0.25">
      <c r="A164" t="s">
        <v>176</v>
      </c>
      <c r="C164" s="10" cm="1">
        <f t="array" ref="C164">DATE(_xll.NxTokenize($A164," ",1),_xll.NxTokenize($A164," ",2),15)</f>
        <v>26191</v>
      </c>
      <c r="D164" s="22" cm="1">
        <f t="array" ref="D164">LN(VALUE(_xll.NxTokenize($A164," ",4)))</f>
        <v>5.778766253655311</v>
      </c>
      <c r="E164" cm="1">
        <f t="array" ref="E164">VALUE(_xll.NxTokenize($A164," ",5))</f>
        <v>326.37</v>
      </c>
      <c r="F164" s="1">
        <v>8.0438082485834173E-4</v>
      </c>
    </row>
    <row r="165" spans="1:6" x14ac:dyDescent="0.25">
      <c r="A165" t="s">
        <v>177</v>
      </c>
      <c r="C165" s="10" cm="1">
        <f t="array" ref="C165">DATE(_xll.NxTokenize($A165," ",1),_xll.NxTokenize($A165," ",2),15)</f>
        <v>26221</v>
      </c>
      <c r="D165" s="22" cm="1">
        <f t="array" ref="D165">LN(VALUE(_xll.NxTokenize($A165," ",4)))</f>
        <v>5.7793845681497515</v>
      </c>
      <c r="E165" cm="1">
        <f t="array" ref="E165">VALUE(_xll.NxTokenize($A165," ",5))</f>
        <v>326.69</v>
      </c>
      <c r="F165" s="1">
        <v>1.5465036641391094E-3</v>
      </c>
    </row>
    <row r="166" spans="1:6" x14ac:dyDescent="0.25">
      <c r="A166" t="s">
        <v>178</v>
      </c>
      <c r="C166" s="10" cm="1">
        <f t="array" ref="C166">DATE(_xll.NxTokenize($A166," ",1),_xll.NxTokenize($A166," ",2),15)</f>
        <v>26252</v>
      </c>
      <c r="D166" s="22" cm="1">
        <f t="array" ref="D166">LN(VALUE(_xll.NxTokenize($A166," ",4)))</f>
        <v>5.7832096082875228</v>
      </c>
      <c r="E166" cm="1">
        <f t="array" ref="E166">VALUE(_xll.NxTokenize($A166," ",5))</f>
        <v>326.75</v>
      </c>
      <c r="F166" s="1">
        <v>2.4352287739519696E-3</v>
      </c>
    </row>
    <row r="167" spans="1:6" x14ac:dyDescent="0.25">
      <c r="A167" t="s">
        <v>179</v>
      </c>
      <c r="C167" s="10" cm="1">
        <f t="array" ref="C167">DATE(_xll.NxTokenize($A167," ",1),_xll.NxTokenize($A167," ",2),15)</f>
        <v>26282</v>
      </c>
      <c r="D167" s="22" cm="1">
        <f t="array" ref="D167">LN(VALUE(_xll.NxTokenize($A167," ",4)))</f>
        <v>5.7869280557428695</v>
      </c>
      <c r="E167" cm="1">
        <f t="array" ref="E167">VALUE(_xll.NxTokenize($A167," ",5))</f>
        <v>326.82</v>
      </c>
      <c r="F167" s="1">
        <v>2.7029533918048188E-3</v>
      </c>
    </row>
    <row r="168" spans="1:6" x14ac:dyDescent="0.25">
      <c r="A168" t="s">
        <v>180</v>
      </c>
      <c r="C168" s="10" cm="1">
        <f t="array" ref="C168">DATE(_xll.NxTokenize($A168," ",1),_xll.NxTokenize($A168," ",2),15)</f>
        <v>26313</v>
      </c>
      <c r="D168" s="22" cm="1">
        <f t="array" ref="D168">LN(VALUE(_xll.NxTokenize($A168," ",4)))</f>
        <v>5.7892565595064314</v>
      </c>
      <c r="E168" cm="1">
        <f t="array" ref="E168">VALUE(_xll.NxTokenize($A168," ",5))</f>
        <v>326.73</v>
      </c>
      <c r="F168" s="1">
        <v>1.8378416665640884E-3</v>
      </c>
    </row>
    <row r="169" spans="1:6" x14ac:dyDescent="0.25">
      <c r="A169" t="s">
        <v>181</v>
      </c>
      <c r="C169" s="10" cm="1">
        <f t="array" ref="C169">DATE(_xll.NxTokenize($A169," ",1),_xll.NxTokenize($A169," ",2),15)</f>
        <v>26344</v>
      </c>
      <c r="D169" s="22" cm="1">
        <f t="array" ref="D169">LN(VALUE(_xll.NxTokenize($A169," ",4)))</f>
        <v>5.7918849228777471</v>
      </c>
      <c r="E169" cm="1">
        <f t="array" ref="E169">VALUE(_xll.NxTokenize($A169," ",5))</f>
        <v>326.98</v>
      </c>
      <c r="F169" s="1">
        <v>2.9038243876717829E-3</v>
      </c>
    </row>
    <row r="170" spans="1:6" x14ac:dyDescent="0.25">
      <c r="A170" t="s">
        <v>182</v>
      </c>
      <c r="C170" s="10" cm="1">
        <f t="array" ref="C170">DATE(_xll.NxTokenize($A170," ",1),_xll.NxTokenize($A170," ",2),15)</f>
        <v>26373</v>
      </c>
      <c r="D170" s="22" cm="1">
        <f t="array" ref="D170">LN(VALUE(_xll.NxTokenize($A170," ",4)))</f>
        <v>5.7922511226438091</v>
      </c>
      <c r="E170" cm="1">
        <f t="array" ref="E170">VALUE(_xll.NxTokenize($A170," ",5))</f>
        <v>326.39</v>
      </c>
      <c r="F170" s="1">
        <v>1.771209160295939E-3</v>
      </c>
    </row>
    <row r="171" spans="1:6" x14ac:dyDescent="0.25">
      <c r="A171" t="s">
        <v>183</v>
      </c>
      <c r="C171" s="10" cm="1">
        <f t="array" ref="C171">DATE(_xll.NxTokenize($A171," ",1),_xll.NxTokenize($A171," ",2),15)</f>
        <v>26404</v>
      </c>
      <c r="D171" s="22" cm="1">
        <f t="array" ref="D171">LN(VALUE(_xll.NxTokenize($A171," ",4)))</f>
        <v>5.7982438094450268</v>
      </c>
      <c r="E171" cm="1">
        <f t="array" ref="E171">VALUE(_xll.NxTokenize($A171," ",5))</f>
        <v>327.29000000000002</v>
      </c>
      <c r="F171" s="1">
        <v>5.8706500069725109E-3</v>
      </c>
    </row>
    <row r="172" spans="1:6" x14ac:dyDescent="0.25">
      <c r="A172" t="s">
        <v>184</v>
      </c>
      <c r="C172" s="10" cm="1">
        <f t="array" ref="C172">DATE(_xll.NxTokenize($A172," ",1),_xll.NxTokenize($A172," ",2),15)</f>
        <v>26434</v>
      </c>
      <c r="D172" s="22" cm="1">
        <f t="array" ref="D172">LN(VALUE(_xll.NxTokenize($A172," ",4)))</f>
        <v>5.7993047531781237</v>
      </c>
      <c r="E172" cm="1">
        <f t="array" ref="E172">VALUE(_xll.NxTokenize($A172," ",5))</f>
        <v>327.14</v>
      </c>
      <c r="F172" s="1">
        <v>3.4597910080860217E-3</v>
      </c>
    </row>
    <row r="173" spans="1:6" x14ac:dyDescent="0.25">
      <c r="A173" t="s">
        <v>185</v>
      </c>
      <c r="C173" s="10" cm="1">
        <f t="array" ref="C173">DATE(_xll.NxTokenize($A173," ",1),_xll.NxTokenize($A173," ",2),15)</f>
        <v>26465</v>
      </c>
      <c r="D173" s="22" cm="1">
        <f t="array" ref="D173">LN(VALUE(_xll.NxTokenize($A173," ",4)))</f>
        <v>5.7963312695866911</v>
      </c>
      <c r="E173" cm="1">
        <f t="array" ref="E173">VALUE(_xll.NxTokenize($A173," ",5))</f>
        <v>326.88</v>
      </c>
      <c r="F173" s="1">
        <v>1.581364560301779E-3</v>
      </c>
    </row>
    <row r="174" spans="1:6" x14ac:dyDescent="0.25">
      <c r="A174" t="s">
        <v>186</v>
      </c>
      <c r="C174" s="10" cm="1">
        <f t="array" ref="C174">DATE(_xll.NxTokenize($A174," ",1),_xll.NxTokenize($A174," ",2),15)</f>
        <v>26495</v>
      </c>
      <c r="D174" s="22" cm="1">
        <f t="array" ref="D174">LN(VALUE(_xll.NxTokenize($A174," ",4)))</f>
        <v>5.7931355521682102</v>
      </c>
      <c r="E174" cm="1">
        <f t="array" ref="E174">VALUE(_xll.NxTokenize($A174," ",5))</f>
        <v>327.36</v>
      </c>
      <c r="F174" s="1">
        <v>2.07506940494806E-3</v>
      </c>
    </row>
    <row r="175" spans="1:6" x14ac:dyDescent="0.25">
      <c r="A175" t="s">
        <v>187</v>
      </c>
      <c r="C175" s="10" cm="1">
        <f t="array" ref="C175">DATE(_xll.NxTokenize($A175," ",1),_xll.NxTokenize($A175," ",2),15)</f>
        <v>26526</v>
      </c>
      <c r="D175" s="22" cm="1">
        <f t="array" ref="D175">LN(VALUE(_xll.NxTokenize($A175," ",4)))</f>
        <v>5.787878495009303</v>
      </c>
      <c r="E175" cm="1">
        <f t="array" ref="E175">VALUE(_xll.NxTokenize($A175," ",5))</f>
        <v>327.67</v>
      </c>
      <c r="F175" s="1">
        <v>2.7311102514966379E-3</v>
      </c>
    </row>
    <row r="176" spans="1:6" x14ac:dyDescent="0.25">
      <c r="A176" t="s">
        <v>188</v>
      </c>
      <c r="C176" s="10" cm="1">
        <f t="array" ref="C176">DATE(_xll.NxTokenize($A176," ",1),_xll.NxTokenize($A176," ",2),15)</f>
        <v>26557</v>
      </c>
      <c r="D176" s="22" cm="1">
        <f t="array" ref="D176">LN(VALUE(_xll.NxTokenize($A176," ",4)))</f>
        <v>5.7833327534142098</v>
      </c>
      <c r="E176" cm="1">
        <f t="array" ref="E176">VALUE(_xll.NxTokenize($A176," ",5))</f>
        <v>327.87</v>
      </c>
      <c r="F176" s="1">
        <v>4.5664997588987788E-3</v>
      </c>
    </row>
    <row r="177" spans="1:6" x14ac:dyDescent="0.25">
      <c r="A177" t="s">
        <v>189</v>
      </c>
      <c r="C177" s="10" cm="1">
        <f t="array" ref="C177">DATE(_xll.NxTokenize($A177," ",1),_xll.NxTokenize($A177," ",2),15)</f>
        <v>26587</v>
      </c>
      <c r="D177" s="22" cm="1">
        <f t="array" ref="D177">LN(VALUE(_xll.NxTokenize($A177," ",4)))</f>
        <v>5.7844403776736559</v>
      </c>
      <c r="E177" cm="1">
        <f t="array" ref="E177">VALUE(_xll.NxTokenize($A177," ",5))</f>
        <v>328.33</v>
      </c>
      <c r="F177" s="1">
        <v>5.0558095239043865E-3</v>
      </c>
    </row>
    <row r="178" spans="1:6" x14ac:dyDescent="0.25">
      <c r="A178" t="s">
        <v>190</v>
      </c>
      <c r="C178" s="10" cm="1">
        <f t="array" ref="C178">DATE(_xll.NxTokenize($A178," ",1),_xll.NxTokenize($A178," ",2),15)</f>
        <v>26618</v>
      </c>
      <c r="D178" s="22" cm="1">
        <f t="array" ref="D178">LN(VALUE(_xll.NxTokenize($A178," ",4)))</f>
        <v>5.7884299487164856</v>
      </c>
      <c r="E178" cm="1">
        <f t="array" ref="E178">VALUE(_xll.NxTokenize($A178," ",5))</f>
        <v>328.45</v>
      </c>
      <c r="F178" s="1">
        <v>5.2203404289627997E-3</v>
      </c>
    </row>
    <row r="179" spans="1:6" x14ac:dyDescent="0.25">
      <c r="A179" t="s">
        <v>191</v>
      </c>
      <c r="C179" s="10" cm="1">
        <f t="array" ref="C179">DATE(_xll.NxTokenize($A179," ",1),_xll.NxTokenize($A179," ",2),15)</f>
        <v>26648</v>
      </c>
      <c r="D179" s="22" cm="1">
        <f t="array" ref="D179">LN(VALUE(_xll.NxTokenize($A179," ",4)))</f>
        <v>5.791640715177885</v>
      </c>
      <c r="E179" cm="1">
        <f t="array" ref="E179">VALUE(_xll.NxTokenize($A179," ",5))</f>
        <v>328.36</v>
      </c>
      <c r="F179" s="1">
        <v>4.7126594350155315E-3</v>
      </c>
    </row>
    <row r="180" spans="1:6" x14ac:dyDescent="0.25">
      <c r="A180" t="s">
        <v>192</v>
      </c>
      <c r="C180" s="10" cm="1">
        <f t="array" ref="C180">DATE(_xll.NxTokenize($A180," ",1),_xll.NxTokenize($A180," ",2),15)</f>
        <v>26679</v>
      </c>
      <c r="D180" s="22" cm="1">
        <f t="array" ref="D180">LN(VALUE(_xll.NxTokenize($A180," ",4)))</f>
        <v>5.794689033343877</v>
      </c>
      <c r="E180" cm="1">
        <f t="array" ref="E180">VALUE(_xll.NxTokenize($A180," ",5))</f>
        <v>328.51</v>
      </c>
      <c r="F180" s="1">
        <v>5.4324738374456061E-3</v>
      </c>
    </row>
    <row r="181" spans="1:6" x14ac:dyDescent="0.25">
      <c r="A181" t="s">
        <v>193</v>
      </c>
      <c r="C181" s="10" cm="1">
        <f t="array" ref="C181">DATE(_xll.NxTokenize($A181," ",1),_xll.NxTokenize($A181," ",2),15)</f>
        <v>26710</v>
      </c>
      <c r="D181" s="22" cm="1">
        <f t="array" ref="D181">LN(VALUE(_xll.NxTokenize($A181," ",4)))</f>
        <v>5.7977584314473889</v>
      </c>
      <c r="E181" cm="1">
        <f t="array" ref="E181">VALUE(_xll.NxTokenize($A181," ",5))</f>
        <v>328.91</v>
      </c>
      <c r="F181" s="1">
        <v>5.8735085696417499E-3</v>
      </c>
    </row>
    <row r="182" spans="1:6" x14ac:dyDescent="0.25">
      <c r="A182" t="s">
        <v>194</v>
      </c>
      <c r="C182" s="10" cm="1">
        <f t="array" ref="C182">DATE(_xll.NxTokenize($A182," ",1),_xll.NxTokenize($A182," ",2),15)</f>
        <v>26738</v>
      </c>
      <c r="D182" s="22" cm="1">
        <f t="array" ref="D182">LN(VALUE(_xll.NxTokenize($A182," ",4)))</f>
        <v>5.8000013323967439</v>
      </c>
      <c r="E182" cm="1">
        <f t="array" ref="E182">VALUE(_xll.NxTokenize($A182," ",5))</f>
        <v>328.96</v>
      </c>
      <c r="F182" s="1">
        <v>7.7502097529347225E-3</v>
      </c>
    </row>
    <row r="183" spans="1:6" x14ac:dyDescent="0.25">
      <c r="A183" t="s">
        <v>195</v>
      </c>
      <c r="C183" s="10" cm="1">
        <f t="array" ref="C183">DATE(_xll.NxTokenize($A183," ",1),_xll.NxTokenize($A183," ",2),15)</f>
        <v>26769</v>
      </c>
      <c r="D183" s="22" cm="1">
        <f t="array" ref="D183">LN(VALUE(_xll.NxTokenize($A183," ",4)))</f>
        <v>5.8036278096259171</v>
      </c>
      <c r="E183" cm="1">
        <f t="array" ref="E183">VALUE(_xll.NxTokenize($A183," ",5))</f>
        <v>329.08</v>
      </c>
      <c r="F183" s="1">
        <v>5.3840001808902471E-3</v>
      </c>
    </row>
    <row r="184" spans="1:6" x14ac:dyDescent="0.25">
      <c r="A184" t="s">
        <v>196</v>
      </c>
      <c r="C184" s="10" cm="1">
        <f t="array" ref="C184">DATE(_xll.NxTokenize($A184," ",1),_xll.NxTokenize($A184," ",2),15)</f>
        <v>26799</v>
      </c>
      <c r="D184" s="22" cm="1">
        <f t="array" ref="D184">LN(VALUE(_xll.NxTokenize($A184," ",4)))</f>
        <v>5.8065797079108625</v>
      </c>
      <c r="E184" cm="1">
        <f t="array" ref="E184">VALUE(_xll.NxTokenize($A184," ",5))</f>
        <v>329.54</v>
      </c>
      <c r="F184" s="1">
        <v>7.2749547327388697E-3</v>
      </c>
    </row>
    <row r="185" spans="1:6" x14ac:dyDescent="0.25">
      <c r="A185" t="s">
        <v>197</v>
      </c>
      <c r="C185" s="10" cm="1">
        <f t="array" ref="C185">DATE(_xll.NxTokenize($A185," ",1),_xll.NxTokenize($A185," ",2),15)</f>
        <v>26830</v>
      </c>
      <c r="D185" s="22" cm="1">
        <f t="array" ref="D185">LN(VALUE(_xll.NxTokenize($A185," ",4)))</f>
        <v>5.8053457900656422</v>
      </c>
      <c r="E185" cm="1">
        <f t="array" ref="E185">VALUE(_xll.NxTokenize($A185," ",5))</f>
        <v>329.84</v>
      </c>
      <c r="F185" s="1">
        <v>9.0145204789511268E-3</v>
      </c>
    </row>
    <row r="186" spans="1:6" x14ac:dyDescent="0.25">
      <c r="A186" t="s">
        <v>198</v>
      </c>
      <c r="C186" s="10" cm="1">
        <f t="array" ref="C186">DATE(_xll.NxTokenize($A186," ",1),_xll.NxTokenize($A186," ",2),15)</f>
        <v>26860</v>
      </c>
      <c r="D186" s="22" cm="1">
        <f t="array" ref="D186">LN(VALUE(_xll.NxTokenize($A186," ",4)))</f>
        <v>5.8017255489861652</v>
      </c>
      <c r="E186" cm="1">
        <f t="array" ref="E186">VALUE(_xll.NxTokenize($A186," ",5))</f>
        <v>330.15</v>
      </c>
      <c r="F186" s="1">
        <v>8.5899968179550257E-3</v>
      </c>
    </row>
    <row r="187" spans="1:6" x14ac:dyDescent="0.25">
      <c r="A187" t="s">
        <v>199</v>
      </c>
      <c r="C187" s="10" cm="1">
        <f t="array" ref="C187">DATE(_xll.NxTokenize($A187," ",1),_xll.NxTokenize($A187," ",2),15)</f>
        <v>26891</v>
      </c>
      <c r="D187" s="22" cm="1">
        <f t="array" ref="D187">LN(VALUE(_xll.NxTokenize($A187," ",4)))</f>
        <v>5.7969995563673349</v>
      </c>
      <c r="E187" cm="1">
        <f t="array" ref="E187">VALUE(_xll.NxTokenize($A187," ",5))</f>
        <v>330.63</v>
      </c>
      <c r="F187" s="1">
        <v>9.1210613580319233E-3</v>
      </c>
    </row>
    <row r="188" spans="1:6" x14ac:dyDescent="0.25">
      <c r="A188" t="s">
        <v>200</v>
      </c>
      <c r="C188" s="10" cm="1">
        <f t="array" ref="C188">DATE(_xll.NxTokenize($A188," ",1),_xll.NxTokenize($A188," ",2),15)</f>
        <v>26922</v>
      </c>
      <c r="D188" s="22" cm="1">
        <f t="array" ref="D188">LN(VALUE(_xll.NxTokenize($A188," ",4)))</f>
        <v>5.7915185889602876</v>
      </c>
      <c r="E188" cm="1">
        <f t="array" ref="E188">VALUE(_xll.NxTokenize($A188," ",5))</f>
        <v>330.55</v>
      </c>
      <c r="F188" s="1">
        <v>8.1858355460777688E-3</v>
      </c>
    </row>
    <row r="189" spans="1:6" x14ac:dyDescent="0.25">
      <c r="A189" t="s">
        <v>201</v>
      </c>
      <c r="C189" s="10" cm="1">
        <f t="array" ref="C189">DATE(_xll.NxTokenize($A189," ",1),_xll.NxTokenize($A189," ",2),15)</f>
        <v>26952</v>
      </c>
      <c r="D189" s="22" cm="1">
        <f t="array" ref="D189">LN(VALUE(_xll.NxTokenize($A189," ",4)))</f>
        <v>5.7905104781660253</v>
      </c>
      <c r="E189" cm="1">
        <f t="array" ref="E189">VALUE(_xll.NxTokenize($A189," ",5))</f>
        <v>330.32</v>
      </c>
      <c r="F189" s="1">
        <v>6.0701004923693347E-3</v>
      </c>
    </row>
    <row r="190" spans="1:6" x14ac:dyDescent="0.25">
      <c r="A190" t="s">
        <v>202</v>
      </c>
      <c r="C190" s="10" cm="1">
        <f t="array" ref="C190">DATE(_xll.NxTokenize($A190," ",1),_xll.NxTokenize($A190," ",2),15)</f>
        <v>26983</v>
      </c>
      <c r="D190" s="22" cm="1">
        <f t="array" ref="D190">LN(VALUE(_xll.NxTokenize($A190," ",4)))</f>
        <v>5.7935012943240709</v>
      </c>
      <c r="E190" cm="1">
        <f t="array" ref="E190">VALUE(_xll.NxTokenize($A190," ",5))</f>
        <v>330.13</v>
      </c>
      <c r="F190" s="1">
        <v>5.0713456075852648E-3</v>
      </c>
    </row>
    <row r="191" spans="1:6" x14ac:dyDescent="0.25">
      <c r="A191" t="s">
        <v>203</v>
      </c>
      <c r="C191" s="10" cm="1">
        <f t="array" ref="C191">DATE(_xll.NxTokenize($A191," ",1),_xll.NxTokenize($A191," ",2),15)</f>
        <v>27013</v>
      </c>
      <c r="D191" s="22" cm="1">
        <f t="array" ref="D191">LN(VALUE(_xll.NxTokenize($A191," ",4)))</f>
        <v>5.794962926740193</v>
      </c>
      <c r="E191" cm="1">
        <f t="array" ref="E191">VALUE(_xll.NxTokenize($A191," ",5))</f>
        <v>329.45</v>
      </c>
      <c r="F191" s="1">
        <v>3.3222115623079418E-3</v>
      </c>
    </row>
    <row r="192" spans="1:6" x14ac:dyDescent="0.25">
      <c r="A192" t="s">
        <v>204</v>
      </c>
      <c r="C192" s="10" cm="1">
        <f t="array" ref="C192">DATE(_xll.NxTokenize($A192," ",1),_xll.NxTokenize($A192," ",2),15)</f>
        <v>27044</v>
      </c>
      <c r="D192" s="22" cm="1">
        <f t="array" ref="D192">LN(VALUE(_xll.NxTokenize($A192," ",4)))</f>
        <v>5.7971210150867023</v>
      </c>
      <c r="E192" cm="1">
        <f t="array" ref="E192">VALUE(_xll.NxTokenize($A192," ",5))</f>
        <v>329.32</v>
      </c>
      <c r="F192" s="1">
        <v>2.4319817428253288E-3</v>
      </c>
    </row>
    <row r="193" spans="1:6" x14ac:dyDescent="0.25">
      <c r="A193" t="s">
        <v>205</v>
      </c>
      <c r="C193" s="10" cm="1">
        <f t="array" ref="C193">DATE(_xll.NxTokenize($A193," ",1),_xll.NxTokenize($A193," ",2),15)</f>
        <v>27075</v>
      </c>
      <c r="D193" s="22" cm="1">
        <f t="array" ref="D193">LN(VALUE(_xll.NxTokenize($A193," ",4)))</f>
        <v>5.8012418584177698</v>
      </c>
      <c r="E193" cm="1">
        <f t="array" ref="E193">VALUE(_xll.NxTokenize($A193," ",5))</f>
        <v>330.05</v>
      </c>
      <c r="F193" s="1">
        <v>3.4834269703809539E-3</v>
      </c>
    </row>
    <row r="194" spans="1:6" x14ac:dyDescent="0.25">
      <c r="A194" t="s">
        <v>206</v>
      </c>
      <c r="C194" s="10" cm="1">
        <f t="array" ref="C194">DATE(_xll.NxTokenize($A194," ",1),_xll.NxTokenize($A194," ",2),15)</f>
        <v>27103</v>
      </c>
      <c r="D194" s="22" cm="1">
        <f t="array" ref="D194">LN(VALUE(_xll.NxTokenize($A194," ",4)))</f>
        <v>5.8035674759808416</v>
      </c>
      <c r="E194" cm="1">
        <f t="array" ref="E194">VALUE(_xll.NxTokenize($A194," ",5))</f>
        <v>330.14</v>
      </c>
      <c r="F194" s="1">
        <v>3.5661435840976807E-3</v>
      </c>
    </row>
    <row r="195" spans="1:6" x14ac:dyDescent="0.25">
      <c r="A195" t="s">
        <v>207</v>
      </c>
      <c r="C195" s="10" cm="1">
        <f t="array" ref="C195">DATE(_xll.NxTokenize($A195," ",1),_xll.NxTokenize($A195," ",2),15)</f>
        <v>27134</v>
      </c>
      <c r="D195" s="22" cm="1">
        <f t="array" ref="D195">LN(VALUE(_xll.NxTokenize($A195," ",4)))</f>
        <v>5.807090886187896</v>
      </c>
      <c r="E195" cm="1">
        <f t="array" ref="E195">VALUE(_xll.NxTokenize($A195," ",5))</f>
        <v>330.22</v>
      </c>
      <c r="F195" s="1">
        <v>3.4630765619789727E-3</v>
      </c>
    </row>
    <row r="196" spans="1:6" x14ac:dyDescent="0.25">
      <c r="A196" t="s">
        <v>208</v>
      </c>
      <c r="C196" s="10" cm="1">
        <f t="array" ref="C196">DATE(_xll.NxTokenize($A196," ",1),_xll.NxTokenize($A196," ",2),15)</f>
        <v>27164</v>
      </c>
      <c r="D196" s="22" cm="1">
        <f t="array" ref="D196">LN(VALUE(_xll.NxTokenize($A196," ",4)))</f>
        <v>5.8087128978375162</v>
      </c>
      <c r="E196" cm="1">
        <f t="array" ref="E196">VALUE(_xll.NxTokenize($A196," ",5))</f>
        <v>330.21</v>
      </c>
      <c r="F196" s="1">
        <v>2.133189926653678E-3</v>
      </c>
    </row>
    <row r="197" spans="1:6" x14ac:dyDescent="0.25">
      <c r="A197" t="s">
        <v>209</v>
      </c>
      <c r="C197" s="10" cm="1">
        <f t="array" ref="C197">DATE(_xll.NxTokenize($A197," ",1),_xll.NxTokenize($A197," ",2),15)</f>
        <v>27195</v>
      </c>
      <c r="D197" s="22" cm="1">
        <f t="array" ref="D197">LN(VALUE(_xll.NxTokenize($A197," ",4)))</f>
        <v>5.805616780537469</v>
      </c>
      <c r="E197" cm="1">
        <f t="array" ref="E197">VALUE(_xll.NxTokenize($A197," ",5))</f>
        <v>329.75</v>
      </c>
      <c r="F197" s="1">
        <v>2.7099047182677083E-4</v>
      </c>
    </row>
    <row r="198" spans="1:6" x14ac:dyDescent="0.25">
      <c r="A198" t="s">
        <v>210</v>
      </c>
      <c r="C198" s="10" cm="1">
        <f t="array" ref="C198">DATE(_xll.NxTokenize($A198," ",1),_xll.NxTokenize($A198," ",2),15)</f>
        <v>27225</v>
      </c>
      <c r="D198" s="22" cm="1">
        <f t="array" ref="D198">LN(VALUE(_xll.NxTokenize($A198," ",4)))</f>
        <v>5.8023298333807807</v>
      </c>
      <c r="E198" cm="1">
        <f t="array" ref="E198">VALUE(_xll.NxTokenize($A198," ",5))</f>
        <v>330.23</v>
      </c>
      <c r="F198" s="1">
        <v>6.0428439461546191E-4</v>
      </c>
    </row>
    <row r="199" spans="1:6" x14ac:dyDescent="0.25">
      <c r="A199" t="s">
        <v>211</v>
      </c>
      <c r="C199" s="10" cm="1">
        <f t="array" ref="C199">DATE(_xll.NxTokenize($A199," ",1),_xll.NxTokenize($A199," ",2),15)</f>
        <v>27256</v>
      </c>
      <c r="D199" s="22" cm="1">
        <f t="array" ref="D199">LN(VALUE(_xll.NxTokenize($A199," ",4)))</f>
        <v>5.7964224259046473</v>
      </c>
      <c r="E199" cm="1">
        <f t="array" ref="E199">VALUE(_xll.NxTokenize($A199," ",5))</f>
        <v>330.51</v>
      </c>
      <c r="F199" s="1">
        <v>-5.7713046268759172E-4</v>
      </c>
    </row>
    <row r="200" spans="1:6" x14ac:dyDescent="0.25">
      <c r="A200" t="s">
        <v>212</v>
      </c>
      <c r="C200" s="10" cm="1">
        <f t="array" ref="C200">DATE(_xll.NxTokenize($A200," ",1),_xll.NxTokenize($A200," ",2),15)</f>
        <v>27287</v>
      </c>
      <c r="D200" s="22" cm="1">
        <f t="array" ref="D200">LN(VALUE(_xll.NxTokenize($A200," ",4)))</f>
        <v>5.7909382856591813</v>
      </c>
      <c r="E200" cm="1">
        <f t="array" ref="E200">VALUE(_xll.NxTokenize($A200," ",5))</f>
        <v>330.42</v>
      </c>
      <c r="F200" s="1">
        <v>-5.8030330110625528E-4</v>
      </c>
    </row>
    <row r="201" spans="1:6" x14ac:dyDescent="0.25">
      <c r="A201" t="s">
        <v>213</v>
      </c>
      <c r="C201" s="10" cm="1">
        <f t="array" ref="C201">DATE(_xll.NxTokenize($A201," ",1),_xll.NxTokenize($A201," ",2),15)</f>
        <v>27317</v>
      </c>
      <c r="D201" s="22" cm="1">
        <f t="array" ref="D201">LN(VALUE(_xll.NxTokenize($A201," ",4)))</f>
        <v>5.7908160736211434</v>
      </c>
      <c r="E201" cm="1">
        <f t="array" ref="E201">VALUE(_xll.NxTokenize($A201," ",5))</f>
        <v>330.53</v>
      </c>
      <c r="F201" s="1">
        <v>3.0559545511810171E-4</v>
      </c>
    </row>
    <row r="202" spans="1:6" x14ac:dyDescent="0.25">
      <c r="A202" t="s">
        <v>214</v>
      </c>
      <c r="C202" s="10" cm="1">
        <f t="array" ref="C202">DATE(_xll.NxTokenize($A202," ",1),_xll.NxTokenize($A202," ",2),15)</f>
        <v>27348</v>
      </c>
      <c r="D202" s="22" cm="1">
        <f t="array" ref="D202">LN(VALUE(_xll.NxTokenize($A202," ",4)))</f>
        <v>5.7939278245075467</v>
      </c>
      <c r="E202" cm="1">
        <f t="array" ref="E202">VALUE(_xll.NxTokenize($A202," ",5))</f>
        <v>330.5</v>
      </c>
      <c r="F202" s="1">
        <v>4.2653018347582616E-4</v>
      </c>
    </row>
    <row r="203" spans="1:6" x14ac:dyDescent="0.25">
      <c r="A203" t="s">
        <v>215</v>
      </c>
      <c r="C203" s="10" cm="1">
        <f t="array" ref="C203">DATE(_xll.NxTokenize($A203," ",1),_xll.NxTokenize($A203," ",2),15)</f>
        <v>27378</v>
      </c>
      <c r="D203" s="22" cm="1">
        <f t="array" ref="D203">LN(VALUE(_xll.NxTokenize($A203," ",4)))</f>
        <v>5.7978191165825841</v>
      </c>
      <c r="E203" cm="1">
        <f t="array" ref="E203">VALUE(_xll.NxTokenize($A203," ",5))</f>
        <v>330.55</v>
      </c>
      <c r="F203" s="1">
        <v>2.8561898423911103E-3</v>
      </c>
    </row>
    <row r="204" spans="1:6" x14ac:dyDescent="0.25">
      <c r="A204" t="s">
        <v>216</v>
      </c>
      <c r="C204" s="10" cm="1">
        <f t="array" ref="C204">DATE(_xll.NxTokenize($A204," ",1),_xll.NxTokenize($A204," ",2),15)</f>
        <v>27409</v>
      </c>
      <c r="D204" s="22" cm="1">
        <f t="array" ref="D204">LN(VALUE(_xll.NxTokenize($A204," ",4)))</f>
        <v>5.8013023325348669</v>
      </c>
      <c r="E204" cm="1">
        <f t="array" ref="E204">VALUE(_xll.NxTokenize($A204," ",5))</f>
        <v>330.84</v>
      </c>
      <c r="F204" s="1">
        <v>4.1813174481646342E-3</v>
      </c>
    </row>
    <row r="205" spans="1:6" x14ac:dyDescent="0.25">
      <c r="A205" t="s">
        <v>217</v>
      </c>
      <c r="C205" s="10" cm="1">
        <f t="array" ref="C205">DATE(_xll.NxTokenize($A205," ",1),_xll.NxTokenize($A205," ",2),15)</f>
        <v>27440</v>
      </c>
      <c r="D205" s="22" cm="1">
        <f t="array" ref="D205">LN(VALUE(_xll.NxTokenize($A205," ",4)))</f>
        <v>5.803507138695398</v>
      </c>
      <c r="E205" cm="1">
        <f t="array" ref="E205">VALUE(_xll.NxTokenize($A205," ",5))</f>
        <v>330.85</v>
      </c>
      <c r="F205" s="1">
        <v>2.2652802776281789E-3</v>
      </c>
    </row>
    <row r="206" spans="1:6" x14ac:dyDescent="0.25">
      <c r="A206" t="s">
        <v>218</v>
      </c>
      <c r="C206" s="10" cm="1">
        <f t="array" ref="C206">DATE(_xll.NxTokenize($A206," ",1),_xll.NxTokenize($A206," ",2),15)</f>
        <v>27468</v>
      </c>
      <c r="D206" s="22" cm="1">
        <f t="array" ref="D206">LN(VALUE(_xll.NxTokenize($A206," ",4)))</f>
        <v>5.8048337187259289</v>
      </c>
      <c r="E206" cm="1">
        <f t="array" ref="E206">VALUE(_xll.NxTokenize($A206," ",5))</f>
        <v>330.31</v>
      </c>
      <c r="F206" s="1">
        <v>1.2662427450873537E-3</v>
      </c>
    </row>
    <row r="207" spans="1:6" x14ac:dyDescent="0.25">
      <c r="A207" t="s">
        <v>219</v>
      </c>
      <c r="C207" s="10" cm="1">
        <f t="array" ref="C207">DATE(_xll.NxTokenize($A207," ",1),_xll.NxTokenize($A207," ",2),15)</f>
        <v>27499</v>
      </c>
      <c r="D207" s="22" cm="1">
        <f t="array" ref="D207">LN(VALUE(_xll.NxTokenize($A207," ",4)))</f>
        <v>5.8086528702247966</v>
      </c>
      <c r="E207" cm="1">
        <f t="array" ref="E207">VALUE(_xll.NxTokenize($A207," ",5))</f>
        <v>330.57</v>
      </c>
      <c r="F207" s="1">
        <v>1.5619840369005544E-3</v>
      </c>
    </row>
    <row r="208" spans="1:6" x14ac:dyDescent="0.25">
      <c r="A208" t="s">
        <v>220</v>
      </c>
      <c r="C208" s="10" cm="1">
        <f t="array" ref="C208">DATE(_xll.NxTokenize($A208," ",1),_xll.NxTokenize($A208," ",2),15)</f>
        <v>27529</v>
      </c>
      <c r="D208" s="22" cm="1">
        <f t="array" ref="D208">LN(VALUE(_xll.NxTokenize($A208," ",4)))</f>
        <v>5.810961336120811</v>
      </c>
      <c r="E208" cm="1">
        <f t="array" ref="E208">VALUE(_xll.NxTokenize($A208," ",5))</f>
        <v>330.96</v>
      </c>
      <c r="F208" s="1">
        <v>2.2484382832947958E-3</v>
      </c>
    </row>
    <row r="209" spans="1:6" x14ac:dyDescent="0.25">
      <c r="A209" t="s">
        <v>221</v>
      </c>
      <c r="C209" s="10" cm="1">
        <f t="array" ref="C209">DATE(_xll.NxTokenize($A209," ",1),_xll.NxTokenize($A209," ",2),15)</f>
        <v>27560</v>
      </c>
      <c r="D209" s="22" cm="1">
        <f t="array" ref="D209">LN(VALUE(_xll.NxTokenize($A209," ",4)))</f>
        <v>5.8094929290783153</v>
      </c>
      <c r="E209" cm="1">
        <f t="array" ref="E209">VALUE(_xll.NxTokenize($A209," ",5))</f>
        <v>331.04</v>
      </c>
      <c r="F209" s="1">
        <v>3.8761485408462804E-3</v>
      </c>
    </row>
    <row r="210" spans="1:6" x14ac:dyDescent="0.25">
      <c r="A210" t="s">
        <v>222</v>
      </c>
      <c r="C210" s="10" cm="1">
        <f t="array" ref="C210">DATE(_xll.NxTokenize($A210," ",1),_xll.NxTokenize($A210," ",2),15)</f>
        <v>27590</v>
      </c>
      <c r="D210" s="22" cm="1">
        <f t="array" ref="D210">LN(VALUE(_xll.NxTokenize($A210," ",4)))</f>
        <v>5.8050446033878638</v>
      </c>
      <c r="E210" cm="1">
        <f t="array" ref="E210">VALUE(_xll.NxTokenize($A210," ",5))</f>
        <v>331.13</v>
      </c>
      <c r="F210" s="1">
        <v>2.7147700070830894E-3</v>
      </c>
    </row>
    <row r="211" spans="1:6" x14ac:dyDescent="0.25">
      <c r="A211" t="s">
        <v>223</v>
      </c>
      <c r="C211" s="10" cm="1">
        <f t="array" ref="C211">DATE(_xll.NxTokenize($A211," ",1),_xll.NxTokenize($A211," ",2),15)</f>
        <v>27621</v>
      </c>
      <c r="D211" s="22" cm="1">
        <f t="array" ref="D211">LN(VALUE(_xll.NxTokenize($A211," ",4)))</f>
        <v>5.7989411278294307</v>
      </c>
      <c r="E211" cm="1">
        <f t="array" ref="E211">VALUE(_xll.NxTokenize($A211," ",5))</f>
        <v>331.34</v>
      </c>
      <c r="F211" s="1">
        <v>2.5187019247834286E-3</v>
      </c>
    </row>
    <row r="212" spans="1:6" x14ac:dyDescent="0.25">
      <c r="A212" t="s">
        <v>224</v>
      </c>
      <c r="C212" s="10" cm="1">
        <f t="array" ref="C212">DATE(_xll.NxTokenize($A212," ",1),_xll.NxTokenize($A212," ",2),15)</f>
        <v>27652</v>
      </c>
      <c r="D212" s="22" cm="1">
        <f t="array" ref="D212">LN(VALUE(_xll.NxTokenize($A212," ",4)))</f>
        <v>5.7945368379246656</v>
      </c>
      <c r="E212" cm="1">
        <f t="array" ref="E212">VALUE(_xll.NxTokenize($A212," ",5))</f>
        <v>331.6</v>
      </c>
      <c r="F212" s="1">
        <v>3.5985522654842228E-3</v>
      </c>
    </row>
    <row r="213" spans="1:6" x14ac:dyDescent="0.25">
      <c r="A213" t="s">
        <v>225</v>
      </c>
      <c r="C213" s="10" cm="1">
        <f t="array" ref="C213">DATE(_xll.NxTokenize($A213," ",1),_xll.NxTokenize($A213," ",2),15)</f>
        <v>27682</v>
      </c>
      <c r="D213" s="22" cm="1">
        <f t="array" ref="D213">LN(VALUE(_xll.NxTokenize($A213," ",4)))</f>
        <v>5.7940801126369816</v>
      </c>
      <c r="E213" cm="1">
        <f t="array" ref="E213">VALUE(_xll.NxTokenize($A213," ",5))</f>
        <v>331.6</v>
      </c>
      <c r="F213" s="1">
        <v>3.2640390158382715E-3</v>
      </c>
    </row>
    <row r="214" spans="1:6" x14ac:dyDescent="0.25">
      <c r="A214" t="s">
        <v>226</v>
      </c>
      <c r="C214" s="10" cm="1">
        <f t="array" ref="C214">DATE(_xll.NxTokenize($A214," ",1),_xll.NxTokenize($A214," ",2),15)</f>
        <v>27713</v>
      </c>
      <c r="D214" s="22" cm="1">
        <f t="array" ref="D214">LN(VALUE(_xll.NxTokenize($A214," ",4)))</f>
        <v>5.7971817389147509</v>
      </c>
      <c r="E214" cm="1">
        <f t="array" ref="E214">VALUE(_xll.NxTokenize($A214," ",5))</f>
        <v>331.57</v>
      </c>
      <c r="F214" s="1">
        <v>3.2539144072041282E-3</v>
      </c>
    </row>
    <row r="215" spans="1:6" x14ac:dyDescent="0.25">
      <c r="A215" t="s">
        <v>227</v>
      </c>
      <c r="C215" s="10" cm="1">
        <f t="array" ref="C215">DATE(_xll.NxTokenize($A215," ",1),_xll.NxTokenize($A215," ",2),15)</f>
        <v>27743</v>
      </c>
      <c r="D215" s="22" cm="1">
        <f t="array" ref="D215">LN(VALUE(_xll.NxTokenize($A215," ",4)))</f>
        <v>5.801030170203477</v>
      </c>
      <c r="E215" cm="1">
        <f t="array" ref="E215">VALUE(_xll.NxTokenize($A215," ",5))</f>
        <v>331.61</v>
      </c>
      <c r="F215" s="1">
        <v>3.2110536208929119E-3</v>
      </c>
    </row>
    <row r="216" spans="1:6" x14ac:dyDescent="0.25">
      <c r="A216" t="s">
        <v>228</v>
      </c>
      <c r="C216" s="10" cm="1">
        <f t="array" ref="C216">DATE(_xll.NxTokenize($A216," ",1),_xll.NxTokenize($A216," ",2),15)</f>
        <v>27774</v>
      </c>
      <c r="D216" s="22" cm="1">
        <f t="array" ref="D216">LN(VALUE(_xll.NxTokenize($A216," ",4)))</f>
        <v>5.8038992659909736</v>
      </c>
      <c r="E216" cm="1">
        <f t="array" ref="E216">VALUE(_xll.NxTokenize($A216," ",5))</f>
        <v>331.69</v>
      </c>
      <c r="F216" s="1">
        <v>2.5969334561066759E-3</v>
      </c>
    </row>
    <row r="217" spans="1:6" x14ac:dyDescent="0.25">
      <c r="A217" t="s">
        <v>229</v>
      </c>
      <c r="C217" s="10" cm="1">
        <f t="array" ref="C217">DATE(_xll.NxTokenize($A217," ",1),_xll.NxTokenize($A217," ",2),15)</f>
        <v>27805</v>
      </c>
      <c r="D217" s="22" cm="1">
        <f t="array" ref="D217">LN(VALUE(_xll.NxTokenize($A217," ",4)))</f>
        <v>5.8073914572752212</v>
      </c>
      <c r="E217" cm="1">
        <f t="array" ref="E217">VALUE(_xll.NxTokenize($A217," ",5))</f>
        <v>332.13</v>
      </c>
      <c r="F217" s="1">
        <v>3.8843185798231872E-3</v>
      </c>
    </row>
    <row r="218" spans="1:6" x14ac:dyDescent="0.25">
      <c r="A218" t="s">
        <v>230</v>
      </c>
      <c r="C218" s="10" cm="1">
        <f t="array" ref="C218">DATE(_xll.NxTokenize($A218," ",1),_xll.NxTokenize($A218," ",2),15)</f>
        <v>27834</v>
      </c>
      <c r="D218" s="22" cm="1">
        <f t="array" ref="D218">LN(VALUE(_xll.NxTokenize($A218," ",4)))</f>
        <v>5.8097028335725414</v>
      </c>
      <c r="E218" cm="1">
        <f t="array" ref="E218">VALUE(_xll.NxTokenize($A218," ",5))</f>
        <v>331.94</v>
      </c>
      <c r="F218" s="1">
        <v>4.8691148466124545E-3</v>
      </c>
    </row>
    <row r="219" spans="1:6" x14ac:dyDescent="0.25">
      <c r="A219" t="s">
        <v>231</v>
      </c>
      <c r="C219" s="10" cm="1">
        <f t="array" ref="C219">DATE(_xll.NxTokenize($A219," ",1),_xll.NxTokenize($A219," ",2),15)</f>
        <v>27865</v>
      </c>
      <c r="D219" s="22" cm="1">
        <f t="array" ref="D219">LN(VALUE(_xll.NxTokenize($A219," ",4)))</f>
        <v>5.8130553271339434</v>
      </c>
      <c r="E219" cm="1">
        <f t="array" ref="E219">VALUE(_xll.NxTokenize($A219," ",5))</f>
        <v>332.05</v>
      </c>
      <c r="F219" s="1">
        <v>4.4024569091467569E-3</v>
      </c>
    </row>
    <row r="220" spans="1:6" x14ac:dyDescent="0.25">
      <c r="A220" t="s">
        <v>232</v>
      </c>
      <c r="C220" s="10" cm="1">
        <f t="array" ref="C220">DATE(_xll.NxTokenize($A220," ",1),_xll.NxTokenize($A220," ",2),15)</f>
        <v>27895</v>
      </c>
      <c r="D220" s="22" cm="1">
        <f t="array" ref="D220">LN(VALUE(_xll.NxTokenize($A220," ",4)))</f>
        <v>5.8134437288657193</v>
      </c>
      <c r="E220" cm="1">
        <f t="array" ref="E220">VALUE(_xll.NxTokenize($A220," ",5))</f>
        <v>331.79</v>
      </c>
      <c r="F220" s="1">
        <v>2.4823927449082461E-3</v>
      </c>
    </row>
    <row r="221" spans="1:6" x14ac:dyDescent="0.25">
      <c r="A221" t="s">
        <v>233</v>
      </c>
      <c r="C221" s="10" cm="1">
        <f t="array" ref="C221">DATE(_xll.NxTokenize($A221," ",1),_xll.NxTokenize($A221," ",2),15)</f>
        <v>27926</v>
      </c>
      <c r="D221" s="22" cm="1">
        <f t="array" ref="D221">LN(VALUE(_xll.NxTokenize($A221," ",4)))</f>
        <v>5.8111409929767008</v>
      </c>
      <c r="E221" cm="1">
        <f t="array" ref="E221">VALUE(_xll.NxTokenize($A221," ",5))</f>
        <v>331.58</v>
      </c>
      <c r="F221" s="1">
        <v>1.6480638983855656E-3</v>
      </c>
    </row>
    <row r="222" spans="1:6" x14ac:dyDescent="0.25">
      <c r="A222" t="s">
        <v>234</v>
      </c>
      <c r="C222" s="10" cm="1">
        <f t="array" ref="C222">DATE(_xll.NxTokenize($A222," ",1),_xll.NxTokenize($A222," ",2),15)</f>
        <v>27956</v>
      </c>
      <c r="D222" s="22" cm="1">
        <f t="array" ref="D222">LN(VALUE(_xll.NxTokenize($A222," ",4)))</f>
        <v>5.8083226539301247</v>
      </c>
      <c r="E222" cm="1">
        <f t="array" ref="E222">VALUE(_xll.NxTokenize($A222," ",5))</f>
        <v>332.22</v>
      </c>
      <c r="F222" s="1">
        <v>3.2780505422609352E-3</v>
      </c>
    </row>
    <row r="223" spans="1:6" x14ac:dyDescent="0.25">
      <c r="A223" t="s">
        <v>235</v>
      </c>
      <c r="C223" s="10" cm="1">
        <f t="array" ref="C223">DATE(_xll.NxTokenize($A223," ",1),_xll.NxTokenize($A223," ",2),15)</f>
        <v>27987</v>
      </c>
      <c r="D223" s="22" cm="1">
        <f t="array" ref="D223">LN(VALUE(_xll.NxTokenize($A223," ",4)))</f>
        <v>5.8011511403844747</v>
      </c>
      <c r="E223" cm="1">
        <f t="array" ref="E223">VALUE(_xll.NxTokenize($A223," ",5))</f>
        <v>332.07</v>
      </c>
      <c r="F223" s="1">
        <v>2.2100125550439387E-3</v>
      </c>
    </row>
    <row r="224" spans="1:6" x14ac:dyDescent="0.25">
      <c r="A224" t="s">
        <v>236</v>
      </c>
      <c r="C224" s="10" cm="1">
        <f t="array" ref="C224">DATE(_xll.NxTokenize($A224," ",1),_xll.NxTokenize($A224," ",2),15)</f>
        <v>28018</v>
      </c>
      <c r="D224" s="22" cm="1">
        <f t="array" ref="D224">LN(VALUE(_xll.NxTokenize($A224," ",4)))</f>
        <v>5.7959057635320068</v>
      </c>
      <c r="E224" cm="1">
        <f t="array" ref="E224">VALUE(_xll.NxTokenize($A224," ",5))</f>
        <v>332.05</v>
      </c>
      <c r="F224" s="1">
        <v>1.3689256073412537E-3</v>
      </c>
    </row>
    <row r="225" spans="1:6" x14ac:dyDescent="0.25">
      <c r="A225" t="s">
        <v>237</v>
      </c>
      <c r="C225" s="10" cm="1">
        <f t="array" ref="C225">DATE(_xll.NxTokenize($A225," ",1),_xll.NxTokenize($A225," ",2),15)</f>
        <v>28048</v>
      </c>
      <c r="D225" s="22" cm="1">
        <f t="array" ref="D225">LN(VALUE(_xll.NxTokenize($A225," ",4)))</f>
        <v>5.7952975834919744</v>
      </c>
      <c r="E225" cm="1">
        <f t="array" ref="E225">VALUE(_xll.NxTokenize($A225," ",5))</f>
        <v>332.01</v>
      </c>
      <c r="F225" s="1">
        <v>1.2174708549927971E-3</v>
      </c>
    </row>
    <row r="226" spans="1:6" x14ac:dyDescent="0.25">
      <c r="A226" t="s">
        <v>238</v>
      </c>
      <c r="C226" s="10" cm="1">
        <f t="array" ref="C226">DATE(_xll.NxTokenize($A226," ",1),_xll.NxTokenize($A226," ",2),15)</f>
        <v>28079</v>
      </c>
      <c r="D226" s="22" cm="1">
        <f t="array" ref="D226">LN(VALUE(_xll.NxTokenize($A226," ",4)))</f>
        <v>5.7995470966405804</v>
      </c>
      <c r="E226" cm="1">
        <f t="array" ref="E226">VALUE(_xll.NxTokenize($A226," ",5))</f>
        <v>332.35</v>
      </c>
      <c r="F226" s="1">
        <v>2.3653577258295755E-3</v>
      </c>
    </row>
    <row r="227" spans="1:6" x14ac:dyDescent="0.25">
      <c r="A227" t="s">
        <v>239</v>
      </c>
      <c r="C227" s="10" cm="1">
        <f t="array" ref="C227">DATE(_xll.NxTokenize($A227," ",1),_xll.NxTokenize($A227," ",2),15)</f>
        <v>28109</v>
      </c>
      <c r="D227" s="22" cm="1">
        <f t="array" ref="D227">LN(VALUE(_xll.NxTokenize($A227," ",4)))</f>
        <v>5.8039897350732268</v>
      </c>
      <c r="E227" cm="1">
        <f t="array" ref="E227">VALUE(_xll.NxTokenize($A227," ",5))</f>
        <v>332.6</v>
      </c>
      <c r="F227" s="1">
        <v>2.9595648697497978E-3</v>
      </c>
    </row>
    <row r="228" spans="1:6" x14ac:dyDescent="0.25">
      <c r="A228" t="s">
        <v>240</v>
      </c>
      <c r="C228" s="10" cm="1">
        <f t="array" ref="C228">DATE(_xll.NxTokenize($A228," ",1),_xll.NxTokenize($A228," ",2),15)</f>
        <v>28140</v>
      </c>
      <c r="D228" s="22" cm="1">
        <f t="array" ref="D228">LN(VALUE(_xll.NxTokenize($A228," ",4)))</f>
        <v>5.8071209473623888</v>
      </c>
      <c r="E228" cm="1">
        <f t="array" ref="E228">VALUE(_xll.NxTokenize($A228," ",5))</f>
        <v>332.74</v>
      </c>
      <c r="F228" s="1">
        <v>3.2216813714152082E-3</v>
      </c>
    </row>
    <row r="229" spans="1:6" x14ac:dyDescent="0.25">
      <c r="A229" t="s">
        <v>241</v>
      </c>
      <c r="C229" s="10" cm="1">
        <f t="array" ref="C229">DATE(_xll.NxTokenize($A229," ",1),_xll.NxTokenize($A229," ",2),15)</f>
        <v>28171</v>
      </c>
      <c r="D229" s="22" cm="1">
        <f t="array" ref="D229">LN(VALUE(_xll.NxTokenize($A229," ",4)))</f>
        <v>5.8085328041883324</v>
      </c>
      <c r="E229" cm="1">
        <f t="array" ref="E229">VALUE(_xll.NxTokenize($A229," ",5))</f>
        <v>332.54</v>
      </c>
      <c r="F229" s="1">
        <v>1.1413469131111853E-3</v>
      </c>
    </row>
    <row r="230" spans="1:6" x14ac:dyDescent="0.25">
      <c r="A230" t="s">
        <v>242</v>
      </c>
      <c r="C230" s="10" cm="1">
        <f t="array" ref="C230">DATE(_xll.NxTokenize($A230," ",1),_xll.NxTokenize($A230," ",2),15)</f>
        <v>28199</v>
      </c>
      <c r="D230" s="22" cm="1">
        <f t="array" ref="D230">LN(VALUE(_xll.NxTokenize($A230," ",4)))</f>
        <v>5.8139812669542765</v>
      </c>
      <c r="E230" cm="1">
        <f t="array" ref="E230">VALUE(_xll.NxTokenize($A230," ",5))</f>
        <v>333.38</v>
      </c>
      <c r="F230" s="1">
        <v>4.2784333817351694E-3</v>
      </c>
    </row>
    <row r="231" spans="1:6" x14ac:dyDescent="0.25">
      <c r="A231" t="s">
        <v>243</v>
      </c>
      <c r="C231" s="10" cm="1">
        <f t="array" ref="C231">DATE(_xll.NxTokenize($A231," ",1),_xll.NxTokenize($A231," ",2),15)</f>
        <v>28230</v>
      </c>
      <c r="D231" s="22" cm="1">
        <f t="array" ref="D231">LN(VALUE(_xll.NxTokenize($A231," ",4)))</f>
        <v>5.8174979898967623</v>
      </c>
      <c r="E231" cm="1">
        <f t="array" ref="E231">VALUE(_xll.NxTokenize($A231," ",5))</f>
        <v>333.51</v>
      </c>
      <c r="F231" s="1">
        <v>4.4426627628189053E-3</v>
      </c>
    </row>
    <row r="232" spans="1:6" x14ac:dyDescent="0.25">
      <c r="A232" t="s">
        <v>244</v>
      </c>
      <c r="C232" s="10" cm="1">
        <f t="array" ref="C232">DATE(_xll.NxTokenize($A232," ",1),_xll.NxTokenize($A232," ",2),15)</f>
        <v>28260</v>
      </c>
      <c r="D232" s="22" cm="1">
        <f t="array" ref="D232">LN(VALUE(_xll.NxTokenize($A232," ",4)))</f>
        <v>5.8198751936430542</v>
      </c>
      <c r="E232" cm="1">
        <f t="array" ref="E232">VALUE(_xll.NxTokenize($A232," ",5))</f>
        <v>333.98</v>
      </c>
      <c r="F232" s="1">
        <v>6.4314647773349165E-3</v>
      </c>
    </row>
    <row r="233" spans="1:6" x14ac:dyDescent="0.25">
      <c r="A233" t="s">
        <v>245</v>
      </c>
      <c r="C233" s="10" cm="1">
        <f t="array" ref="C233">DATE(_xll.NxTokenize($A233," ",1),_xll.NxTokenize($A233," ",2),15)</f>
        <v>28291</v>
      </c>
      <c r="D233" s="22" cm="1">
        <f t="array" ref="D233">LN(VALUE(_xll.NxTokenize($A233," ",4)))</f>
        <v>5.8176169843934069</v>
      </c>
      <c r="E233" cm="1">
        <f t="array" ref="E233">VALUE(_xll.NxTokenize($A233," ",5))</f>
        <v>333.8</v>
      </c>
      <c r="F233" s="1">
        <v>6.4759914167060728E-3</v>
      </c>
    </row>
    <row r="234" spans="1:6" x14ac:dyDescent="0.25">
      <c r="A234" t="s">
        <v>246</v>
      </c>
      <c r="C234" s="10" cm="1">
        <f t="array" ref="C234">DATE(_xll.NxTokenize($A234," ",1),_xll.NxTokenize($A234," ",2),15)</f>
        <v>28321</v>
      </c>
      <c r="D234" s="22" cm="1">
        <f t="array" ref="D234">LN(VALUE(_xll.NxTokenize($A234," ",4)))</f>
        <v>5.8137722586976892</v>
      </c>
      <c r="E234" cm="1">
        <f t="array" ref="E234">VALUE(_xll.NxTokenize($A234," ",5))</f>
        <v>334.01</v>
      </c>
      <c r="F234" s="1">
        <v>5.4496047675645087E-3</v>
      </c>
    </row>
    <row r="235" spans="1:6" x14ac:dyDescent="0.25">
      <c r="A235" t="s">
        <v>247</v>
      </c>
      <c r="C235" s="10" cm="1">
        <f t="array" ref="C235">DATE(_xll.NxTokenize($A235," ",1),_xll.NxTokenize($A235," ",2),15)</f>
        <v>28352</v>
      </c>
      <c r="D235" s="22" cm="1">
        <f t="array" ref="D235">LN(VALUE(_xll.NxTokenize($A235," ",4)))</f>
        <v>5.8068202949443819</v>
      </c>
      <c r="E235" cm="1">
        <f t="array" ref="E235">VALUE(_xll.NxTokenize($A235," ",5))</f>
        <v>333.91</v>
      </c>
      <c r="F235" s="1">
        <v>5.6691545599072413E-3</v>
      </c>
    </row>
    <row r="236" spans="1:6" x14ac:dyDescent="0.25">
      <c r="A236" t="s">
        <v>248</v>
      </c>
      <c r="C236" s="10" cm="1">
        <f t="array" ref="C236">DATE(_xll.NxTokenize($A236," ",1),_xll.NxTokenize($A236," ",2),15)</f>
        <v>28383</v>
      </c>
      <c r="D236" s="22" cm="1">
        <f t="array" ref="D236">LN(VALUE(_xll.NxTokenize($A236," ",4)))</f>
        <v>5.8029941247271495</v>
      </c>
      <c r="E236" cm="1">
        <f t="array" ref="E236">VALUE(_xll.NxTokenize($A236," ",5))</f>
        <v>334.35</v>
      </c>
      <c r="F236" s="1">
        <v>7.0883611951426673E-3</v>
      </c>
    </row>
    <row r="237" spans="1:6" x14ac:dyDescent="0.25">
      <c r="A237" t="s">
        <v>249</v>
      </c>
      <c r="C237" s="10" cm="1">
        <f t="array" ref="C237">DATE(_xll.NxTokenize($A237," ",1),_xll.NxTokenize($A237," ",2),15)</f>
        <v>28413</v>
      </c>
      <c r="D237" s="22" cm="1">
        <f t="array" ref="D237">LN(VALUE(_xll.NxTokenize($A237," ",4)))</f>
        <v>5.8029337528362834</v>
      </c>
      <c r="E237" cm="1">
        <f t="array" ref="E237">VALUE(_xll.NxTokenize($A237," ",5))</f>
        <v>334.51</v>
      </c>
      <c r="F237" s="1">
        <v>7.6361693443089962E-3</v>
      </c>
    </row>
    <row r="238" spans="1:6" x14ac:dyDescent="0.25">
      <c r="A238" t="s">
        <v>250</v>
      </c>
      <c r="C238" s="10" cm="1">
        <f t="array" ref="C238">DATE(_xll.NxTokenize($A238," ",1),_xll.NxTokenize($A238," ",2),15)</f>
        <v>28444</v>
      </c>
      <c r="D238" s="22" cm="1">
        <f t="array" ref="D238">LN(VALUE(_xll.NxTokenize($A238," ",4)))</f>
        <v>5.8063691467646317</v>
      </c>
      <c r="E238" cm="1">
        <f t="array" ref="E238">VALUE(_xll.NxTokenize($A238," ",5))</f>
        <v>334.64</v>
      </c>
      <c r="F238" s="1">
        <v>6.8220501240512377E-3</v>
      </c>
    </row>
    <row r="239" spans="1:6" x14ac:dyDescent="0.25">
      <c r="A239" t="s">
        <v>251</v>
      </c>
      <c r="C239" s="10" cm="1">
        <f t="array" ref="C239">DATE(_xll.NxTokenize($A239," ",1),_xll.NxTokenize($A239," ",2),15)</f>
        <v>28474</v>
      </c>
      <c r="D239" s="22" cm="1">
        <f t="array" ref="D239">LN(VALUE(_xll.NxTokenize($A239," ",4)))</f>
        <v>5.8099426704845918</v>
      </c>
      <c r="E239" cm="1">
        <f t="array" ref="E239">VALUE(_xll.NxTokenize($A239," ",5))</f>
        <v>334.59</v>
      </c>
      <c r="F239" s="1">
        <v>5.9529354113649902E-3</v>
      </c>
    </row>
    <row r="240" spans="1:6" x14ac:dyDescent="0.25">
      <c r="A240" t="s">
        <v>252</v>
      </c>
      <c r="C240" s="10" cm="1">
        <f t="array" ref="C240">DATE(_xll.NxTokenize($A240," ",1),_xll.NxTokenize($A240," ",2),15)</f>
        <v>28505</v>
      </c>
      <c r="D240" s="22" cm="1">
        <f t="array" ref="D240">LN(VALUE(_xll.NxTokenize($A240," ",4)))</f>
        <v>5.8139812669542765</v>
      </c>
      <c r="E240" cm="1">
        <f t="array" ref="E240">VALUE(_xll.NxTokenize($A240," ",5))</f>
        <v>335.01</v>
      </c>
      <c r="F240" s="1">
        <v>6.8603195918877091E-3</v>
      </c>
    </row>
    <row r="241" spans="1:6" x14ac:dyDescent="0.25">
      <c r="A241" t="s">
        <v>253</v>
      </c>
      <c r="C241" s="10" cm="1">
        <f t="array" ref="C241">DATE(_xll.NxTokenize($A241," ",1),_xll.NxTokenize($A241," ",2),15)</f>
        <v>28536</v>
      </c>
      <c r="D241" s="22" cm="1">
        <f t="array" ref="D241">LN(VALUE(_xll.NxTokenize($A241," ",4)))</f>
        <v>5.8148765221617875</v>
      </c>
      <c r="E241" cm="1">
        <f t="array" ref="E241">VALUE(_xll.NxTokenize($A241," ",5))</f>
        <v>334.58</v>
      </c>
      <c r="F241" s="1">
        <v>6.3437179734551208E-3</v>
      </c>
    </row>
    <row r="242" spans="1:6" x14ac:dyDescent="0.25">
      <c r="A242" t="s">
        <v>254</v>
      </c>
      <c r="C242" s="10" cm="1">
        <f t="array" ref="C242">DATE(_xll.NxTokenize($A242," ",1),_xll.NxTokenize($A242," ",2),15)</f>
        <v>28564</v>
      </c>
      <c r="D242" s="22" cm="1">
        <f t="array" ref="D242">LN(VALUE(_xll.NxTokenize($A242," ",4)))</f>
        <v>5.8190735189909359</v>
      </c>
      <c r="E242" cm="1">
        <f t="array" ref="E242">VALUE(_xll.NxTokenize($A242," ",5))</f>
        <v>335</v>
      </c>
      <c r="F242" s="1">
        <v>5.0922520366594171E-3</v>
      </c>
    </row>
    <row r="243" spans="1:6" x14ac:dyDescent="0.25">
      <c r="A243" t="s">
        <v>255</v>
      </c>
      <c r="C243" s="10" cm="1">
        <f t="array" ref="C243">DATE(_xll.NxTokenize($A243," ",1),_xll.NxTokenize($A243," ",2),15)</f>
        <v>28595</v>
      </c>
      <c r="D243" s="22" cm="1">
        <f t="array" ref="D243">LN(VALUE(_xll.NxTokenize($A243," ",4)))</f>
        <v>5.8221283148713461</v>
      </c>
      <c r="E243" cm="1">
        <f t="array" ref="E243">VALUE(_xll.NxTokenize($A243," ",5))</f>
        <v>335.06</v>
      </c>
      <c r="F243" s="1">
        <v>4.6303249745838215E-3</v>
      </c>
    </row>
    <row r="244" spans="1:6" x14ac:dyDescent="0.25">
      <c r="A244" t="s">
        <v>256</v>
      </c>
      <c r="C244" s="10" cm="1">
        <f t="array" ref="C244">DATE(_xll.NxTokenize($A244," ",1),_xll.NxTokenize($A244," ",2),15)</f>
        <v>28625</v>
      </c>
      <c r="D244" s="22" cm="1">
        <f t="array" ref="D244">LN(VALUE(_xll.NxTokenize($A244," ",4)))</f>
        <v>5.8231346489407638</v>
      </c>
      <c r="E244" cm="1">
        <f t="array" ref="E244">VALUE(_xll.NxTokenize($A244," ",5))</f>
        <v>335.07</v>
      </c>
      <c r="F244" s="1">
        <v>3.2594552977096569E-3</v>
      </c>
    </row>
    <row r="245" spans="1:6" x14ac:dyDescent="0.25">
      <c r="A245" t="s">
        <v>257</v>
      </c>
      <c r="C245" s="10" cm="1">
        <f t="array" ref="C245">DATE(_xll.NxTokenize($A245," ",1),_xll.NxTokenize($A245," ",2),15)</f>
        <v>28656</v>
      </c>
      <c r="D245" s="22" cm="1">
        <f t="array" ref="D245">LN(VALUE(_xll.NxTokenize($A245," ",4)))</f>
        <v>5.8230754808441842</v>
      </c>
      <c r="E245" cm="1">
        <f t="array" ref="E245">VALUE(_xll.NxTokenize($A245," ",5))</f>
        <v>335.6</v>
      </c>
      <c r="F245" s="1">
        <v>5.4584964507773392E-3</v>
      </c>
    </row>
    <row r="246" spans="1:6" x14ac:dyDescent="0.25">
      <c r="A246" t="s">
        <v>258</v>
      </c>
      <c r="C246" s="10" cm="1">
        <f t="array" ref="C246">DATE(_xll.NxTokenize($A246," ",1),_xll.NxTokenize($A246," ",2),15)</f>
        <v>28686</v>
      </c>
      <c r="D246" s="22" cm="1">
        <f t="array" ref="D246">LN(VALUE(_xll.NxTokenize($A246," ",4)))</f>
        <v>5.8183009280987932</v>
      </c>
      <c r="E246" cm="1">
        <f t="array" ref="E246">VALUE(_xll.NxTokenize($A246," ",5))</f>
        <v>335.57</v>
      </c>
      <c r="F246" s="1">
        <v>4.5286694011039685E-3</v>
      </c>
    </row>
    <row r="247" spans="1:6" x14ac:dyDescent="0.25">
      <c r="A247" t="s">
        <v>259</v>
      </c>
      <c r="C247" s="10" cm="1">
        <f t="array" ref="C247">DATE(_xll.NxTokenize($A247," ",1),_xll.NxTokenize($A247," ",2),15)</f>
        <v>28717</v>
      </c>
      <c r="D247" s="22" cm="1">
        <f t="array" ref="D247">LN(VALUE(_xll.NxTokenize($A247," ",4)))</f>
        <v>5.8123976880345234</v>
      </c>
      <c r="E247" cm="1">
        <f t="array" ref="E247">VALUE(_xll.NxTokenize($A247," ",5))</f>
        <v>335.87</v>
      </c>
      <c r="F247" s="1">
        <v>5.5773930901414914E-3</v>
      </c>
    </row>
    <row r="248" spans="1:6" x14ac:dyDescent="0.25">
      <c r="A248" t="s">
        <v>260</v>
      </c>
      <c r="C248" s="10" cm="1">
        <f t="array" ref="C248">DATE(_xll.NxTokenize($A248," ",1),_xll.NxTokenize($A248," ",2),15)</f>
        <v>28748</v>
      </c>
      <c r="D248" s="22" cm="1">
        <f t="array" ref="D248">LN(VALUE(_xll.NxTokenize($A248," ",4)))</f>
        <v>5.8062488062006912</v>
      </c>
      <c r="E248" cm="1">
        <f t="array" ref="E248">VALUE(_xll.NxTokenize($A248," ",5))</f>
        <v>335.51</v>
      </c>
      <c r="F248" s="1">
        <v>3.2546814735416874E-3</v>
      </c>
    </row>
    <row r="249" spans="1:6" x14ac:dyDescent="0.25">
      <c r="A249" t="s">
        <v>261</v>
      </c>
      <c r="C249" s="10" cm="1">
        <f t="array" ref="C249">DATE(_xll.NxTokenize($A249," ",1),_xll.NxTokenize($A249," ",2),15)</f>
        <v>28778</v>
      </c>
      <c r="D249" s="22" cm="1">
        <f t="array" ref="D249">LN(VALUE(_xll.NxTokenize($A249," ",4)))</f>
        <v>5.8063691467646317</v>
      </c>
      <c r="E249" cm="1">
        <f t="array" ref="E249">VALUE(_xll.NxTokenize($A249," ",5))</f>
        <v>335.68</v>
      </c>
      <c r="F249" s="1">
        <v>3.4353939283482404E-3</v>
      </c>
    </row>
    <row r="250" spans="1:6" x14ac:dyDescent="0.25">
      <c r="A250" t="s">
        <v>262</v>
      </c>
      <c r="C250" s="10" cm="1">
        <f t="array" ref="C250">DATE(_xll.NxTokenize($A250," ",1),_xll.NxTokenize($A250," ",2),15)</f>
        <v>28809</v>
      </c>
      <c r="D250" s="22" cm="1">
        <f t="array" ref="D250">LN(VALUE(_xll.NxTokenize($A250," ",4)))</f>
        <v>5.8103922097144594</v>
      </c>
      <c r="E250" cm="1">
        <f t="array" ref="E250">VALUE(_xll.NxTokenize($A250," ",5))</f>
        <v>335.99</v>
      </c>
      <c r="F250" s="1">
        <v>4.0230629498276826E-3</v>
      </c>
    </row>
    <row r="251" spans="1:6" x14ac:dyDescent="0.25">
      <c r="A251" t="s">
        <v>263</v>
      </c>
      <c r="C251" s="10" cm="1">
        <f t="array" ref="C251">DATE(_xll.NxTokenize($A251," ",1),_xll.NxTokenize($A251," ",2),15)</f>
        <v>28839</v>
      </c>
      <c r="D251" s="22" cm="1">
        <f t="array" ref="D251">LN(VALUE(_xll.NxTokenize($A251," ",4)))</f>
        <v>5.8138319798001588</v>
      </c>
      <c r="E251" cm="1">
        <f t="array" ref="E251">VALUE(_xll.NxTokenize($A251," ",5))</f>
        <v>335.87</v>
      </c>
      <c r="F251" s="1">
        <v>3.8893093155669689E-3</v>
      </c>
    </row>
    <row r="252" spans="1:6" x14ac:dyDescent="0.25">
      <c r="A252" t="s">
        <v>264</v>
      </c>
      <c r="C252" s="10" cm="1">
        <f t="array" ref="C252">DATE(_xll.NxTokenize($A252," ",1),_xll.NxTokenize($A252," ",2),15)</f>
        <v>28870</v>
      </c>
      <c r="D252" s="22" cm="1">
        <f t="array" ref="D252">LN(VALUE(_xll.NxTokenize($A252," ",4)))</f>
        <v>5.8175277398484209</v>
      </c>
      <c r="E252" cm="1">
        <f t="array" ref="E252">VALUE(_xll.NxTokenize($A252," ",5))</f>
        <v>336.22</v>
      </c>
      <c r="F252" s="1">
        <v>3.5464728941443369E-3</v>
      </c>
    </row>
    <row r="253" spans="1:6" x14ac:dyDescent="0.25">
      <c r="A253" t="s">
        <v>265</v>
      </c>
      <c r="C253" s="10" cm="1">
        <f t="array" ref="C253">DATE(_xll.NxTokenize($A253," ",1),_xll.NxTokenize($A253," ",2),15)</f>
        <v>28901</v>
      </c>
      <c r="D253" s="22" cm="1">
        <f t="array" ref="D253">LN(VALUE(_xll.NxTokenize($A253," ",4)))</f>
        <v>5.8191329243433758</v>
      </c>
      <c r="E253" cm="1">
        <f t="array" ref="E253">VALUE(_xll.NxTokenize($A253," ",5))</f>
        <v>335.99</v>
      </c>
      <c r="F253" s="1">
        <v>4.2564021815882924E-3</v>
      </c>
    </row>
    <row r="254" spans="1:6" x14ac:dyDescent="0.25">
      <c r="A254" t="s">
        <v>266</v>
      </c>
      <c r="C254" s="10" cm="1">
        <f t="array" ref="C254">DATE(_xll.NxTokenize($A254," ",1),_xll.NxTokenize($A254," ",2),15)</f>
        <v>28929</v>
      </c>
      <c r="D254" s="22" cm="1">
        <f t="array" ref="D254">LN(VALUE(_xll.NxTokenize($A254," ",4)))</f>
        <v>5.8238443931669197</v>
      </c>
      <c r="E254" cm="1">
        <f t="array" ref="E254">VALUE(_xll.NxTokenize($A254," ",5))</f>
        <v>336.54</v>
      </c>
      <c r="F254" s="1">
        <v>4.7708741759837636E-3</v>
      </c>
    </row>
    <row r="255" spans="1:6" x14ac:dyDescent="0.25">
      <c r="A255" t="s">
        <v>267</v>
      </c>
      <c r="C255" s="10" cm="1">
        <f t="array" ref="C255">DATE(_xll.NxTokenize($A255," ",1),_xll.NxTokenize($A255," ",2),15)</f>
        <v>28960</v>
      </c>
      <c r="D255" s="22" cm="1">
        <f t="array" ref="D255">LN(VALUE(_xll.NxTokenize($A255," ",4)))</f>
        <v>5.8258526038769745</v>
      </c>
      <c r="E255" cm="1">
        <f t="array" ref="E255">VALUE(_xll.NxTokenize($A255," ",5))</f>
        <v>336.24</v>
      </c>
      <c r="F255" s="1">
        <v>3.7242890056283784E-3</v>
      </c>
    </row>
    <row r="256" spans="1:6" x14ac:dyDescent="0.25">
      <c r="A256" t="s">
        <v>268</v>
      </c>
      <c r="C256" s="10" cm="1">
        <f t="array" ref="C256">DATE(_xll.NxTokenize($A256," ",1),_xll.NxTokenize($A256," ",2),15)</f>
        <v>28990</v>
      </c>
      <c r="D256" s="22" cm="1">
        <f t="array" ref="D256">LN(VALUE(_xll.NxTokenize($A256," ",4)))</f>
        <v>5.8266193846152632</v>
      </c>
      <c r="E256" cm="1">
        <f t="array" ref="E256">VALUE(_xll.NxTokenize($A256," ",5))</f>
        <v>336.21</v>
      </c>
      <c r="F256" s="1">
        <v>3.4847356744993618E-3</v>
      </c>
    </row>
    <row r="257" spans="1:6" x14ac:dyDescent="0.25">
      <c r="A257" t="s">
        <v>269</v>
      </c>
      <c r="C257" s="10" cm="1">
        <f t="array" ref="C257">DATE(_xll.NxTokenize($A257," ",1),_xll.NxTokenize($A257," ",2),15)</f>
        <v>29021</v>
      </c>
      <c r="D257" s="22" cm="1">
        <f t="array" ref="D257">LN(VALUE(_xll.NxTokenize($A257," ",4)))</f>
        <v>5.8267667750675765</v>
      </c>
      <c r="E257" cm="1">
        <f t="array" ref="E257">VALUE(_xll.NxTokenize($A257," ",5))</f>
        <v>336.84</v>
      </c>
      <c r="F257" s="1">
        <v>3.6912942233922053E-3</v>
      </c>
    </row>
    <row r="258" spans="1:6" x14ac:dyDescent="0.25">
      <c r="A258" t="s">
        <v>270</v>
      </c>
      <c r="C258" s="10" cm="1">
        <f t="array" ref="C258">DATE(_xll.NxTokenize($A258," ",1),_xll.NxTokenize($A258," ",2),15)</f>
        <v>29051</v>
      </c>
      <c r="D258" s="22" cm="1">
        <f t="array" ref="D258">LN(VALUE(_xll.NxTokenize($A258," ",4)))</f>
        <v>5.8216840218083385</v>
      </c>
      <c r="E258" cm="1">
        <f t="array" ref="E258">VALUE(_xll.NxTokenize($A258," ",5))</f>
        <v>336.72</v>
      </c>
      <c r="F258" s="1">
        <v>3.3830937095453706E-3</v>
      </c>
    </row>
    <row r="259" spans="1:6" x14ac:dyDescent="0.25">
      <c r="A259" t="s">
        <v>271</v>
      </c>
      <c r="C259" s="10" cm="1">
        <f t="array" ref="C259">DATE(_xll.NxTokenize($A259," ",1),_xll.NxTokenize($A259," ",2),15)</f>
        <v>29082</v>
      </c>
      <c r="D259" s="22" cm="1">
        <f t="array" ref="D259">LN(VALUE(_xll.NxTokenize($A259," ",4)))</f>
        <v>5.8163668354033469</v>
      </c>
      <c r="E259" cm="1">
        <f t="array" ref="E259">VALUE(_xll.NxTokenize($A259," ",5))</f>
        <v>337.24</v>
      </c>
      <c r="F259" s="1">
        <v>3.969147368823478E-3</v>
      </c>
    </row>
    <row r="260" spans="1:6" x14ac:dyDescent="0.25">
      <c r="A260" t="s">
        <v>272</v>
      </c>
      <c r="C260" s="10" cm="1">
        <f t="array" ref="C260">DATE(_xll.NxTokenize($A260," ",1),_xll.NxTokenize($A260," ",2),15)</f>
        <v>29113</v>
      </c>
      <c r="D260" s="22" cm="1">
        <f t="array" ref="D260">LN(VALUE(_xll.NxTokenize($A260," ",4)))</f>
        <v>5.8110811109442864</v>
      </c>
      <c r="E260" cm="1">
        <f t="array" ref="E260">VALUE(_xll.NxTokenize($A260," ",5))</f>
        <v>337.2</v>
      </c>
      <c r="F260" s="1">
        <v>4.8323047435951949E-3</v>
      </c>
    </row>
    <row r="261" spans="1:6" x14ac:dyDescent="0.25">
      <c r="A261" t="s">
        <v>273</v>
      </c>
      <c r="C261" s="10" cm="1">
        <f t="array" ref="C261">DATE(_xll.NxTokenize($A261," ",1),_xll.NxTokenize($A261," ",2),15)</f>
        <v>29143</v>
      </c>
      <c r="D261" s="22" cm="1">
        <f t="array" ref="D261">LN(VALUE(_xll.NxTokenize($A261," ",4)))</f>
        <v>5.8117096935113413</v>
      </c>
      <c r="E261" cm="1">
        <f t="array" ref="E261">VALUE(_xll.NxTokenize($A261," ",5))</f>
        <v>337.53</v>
      </c>
      <c r="F261" s="1">
        <v>5.3405467467095846E-3</v>
      </c>
    </row>
    <row r="262" spans="1:6" x14ac:dyDescent="0.25">
      <c r="A262" t="s">
        <v>274</v>
      </c>
      <c r="C262" s="10" cm="1">
        <f t="array" ref="C262">DATE(_xll.NxTokenize($A262," ",1),_xll.NxTokenize($A262," ",2),15)</f>
        <v>29174</v>
      </c>
      <c r="D262" s="22" cm="1">
        <f t="array" ref="D262">LN(VALUE(_xll.NxTokenize($A262," ",4)))</f>
        <v>5.8150554770656298</v>
      </c>
      <c r="E262" cm="1">
        <f t="array" ref="E262">VALUE(_xll.NxTokenize($A262," ",5))</f>
        <v>337.57</v>
      </c>
      <c r="F262" s="1">
        <v>4.663267351170397E-3</v>
      </c>
    </row>
    <row r="263" spans="1:6" x14ac:dyDescent="0.25">
      <c r="A263" t="s">
        <v>275</v>
      </c>
      <c r="C263" s="10" cm="1">
        <f t="array" ref="C263">DATE(_xll.NxTokenize($A263," ",1),_xll.NxTokenize($A263," ",2),15)</f>
        <v>29204</v>
      </c>
      <c r="D263" s="22" cm="1">
        <f t="array" ref="D263">LN(VALUE(_xll.NxTokenize($A263," ",4)))</f>
        <v>5.8195189731387975</v>
      </c>
      <c r="E263" cm="1">
        <f t="array" ref="E263">VALUE(_xll.NxTokenize($A263," ",5))</f>
        <v>337.79</v>
      </c>
      <c r="F263" s="1">
        <v>5.6869933386387572E-3</v>
      </c>
    </row>
    <row r="264" spans="1:6" x14ac:dyDescent="0.25">
      <c r="A264" t="s">
        <v>276</v>
      </c>
      <c r="C264" s="10" cm="1">
        <f t="array" ref="C264">DATE(_xll.NxTokenize($A264," ",1),_xll.NxTokenize($A264," ",2),15)</f>
        <v>29235</v>
      </c>
      <c r="D264" s="22" cm="1">
        <f t="array" ref="D264">LN(VALUE(_xll.NxTokenize($A264," ",4)))</f>
        <v>5.8227499937202438</v>
      </c>
      <c r="E264" cm="1">
        <f t="array" ref="E264">VALUE(_xll.NxTokenize($A264," ",5))</f>
        <v>338.09</v>
      </c>
      <c r="F264" s="1">
        <v>5.2222538718229572E-3</v>
      </c>
    </row>
    <row r="265" spans="1:6" x14ac:dyDescent="0.25">
      <c r="A265" t="s">
        <v>277</v>
      </c>
      <c r="C265" s="10" cm="1">
        <f t="array" ref="C265">DATE(_xll.NxTokenize($A265," ",1),_xll.NxTokenize($A265," ",2),15)</f>
        <v>29266</v>
      </c>
      <c r="D265" s="22" cm="1">
        <f t="array" ref="D265">LN(VALUE(_xll.NxTokenize($A265," ",4)))</f>
        <v>5.8240513070471458</v>
      </c>
      <c r="E265" cm="1">
        <f t="array" ref="E265">VALUE(_xll.NxTokenize($A265," ",5))</f>
        <v>337.83</v>
      </c>
      <c r="F265" s="1">
        <v>4.9183827037699857E-3</v>
      </c>
    </row>
    <row r="266" spans="1:6" x14ac:dyDescent="0.25">
      <c r="A266" t="s">
        <v>278</v>
      </c>
      <c r="C266" s="10" cm="1">
        <f t="array" ref="C266">DATE(_xll.NxTokenize($A266," ",1),_xll.NxTokenize($A266," ",2),15)</f>
        <v>29295</v>
      </c>
      <c r="D266" s="22" cm="1">
        <f t="array" ref="D266">LN(VALUE(_xll.NxTokenize($A266," ",4)))</f>
        <v>5.8289750289423958</v>
      </c>
      <c r="E266" cm="1">
        <f t="array" ref="E266">VALUE(_xll.NxTokenize($A266," ",5))</f>
        <v>338.43</v>
      </c>
      <c r="F266" s="1">
        <v>5.1306357754761223E-3</v>
      </c>
    </row>
    <row r="267" spans="1:6" x14ac:dyDescent="0.25">
      <c r="A267" t="s">
        <v>279</v>
      </c>
      <c r="C267" s="10" cm="1">
        <f t="array" ref="C267">DATE(_xll.NxTokenize($A267," ",1),_xll.NxTokenize($A267," ",2),15)</f>
        <v>29326</v>
      </c>
      <c r="D267" s="22" cm="1">
        <f t="array" ref="D267">LN(VALUE(_xll.NxTokenize($A267," ",4)))</f>
        <v>5.8316771776186069</v>
      </c>
      <c r="E267" cm="1">
        <f t="array" ref="E267">VALUE(_xll.NxTokenize($A267," ",5))</f>
        <v>338.3</v>
      </c>
      <c r="F267" s="1">
        <v>5.8245737416324772E-3</v>
      </c>
    </row>
    <row r="268" spans="1:6" x14ac:dyDescent="0.25">
      <c r="A268" t="s">
        <v>280</v>
      </c>
      <c r="C268" s="10" cm="1">
        <f t="array" ref="C268">DATE(_xll.NxTokenize($A268," ",1),_xll.NxTokenize($A268," ",2),15)</f>
        <v>29356</v>
      </c>
      <c r="D268" s="22" cm="1">
        <f t="array" ref="D268">LN(VALUE(_xll.NxTokenize($A268," ",4)))</f>
        <v>5.833289112142106</v>
      </c>
      <c r="E268" cm="1">
        <f t="array" ref="E268">VALUE(_xll.NxTokenize($A268," ",5))</f>
        <v>338.43</v>
      </c>
      <c r="F268" s="1">
        <v>6.6697275268428058E-3</v>
      </c>
    </row>
    <row r="269" spans="1:6" x14ac:dyDescent="0.25">
      <c r="A269" t="s">
        <v>281</v>
      </c>
      <c r="C269" s="10" cm="1">
        <f t="array" ref="C269">DATE(_xll.NxTokenize($A269," ",1),_xll.NxTokenize($A269," ",2),15)</f>
        <v>29387</v>
      </c>
      <c r="D269" s="22" cm="1">
        <f t="array" ref="D269">LN(VALUE(_xll.NxTokenize($A269," ",4)))</f>
        <v>5.8328204536683836</v>
      </c>
      <c r="E269" cm="1">
        <f t="array" ref="E269">VALUE(_xll.NxTokenize($A269," ",5))</f>
        <v>338.83</v>
      </c>
      <c r="F269" s="1">
        <v>6.0536786008071886E-3</v>
      </c>
    </row>
    <row r="270" spans="1:6" x14ac:dyDescent="0.25">
      <c r="A270" t="s">
        <v>282</v>
      </c>
      <c r="C270" s="10" cm="1">
        <f t="array" ref="C270">DATE(_xll.NxTokenize($A270," ",1),_xll.NxTokenize($A270," ",2),15)</f>
        <v>29417</v>
      </c>
      <c r="D270" s="22" cm="1">
        <f t="array" ref="D270">LN(VALUE(_xll.NxTokenize($A270," ",4)))</f>
        <v>5.8271793528001261</v>
      </c>
      <c r="E270" cm="1">
        <f t="array" ref="E270">VALUE(_xll.NxTokenize($A270," ",5))</f>
        <v>338.54</v>
      </c>
      <c r="F270" s="1">
        <v>5.4953309917875615E-3</v>
      </c>
    </row>
    <row r="271" spans="1:6" x14ac:dyDescent="0.25">
      <c r="A271" t="s">
        <v>283</v>
      </c>
      <c r="C271" s="10" cm="1">
        <f t="array" ref="C271">DATE(_xll.NxTokenize($A271," ",1),_xll.NxTokenize($A271," ",2),15)</f>
        <v>29448</v>
      </c>
      <c r="D271" s="22" cm="1">
        <f t="array" ref="D271">LN(VALUE(_xll.NxTokenize($A271," ",4)))</f>
        <v>5.8221579273915216</v>
      </c>
      <c r="E271" cm="1">
        <f t="array" ref="E271">VALUE(_xll.NxTokenize($A271," ",5))</f>
        <v>339.12</v>
      </c>
      <c r="F271" s="1">
        <v>5.7910919881747347E-3</v>
      </c>
    </row>
    <row r="272" spans="1:6" x14ac:dyDescent="0.25">
      <c r="A272" t="s">
        <v>284</v>
      </c>
      <c r="C272" s="10" cm="1">
        <f t="array" ref="C272">DATE(_xll.NxTokenize($A272," ",1),_xll.NxTokenize($A272," ",2),15)</f>
        <v>29479</v>
      </c>
      <c r="D272" s="22" cm="1">
        <f t="array" ref="D272">LN(VALUE(_xll.NxTokenize($A272," ",4)))</f>
        <v>5.8176764763322666</v>
      </c>
      <c r="E272" cm="1">
        <f t="array" ref="E272">VALUE(_xll.NxTokenize($A272," ",5))</f>
        <v>339.33</v>
      </c>
      <c r="F272" s="1">
        <v>6.5953653879802232E-3</v>
      </c>
    </row>
    <row r="273" spans="1:6" x14ac:dyDescent="0.25">
      <c r="A273" t="s">
        <v>285</v>
      </c>
      <c r="C273" s="10" cm="1">
        <f t="array" ref="C273">DATE(_xll.NxTokenize($A273," ",1),_xll.NxTokenize($A273," ",2),15)</f>
        <v>29509</v>
      </c>
      <c r="D273" s="22" cm="1">
        <f t="array" ref="D273">LN(VALUE(_xll.NxTokenize($A273," ",4)))</f>
        <v>5.8175574889150452</v>
      </c>
      <c r="E273" cm="1">
        <f t="array" ref="E273">VALUE(_xll.NxTokenize($A273," ",5))</f>
        <v>339.42</v>
      </c>
      <c r="F273" s="1">
        <v>5.8477954037039481E-3</v>
      </c>
    </row>
    <row r="274" spans="1:6" x14ac:dyDescent="0.25">
      <c r="A274" t="s">
        <v>286</v>
      </c>
      <c r="C274" s="10" cm="1">
        <f t="array" ref="C274">DATE(_xll.NxTokenize($A274," ",1),_xll.NxTokenize($A274," ",2),15)</f>
        <v>29540</v>
      </c>
      <c r="D274" s="22" cm="1">
        <f t="array" ref="D274">LN(VALUE(_xll.NxTokenize($A274," ",4)))</f>
        <v>5.8208837965170472</v>
      </c>
      <c r="E274" cm="1">
        <f t="array" ref="E274">VALUE(_xll.NxTokenize($A274," ",5))</f>
        <v>339.42</v>
      </c>
      <c r="F274" s="1">
        <v>5.8283194514174852E-3</v>
      </c>
    </row>
    <row r="275" spans="1:6" x14ac:dyDescent="0.25">
      <c r="A275" t="s">
        <v>287</v>
      </c>
      <c r="C275" s="10" cm="1">
        <f t="array" ref="C275">DATE(_xll.NxTokenize($A275," ",1),_xll.NxTokenize($A275," ",2),15)</f>
        <v>29570</v>
      </c>
      <c r="D275" s="22" cm="1">
        <f t="array" ref="D275">LN(VALUE(_xll.NxTokenize($A275," ",4)))</f>
        <v>5.8239921931642336</v>
      </c>
      <c r="E275" cm="1">
        <f t="array" ref="E275">VALUE(_xll.NxTokenize($A275," ",5))</f>
        <v>339.26</v>
      </c>
      <c r="F275" s="1">
        <v>4.4732200254360421E-3</v>
      </c>
    </row>
    <row r="276" spans="1:6" x14ac:dyDescent="0.25">
      <c r="A276" t="s">
        <v>288</v>
      </c>
      <c r="C276" s="10" cm="1">
        <f t="array" ref="C276">DATE(_xll.NxTokenize($A276," ",1),_xll.NxTokenize($A276," ",2),15)</f>
        <v>29601</v>
      </c>
      <c r="D276" s="22" cm="1">
        <f t="array" ref="D276">LN(VALUE(_xll.NxTokenize($A276," ",4)))</f>
        <v>5.8268551989125976</v>
      </c>
      <c r="E276" cm="1">
        <f t="array" ref="E276">VALUE(_xll.NxTokenize($A276," ",5))</f>
        <v>339.38</v>
      </c>
      <c r="F276" s="1">
        <v>4.1052051923538002E-3</v>
      </c>
    </row>
    <row r="277" spans="1:6" x14ac:dyDescent="0.25">
      <c r="A277" t="s">
        <v>289</v>
      </c>
      <c r="C277" s="10" cm="1">
        <f t="array" ref="C277">DATE(_xll.NxTokenize($A277," ",1),_xll.NxTokenize($A277," ",2),15)</f>
        <v>29632</v>
      </c>
      <c r="D277" s="22" cm="1">
        <f t="array" ref="D277">LN(VALUE(_xll.NxTokenize($A277," ",4)))</f>
        <v>5.8305619576873271</v>
      </c>
      <c r="E277" cm="1">
        <f t="array" ref="E277">VALUE(_xll.NxTokenize($A277," ",5))</f>
        <v>339.94</v>
      </c>
      <c r="F277" s="1">
        <v>6.5106506401813036E-3</v>
      </c>
    </row>
    <row r="278" spans="1:6" x14ac:dyDescent="0.25">
      <c r="A278" t="s">
        <v>290</v>
      </c>
      <c r="C278" s="10" cm="1">
        <f t="array" ref="C278">DATE(_xll.NxTokenize($A278," ",1),_xll.NxTokenize($A278," ",2),15)</f>
        <v>29660</v>
      </c>
      <c r="D278" s="22" cm="1">
        <f t="array" ref="D278">LN(VALUE(_xll.NxTokenize($A278," ",4)))</f>
        <v>5.8336697354906235</v>
      </c>
      <c r="E278" cm="1">
        <f t="array" ref="E278">VALUE(_xll.NxTokenize($A278," ",5))</f>
        <v>340.06</v>
      </c>
      <c r="F278" s="1">
        <v>4.6947065482276784E-3</v>
      </c>
    </row>
    <row r="279" spans="1:6" x14ac:dyDescent="0.25">
      <c r="A279" t="s">
        <v>291</v>
      </c>
      <c r="C279" s="10" cm="1">
        <f t="array" ref="C279">DATE(_xll.NxTokenize($A279," ",1),_xll.NxTokenize($A279," ",2),15)</f>
        <v>29691</v>
      </c>
      <c r="D279" s="22" cm="1">
        <f t="array" ref="D279">LN(VALUE(_xll.NxTokenize($A279," ",4)))</f>
        <v>5.8363592451072668</v>
      </c>
      <c r="E279" cm="1">
        <f t="array" ref="E279">VALUE(_xll.NxTokenize($A279," ",5))</f>
        <v>339.93</v>
      </c>
      <c r="F279" s="1">
        <v>4.6820674886598468E-3</v>
      </c>
    </row>
    <row r="280" spans="1:6" x14ac:dyDescent="0.25">
      <c r="A280" t="s">
        <v>292</v>
      </c>
      <c r="C280" s="10" cm="1">
        <f t="array" ref="C280">DATE(_xll.NxTokenize($A280," ",1),_xll.NxTokenize($A280," ",2),15)</f>
        <v>29721</v>
      </c>
      <c r="D280" s="22" cm="1">
        <f t="array" ref="D280">LN(VALUE(_xll.NxTokenize($A280," ",4)))</f>
        <v>5.8378179068980769</v>
      </c>
      <c r="E280" cm="1">
        <f t="array" ref="E280">VALUE(_xll.NxTokenize($A280," ",5))</f>
        <v>339.98</v>
      </c>
      <c r="F280" s="1">
        <v>4.5287947559708996E-3</v>
      </c>
    </row>
    <row r="281" spans="1:6" x14ac:dyDescent="0.25">
      <c r="A281" t="s">
        <v>293</v>
      </c>
      <c r="C281" s="10" cm="1">
        <f t="array" ref="C281">DATE(_xll.NxTokenize($A281," ",1),_xll.NxTokenize($A281," ",2),15)</f>
        <v>29752</v>
      </c>
      <c r="D281" s="22" cm="1">
        <f t="array" ref="D281">LN(VALUE(_xll.NxTokenize($A281," ",4)))</f>
        <v>5.8363884392042227</v>
      </c>
      <c r="E281" cm="1">
        <f t="array" ref="E281">VALUE(_xll.NxTokenize($A281," ",5))</f>
        <v>340.07</v>
      </c>
      <c r="F281" s="1">
        <v>3.5679855358390355E-3</v>
      </c>
    </row>
    <row r="282" spans="1:6" x14ac:dyDescent="0.25">
      <c r="A282" t="s">
        <v>294</v>
      </c>
      <c r="C282" s="10" cm="1">
        <f t="array" ref="C282">DATE(_xll.NxTokenize($A282," ",1),_xll.NxTokenize($A282," ",2),15)</f>
        <v>29782</v>
      </c>
      <c r="D282" s="22" cm="1">
        <f t="array" ref="D282">LN(VALUE(_xll.NxTokenize($A282," ",4)))</f>
        <v>5.8312371077870928</v>
      </c>
      <c r="E282" cm="1">
        <f t="array" ref="E282">VALUE(_xll.NxTokenize($A282," ",5))</f>
        <v>339.92</v>
      </c>
      <c r="F282" s="1">
        <v>4.0577549869666996E-3</v>
      </c>
    </row>
    <row r="283" spans="1:6" x14ac:dyDescent="0.25">
      <c r="A283" t="s">
        <v>295</v>
      </c>
      <c r="C283" s="10" cm="1">
        <f t="array" ref="C283">DATE(_xll.NxTokenize($A283," ",1),_xll.NxTokenize($A283," ",2),15)</f>
        <v>29813</v>
      </c>
      <c r="D283" s="22" cm="1">
        <f t="array" ref="D283">LN(VALUE(_xll.NxTokenize($A283," ",4)))</f>
        <v>5.8243468240562999</v>
      </c>
      <c r="E283" cm="1">
        <f t="array" ref="E283">VALUE(_xll.NxTokenize($A283," ",5))</f>
        <v>339.86</v>
      </c>
      <c r="F283" s="1">
        <v>2.1888966647782837E-3</v>
      </c>
    </row>
    <row r="284" spans="1:6" x14ac:dyDescent="0.25">
      <c r="A284" t="s">
        <v>296</v>
      </c>
      <c r="C284" s="10" cm="1">
        <f t="array" ref="C284">DATE(_xll.NxTokenize($A284," ",1),_xll.NxTokenize($A284," ",2),15)</f>
        <v>29844</v>
      </c>
      <c r="D284" s="22" cm="1">
        <f t="array" ref="D284">LN(VALUE(_xll.NxTokenize($A284," ",4)))</f>
        <v>5.819934551392226</v>
      </c>
      <c r="E284" cm="1">
        <f t="array" ref="E284">VALUE(_xll.NxTokenize($A284," ",5))</f>
        <v>340.17</v>
      </c>
      <c r="F284" s="1">
        <v>2.2580750599594523E-3</v>
      </c>
    </row>
    <row r="285" spans="1:6" x14ac:dyDescent="0.25">
      <c r="A285" t="s">
        <v>297</v>
      </c>
      <c r="C285" s="10" cm="1">
        <f t="array" ref="C285">DATE(_xll.NxTokenize($A285," ",1),_xll.NxTokenize($A285," ",2),15)</f>
        <v>29874</v>
      </c>
      <c r="D285" s="22" cm="1">
        <f t="array" ref="D285">LN(VALUE(_xll.NxTokenize($A285," ",4)))</f>
        <v>5.8203202909041529</v>
      </c>
      <c r="E285" cm="1">
        <f t="array" ref="E285">VALUE(_xll.NxTokenize($A285," ",5))</f>
        <v>340.43</v>
      </c>
      <c r="F285" s="1">
        <v>2.7628019891077216E-3</v>
      </c>
    </row>
    <row r="286" spans="1:6" x14ac:dyDescent="0.25">
      <c r="A286" t="s">
        <v>298</v>
      </c>
      <c r="C286" s="10" cm="1">
        <f t="array" ref="C286">DATE(_xll.NxTokenize($A286," ",1),_xll.NxTokenize($A286," ",2),15)</f>
        <v>29905</v>
      </c>
      <c r="D286" s="22" cm="1">
        <f t="array" ref="D286">LN(VALUE(_xll.NxTokenize($A286," ",4)))</f>
        <v>5.8247604012091037</v>
      </c>
      <c r="E286" cm="1">
        <f t="array" ref="E286">VALUE(_xll.NxTokenize($A286," ",5))</f>
        <v>340.74</v>
      </c>
      <c r="F286" s="1">
        <v>3.8766046920564179E-3</v>
      </c>
    </row>
    <row r="287" spans="1:6" x14ac:dyDescent="0.25">
      <c r="A287" t="s">
        <v>299</v>
      </c>
      <c r="C287" s="10" cm="1">
        <f t="array" ref="C287">DATE(_xll.NxTokenize($A287," ",1),_xll.NxTokenize($A287," ",2),15)</f>
        <v>29935</v>
      </c>
      <c r="D287" s="22" cm="1">
        <f t="array" ref="D287">LN(VALUE(_xll.NxTokenize($A287," ",4)))</f>
        <v>5.8285926141353404</v>
      </c>
      <c r="E287" cm="1">
        <f t="array" ref="E287">VALUE(_xll.NxTokenize($A287," ",5))</f>
        <v>340.79</v>
      </c>
      <c r="F287" s="1">
        <v>4.6004209711068E-3</v>
      </c>
    </row>
    <row r="288" spans="1:6" x14ac:dyDescent="0.25">
      <c r="A288" t="s">
        <v>300</v>
      </c>
      <c r="C288" s="10" cm="1">
        <f t="array" ref="C288">DATE(_xll.NxTokenize($A288," ",1),_xll.NxTokenize($A288," ",2),15)</f>
        <v>29966</v>
      </c>
      <c r="D288" s="22" cm="1">
        <f t="array" ref="D288">LN(VALUE(_xll.NxTokenize($A288," ",4)))</f>
        <v>5.8317651683503069</v>
      </c>
      <c r="E288" cm="1">
        <f t="array" ref="E288">VALUE(_xll.NxTokenize($A288," ",5))</f>
        <v>341.09</v>
      </c>
      <c r="F288" s="1">
        <v>4.9099694377092717E-3</v>
      </c>
    </row>
    <row r="289" spans="1:6" x14ac:dyDescent="0.25">
      <c r="A289" t="s">
        <v>301</v>
      </c>
      <c r="C289" s="10" cm="1">
        <f t="array" ref="C289">DATE(_xll.NxTokenize($A289," ",1),_xll.NxTokenize($A289," ",2),15)</f>
        <v>29997</v>
      </c>
      <c r="D289" s="22" cm="1">
        <f t="array" ref="D289">LN(VALUE(_xll.NxTokenize($A289," ",4)))</f>
        <v>5.8340209515799302</v>
      </c>
      <c r="E289" cm="1">
        <f t="array" ref="E289">VALUE(_xll.NxTokenize($A289," ",5))</f>
        <v>341.11</v>
      </c>
      <c r="F289" s="1">
        <v>3.4589938926030683E-3</v>
      </c>
    </row>
    <row r="290" spans="1:6" x14ac:dyDescent="0.25">
      <c r="A290" t="s">
        <v>302</v>
      </c>
      <c r="C290" s="10" cm="1">
        <f t="array" ref="C290">DATE(_xll.NxTokenize($A290," ",1),_xll.NxTokenize($A290," ",2),15)</f>
        <v>30025</v>
      </c>
      <c r="D290" s="22" cm="1">
        <f t="array" ref="D290">LN(VALUE(_xll.NxTokenize($A290," ",4)))</f>
        <v>5.8371763578267322</v>
      </c>
      <c r="E290" cm="1">
        <f t="array" ref="E290">VALUE(_xll.NxTokenize($A290," ",5))</f>
        <v>341.2</v>
      </c>
      <c r="F290" s="1">
        <v>3.5066223361086557E-3</v>
      </c>
    </row>
    <row r="291" spans="1:6" x14ac:dyDescent="0.25">
      <c r="A291" t="s">
        <v>303</v>
      </c>
      <c r="C291" s="10" cm="1">
        <f t="array" ref="C291">DATE(_xll.NxTokenize($A291," ",1),_xll.NxTokenize($A291," ",2),15)</f>
        <v>30056</v>
      </c>
      <c r="D291" s="22" cm="1">
        <f t="array" ref="D291">LN(VALUE(_xll.NxTokenize($A291," ",4)))</f>
        <v>5.840554444268121</v>
      </c>
      <c r="E291" cm="1">
        <f t="array" ref="E291">VALUE(_xll.NxTokenize($A291," ",5))</f>
        <v>341.36</v>
      </c>
      <c r="F291" s="1">
        <v>4.1951991608542016E-3</v>
      </c>
    </row>
    <row r="292" spans="1:6" x14ac:dyDescent="0.25">
      <c r="A292" t="s">
        <v>304</v>
      </c>
      <c r="C292" s="10" cm="1">
        <f t="array" ref="C292">DATE(_xll.NxTokenize($A292," ",1),_xll.NxTokenize($A292," ",2),15)</f>
        <v>30086</v>
      </c>
      <c r="D292" s="22" cm="1">
        <f t="array" ref="D292">LN(VALUE(_xll.NxTokenize($A292," ",4)))</f>
        <v>5.8424713777624708</v>
      </c>
      <c r="E292" cm="1">
        <f t="array" ref="E292">VALUE(_xll.NxTokenize($A292," ",5))</f>
        <v>341.55</v>
      </c>
      <c r="F292" s="1">
        <v>4.6534708643939382E-3</v>
      </c>
    </row>
    <row r="293" spans="1:6" x14ac:dyDescent="0.25">
      <c r="A293" t="s">
        <v>305</v>
      </c>
      <c r="C293" s="10" cm="1">
        <f t="array" ref="C293">DATE(_xll.NxTokenize($A293," ",1),_xll.NxTokenize($A293," ",2),15)</f>
        <v>30117</v>
      </c>
      <c r="D293" s="22" cm="1">
        <f t="array" ref="D293">LN(VALUE(_xll.NxTokenize($A293," ",4)))</f>
        <v>5.8400310058474219</v>
      </c>
      <c r="E293" cm="1">
        <f t="array" ref="E293">VALUE(_xll.NxTokenize($A293," ",5))</f>
        <v>341.35</v>
      </c>
      <c r="F293" s="1">
        <v>3.6425666431991743E-3</v>
      </c>
    </row>
    <row r="294" spans="1:6" x14ac:dyDescent="0.25">
      <c r="A294" t="s">
        <v>306</v>
      </c>
      <c r="C294" s="10" cm="1">
        <f t="array" ref="C294">DATE(_xll.NxTokenize($A294," ",1),_xll.NxTokenize($A294," ",2),15)</f>
        <v>30147</v>
      </c>
      <c r="D294" s="22" cm="1">
        <f t="array" ref="D294">LN(VALUE(_xll.NxTokenize($A294," ",4)))</f>
        <v>5.8357459721085609</v>
      </c>
      <c r="E294" cm="1">
        <f t="array" ref="E294">VALUE(_xll.NxTokenize($A294," ",5))</f>
        <v>341.54</v>
      </c>
      <c r="F294" s="1">
        <v>4.5088643214681312E-3</v>
      </c>
    </row>
    <row r="295" spans="1:6" x14ac:dyDescent="0.25">
      <c r="A295" t="s">
        <v>307</v>
      </c>
      <c r="C295" s="10" cm="1">
        <f t="array" ref="C295">DATE(_xll.NxTokenize($A295," ",1),_xll.NxTokenize($A295," ",2),15)</f>
        <v>30178</v>
      </c>
      <c r="D295" s="22" cm="1">
        <f t="array" ref="D295">LN(VALUE(_xll.NxTokenize($A295," ",4)))</f>
        <v>5.8292102884641395</v>
      </c>
      <c r="E295" cm="1">
        <f t="array" ref="E295">VALUE(_xll.NxTokenize($A295," ",5))</f>
        <v>341.51</v>
      </c>
      <c r="F295" s="1">
        <v>4.8634644078395795E-3</v>
      </c>
    </row>
    <row r="296" spans="1:6" x14ac:dyDescent="0.25">
      <c r="A296" t="s">
        <v>308</v>
      </c>
      <c r="C296" s="10" cm="1">
        <f t="array" ref="C296">DATE(_xll.NxTokenize($A296," ",1),_xll.NxTokenize($A296," ",2),15)</f>
        <v>30209</v>
      </c>
      <c r="D296" s="22" cm="1">
        <f t="array" ref="D296">LN(VALUE(_xll.NxTokenize($A296," ",4)))</f>
        <v>5.8238739549140215</v>
      </c>
      <c r="E296" cm="1">
        <f t="array" ref="E296">VALUE(_xll.NxTokenize($A296," ",5))</f>
        <v>341.47</v>
      </c>
      <c r="F296" s="1">
        <v>3.9394035217954482E-3</v>
      </c>
    </row>
    <row r="297" spans="1:6" x14ac:dyDescent="0.25">
      <c r="A297" t="s">
        <v>309</v>
      </c>
      <c r="C297" s="10" cm="1">
        <f t="array" ref="C297">DATE(_xll.NxTokenize($A297," ",1),_xll.NxTokenize($A297," ",2),15)</f>
        <v>30239</v>
      </c>
      <c r="D297" s="22" cm="1">
        <f t="array" ref="D297">LN(VALUE(_xll.NxTokenize($A297," ",4)))</f>
        <v>5.8239035157872516</v>
      </c>
      <c r="E297" cm="1">
        <f t="array" ref="E297">VALUE(_xll.NxTokenize($A297," ",5))</f>
        <v>341.65</v>
      </c>
      <c r="F297" s="1">
        <v>3.5832248830987012E-3</v>
      </c>
    </row>
    <row r="298" spans="1:6" x14ac:dyDescent="0.25">
      <c r="A298" t="s">
        <v>310</v>
      </c>
      <c r="C298" s="10" cm="1">
        <f t="array" ref="C298">DATE(_xll.NxTokenize($A298," ",1),_xll.NxTokenize($A298," ",2),15)</f>
        <v>30270</v>
      </c>
      <c r="D298" s="22" cm="1">
        <f t="array" ref="D298">LN(VALUE(_xll.NxTokenize($A298," ",4)))</f>
        <v>5.8277684544371926</v>
      </c>
      <c r="E298" cm="1">
        <f t="array" ref="E298">VALUE(_xll.NxTokenize($A298," ",5))</f>
        <v>341.73</v>
      </c>
      <c r="F298" s="1">
        <v>3.0080532280889472E-3</v>
      </c>
    </row>
    <row r="299" spans="1:6" x14ac:dyDescent="0.25">
      <c r="A299" t="s">
        <v>311</v>
      </c>
      <c r="C299" s="10" cm="1">
        <f t="array" ref="C299">DATE(_xll.NxTokenize($A299," ",1),_xll.NxTokenize($A299," ",2),15)</f>
        <v>30300</v>
      </c>
      <c r="D299" s="22" cm="1">
        <f t="array" ref="D299">LN(VALUE(_xll.NxTokenize($A299," ",4)))</f>
        <v>5.8315891791438572</v>
      </c>
      <c r="E299" cm="1">
        <f t="array" ref="E299">VALUE(_xll.NxTokenize($A299," ",5))</f>
        <v>341.79</v>
      </c>
      <c r="F299" s="1">
        <v>2.9965650085168605E-3</v>
      </c>
    </row>
    <row r="300" spans="1:6" x14ac:dyDescent="0.25">
      <c r="A300" t="s">
        <v>312</v>
      </c>
      <c r="C300" s="10" cm="1">
        <f t="array" ref="C300">DATE(_xll.NxTokenize($A300," ",1),_xll.NxTokenize($A300," ",2),15)</f>
        <v>30331</v>
      </c>
      <c r="D300" s="22" cm="1">
        <f t="array" ref="D300">LN(VALUE(_xll.NxTokenize($A300," ",4)))</f>
        <v>5.8338746265332109</v>
      </c>
      <c r="E300" cm="1">
        <f t="array" ref="E300">VALUE(_xll.NxTokenize($A300," ",5))</f>
        <v>341.84</v>
      </c>
      <c r="F300" s="1">
        <v>2.1094581829039782E-3</v>
      </c>
    </row>
    <row r="301" spans="1:6" x14ac:dyDescent="0.25">
      <c r="A301" t="s">
        <v>313</v>
      </c>
      <c r="C301" s="10" cm="1">
        <f t="array" ref="C301">DATE(_xll.NxTokenize($A301," ",1),_xll.NxTokenize($A301," ",2),15)</f>
        <v>30362</v>
      </c>
      <c r="D301" s="22" cm="1">
        <f t="array" ref="D301">LN(VALUE(_xll.NxTokenize($A301," ",4)))</f>
        <v>5.8374388594688744</v>
      </c>
      <c r="E301" cm="1">
        <f t="array" ref="E301">VALUE(_xll.NxTokenize($A301," ",5))</f>
        <v>342.33</v>
      </c>
      <c r="F301" s="1">
        <v>3.4179078889442494E-3</v>
      </c>
    </row>
    <row r="302" spans="1:6" x14ac:dyDescent="0.25">
      <c r="A302" t="s">
        <v>314</v>
      </c>
      <c r="C302" s="10" cm="1">
        <f t="array" ref="C302">DATE(_xll.NxTokenize($A302," ",1),_xll.NxTokenize($A302," ",2),15)</f>
        <v>30390</v>
      </c>
      <c r="D302" s="22" cm="1">
        <f t="array" ref="D302">LN(VALUE(_xll.NxTokenize($A302," ",4)))</f>
        <v>5.8386920837705771</v>
      </c>
      <c r="E302" cm="1">
        <f t="array" ref="E302">VALUE(_xll.NxTokenize($A302," ",5))</f>
        <v>341.81</v>
      </c>
      <c r="F302" s="1">
        <v>1.5157259438449699E-3</v>
      </c>
    </row>
    <row r="303" spans="1:6" x14ac:dyDescent="0.25">
      <c r="A303" t="s">
        <v>315</v>
      </c>
      <c r="C303" s="10" cm="1">
        <f t="array" ref="C303">DATE(_xll.NxTokenize($A303," ",1),_xll.NxTokenize($A303," ",2),15)</f>
        <v>30421</v>
      </c>
      <c r="D303" s="22" cm="1">
        <f t="array" ref="D303">LN(VALUE(_xll.NxTokenize($A303," ",4)))</f>
        <v>5.8442687922894017</v>
      </c>
      <c r="E303" cm="1">
        <f t="array" ref="E303">VALUE(_xll.NxTokenize($A303," ",5))</f>
        <v>342.64</v>
      </c>
      <c r="F303" s="1">
        <v>3.7143480212806779E-3</v>
      </c>
    </row>
    <row r="304" spans="1:6" x14ac:dyDescent="0.25">
      <c r="A304" t="s">
        <v>316</v>
      </c>
      <c r="C304" s="10" cm="1">
        <f t="array" ref="C304">DATE(_xll.NxTokenize($A304," ",1),_xll.NxTokenize($A304," ",2),15)</f>
        <v>30451</v>
      </c>
      <c r="D304" s="22" cm="1">
        <f t="array" ref="D304">LN(VALUE(_xll.NxTokenize($A304," ",4)))</f>
        <v>5.8465254765013572</v>
      </c>
      <c r="E304" cm="1">
        <f t="array" ref="E304">VALUE(_xll.NxTokenize($A304," ",5))</f>
        <v>342.86</v>
      </c>
      <c r="F304" s="1">
        <v>4.0540987388864025E-3</v>
      </c>
    </row>
    <row r="305" spans="1:6" x14ac:dyDescent="0.25">
      <c r="A305" t="s">
        <v>317</v>
      </c>
      <c r="C305" s="10" cm="1">
        <f t="array" ref="C305">DATE(_xll.NxTokenize($A305," ",1),_xll.NxTokenize($A305," ",2),15)</f>
        <v>30482</v>
      </c>
      <c r="D305" s="22" cm="1">
        <f t="array" ref="D305">LN(VALUE(_xll.NxTokenize($A305," ",4)))</f>
        <v>5.8453688387180716</v>
      </c>
      <c r="E305" cm="1">
        <f t="array" ref="E305">VALUE(_xll.NxTokenize($A305," ",5))</f>
        <v>343.16</v>
      </c>
      <c r="F305" s="1">
        <v>5.3378328706497058E-3</v>
      </c>
    </row>
    <row r="306" spans="1:6" x14ac:dyDescent="0.25">
      <c r="A306" t="s">
        <v>318</v>
      </c>
      <c r="C306" s="10" cm="1">
        <f t="array" ref="C306">DATE(_xll.NxTokenize($A306," ",1),_xll.NxTokenize($A306," ",2),15)</f>
        <v>30512</v>
      </c>
      <c r="D306" s="22" cm="1">
        <f t="array" ref="D306">LN(VALUE(_xll.NxTokenize($A306," ",4)))</f>
        <v>5.8411938304791615</v>
      </c>
      <c r="E306" cm="1">
        <f t="array" ref="E306">VALUE(_xll.NxTokenize($A306," ",5))</f>
        <v>343.44</v>
      </c>
      <c r="F306" s="1">
        <v>5.4478583706005779E-3</v>
      </c>
    </row>
    <row r="307" spans="1:6" x14ac:dyDescent="0.25">
      <c r="A307" t="s">
        <v>319</v>
      </c>
      <c r="C307" s="10" cm="1">
        <f t="array" ref="C307">DATE(_xll.NxTokenize($A307," ",1),_xll.NxTokenize($A307," ",2),15)</f>
        <v>30543</v>
      </c>
      <c r="D307" s="22" cm="1">
        <f t="array" ref="D307">LN(VALUE(_xll.NxTokenize($A307," ",4)))</f>
        <v>5.8355998992763878</v>
      </c>
      <c r="E307" cm="1">
        <f t="array" ref="E307">VALUE(_xll.NxTokenize($A307," ",5))</f>
        <v>343.67</v>
      </c>
      <c r="F307" s="1">
        <v>6.3896108122483142E-3</v>
      </c>
    </row>
    <row r="308" spans="1:6" x14ac:dyDescent="0.25">
      <c r="A308" t="s">
        <v>320</v>
      </c>
      <c r="C308" s="10" cm="1">
        <f t="array" ref="C308">DATE(_xll.NxTokenize($A308," ",1),_xll.NxTokenize($A308," ",2),15)</f>
        <v>30574</v>
      </c>
      <c r="D308" s="22" cm="1">
        <f t="array" ref="D308">LN(VALUE(_xll.NxTokenize($A308," ",4)))</f>
        <v>5.8299744998939609</v>
      </c>
      <c r="E308" cm="1">
        <f t="array" ref="E308">VALUE(_xll.NxTokenize($A308," ",5))</f>
        <v>343.5</v>
      </c>
      <c r="F308" s="1">
        <v>6.1005449799393929E-3</v>
      </c>
    </row>
    <row r="309" spans="1:6" x14ac:dyDescent="0.25">
      <c r="A309" t="s">
        <v>321</v>
      </c>
      <c r="C309" s="10" cm="1">
        <f t="array" ref="C309">DATE(_xll.NxTokenize($A309," ",1),_xll.NxTokenize($A309," ",2),15)</f>
        <v>30604</v>
      </c>
      <c r="D309" s="22" cm="1">
        <f t="array" ref="D309">LN(VALUE(_xll.NxTokenize($A309," ",4)))</f>
        <v>5.8300626405665312</v>
      </c>
      <c r="E309" cm="1">
        <f t="array" ref="E309">VALUE(_xll.NxTokenize($A309," ",5))</f>
        <v>343.72</v>
      </c>
      <c r="F309" s="1">
        <v>6.1591247792796011E-3</v>
      </c>
    </row>
    <row r="310" spans="1:6" x14ac:dyDescent="0.25">
      <c r="A310" t="s">
        <v>322</v>
      </c>
      <c r="C310" s="10" cm="1">
        <f t="array" ref="C310">DATE(_xll.NxTokenize($A310," ",1),_xll.NxTokenize($A310," ",2),15)</f>
        <v>30635</v>
      </c>
      <c r="D310" s="22" cm="1">
        <f t="array" ref="D310">LN(VALUE(_xll.NxTokenize($A310," ",4)))</f>
        <v>5.8336111874812389</v>
      </c>
      <c r="E310" cm="1">
        <f t="array" ref="E310">VALUE(_xll.NxTokenize($A310," ",5))</f>
        <v>343.72</v>
      </c>
      <c r="F310" s="1">
        <v>5.8427330440462555E-3</v>
      </c>
    </row>
    <row r="311" spans="1:6" x14ac:dyDescent="0.25">
      <c r="A311" t="s">
        <v>323</v>
      </c>
      <c r="C311" s="10" cm="1">
        <f t="array" ref="C311">DATE(_xll.NxTokenize($A311," ",1),_xll.NxTokenize($A311," ",2),15)</f>
        <v>30665</v>
      </c>
      <c r="D311" s="22" cm="1">
        <f t="array" ref="D311">LN(VALUE(_xll.NxTokenize($A311," ",4)))</f>
        <v>5.8378762091369003</v>
      </c>
      <c r="E311" cm="1">
        <f t="array" ref="E311">VALUE(_xll.NxTokenize($A311," ",5))</f>
        <v>343.96</v>
      </c>
      <c r="F311" s="1">
        <v>6.2870299930430917E-3</v>
      </c>
    </row>
    <row r="312" spans="1:6" x14ac:dyDescent="0.25">
      <c r="A312" t="s">
        <v>324</v>
      </c>
      <c r="C312" s="10" cm="1">
        <f t="array" ref="C312">DATE(_xll.NxTokenize($A312," ",1),_xll.NxTokenize($A312," ",2),15)</f>
        <v>30696</v>
      </c>
      <c r="D312" s="22" cm="1">
        <f t="array" ref="D312">LN(VALUE(_xll.NxTokenize($A312," ",4)))</f>
        <v>5.8409323128034352</v>
      </c>
      <c r="E312" cm="1">
        <f t="array" ref="E312">VALUE(_xll.NxTokenize($A312," ",5))</f>
        <v>344.21</v>
      </c>
      <c r="F312" s="1">
        <v>7.0576862702242948E-3</v>
      </c>
    </row>
    <row r="313" spans="1:6" x14ac:dyDescent="0.25">
      <c r="A313" t="s">
        <v>325</v>
      </c>
      <c r="C313" s="10" cm="1">
        <f t="array" ref="C313">DATE(_xll.NxTokenize($A313," ",1),_xll.NxTokenize($A313," ",2),15)</f>
        <v>30727</v>
      </c>
      <c r="D313" s="22" cm="1">
        <f t="array" ref="D313">LN(VALUE(_xll.NxTokenize($A313," ",4)))</f>
        <v>5.8429355360487767</v>
      </c>
      <c r="E313" cm="1">
        <f t="array" ref="E313">VALUE(_xll.NxTokenize($A313," ",5))</f>
        <v>344.23</v>
      </c>
      <c r="F313" s="1">
        <v>5.496676579902271E-3</v>
      </c>
    </row>
    <row r="314" spans="1:6" x14ac:dyDescent="0.25">
      <c r="A314" t="s">
        <v>326</v>
      </c>
      <c r="C314" s="10" cm="1">
        <f t="array" ref="C314">DATE(_xll.NxTokenize($A314," ",1),_xll.NxTokenize($A314," ",2),15)</f>
        <v>30756</v>
      </c>
      <c r="D314" s="22" cm="1">
        <f t="array" ref="D314">LN(VALUE(_xll.NxTokenize($A314," ",4)))</f>
        <v>5.8450505286524459</v>
      </c>
      <c r="E314" cm="1">
        <f t="array" ref="E314">VALUE(_xll.NxTokenize($A314," ",5))</f>
        <v>344.07</v>
      </c>
      <c r="F314" s="1">
        <v>6.3584448818687633E-3</v>
      </c>
    </row>
    <row r="315" spans="1:6" x14ac:dyDescent="0.25">
      <c r="A315" t="s">
        <v>327</v>
      </c>
      <c r="C315" s="10" cm="1">
        <f t="array" ref="C315">DATE(_xll.NxTokenize($A315," ",1),_xll.NxTokenize($A315," ",2),15)</f>
        <v>30787</v>
      </c>
      <c r="D315" s="22" cm="1">
        <f t="array" ref="D315">LN(VALUE(_xll.NxTokenize($A315," ",4)))</f>
        <v>5.8492671413981823</v>
      </c>
      <c r="E315" cm="1">
        <f t="array" ref="E315">VALUE(_xll.NxTokenize($A315," ",5))</f>
        <v>344.37</v>
      </c>
      <c r="F315" s="1">
        <v>4.9983491087806087E-3</v>
      </c>
    </row>
    <row r="316" spans="1:6" x14ac:dyDescent="0.25">
      <c r="A316" t="s">
        <v>328</v>
      </c>
      <c r="C316" s="10" cm="1">
        <f t="array" ref="C316">DATE(_xll.NxTokenize($A316," ",1),_xll.NxTokenize($A316," ",2),15)</f>
        <v>30817</v>
      </c>
      <c r="D316" s="22" cm="1">
        <f t="array" ref="D316">LN(VALUE(_xll.NxTokenize($A316," ",4)))</f>
        <v>5.8511386957660445</v>
      </c>
      <c r="E316" cm="1">
        <f t="array" ref="E316">VALUE(_xll.NxTokenize($A316," ",5))</f>
        <v>344.44</v>
      </c>
      <c r="F316" s="1">
        <v>4.6132192646872738E-3</v>
      </c>
    </row>
    <row r="317" spans="1:6" x14ac:dyDescent="0.25">
      <c r="A317" t="s">
        <v>329</v>
      </c>
      <c r="C317" s="10" cm="1">
        <f t="array" ref="C317">DATE(_xll.NxTokenize($A317," ",1),_xll.NxTokenize($A317," ",2),15)</f>
        <v>30848</v>
      </c>
      <c r="D317" s="22" cm="1">
        <f t="array" ref="D317">LN(VALUE(_xll.NxTokenize($A317," ",4)))</f>
        <v>5.8492671413981823</v>
      </c>
      <c r="E317" cm="1">
        <f t="array" ref="E317">VALUE(_xll.NxTokenize($A317," ",5))</f>
        <v>344.52</v>
      </c>
      <c r="F317" s="1">
        <v>3.8983026801107101E-3</v>
      </c>
    </row>
    <row r="318" spans="1:6" x14ac:dyDescent="0.25">
      <c r="A318" t="s">
        <v>330</v>
      </c>
      <c r="C318" s="10" cm="1">
        <f t="array" ref="C318">DATE(_xll.NxTokenize($A318," ",1),_xll.NxTokenize($A318," ",2),15)</f>
        <v>30878</v>
      </c>
      <c r="D318" s="22" cm="1">
        <f t="array" ref="D318">LN(VALUE(_xll.NxTokenize($A318," ",4)))</f>
        <v>5.8450794701183328</v>
      </c>
      <c r="E318" cm="1">
        <f t="array" ref="E318">VALUE(_xll.NxTokenize($A318," ",5))</f>
        <v>344.77</v>
      </c>
      <c r="F318" s="1">
        <v>3.8856396391713233E-3</v>
      </c>
    </row>
    <row r="319" spans="1:6" x14ac:dyDescent="0.25">
      <c r="A319" t="s">
        <v>331</v>
      </c>
      <c r="C319" s="10" cm="1">
        <f t="array" ref="C319">DATE(_xll.NxTokenize($A319," ",1),_xll.NxTokenize($A319," ",2),15)</f>
        <v>30909</v>
      </c>
      <c r="D319" s="22" cm="1">
        <f t="array" ref="D319">LN(VALUE(_xll.NxTokenize($A319," ",4)))</f>
        <v>5.8393326614770853</v>
      </c>
      <c r="E319" cm="1">
        <f t="array" ref="E319">VALUE(_xll.NxTokenize($A319," ",5))</f>
        <v>344.95</v>
      </c>
      <c r="F319" s="1">
        <v>3.7327622006975147E-3</v>
      </c>
    </row>
    <row r="320" spans="1:6" x14ac:dyDescent="0.25">
      <c r="A320" t="s">
        <v>332</v>
      </c>
      <c r="C320" s="10" cm="1">
        <f t="array" ref="C320">DATE(_xll.NxTokenize($A320," ",1),_xll.NxTokenize($A320," ",2),15)</f>
        <v>30940</v>
      </c>
      <c r="D320" s="22" cm="1">
        <f t="array" ref="D320">LN(VALUE(_xll.NxTokenize($A320," ",4)))</f>
        <v>5.8330548103603403</v>
      </c>
      <c r="E320" cm="1">
        <f t="array" ref="E320">VALUE(_xll.NxTokenize($A320," ",5))</f>
        <v>344.58</v>
      </c>
      <c r="F320" s="1">
        <v>3.0803104663794656E-3</v>
      </c>
    </row>
    <row r="321" spans="1:6" x14ac:dyDescent="0.25">
      <c r="A321" t="s">
        <v>333</v>
      </c>
      <c r="C321" s="10" cm="1">
        <f t="array" ref="C321">DATE(_xll.NxTokenize($A321," ",1),_xll.NxTokenize($A321," ",2),15)</f>
        <v>30970</v>
      </c>
      <c r="D321" s="22" cm="1">
        <f t="array" ref="D321">LN(VALUE(_xll.NxTokenize($A321," ",4)))</f>
        <v>5.8338453589543695</v>
      </c>
      <c r="E321" cm="1">
        <f t="array" ref="E321">VALUE(_xll.NxTokenize($A321," ",5))</f>
        <v>345.01</v>
      </c>
      <c r="F321" s="1">
        <v>3.7827183878382797E-3</v>
      </c>
    </row>
    <row r="322" spans="1:6" x14ac:dyDescent="0.25">
      <c r="A322" t="s">
        <v>334</v>
      </c>
      <c r="C322" s="10" cm="1">
        <f t="array" ref="C322">DATE(_xll.NxTokenize($A322," ",1),_xll.NxTokenize($A322," ",2),15)</f>
        <v>31001</v>
      </c>
      <c r="D322" s="22" cm="1">
        <f t="array" ref="D322">LN(VALUE(_xll.NxTokenize($A322," ",4)))</f>
        <v>5.8379345079767697</v>
      </c>
      <c r="E322" cm="1">
        <f t="array" ref="E322">VALUE(_xll.NxTokenize($A322," ",5))</f>
        <v>345.17</v>
      </c>
      <c r="F322" s="1">
        <v>4.323320495530858E-3</v>
      </c>
    </row>
    <row r="323" spans="1:6" x14ac:dyDescent="0.25">
      <c r="A323" t="s">
        <v>335</v>
      </c>
      <c r="C323" s="10" cm="1">
        <f t="array" ref="C323">DATE(_xll.NxTokenize($A323," ",1),_xll.NxTokenize($A323," ",2),15)</f>
        <v>31031</v>
      </c>
      <c r="D323" s="22" cm="1">
        <f t="array" ref="D323">LN(VALUE(_xll.NxTokenize($A323," ",4)))</f>
        <v>5.8426744735228198</v>
      </c>
      <c r="E323" cm="1">
        <f t="array" ref="E323">VALUE(_xll.NxTokenize($A323," ",5))</f>
        <v>345.58</v>
      </c>
      <c r="F323" s="1">
        <v>4.7982643859194596E-3</v>
      </c>
    </row>
    <row r="324" spans="1:6" x14ac:dyDescent="0.25">
      <c r="A324" t="s">
        <v>336</v>
      </c>
      <c r="C324" s="10" cm="1">
        <f t="array" ref="C324">DATE(_xll.NxTokenize($A324," ",1),_xll.NxTokenize($A324," ",2),15)</f>
        <v>31062</v>
      </c>
      <c r="D324" s="22" cm="1">
        <f t="array" ref="D324">LN(VALUE(_xll.NxTokenize($A324," ",4)))</f>
        <v>5.8441529275034769</v>
      </c>
      <c r="E324" cm="1">
        <f t="array" ref="E324">VALUE(_xll.NxTokenize($A324," ",5))</f>
        <v>345.32</v>
      </c>
      <c r="F324" s="1">
        <v>3.2206147000417573E-3</v>
      </c>
    </row>
    <row r="325" spans="1:6" x14ac:dyDescent="0.25">
      <c r="A325" t="s">
        <v>337</v>
      </c>
      <c r="C325" s="10" cm="1">
        <f t="array" ref="C325">DATE(_xll.NxTokenize($A325," ",1),_xll.NxTokenize($A325," ",2),15)</f>
        <v>31093</v>
      </c>
      <c r="D325" s="22" cm="1">
        <f t="array" ref="D325">LN(VALUE(_xll.NxTokenize($A325," ",4)))</f>
        <v>5.8469010959166292</v>
      </c>
      <c r="E325" cm="1">
        <f t="array" ref="E325">VALUE(_xll.NxTokenize($A325," ",5))</f>
        <v>345.62</v>
      </c>
      <c r="F325" s="1">
        <v>3.9655598678525195E-3</v>
      </c>
    </row>
    <row r="326" spans="1:6" x14ac:dyDescent="0.25">
      <c r="A326" t="s">
        <v>338</v>
      </c>
      <c r="C326" s="10" cm="1">
        <f t="array" ref="C326">DATE(_xll.NxTokenize($A326," ",1),_xll.NxTokenize($A326," ",2),15)</f>
        <v>31121</v>
      </c>
      <c r="D326" s="22" cm="1">
        <f t="array" ref="D326">LN(VALUE(_xll.NxTokenize($A326," ",4)))</f>
        <v>5.8514550740996434</v>
      </c>
      <c r="E326" cm="1">
        <f t="array" ref="E326">VALUE(_xll.NxTokenize($A326," ",5))</f>
        <v>346.36</v>
      </c>
      <c r="F326" s="1">
        <v>6.404545447197485E-3</v>
      </c>
    </row>
    <row r="327" spans="1:6" x14ac:dyDescent="0.25">
      <c r="A327" t="s">
        <v>339</v>
      </c>
      <c r="C327" s="10" cm="1">
        <f t="array" ref="C327">DATE(_xll.NxTokenize($A327," ",1),_xll.NxTokenize($A327," ",2),15)</f>
        <v>31152</v>
      </c>
      <c r="D327" s="22" cm="1">
        <f t="array" ref="D327">LN(VALUE(_xll.NxTokenize($A327," ",4)))</f>
        <v>5.8531790143036391</v>
      </c>
      <c r="E327" cm="1">
        <f t="array" ref="E327">VALUE(_xll.NxTokenize($A327," ",5))</f>
        <v>345.75</v>
      </c>
      <c r="F327" s="1">
        <v>3.9118729054568036E-3</v>
      </c>
    </row>
    <row r="328" spans="1:6" x14ac:dyDescent="0.25">
      <c r="A328" t="s">
        <v>340</v>
      </c>
      <c r="C328" s="10" cm="1">
        <f t="array" ref="C328">DATE(_xll.NxTokenize($A328," ",1),_xll.NxTokenize($A328," ",2),15)</f>
        <v>31182</v>
      </c>
      <c r="D328" s="22" cm="1">
        <f t="array" ref="D328">LN(VALUE(_xll.NxTokenize($A328," ",4)))</f>
        <v>5.8552438271966905</v>
      </c>
      <c r="E328" cm="1">
        <f t="array" ref="E328">VALUE(_xll.NxTokenize($A328," ",5))</f>
        <v>345.9</v>
      </c>
      <c r="F328" s="1">
        <v>4.1051314306459474E-3</v>
      </c>
    </row>
    <row r="329" spans="1:6" x14ac:dyDescent="0.25">
      <c r="A329" t="s">
        <v>341</v>
      </c>
      <c r="C329" s="10" cm="1">
        <f t="array" ref="C329">DATE(_xll.NxTokenize($A329," ",1),_xll.NxTokenize($A329," ",2),15)</f>
        <v>31213</v>
      </c>
      <c r="D329" s="22" cm="1">
        <f t="array" ref="D329">LN(VALUE(_xll.NxTokenize($A329," ",4)))</f>
        <v>5.853293838049316</v>
      </c>
      <c r="E329" cm="1">
        <f t="array" ref="E329">VALUE(_xll.NxTokenize($A329," ",5))</f>
        <v>345.95</v>
      </c>
      <c r="F329" s="1">
        <v>4.0266966511337543E-3</v>
      </c>
    </row>
    <row r="330" spans="1:6" x14ac:dyDescent="0.25">
      <c r="A330" t="s">
        <v>342</v>
      </c>
      <c r="C330" s="10" cm="1">
        <f t="array" ref="C330">DATE(_xll.NxTokenize($A330," ",1),_xll.NxTokenize($A330," ",2),15)</f>
        <v>31243</v>
      </c>
      <c r="D330" s="22" cm="1">
        <f t="array" ref="D330">LN(VALUE(_xll.NxTokenize($A330," ",4)))</f>
        <v>5.8484886956554591</v>
      </c>
      <c r="E330" cm="1">
        <f t="array" ref="E330">VALUE(_xll.NxTokenize($A330," ",5))</f>
        <v>345.9</v>
      </c>
      <c r="F330" s="1">
        <v>3.4092255371263036E-3</v>
      </c>
    </row>
    <row r="331" spans="1:6" x14ac:dyDescent="0.25">
      <c r="A331" t="s">
        <v>343</v>
      </c>
      <c r="C331" s="10" cm="1">
        <f t="array" ref="C331">DATE(_xll.NxTokenize($A331," ",1),_xll.NxTokenize($A331," ",2),15)</f>
        <v>31274</v>
      </c>
      <c r="D331" s="22" cm="1">
        <f t="array" ref="D331">LN(VALUE(_xll.NxTokenize($A331," ",4)))</f>
        <v>5.8436023863655979</v>
      </c>
      <c r="E331" cm="1">
        <f t="array" ref="E331">VALUE(_xll.NxTokenize($A331," ",5))</f>
        <v>346.35</v>
      </c>
      <c r="F331" s="1">
        <v>4.2697248885126271E-3</v>
      </c>
    </row>
    <row r="332" spans="1:6" x14ac:dyDescent="0.25">
      <c r="A332" t="s">
        <v>344</v>
      </c>
      <c r="C332" s="10" cm="1">
        <f t="array" ref="C332">DATE(_xll.NxTokenize($A332," ",1),_xll.NxTokenize($A332," ",2),15)</f>
        <v>31305</v>
      </c>
      <c r="D332" s="22" cm="1">
        <f t="array" ref="D332">LN(VALUE(_xll.NxTokenize($A332," ",4)))</f>
        <v>5.8385173095202054</v>
      </c>
      <c r="E332" cm="1">
        <f t="array" ref="E332">VALUE(_xll.NxTokenize($A332," ",5))</f>
        <v>346.4</v>
      </c>
      <c r="F332" s="1">
        <v>5.4624991598650752E-3</v>
      </c>
    </row>
    <row r="333" spans="1:6" x14ac:dyDescent="0.25">
      <c r="A333" t="s">
        <v>345</v>
      </c>
      <c r="C333" s="10" cm="1">
        <f t="array" ref="C333">DATE(_xll.NxTokenize($A333," ",1),_xll.NxTokenize($A333," ",2),15)</f>
        <v>31335</v>
      </c>
      <c r="D333" s="22" cm="1">
        <f t="array" ref="D333">LN(VALUE(_xll.NxTokenize($A333," ",4)))</f>
        <v>5.8381093841066232</v>
      </c>
      <c r="E333" cm="1">
        <f t="array" ref="E333">VALUE(_xll.NxTokenize($A333," ",5))</f>
        <v>346.42</v>
      </c>
      <c r="F333" s="1">
        <v>4.2640251522536587E-3</v>
      </c>
    </row>
    <row r="334" spans="1:6" x14ac:dyDescent="0.25">
      <c r="A334" t="s">
        <v>346</v>
      </c>
      <c r="C334" s="10" cm="1">
        <f t="array" ref="C334">DATE(_xll.NxTokenize($A334," ",1),_xll.NxTokenize($A334," ",2),15)</f>
        <v>31366</v>
      </c>
      <c r="D334" s="22" cm="1">
        <f t="array" ref="D334">LN(VALUE(_xll.NxTokenize($A334," ",4)))</f>
        <v>5.842065062456208</v>
      </c>
      <c r="E334" cm="1">
        <f t="array" ref="E334">VALUE(_xll.NxTokenize($A334," ",5))</f>
        <v>346.62</v>
      </c>
      <c r="F334" s="1">
        <v>4.1305544794383309E-3</v>
      </c>
    </row>
    <row r="335" spans="1:6" x14ac:dyDescent="0.25">
      <c r="A335" t="s">
        <v>347</v>
      </c>
      <c r="C335" s="10" cm="1">
        <f t="array" ref="C335">DATE(_xll.NxTokenize($A335," ",1),_xll.NxTokenize($A335," ",2),15)</f>
        <v>31396</v>
      </c>
      <c r="D335" s="22" cm="1">
        <f t="array" ref="D335">LN(VALUE(_xll.NxTokenize($A335," ",4)))</f>
        <v>5.8460918940922291</v>
      </c>
      <c r="E335" cm="1">
        <f t="array" ref="E335">VALUE(_xll.NxTokenize($A335," ",5))</f>
        <v>346.82</v>
      </c>
      <c r="F335" s="1">
        <v>3.4174205694093018E-3</v>
      </c>
    </row>
    <row r="336" spans="1:6" x14ac:dyDescent="0.25">
      <c r="A336" t="s">
        <v>348</v>
      </c>
      <c r="C336" s="10" cm="1">
        <f t="array" ref="C336">DATE(_xll.NxTokenize($A336," ",1),_xll.NxTokenize($A336," ",2),15)</f>
        <v>31427</v>
      </c>
      <c r="D336" s="22" cm="1">
        <f t="array" ref="D336">LN(VALUE(_xll.NxTokenize($A336," ",4)))</f>
        <v>5.8480559638126257</v>
      </c>
      <c r="E336" cm="1">
        <f t="array" ref="E336">VALUE(_xll.NxTokenize($A336," ",5))</f>
        <v>346.59</v>
      </c>
      <c r="F336" s="1">
        <v>3.9030363091487885E-3</v>
      </c>
    </row>
    <row r="337" spans="1:6" x14ac:dyDescent="0.25">
      <c r="A337" t="s">
        <v>349</v>
      </c>
      <c r="C337" s="10" cm="1">
        <f t="array" ref="C337">DATE(_xll.NxTokenize($A337," ",1),_xll.NxTokenize($A337," ",2),15)</f>
        <v>31458</v>
      </c>
      <c r="D337" s="22" cm="1">
        <f t="array" ref="D337">LN(VALUE(_xll.NxTokenize($A337," ",4)))</f>
        <v>5.8501313709913383</v>
      </c>
      <c r="E337" cm="1">
        <f t="array" ref="E337">VALUE(_xll.NxTokenize($A337," ",5))</f>
        <v>346.75</v>
      </c>
      <c r="F337" s="1">
        <v>3.2302750747090769E-3</v>
      </c>
    </row>
    <row r="338" spans="1:6" x14ac:dyDescent="0.25">
      <c r="A338" t="s">
        <v>350</v>
      </c>
      <c r="C338" s="10" cm="1">
        <f t="array" ref="C338">DATE(_xll.NxTokenize($A338," ",1),_xll.NxTokenize($A338," ",2),15)</f>
        <v>31486</v>
      </c>
      <c r="D338" s="22" cm="1">
        <f t="array" ref="D338">LN(VALUE(_xll.NxTokenize($A338," ",4)))</f>
        <v>5.8524036089719287</v>
      </c>
      <c r="E338" cm="1">
        <f t="array" ref="E338">VALUE(_xll.NxTokenize($A338," ",5))</f>
        <v>346.73</v>
      </c>
      <c r="F338" s="1">
        <v>9.4853487228530042E-4</v>
      </c>
    </row>
    <row r="339" spans="1:6" x14ac:dyDescent="0.25">
      <c r="A339" t="s">
        <v>351</v>
      </c>
      <c r="C339" s="10" cm="1">
        <f t="array" ref="C339">DATE(_xll.NxTokenize($A339," ",1),_xll.NxTokenize($A339," ",2),15)</f>
        <v>31517</v>
      </c>
      <c r="D339" s="22" cm="1">
        <f t="array" ref="D339">LN(VALUE(_xll.NxTokenize($A339," ",4)))</f>
        <v>5.8573615625845017</v>
      </c>
      <c r="E339" cm="1">
        <f t="array" ref="E339">VALUE(_xll.NxTokenize($A339," ",5))</f>
        <v>347.23</v>
      </c>
      <c r="F339" s="1">
        <v>4.1825482808626191E-3</v>
      </c>
    </row>
    <row r="340" spans="1:6" x14ac:dyDescent="0.25">
      <c r="A340" t="s">
        <v>352</v>
      </c>
      <c r="C340" s="10" cm="1">
        <f t="array" ref="C340">DATE(_xll.NxTokenize($A340," ",1),_xll.NxTokenize($A340," ",2),15)</f>
        <v>31547</v>
      </c>
      <c r="D340" s="22" cm="1">
        <f t="array" ref="D340">LN(VALUE(_xll.NxTokenize($A340," ",4)))</f>
        <v>5.8591895077981633</v>
      </c>
      <c r="E340" cm="1">
        <f t="array" ref="E340">VALUE(_xll.NxTokenize($A340," ",5))</f>
        <v>347.31</v>
      </c>
      <c r="F340" s="1">
        <v>3.945680601472823E-3</v>
      </c>
    </row>
    <row r="341" spans="1:6" x14ac:dyDescent="0.25">
      <c r="A341" t="s">
        <v>353</v>
      </c>
      <c r="C341" s="10" cm="1">
        <f t="array" ref="C341">DATE(_xll.NxTokenize($A341," ",1),_xll.NxTokenize($A341," ",2),15)</f>
        <v>31578</v>
      </c>
      <c r="D341" s="22" cm="1">
        <f t="array" ref="D341">LN(VALUE(_xll.NxTokenize($A341," ",4)))</f>
        <v>5.8577331344807924</v>
      </c>
      <c r="E341" cm="1">
        <f t="array" ref="E341">VALUE(_xll.NxTokenize($A341," ",5))</f>
        <v>347.53</v>
      </c>
      <c r="F341" s="1">
        <v>4.4392964314763361E-3</v>
      </c>
    </row>
    <row r="342" spans="1:6" x14ac:dyDescent="0.25">
      <c r="A342" t="s">
        <v>354</v>
      </c>
      <c r="C342" s="10" cm="1">
        <f t="array" ref="C342">DATE(_xll.NxTokenize($A342," ",1),_xll.NxTokenize($A342," ",2),15)</f>
        <v>31608</v>
      </c>
      <c r="D342" s="22" cm="1">
        <f t="array" ref="D342">LN(VALUE(_xll.NxTokenize($A342," ",4)))</f>
        <v>5.8526621442275228</v>
      </c>
      <c r="E342" cm="1">
        <f t="array" ref="E342">VALUE(_xll.NxTokenize($A342," ",5))</f>
        <v>347.33</v>
      </c>
      <c r="F342" s="1">
        <v>4.1734485720636982E-3</v>
      </c>
    </row>
    <row r="343" spans="1:6" x14ac:dyDescent="0.25">
      <c r="A343" t="s">
        <v>355</v>
      </c>
      <c r="C343" s="10" cm="1">
        <f t="array" ref="C343">DATE(_xll.NxTokenize($A343," ",1),_xll.NxTokenize($A343," ",2),15)</f>
        <v>31639</v>
      </c>
      <c r="D343" s="22" cm="1">
        <f t="array" ref="D343">LN(VALUE(_xll.NxTokenize($A343," ",4)))</f>
        <v>5.8466410667341115</v>
      </c>
      <c r="E343" cm="1">
        <f t="array" ref="E343">VALUE(_xll.NxTokenize($A343," ",5))</f>
        <v>347.41</v>
      </c>
      <c r="F343" s="1">
        <v>3.0386803685136243E-3</v>
      </c>
    </row>
    <row r="344" spans="1:6" x14ac:dyDescent="0.25">
      <c r="A344" t="s">
        <v>356</v>
      </c>
      <c r="C344" s="10" cm="1">
        <f t="array" ref="C344">DATE(_xll.NxTokenize($A344," ",1),_xll.NxTokenize($A344," ",2),15)</f>
        <v>31670</v>
      </c>
      <c r="D344" s="22" cm="1">
        <f t="array" ref="D344">LN(VALUE(_xll.NxTokenize($A344," ",4)))</f>
        <v>5.8441818949585436</v>
      </c>
      <c r="E344" cm="1">
        <f t="array" ref="E344">VALUE(_xll.NxTokenize($A344," ",5))</f>
        <v>348.36</v>
      </c>
      <c r="F344" s="1">
        <v>5.6645854383381433E-3</v>
      </c>
    </row>
    <row r="345" spans="1:6" x14ac:dyDescent="0.25">
      <c r="A345" t="s">
        <v>357</v>
      </c>
      <c r="C345" s="10" cm="1">
        <f t="array" ref="C345">DATE(_xll.NxTokenize($A345," ",1),_xll.NxTokenize($A345," ",2),15)</f>
        <v>31700</v>
      </c>
      <c r="D345" s="22" cm="1">
        <f t="array" ref="D345">LN(VALUE(_xll.NxTokenize($A345," ",4)))</f>
        <v>5.8421521439209725</v>
      </c>
      <c r="E345" cm="1">
        <f t="array" ref="E345">VALUE(_xll.NxTokenize($A345," ",5))</f>
        <v>347.78</v>
      </c>
      <c r="F345" s="1">
        <v>4.0427598143493171E-3</v>
      </c>
    </row>
    <row r="346" spans="1:6" x14ac:dyDescent="0.25">
      <c r="A346" t="s">
        <v>358</v>
      </c>
      <c r="C346" s="10" cm="1">
        <f t="array" ref="C346">DATE(_xll.NxTokenize($A346," ",1),_xll.NxTokenize($A346," ",2),15)</f>
        <v>31731</v>
      </c>
      <c r="D346" s="22" cm="1">
        <f t="array" ref="D346">LN(VALUE(_xll.NxTokenize($A346," ",4)))</f>
        <v>5.8462075344508433</v>
      </c>
      <c r="E346" cm="1">
        <f t="array" ref="E346">VALUE(_xll.NxTokenize($A346," ",5))</f>
        <v>348.05</v>
      </c>
      <c r="F346" s="1">
        <v>4.142471994635244E-3</v>
      </c>
    </row>
    <row r="347" spans="1:6" x14ac:dyDescent="0.25">
      <c r="A347" t="s">
        <v>359</v>
      </c>
      <c r="C347" s="10" cm="1">
        <f t="array" ref="C347">DATE(_xll.NxTokenize($A347," ",1),_xll.NxTokenize($A347," ",2),15)</f>
        <v>31761</v>
      </c>
      <c r="D347" s="22" cm="1">
        <f t="array" ref="D347">LN(VALUE(_xll.NxTokenize($A347," ",4)))</f>
        <v>5.8499585848138027</v>
      </c>
      <c r="E347" cm="1">
        <f t="array" ref="E347">VALUE(_xll.NxTokenize($A347," ",5))</f>
        <v>348.14</v>
      </c>
      <c r="F347" s="1">
        <v>3.8666907215736401E-3</v>
      </c>
    </row>
    <row r="348" spans="1:6" x14ac:dyDescent="0.25">
      <c r="A348" t="s">
        <v>360</v>
      </c>
      <c r="C348" s="10" cm="1">
        <f t="array" ref="C348">DATE(_xll.NxTokenize($A348," ",1),_xll.NxTokenize($A348," ",2),15)</f>
        <v>31792</v>
      </c>
      <c r="D348" s="22" cm="1">
        <f t="array" ref="D348">LN(VALUE(_xll.NxTokenize($A348," ",4)))</f>
        <v>5.8535234459947594</v>
      </c>
      <c r="E348" cm="1">
        <f t="array" ref="E348">VALUE(_xll.NxTokenize($A348," ",5))</f>
        <v>348.42</v>
      </c>
      <c r="F348" s="1">
        <v>5.467482182133665E-3</v>
      </c>
    </row>
    <row r="349" spans="1:6" x14ac:dyDescent="0.25">
      <c r="A349" t="s">
        <v>361</v>
      </c>
      <c r="C349" s="10" cm="1">
        <f t="array" ref="C349">DATE(_xll.NxTokenize($A349," ",1),_xll.NxTokenize($A349," ",2),15)</f>
        <v>31823</v>
      </c>
      <c r="D349" s="22" cm="1">
        <f t="array" ref="D349">LN(VALUE(_xll.NxTokenize($A349," ",4)))</f>
        <v>5.8542979838208842</v>
      </c>
      <c r="E349" cm="1">
        <f t="array" ref="E349">VALUE(_xll.NxTokenize($A349," ",5))</f>
        <v>348.03</v>
      </c>
      <c r="F349" s="1">
        <v>4.1666128295458904E-3</v>
      </c>
    </row>
    <row r="350" spans="1:6" x14ac:dyDescent="0.25">
      <c r="A350" t="s">
        <v>362</v>
      </c>
      <c r="C350" s="10" cm="1">
        <f t="array" ref="C350">DATE(_xll.NxTokenize($A350," ",1),_xll.NxTokenize($A350," ",2),15)</f>
        <v>31851</v>
      </c>
      <c r="D350" s="22" cm="1">
        <f t="array" ref="D350">LN(VALUE(_xll.NxTokenize($A350," ",4)))</f>
        <v>5.8571614282078954</v>
      </c>
      <c r="E350" cm="1">
        <f t="array" ref="E350">VALUE(_xll.NxTokenize($A350," ",5))</f>
        <v>348.28</v>
      </c>
      <c r="F350" s="1">
        <v>4.7578192359667426E-3</v>
      </c>
    </row>
    <row r="351" spans="1:6" x14ac:dyDescent="0.25">
      <c r="A351" t="s">
        <v>363</v>
      </c>
      <c r="C351" s="10" cm="1">
        <f t="array" ref="C351">DATE(_xll.NxTokenize($A351," ",1),_xll.NxTokenize($A351," ",2),15)</f>
        <v>31882</v>
      </c>
      <c r="D351" s="22" cm="1">
        <f t="array" ref="D351">LN(VALUE(_xll.NxTokenize($A351," ",4)))</f>
        <v>5.8616690245654741</v>
      </c>
      <c r="E351" cm="1">
        <f t="array" ref="E351">VALUE(_xll.NxTokenize($A351," ",5))</f>
        <v>348.73</v>
      </c>
      <c r="F351" s="1">
        <v>4.3074619809724268E-3</v>
      </c>
    </row>
    <row r="352" spans="1:6" x14ac:dyDescent="0.25">
      <c r="A352" t="s">
        <v>364</v>
      </c>
      <c r="C352" s="10" cm="1">
        <f t="array" ref="C352">DATE(_xll.NxTokenize($A352," ",1),_xll.NxTokenize($A352," ",2),15)</f>
        <v>31912</v>
      </c>
      <c r="D352" s="22" cm="1">
        <f t="array" ref="D352">LN(VALUE(_xll.NxTokenize($A352," ",4)))</f>
        <v>5.8638016156178265</v>
      </c>
      <c r="E352" cm="1">
        <f t="array" ref="E352">VALUE(_xll.NxTokenize($A352," ",5))</f>
        <v>348.98</v>
      </c>
      <c r="F352" s="1">
        <v>4.6121078196632581E-3</v>
      </c>
    </row>
    <row r="353" spans="1:6" x14ac:dyDescent="0.25">
      <c r="A353" t="s">
        <v>365</v>
      </c>
      <c r="C353" s="10" cm="1">
        <f t="array" ref="C353">DATE(_xll.NxTokenize($A353," ",1),_xll.NxTokenize($A353," ",2),15)</f>
        <v>31943</v>
      </c>
      <c r="D353" s="22" cm="1">
        <f t="array" ref="D353">LN(VALUE(_xll.NxTokenize($A353," ",4)))</f>
        <v>5.8622666086363004</v>
      </c>
      <c r="E353" cm="1">
        <f t="array" ref="E353">VALUE(_xll.NxTokenize($A353," ",5))</f>
        <v>349.19</v>
      </c>
      <c r="F353" s="1">
        <v>4.5334741555080882E-3</v>
      </c>
    </row>
    <row r="354" spans="1:6" x14ac:dyDescent="0.25">
      <c r="A354" t="s">
        <v>366</v>
      </c>
      <c r="C354" s="10" cm="1">
        <f t="array" ref="C354">DATE(_xll.NxTokenize($A354," ",1),_xll.NxTokenize($A354," ",2),15)</f>
        <v>31973</v>
      </c>
      <c r="D354" s="22" cm="1">
        <f t="array" ref="D354">LN(VALUE(_xll.NxTokenize($A354," ",4)))</f>
        <v>5.8582473908203356</v>
      </c>
      <c r="E354" cm="1">
        <f t="array" ref="E354">VALUE(_xll.NxTokenize($A354," ",5))</f>
        <v>349.39</v>
      </c>
      <c r="F354" s="1">
        <v>5.585246592812787E-3</v>
      </c>
    </row>
    <row r="355" spans="1:6" x14ac:dyDescent="0.25">
      <c r="A355" t="s">
        <v>367</v>
      </c>
      <c r="C355" s="10" cm="1">
        <f t="array" ref="C355">DATE(_xll.NxTokenize($A355," ",1),_xll.NxTokenize($A355," ",2),15)</f>
        <v>32004</v>
      </c>
      <c r="D355" s="22" cm="1">
        <f t="array" ref="D355">LN(VALUE(_xll.NxTokenize($A355," ",4)))</f>
        <v>5.8522886829554253</v>
      </c>
      <c r="E355" cm="1">
        <f t="array" ref="E355">VALUE(_xll.NxTokenize($A355," ",5))</f>
        <v>349.46</v>
      </c>
      <c r="F355" s="1">
        <v>5.6476162213137115E-3</v>
      </c>
    </row>
    <row r="356" spans="1:6" x14ac:dyDescent="0.25">
      <c r="A356" t="s">
        <v>368</v>
      </c>
      <c r="C356" s="10" cm="1">
        <f t="array" ref="C356">DATE(_xll.NxTokenize($A356," ",1),_xll.NxTokenize($A356," ",2),15)</f>
        <v>32035</v>
      </c>
      <c r="D356" s="22" cm="1">
        <f t="array" ref="D356">LN(VALUE(_xll.NxTokenize($A356," ",4)))</f>
        <v>5.8479405370219393</v>
      </c>
      <c r="E356" cm="1">
        <f t="array" ref="E356">VALUE(_xll.NxTokenize($A356," ",5))</f>
        <v>349.71</v>
      </c>
      <c r="F356" s="1">
        <v>3.7586420633957118E-3</v>
      </c>
    </row>
    <row r="357" spans="1:6" x14ac:dyDescent="0.25">
      <c r="A357" t="s">
        <v>369</v>
      </c>
      <c r="C357" s="10" cm="1">
        <f t="array" ref="C357">DATE(_xll.NxTokenize($A357," ",1),_xll.NxTokenize($A357," ",2),15)</f>
        <v>32065</v>
      </c>
      <c r="D357" s="22" cm="1">
        <f t="array" ref="D357">LN(VALUE(_xll.NxTokenize($A357," ",4)))</f>
        <v>5.8481425251630368</v>
      </c>
      <c r="E357" cm="1">
        <f t="array" ref="E357">VALUE(_xll.NxTokenize($A357," ",5))</f>
        <v>349.86</v>
      </c>
      <c r="F357" s="1">
        <v>5.9903812420643021E-3</v>
      </c>
    </row>
    <row r="358" spans="1:6" x14ac:dyDescent="0.25">
      <c r="A358" t="s">
        <v>370</v>
      </c>
      <c r="C358" s="10" cm="1">
        <f t="array" ref="C358">DATE(_xll.NxTokenize($A358," ",1),_xll.NxTokenize($A358," ",2),15)</f>
        <v>32096</v>
      </c>
      <c r="D358" s="22" cm="1">
        <f t="array" ref="D358">LN(VALUE(_xll.NxTokenize($A358," ",4)))</f>
        <v>5.8520875306393396</v>
      </c>
      <c r="E358" cm="1">
        <f t="array" ref="E358">VALUE(_xll.NxTokenize($A358," ",5))</f>
        <v>350.08</v>
      </c>
      <c r="F358" s="1">
        <v>5.8799961884963281E-3</v>
      </c>
    </row>
    <row r="359" spans="1:6" x14ac:dyDescent="0.25">
      <c r="A359" t="s">
        <v>371</v>
      </c>
      <c r="C359" s="10" cm="1">
        <f t="array" ref="C359">DATE(_xll.NxTokenize($A359," ",1),_xll.NxTokenize($A359," ",2),15)</f>
        <v>32126</v>
      </c>
      <c r="D359" s="22" cm="1">
        <f t="array" ref="D359">LN(VALUE(_xll.NxTokenize($A359," ",4)))</f>
        <v>5.855530269867149</v>
      </c>
      <c r="E359" cm="1">
        <f t="array" ref="E359">VALUE(_xll.NxTokenize($A359," ",5))</f>
        <v>350.06</v>
      </c>
      <c r="F359" s="1">
        <v>5.5716850533462647E-3</v>
      </c>
    </row>
    <row r="360" spans="1:6" x14ac:dyDescent="0.25">
      <c r="A360" t="s">
        <v>372</v>
      </c>
      <c r="C360" s="10" cm="1">
        <f t="array" ref="C360">DATE(_xll.NxTokenize($A360," ",1),_xll.NxTokenize($A360," ",2),15)</f>
        <v>32157</v>
      </c>
      <c r="D360" s="22" cm="1">
        <f t="array" ref="D360">LN(VALUE(_xll.NxTokenize($A360," ",4)))</f>
        <v>5.8590468198422112</v>
      </c>
      <c r="E360" cm="1">
        <f t="array" ref="E360">VALUE(_xll.NxTokenize($A360," ",5))</f>
        <v>350.39</v>
      </c>
      <c r="F360" s="1">
        <v>5.523373847451829E-3</v>
      </c>
    </row>
    <row r="361" spans="1:6" x14ac:dyDescent="0.25">
      <c r="A361" t="s">
        <v>373</v>
      </c>
      <c r="C361" s="10" cm="1">
        <f t="array" ref="C361">DATE(_xll.NxTokenize($A361," ",1),_xll.NxTokenize($A361," ",2),15)</f>
        <v>32188</v>
      </c>
      <c r="D361" s="22" cm="1">
        <f t="array" ref="D361">LN(VALUE(_xll.NxTokenize($A361," ",4)))</f>
        <v>5.8626079249829779</v>
      </c>
      <c r="E361" cm="1">
        <f t="array" ref="E361">VALUE(_xll.NxTokenize($A361," ",5))</f>
        <v>350.94</v>
      </c>
      <c r="F361" s="1">
        <v>8.3099411620937147E-3</v>
      </c>
    </row>
    <row r="362" spans="1:6" x14ac:dyDescent="0.25">
      <c r="A362" t="s">
        <v>374</v>
      </c>
      <c r="C362" s="10" cm="1">
        <f t="array" ref="C362">DATE(_xll.NxTokenize($A362," ",1),_xll.NxTokenize($A362," ",2),15)</f>
        <v>32217</v>
      </c>
      <c r="D362" s="22" cm="1">
        <f t="array" ref="D362">LN(VALUE(_xll.NxTokenize($A362," ",4)))</f>
        <v>5.8647668940620248</v>
      </c>
      <c r="E362" cm="1">
        <f t="array" ref="E362">VALUE(_xll.NxTokenize($A362," ",5))</f>
        <v>350.86</v>
      </c>
      <c r="F362" s="1">
        <v>7.6054658541293563E-3</v>
      </c>
    </row>
    <row r="363" spans="1:6" x14ac:dyDescent="0.25">
      <c r="A363" t="s">
        <v>375</v>
      </c>
      <c r="C363" s="10" cm="1">
        <f t="array" ref="C363">DATE(_xll.NxTokenize($A363," ",1),_xll.NxTokenize($A363," ",2),15)</f>
        <v>32248</v>
      </c>
      <c r="D363" s="22" cm="1">
        <f t="array" ref="D363">LN(VALUE(_xll.NxTokenize($A363," ",4)))</f>
        <v>5.8684208232644028</v>
      </c>
      <c r="E363" cm="1">
        <f t="array" ref="E363">VALUE(_xll.NxTokenize($A363," ",5))</f>
        <v>351.01</v>
      </c>
      <c r="F363" s="1">
        <v>6.7517986989287238E-3</v>
      </c>
    </row>
    <row r="364" spans="1:6" x14ac:dyDescent="0.25">
      <c r="A364" t="s">
        <v>376</v>
      </c>
      <c r="C364" s="10" cm="1">
        <f t="array" ref="C364">DATE(_xll.NxTokenize($A364," ",1),_xll.NxTokenize($A364," ",2),15)</f>
        <v>32278</v>
      </c>
      <c r="D364" s="22" cm="1">
        <f t="array" ref="D364">LN(VALUE(_xll.NxTokenize($A364," ",4)))</f>
        <v>5.8698899575871284</v>
      </c>
      <c r="E364" cm="1">
        <f t="array" ref="E364">VALUE(_xll.NxTokenize($A364," ",5))</f>
        <v>351.06</v>
      </c>
      <c r="F364" s="1">
        <v>6.0883419693018581E-3</v>
      </c>
    </row>
    <row r="365" spans="1:6" x14ac:dyDescent="0.25">
      <c r="A365" t="s">
        <v>377</v>
      </c>
      <c r="C365" s="10" cm="1">
        <f t="array" ref="C365">DATE(_xll.NxTokenize($A365," ",1),_xll.NxTokenize($A365," ",2),15)</f>
        <v>32309</v>
      </c>
      <c r="D365" s="22" cm="1">
        <f t="array" ref="D365">LN(VALUE(_xll.NxTokenize($A365," ",4)))</f>
        <v>5.8685904489574474</v>
      </c>
      <c r="E365" cm="1">
        <f t="array" ref="E365">VALUE(_xll.NxTokenize($A365," ",5))</f>
        <v>351.39</v>
      </c>
      <c r="F365" s="1">
        <v>6.3238403211469674E-3</v>
      </c>
    </row>
    <row r="366" spans="1:6" x14ac:dyDescent="0.25">
      <c r="A366" t="s">
        <v>378</v>
      </c>
      <c r="C366" s="10" cm="1">
        <f t="array" ref="C366">DATE(_xll.NxTokenize($A366," ",1),_xll.NxTokenize($A366," ",2),15)</f>
        <v>32339</v>
      </c>
      <c r="D366" s="22" cm="1">
        <f t="array" ref="D366">LN(VALUE(_xll.NxTokenize($A366," ",4)))</f>
        <v>5.8655894841323768</v>
      </c>
      <c r="E366" cm="1">
        <f t="array" ref="E366">VALUE(_xll.NxTokenize($A366," ",5))</f>
        <v>352.02</v>
      </c>
      <c r="F366" s="1">
        <v>7.3420933120411647E-3</v>
      </c>
    </row>
    <row r="367" spans="1:6" x14ac:dyDescent="0.25">
      <c r="A367" t="s">
        <v>379</v>
      </c>
      <c r="C367" s="10" cm="1">
        <f t="array" ref="C367">DATE(_xll.NxTokenize($A367," ",1),_xll.NxTokenize($A367," ",2),15)</f>
        <v>32370</v>
      </c>
      <c r="D367" s="22" cm="1">
        <f t="array" ref="D367">LN(VALUE(_xll.NxTokenize($A367," ",4)))</f>
        <v>5.8590753590622366</v>
      </c>
      <c r="E367" cm="1">
        <f t="array" ref="E367">VALUE(_xll.NxTokenize($A367," ",5))</f>
        <v>351.91</v>
      </c>
      <c r="F367" s="1">
        <v>6.7866761068113846E-3</v>
      </c>
    </row>
    <row r="368" spans="1:6" x14ac:dyDescent="0.25">
      <c r="A368" t="s">
        <v>380</v>
      </c>
      <c r="C368" s="10" cm="1">
        <f t="array" ref="C368">DATE(_xll.NxTokenize($A368," ",1),_xll.NxTokenize($A368," ",2),15)</f>
        <v>32401</v>
      </c>
      <c r="D368" s="22" cm="1">
        <f t="array" ref="D368">LN(VALUE(_xll.NxTokenize($A368," ",4)))</f>
        <v>5.8548426695650182</v>
      </c>
      <c r="E368" cm="1">
        <f t="array" ref="E368">VALUE(_xll.NxTokenize($A368," ",5))</f>
        <v>352.13</v>
      </c>
      <c r="F368" s="1">
        <v>6.9021325430789204E-3</v>
      </c>
    </row>
    <row r="369" spans="1:6" x14ac:dyDescent="0.25">
      <c r="A369" t="s">
        <v>381</v>
      </c>
      <c r="C369" s="10" cm="1">
        <f t="array" ref="C369">DATE(_xll.NxTokenize($A369," ",1),_xll.NxTokenize($A369," ",2),15)</f>
        <v>32431</v>
      </c>
      <c r="D369" s="22" cm="1">
        <f t="array" ref="D369">LN(VALUE(_xll.NxTokenize($A369," ",4)))</f>
        <v>5.85544434568087</v>
      </c>
      <c r="E369" cm="1">
        <f t="array" ref="E369">VALUE(_xll.NxTokenize($A369," ",5))</f>
        <v>352.41</v>
      </c>
      <c r="F369" s="1">
        <v>7.3018205178332352E-3</v>
      </c>
    </row>
    <row r="370" spans="1:6" x14ac:dyDescent="0.25">
      <c r="A370" t="s">
        <v>382</v>
      </c>
      <c r="C370" s="10" cm="1">
        <f t="array" ref="C370">DATE(_xll.NxTokenize($A370," ",1),_xll.NxTokenize($A370," ",2),15)</f>
        <v>32462</v>
      </c>
      <c r="D370" s="22" cm="1">
        <f t="array" ref="D370">LN(VALUE(_xll.NxTokenize($A370," ",4)))</f>
        <v>5.8585044198517515</v>
      </c>
      <c r="E370" cm="1">
        <f t="array" ref="E370">VALUE(_xll.NxTokenize($A370," ",5))</f>
        <v>352.34</v>
      </c>
      <c r="F370" s="1">
        <v>6.4168892124119026E-3</v>
      </c>
    </row>
    <row r="371" spans="1:6" x14ac:dyDescent="0.25">
      <c r="A371" t="s">
        <v>383</v>
      </c>
      <c r="C371" s="10" cm="1">
        <f t="array" ref="C371">DATE(_xll.NxTokenize($A371," ",1),_xll.NxTokenize($A371," ",2),15)</f>
        <v>32492</v>
      </c>
      <c r="D371" s="22" cm="1">
        <f t="array" ref="D371">LN(VALUE(_xll.NxTokenize($A371," ",4)))</f>
        <v>5.8619536329462658</v>
      </c>
      <c r="E371" cm="1">
        <f t="array" ref="E371">VALUE(_xll.NxTokenize($A371," ",5))</f>
        <v>352.35</v>
      </c>
      <c r="F371" s="1">
        <v>6.4233630791168395E-3</v>
      </c>
    </row>
    <row r="372" spans="1:6" x14ac:dyDescent="0.25">
      <c r="A372" t="s">
        <v>384</v>
      </c>
      <c r="C372" s="10" cm="1">
        <f t="array" ref="C372">DATE(_xll.NxTokenize($A372," ",1),_xll.NxTokenize($A372," ",2),15)</f>
        <v>32523</v>
      </c>
      <c r="D372" s="22" cm="1">
        <f t="array" ref="D372">LN(VALUE(_xll.NxTokenize($A372," ",4)))</f>
        <v>5.8662130669190242</v>
      </c>
      <c r="E372" cm="1">
        <f t="array" ref="E372">VALUE(_xll.NxTokenize($A372," ",5))</f>
        <v>352.85</v>
      </c>
      <c r="F372" s="1">
        <v>7.1662470768130149E-3</v>
      </c>
    </row>
    <row r="373" spans="1:6" x14ac:dyDescent="0.25">
      <c r="A373" t="s">
        <v>385</v>
      </c>
      <c r="C373" s="10" cm="1">
        <f t="array" ref="C373">DATE(_xll.NxTokenize($A373," ",1),_xll.NxTokenize($A373," ",2),15)</f>
        <v>32554</v>
      </c>
      <c r="D373" s="22" cm="1">
        <f t="array" ref="D373">LN(VALUE(_xll.NxTokenize($A373," ",4)))</f>
        <v>5.8672609436486756</v>
      </c>
      <c r="E373" cm="1">
        <f t="array" ref="E373">VALUE(_xll.NxTokenize($A373," ",5))</f>
        <v>352.55</v>
      </c>
      <c r="F373" s="1">
        <v>4.6530186656976724E-3</v>
      </c>
    </row>
    <row r="374" spans="1:6" x14ac:dyDescent="0.25">
      <c r="A374" t="s">
        <v>386</v>
      </c>
      <c r="C374" s="10" cm="1">
        <f t="array" ref="C374">DATE(_xll.NxTokenize($A374," ",1),_xll.NxTokenize($A374," ",2),15)</f>
        <v>32582</v>
      </c>
      <c r="D374" s="22" cm="1">
        <f t="array" ref="D374">LN(VALUE(_xll.NxTokenize($A374," ",4)))</f>
        <v>5.8692121637799373</v>
      </c>
      <c r="E374" cm="1">
        <f t="array" ref="E374">VALUE(_xll.NxTokenize($A374," ",5))</f>
        <v>352.47</v>
      </c>
      <c r="F374" s="1">
        <v>4.4452697179124812E-3</v>
      </c>
    </row>
    <row r="375" spans="1:6" x14ac:dyDescent="0.25">
      <c r="A375" t="s">
        <v>387</v>
      </c>
      <c r="C375" s="10" cm="1">
        <f t="array" ref="C375">DATE(_xll.NxTokenize($A375," ",1),_xll.NxTokenize($A375," ",2),15)</f>
        <v>32613</v>
      </c>
      <c r="D375" s="22" cm="1">
        <f t="array" ref="D375">LN(VALUE(_xll.NxTokenize($A375," ",4)))</f>
        <v>5.8739189832529384</v>
      </c>
      <c r="E375" cm="1">
        <f t="array" ref="E375">VALUE(_xll.NxTokenize($A375," ",5))</f>
        <v>352.96</v>
      </c>
      <c r="F375" s="1">
        <v>5.4981599885355337E-3</v>
      </c>
    </row>
    <row r="376" spans="1:6" x14ac:dyDescent="0.25">
      <c r="A376" t="s">
        <v>388</v>
      </c>
      <c r="C376" s="10" cm="1">
        <f t="array" ref="C376">DATE(_xll.NxTokenize($A376," ",1),_xll.NxTokenize($A376," ",2),15)</f>
        <v>32643</v>
      </c>
      <c r="D376" s="22" cm="1">
        <f t="array" ref="D376">LN(VALUE(_xll.NxTokenize($A376," ",4)))</f>
        <v>5.8745373950786899</v>
      </c>
      <c r="E376" cm="1">
        <f t="array" ref="E376">VALUE(_xll.NxTokenize($A376," ",5))</f>
        <v>352.67</v>
      </c>
      <c r="F376" s="1">
        <v>4.6474374915614902E-3</v>
      </c>
    </row>
    <row r="377" spans="1:6" x14ac:dyDescent="0.25">
      <c r="A377" t="s">
        <v>389</v>
      </c>
      <c r="C377" s="10" cm="1">
        <f t="array" ref="C377">DATE(_xll.NxTokenize($A377," ",1),_xll.NxTokenize($A377," ",2),15)</f>
        <v>32674</v>
      </c>
      <c r="D377" s="22" cm="1">
        <f t="array" ref="D377">LN(VALUE(_xll.NxTokenize($A377," ",4)))</f>
        <v>5.8731595002274437</v>
      </c>
      <c r="E377" cm="1">
        <f t="array" ref="E377">VALUE(_xll.NxTokenize($A377," ",5))</f>
        <v>352.97</v>
      </c>
      <c r="F377" s="1">
        <v>4.5690512699962937E-3</v>
      </c>
    </row>
    <row r="378" spans="1:6" x14ac:dyDescent="0.25">
      <c r="A378" t="s">
        <v>390</v>
      </c>
      <c r="C378" s="10" cm="1">
        <f t="array" ref="C378">DATE(_xll.NxTokenize($A378," ",1),_xll.NxTokenize($A378," ",2),15)</f>
        <v>32704</v>
      </c>
      <c r="D378" s="22" cm="1">
        <f t="array" ref="D378">LN(VALUE(_xll.NxTokenize($A378," ",4)))</f>
        <v>5.8692686641472047</v>
      </c>
      <c r="E378" cm="1">
        <f t="array" ref="E378">VALUE(_xll.NxTokenize($A378," ",5))</f>
        <v>353.3</v>
      </c>
      <c r="F378" s="1">
        <v>3.6791800148279208E-3</v>
      </c>
    </row>
    <row r="379" spans="1:6" x14ac:dyDescent="0.25">
      <c r="A379" t="s">
        <v>391</v>
      </c>
      <c r="C379" s="10" cm="1">
        <f t="array" ref="C379">DATE(_xll.NxTokenize($A379," ",1),_xll.NxTokenize($A379," ",2),15)</f>
        <v>32735</v>
      </c>
      <c r="D379" s="22" cm="1">
        <f t="array" ref="D379">LN(VALUE(_xll.NxTokenize($A379," ",4)))</f>
        <v>5.8630912571410825</v>
      </c>
      <c r="E379" cm="1">
        <f t="array" ref="E379">VALUE(_xll.NxTokenize($A379," ",5))</f>
        <v>353.38</v>
      </c>
      <c r="F379" s="1">
        <v>4.0158980788458365E-3</v>
      </c>
    </row>
    <row r="380" spans="1:6" x14ac:dyDescent="0.25">
      <c r="A380" t="s">
        <v>392</v>
      </c>
      <c r="C380" s="10" cm="1">
        <f t="array" ref="C380">DATE(_xll.NxTokenize($A380," ",1),_xll.NxTokenize($A380," ",2),15)</f>
        <v>32766</v>
      </c>
      <c r="D380" s="22" cm="1">
        <f t="array" ref="D380">LN(VALUE(_xll.NxTokenize($A380," ",4)))</f>
        <v>5.8580760014232069</v>
      </c>
      <c r="E380" cm="1">
        <f t="array" ref="E380">VALUE(_xll.NxTokenize($A380," ",5))</f>
        <v>353.32</v>
      </c>
      <c r="F380" s="1">
        <v>3.2333318581887482E-3</v>
      </c>
    </row>
    <row r="381" spans="1:6" x14ac:dyDescent="0.25">
      <c r="A381" t="s">
        <v>393</v>
      </c>
      <c r="C381" s="10" cm="1">
        <f t="array" ref="C381">DATE(_xll.NxTokenize($A381," ",1),_xll.NxTokenize($A381," ",2),15)</f>
        <v>32796</v>
      </c>
      <c r="D381" s="22" cm="1">
        <f t="array" ref="D381">LN(VALUE(_xll.NxTokenize($A381," ",4)))</f>
        <v>5.8586471852171167</v>
      </c>
      <c r="E381" cm="1">
        <f t="array" ref="E381">VALUE(_xll.NxTokenize($A381," ",5))</f>
        <v>353.52</v>
      </c>
      <c r="F381" s="1">
        <v>3.2028395362466711E-3</v>
      </c>
    </row>
    <row r="382" spans="1:6" x14ac:dyDescent="0.25">
      <c r="A382" t="s">
        <v>394</v>
      </c>
      <c r="C382" s="10" cm="1">
        <f t="array" ref="C382">DATE(_xll.NxTokenize($A382," ",1),_xll.NxTokenize($A382," ",2),15)</f>
        <v>32827</v>
      </c>
      <c r="D382" s="22" cm="1">
        <f t="array" ref="D382">LN(VALUE(_xll.NxTokenize($A382," ",4)))</f>
        <v>5.8621812613438911</v>
      </c>
      <c r="E382" cm="1">
        <f t="array" ref="E382">VALUE(_xll.NxTokenize($A382," ",5))</f>
        <v>353.65</v>
      </c>
      <c r="F382" s="1">
        <v>3.6768414921395376E-3</v>
      </c>
    </row>
    <row r="383" spans="1:6" x14ac:dyDescent="0.25">
      <c r="A383" t="s">
        <v>395</v>
      </c>
      <c r="C383" s="10" cm="1">
        <f t="array" ref="C383">DATE(_xll.NxTokenize($A383," ",1),_xll.NxTokenize($A383," ",2),15)</f>
        <v>32857</v>
      </c>
      <c r="D383" s="22" cm="1">
        <f t="array" ref="D383">LN(VALUE(_xll.NxTokenize($A383," ",4)))</f>
        <v>5.8660430374468397</v>
      </c>
      <c r="E383" cm="1">
        <f t="array" ref="E383">VALUE(_xll.NxTokenize($A383," ",5))</f>
        <v>353.81</v>
      </c>
      <c r="F383" s="1">
        <v>4.0894045005739343E-3</v>
      </c>
    </row>
    <row r="384" spans="1:6" x14ac:dyDescent="0.25">
      <c r="A384" t="s">
        <v>396</v>
      </c>
      <c r="C384" s="10" cm="1">
        <f t="array" ref="C384">DATE(_xll.NxTokenize($A384," ",1),_xll.NxTokenize($A384," ",2),15)</f>
        <v>32888</v>
      </c>
      <c r="D384" s="22" cm="1">
        <f t="array" ref="D384">LN(VALUE(_xll.NxTokenize($A384," ",4)))</f>
        <v>5.8687317817256845</v>
      </c>
      <c r="E384" cm="1">
        <f t="array" ref="E384">VALUE(_xll.NxTokenize($A384," ",5))</f>
        <v>353.75</v>
      </c>
      <c r="F384" s="1">
        <v>2.5187148066603271E-3</v>
      </c>
    </row>
    <row r="385" spans="1:6" x14ac:dyDescent="0.25">
      <c r="A385" t="s">
        <v>397</v>
      </c>
      <c r="C385" s="10" cm="1">
        <f t="array" ref="C385">DATE(_xll.NxTokenize($A385," ",1),_xll.NxTokenize($A385," ",2),15)</f>
        <v>32919</v>
      </c>
      <c r="D385" s="22" cm="1">
        <f t="array" ref="D385">LN(VALUE(_xll.NxTokenize($A385," ",4)))</f>
        <v>5.8722304591842835</v>
      </c>
      <c r="E385" cm="1">
        <f t="array" ref="E385">VALUE(_xll.NxTokenize($A385," ",5))</f>
        <v>354.33</v>
      </c>
      <c r="F385" s="1">
        <v>4.9695155356079823E-3</v>
      </c>
    </row>
    <row r="386" spans="1:6" x14ac:dyDescent="0.25">
      <c r="A386" t="s">
        <v>398</v>
      </c>
      <c r="C386" s="10" cm="1">
        <f t="array" ref="C386">DATE(_xll.NxTokenize($A386," ",1),_xll.NxTokenize($A386," ",2),15)</f>
        <v>32947</v>
      </c>
      <c r="D386" s="22" cm="1">
        <f t="array" ref="D386">LN(VALUE(_xll.NxTokenize($A386," ",4)))</f>
        <v>5.874172016134505</v>
      </c>
      <c r="E386" cm="1">
        <f t="array" ref="E386">VALUE(_xll.NxTokenize($A386," ",5))</f>
        <v>354.23</v>
      </c>
      <c r="F386" s="1">
        <v>4.9598523545677509E-3</v>
      </c>
    </row>
    <row r="387" spans="1:6" x14ac:dyDescent="0.25">
      <c r="A387" t="s">
        <v>399</v>
      </c>
      <c r="C387" s="10" cm="1">
        <f t="array" ref="C387">DATE(_xll.NxTokenize($A387," ",1),_xll.NxTokenize($A387," ",2),15)</f>
        <v>32978</v>
      </c>
      <c r="D387" s="22" cm="1">
        <f t="array" ref="D387">LN(VALUE(_xll.NxTokenize($A387," ",4)))</f>
        <v>5.8758011384542588</v>
      </c>
      <c r="E387" cm="1">
        <f t="array" ref="E387">VALUE(_xll.NxTokenize($A387," ",5))</f>
        <v>353.68</v>
      </c>
      <c r="F387" s="1">
        <v>1.8821552013204013E-3</v>
      </c>
    </row>
    <row r="388" spans="1:6" x14ac:dyDescent="0.25">
      <c r="A388" t="s">
        <v>400</v>
      </c>
      <c r="C388" s="10" cm="1">
        <f t="array" ref="C388">DATE(_xll.NxTokenize($A388," ",1),_xll.NxTokenize($A388," ",2),15)</f>
        <v>33008</v>
      </c>
      <c r="D388" s="22" cm="1">
        <f t="array" ref="D388">LN(VALUE(_xll.NxTokenize($A388," ",4)))</f>
        <v>5.8786317388336382</v>
      </c>
      <c r="E388" cm="1">
        <f t="array" ref="E388">VALUE(_xll.NxTokenize($A388," ",5))</f>
        <v>354.17</v>
      </c>
      <c r="F388" s="1">
        <v>4.0943437549483264E-3</v>
      </c>
    </row>
    <row r="389" spans="1:6" x14ac:dyDescent="0.25">
      <c r="A389" t="s">
        <v>401</v>
      </c>
      <c r="C389" s="10" cm="1">
        <f t="array" ref="C389">DATE(_xll.NxTokenize($A389," ",1),_xll.NxTokenize($A389," ",2),15)</f>
        <v>33039</v>
      </c>
      <c r="D389" s="22" cm="1">
        <f t="array" ref="D389">LN(VALUE(_xll.NxTokenize($A389," ",4)))</f>
        <v>5.8758853312558239</v>
      </c>
      <c r="E389" cm="1">
        <f t="array" ref="E389">VALUE(_xll.NxTokenize($A389," ",5))</f>
        <v>353.96</v>
      </c>
      <c r="F389" s="1">
        <v>2.725831028380199E-3</v>
      </c>
    </row>
    <row r="390" spans="1:6" x14ac:dyDescent="0.25">
      <c r="A390" t="s">
        <v>402</v>
      </c>
      <c r="C390" s="10" cm="1">
        <f t="array" ref="C390">DATE(_xll.NxTokenize($A390," ",1),_xll.NxTokenize($A390," ",2),15)</f>
        <v>33069</v>
      </c>
      <c r="D390" s="22" cm="1">
        <f t="array" ref="D390">LN(VALUE(_xll.NxTokenize($A390," ",4)))</f>
        <v>5.8716669836523865</v>
      </c>
      <c r="E390" cm="1">
        <f t="array" ref="E390">VALUE(_xll.NxTokenize($A390," ",5))</f>
        <v>354.19</v>
      </c>
      <c r="F390" s="1">
        <v>2.3983195051817674E-3</v>
      </c>
    </row>
    <row r="391" spans="1:6" x14ac:dyDescent="0.25">
      <c r="A391" t="s">
        <v>403</v>
      </c>
      <c r="C391" s="10" cm="1">
        <f t="array" ref="C391">DATE(_xll.NxTokenize($A391," ",1),_xll.NxTokenize($A391," ",2),15)</f>
        <v>33100</v>
      </c>
      <c r="D391" s="22" cm="1">
        <f t="array" ref="D391">LN(VALUE(_xll.NxTokenize($A391," ",4)))</f>
        <v>5.8664963851439476</v>
      </c>
      <c r="E391" cm="1">
        <f t="array" ref="E391">VALUE(_xll.NxTokenize($A391," ",5))</f>
        <v>354.61</v>
      </c>
      <c r="F391" s="1">
        <v>3.4051280028650766E-3</v>
      </c>
    </row>
    <row r="392" spans="1:6" x14ac:dyDescent="0.25">
      <c r="A392" t="s">
        <v>404</v>
      </c>
      <c r="C392" s="10" cm="1">
        <f t="array" ref="C392">DATE(_xll.NxTokenize($A392," ",1),_xll.NxTokenize($A392," ",2),15)</f>
        <v>33131</v>
      </c>
      <c r="D392" s="22" cm="1">
        <f t="array" ref="D392">LN(VALUE(_xll.NxTokenize($A392," ",4)))</f>
        <v>5.8616690245654741</v>
      </c>
      <c r="E392" cm="1">
        <f t="array" ref="E392">VALUE(_xll.NxTokenize($A392," ",5))</f>
        <v>354.61</v>
      </c>
      <c r="F392" s="1">
        <v>3.593023142267171E-3</v>
      </c>
    </row>
    <row r="393" spans="1:6" x14ac:dyDescent="0.25">
      <c r="A393" t="s">
        <v>405</v>
      </c>
      <c r="C393" s="10" cm="1">
        <f t="array" ref="C393">DATE(_xll.NxTokenize($A393," ",1),_xll.NxTokenize($A393," ",2),15)</f>
        <v>33161</v>
      </c>
      <c r="D393" s="22" cm="1">
        <f t="array" ref="D393">LN(VALUE(_xll.NxTokenize($A393," ",4)))</f>
        <v>5.8625510470146436</v>
      </c>
      <c r="E393" cm="1">
        <f t="array" ref="E393">VALUE(_xll.NxTokenize($A393," ",5))</f>
        <v>354.89</v>
      </c>
      <c r="F393" s="1">
        <v>3.9038617975268863E-3</v>
      </c>
    </row>
    <row r="394" spans="1:6" x14ac:dyDescent="0.25">
      <c r="A394" t="s">
        <v>406</v>
      </c>
      <c r="C394" s="10" cm="1">
        <f t="array" ref="C394">DATE(_xll.NxTokenize($A394," ",1),_xll.NxTokenize($A394," ",2),15)</f>
        <v>33192</v>
      </c>
      <c r="D394" s="22" cm="1">
        <f t="array" ref="D394">LN(VALUE(_xll.NxTokenize($A394," ",4)))</f>
        <v>5.8666663375576809</v>
      </c>
      <c r="E394" cm="1">
        <f t="array" ref="E394">VALUE(_xll.NxTokenize($A394," ",5))</f>
        <v>355.13</v>
      </c>
      <c r="F394" s="1">
        <v>4.4850762137897959E-3</v>
      </c>
    </row>
    <row r="395" spans="1:6" x14ac:dyDescent="0.25">
      <c r="A395" t="s">
        <v>407</v>
      </c>
      <c r="C395" s="10" cm="1">
        <f t="array" ref="C395">DATE(_xll.NxTokenize($A395," ",1),_xll.NxTokenize($A395," ",2),15)</f>
        <v>33222</v>
      </c>
      <c r="D395" s="22" cm="1">
        <f t="array" ref="D395">LN(VALUE(_xll.NxTokenize($A395," ",4)))</f>
        <v>5.8702286822918657</v>
      </c>
      <c r="E395" cm="1">
        <f t="array" ref="E395">VALUE(_xll.NxTokenize($A395," ",5))</f>
        <v>355.19</v>
      </c>
      <c r="F395" s="1">
        <v>4.1856448450259265E-3</v>
      </c>
    </row>
    <row r="396" spans="1:6" x14ac:dyDescent="0.25">
      <c r="A396" t="s">
        <v>408</v>
      </c>
      <c r="C396" s="10" cm="1">
        <f t="array" ref="C396">DATE(_xll.NxTokenize($A396," ",1),_xll.NxTokenize($A396," ",2),15)</f>
        <v>33253</v>
      </c>
      <c r="D396" s="22" cm="1">
        <f t="array" ref="D396">LN(VALUE(_xll.NxTokenize($A396," ",4)))</f>
        <v>5.8716669836523865</v>
      </c>
      <c r="E396" cm="1">
        <f t="array" ref="E396">VALUE(_xll.NxTokenize($A396," ",5))</f>
        <v>354.82</v>
      </c>
      <c r="F396" s="1">
        <v>2.9352019267019358E-3</v>
      </c>
    </row>
    <row r="397" spans="1:6" x14ac:dyDescent="0.25">
      <c r="A397" t="s">
        <v>409</v>
      </c>
      <c r="C397" s="10" cm="1">
        <f t="array" ref="C397">DATE(_xll.NxTokenize($A397," ",1),_xll.NxTokenize($A397," ",2),15)</f>
        <v>33284</v>
      </c>
      <c r="D397" s="22" cm="1">
        <f t="array" ref="D397">LN(VALUE(_xll.NxTokenize($A397," ",4)))</f>
        <v>5.874172016134505</v>
      </c>
      <c r="E397" cm="1">
        <f t="array" ref="E397">VALUE(_xll.NxTokenize($A397," ",5))</f>
        <v>355.02</v>
      </c>
      <c r="F397" s="1">
        <v>1.941556950221468E-3</v>
      </c>
    </row>
    <row r="398" spans="1:6" x14ac:dyDescent="0.25">
      <c r="A398" t="s">
        <v>410</v>
      </c>
      <c r="C398" s="10" cm="1">
        <f t="array" ref="C398">DATE(_xll.NxTokenize($A398," ",1),_xll.NxTokenize($A398," ",2),15)</f>
        <v>33312</v>
      </c>
      <c r="D398" s="22" cm="1">
        <f t="array" ref="D398">LN(VALUE(_xll.NxTokenize($A398," ",4)))</f>
        <v>5.8783798320378207</v>
      </c>
      <c r="E398" cm="1">
        <f t="array" ref="E398">VALUE(_xll.NxTokenize($A398," ",5))</f>
        <v>355.68</v>
      </c>
      <c r="F398" s="1">
        <v>4.2078159033156481E-3</v>
      </c>
    </row>
    <row r="399" spans="1:6" x14ac:dyDescent="0.25">
      <c r="A399" t="s">
        <v>411</v>
      </c>
      <c r="C399" s="10" cm="1">
        <f t="array" ref="C399">DATE(_xll.NxTokenize($A399," ",1),_xll.NxTokenize($A399," ",2),15)</f>
        <v>33343</v>
      </c>
      <c r="D399" s="22" cm="1">
        <f t="array" ref="D399">LN(VALUE(_xll.NxTokenize($A399," ",4)))</f>
        <v>5.882374864520278</v>
      </c>
      <c r="E399" cm="1">
        <f t="array" ref="E399">VALUE(_xll.NxTokenize($A399," ",5))</f>
        <v>356.02</v>
      </c>
      <c r="F399" s="1">
        <v>6.5737260660192476E-3</v>
      </c>
    </row>
    <row r="400" spans="1:6" x14ac:dyDescent="0.25">
      <c r="A400" t="s">
        <v>412</v>
      </c>
      <c r="C400" s="10" cm="1">
        <f t="array" ref="C400">DATE(_xll.NxTokenize($A400," ",1),_xll.NxTokenize($A400," ",2),15)</f>
        <v>33373</v>
      </c>
      <c r="D400" s="22" cm="1">
        <f t="array" ref="D400">LN(VALUE(_xll.NxTokenize($A400," ",4)))</f>
        <v>5.8836844399313879</v>
      </c>
      <c r="E400" cm="1">
        <f t="array" ref="E400">VALUE(_xll.NxTokenize($A400," ",5))</f>
        <v>356.01</v>
      </c>
      <c r="F400" s="1">
        <v>5.05270109774969E-3</v>
      </c>
    </row>
    <row r="401" spans="1:6" x14ac:dyDescent="0.25">
      <c r="A401" t="s">
        <v>413</v>
      </c>
      <c r="C401" s="10" cm="1">
        <f t="array" ref="C401">DATE(_xll.NxTokenize($A401," ",1),_xll.NxTokenize($A401," ",2),15)</f>
        <v>33404</v>
      </c>
      <c r="D401" s="22" cm="1">
        <f t="array" ref="D401">LN(VALUE(_xll.NxTokenize($A401," ",4)))</f>
        <v>5.8808960489771263</v>
      </c>
      <c r="E401" cm="1">
        <f t="array" ref="E401">VALUE(_xll.NxTokenize($A401," ",5))</f>
        <v>355.79</v>
      </c>
      <c r="F401" s="1">
        <v>5.010717721302349E-3</v>
      </c>
    </row>
    <row r="402" spans="1:6" x14ac:dyDescent="0.25">
      <c r="A402" t="s">
        <v>414</v>
      </c>
      <c r="C402" s="10" cm="1">
        <f t="array" ref="C402">DATE(_xll.NxTokenize($A402," ",1),_xll.NxTokenize($A402," ",2),15)</f>
        <v>33434</v>
      </c>
      <c r="D402" s="22" cm="1">
        <f t="array" ref="D402">LN(VALUE(_xll.NxTokenize($A402," ",4)))</f>
        <v>5.875548517510639</v>
      </c>
      <c r="E402" cm="1">
        <f t="array" ref="E402">VALUE(_xll.NxTokenize($A402," ",5))</f>
        <v>355.61</v>
      </c>
      <c r="F402" s="1">
        <v>3.8815338582525172E-3</v>
      </c>
    </row>
    <row r="403" spans="1:6" x14ac:dyDescent="0.25">
      <c r="A403" t="s">
        <v>415</v>
      </c>
      <c r="C403" s="10" cm="1">
        <f t="array" ref="C403">DATE(_xll.NxTokenize($A403," ",1),_xll.NxTokenize($A403," ",2),15)</f>
        <v>33465</v>
      </c>
      <c r="D403" s="22" cm="1">
        <f t="array" ref="D403">LN(VALUE(_xll.NxTokenize($A403," ",4)))</f>
        <v>5.8689296140493052</v>
      </c>
      <c r="E403" cm="1">
        <f t="array" ref="E403">VALUE(_xll.NxTokenize($A403," ",5))</f>
        <v>355.48</v>
      </c>
      <c r="F403" s="1">
        <v>2.4332289053576872E-3</v>
      </c>
    </row>
    <row r="404" spans="1:6" x14ac:dyDescent="0.25">
      <c r="A404" t="s">
        <v>416</v>
      </c>
      <c r="C404" s="10" cm="1">
        <f t="array" ref="C404">DATE(_xll.NxTokenize($A404," ",1),_xll.NxTokenize($A404," ",2),15)</f>
        <v>33496</v>
      </c>
      <c r="D404" s="22" cm="1">
        <f t="array" ref="D404">LN(VALUE(_xll.NxTokenize($A404," ",4)))</f>
        <v>5.8643411507787899</v>
      </c>
      <c r="E404" cm="1">
        <f t="array" ref="E404">VALUE(_xll.NxTokenize($A404," ",5))</f>
        <v>355.56</v>
      </c>
      <c r="F404" s="1">
        <v>2.6721262133158064E-3</v>
      </c>
    </row>
    <row r="405" spans="1:6" x14ac:dyDescent="0.25">
      <c r="A405" t="s">
        <v>417</v>
      </c>
      <c r="C405" s="10" cm="1">
        <f t="array" ref="C405">DATE(_xll.NxTokenize($A405," ",1),_xll.NxTokenize($A405," ",2),15)</f>
        <v>33526</v>
      </c>
      <c r="D405" s="22" cm="1">
        <f t="array" ref="D405">LN(VALUE(_xll.NxTokenize($A405," ",4)))</f>
        <v>5.8646249997730315</v>
      </c>
      <c r="E405" cm="1">
        <f t="array" ref="E405">VALUE(_xll.NxTokenize($A405," ",5))</f>
        <v>355.62</v>
      </c>
      <c r="F405" s="1">
        <v>2.0739527583879536E-3</v>
      </c>
    </row>
    <row r="406" spans="1:6" x14ac:dyDescent="0.25">
      <c r="A406" t="s">
        <v>418</v>
      </c>
      <c r="C406" s="10" cm="1">
        <f t="array" ref="C406">DATE(_xll.NxTokenize($A406," ",1),_xll.NxTokenize($A406," ",2),15)</f>
        <v>33557</v>
      </c>
      <c r="D406" s="22" cm="1">
        <f t="array" ref="D406">LN(VALUE(_xll.NxTokenize($A406," ",4)))</f>
        <v>5.868760045882496</v>
      </c>
      <c r="E406" cm="1">
        <f t="array" ref="E406">VALUE(_xll.NxTokenize($A406," ",5))</f>
        <v>355.8</v>
      </c>
      <c r="F406" s="1">
        <v>2.0937083248151467E-3</v>
      </c>
    </row>
    <row r="407" spans="1:6" x14ac:dyDescent="0.25">
      <c r="A407" t="s">
        <v>419</v>
      </c>
      <c r="C407" s="10" cm="1">
        <f t="array" ref="C407">DATE(_xll.NxTokenize($A407," ",1),_xll.NxTokenize($A407," ",2),15)</f>
        <v>33587</v>
      </c>
      <c r="D407" s="22" cm="1">
        <f t="array" ref="D407">LN(VALUE(_xll.NxTokenize($A407," ",4)))</f>
        <v>5.8724557605257797</v>
      </c>
      <c r="E407" cm="1">
        <f t="array" ref="E407">VALUE(_xll.NxTokenize($A407," ",5))</f>
        <v>355.93</v>
      </c>
      <c r="F407" s="1">
        <v>2.2270782339139927E-3</v>
      </c>
    </row>
    <row r="408" spans="1:6" x14ac:dyDescent="0.25">
      <c r="A408" t="s">
        <v>420</v>
      </c>
      <c r="C408" s="10" cm="1">
        <f t="array" ref="C408">DATE(_xll.NxTokenize($A408," ",1),_xll.NxTokenize($A408," ",2),15)</f>
        <v>33618</v>
      </c>
      <c r="D408" s="22" cm="1">
        <f t="array" ref="D408">LN(VALUE(_xll.NxTokenize($A408," ",4)))</f>
        <v>5.8756327315828605</v>
      </c>
      <c r="E408" cm="1">
        <f t="array" ref="E408">VALUE(_xll.NxTokenize($A408," ",5))</f>
        <v>356.2</v>
      </c>
      <c r="F408" s="1">
        <v>3.9657479304739951E-3</v>
      </c>
    </row>
    <row r="409" spans="1:6" x14ac:dyDescent="0.25">
      <c r="A409" t="s">
        <v>421</v>
      </c>
      <c r="C409" s="10" cm="1">
        <f t="array" ref="C409">DATE(_xll.NxTokenize($A409," ",1),_xll.NxTokenize($A409," ",2),15)</f>
        <v>33649</v>
      </c>
      <c r="D409" s="22" cm="1">
        <f t="array" ref="D409">LN(VALUE(_xll.NxTokenize($A409," ",4)))</f>
        <v>5.8780438575687191</v>
      </c>
      <c r="E409" cm="1">
        <f t="array" ref="E409">VALUE(_xll.NxTokenize($A409," ",5))</f>
        <v>356.38</v>
      </c>
      <c r="F409" s="1">
        <v>3.8718414342140406E-3</v>
      </c>
    </row>
    <row r="410" spans="1:6" x14ac:dyDescent="0.25">
      <c r="A410" t="s">
        <v>422</v>
      </c>
      <c r="C410" s="10" cm="1">
        <f t="array" ref="C410">DATE(_xll.NxTokenize($A410," ",1),_xll.NxTokenize($A410," ",2),15)</f>
        <v>33678</v>
      </c>
      <c r="D410" s="22" cm="1">
        <f t="array" ref="D410">LN(VALUE(_xll.NxTokenize($A410," ",4)))</f>
        <v>5.8801418484637162</v>
      </c>
      <c r="E410" cm="1">
        <f t="array" ref="E410">VALUE(_xll.NxTokenize($A410," ",5))</f>
        <v>356.27</v>
      </c>
      <c r="F410" s="1">
        <v>1.7620164258955739E-3</v>
      </c>
    </row>
    <row r="411" spans="1:6" x14ac:dyDescent="0.25">
      <c r="A411" t="s">
        <v>423</v>
      </c>
      <c r="C411" s="10" cm="1">
        <f t="array" ref="C411">DATE(_xll.NxTokenize($A411," ",1),_xll.NxTokenize($A411," ",2),15)</f>
        <v>33709</v>
      </c>
      <c r="D411" s="22" cm="1">
        <f t="array" ref="D411">LN(VALUE(_xll.NxTokenize($A411," ",4)))</f>
        <v>5.8835730534480231</v>
      </c>
      <c r="E411" cm="1">
        <f t="array" ref="E411">VALUE(_xll.NxTokenize($A411," ",5))</f>
        <v>356.39</v>
      </c>
      <c r="F411" s="1">
        <v>1.1981889277450364E-3</v>
      </c>
    </row>
    <row r="412" spans="1:6" x14ac:dyDescent="0.25">
      <c r="A412" t="s">
        <v>424</v>
      </c>
      <c r="C412" s="10" cm="1">
        <f t="array" ref="C412">DATE(_xll.NxTokenize($A412," ",1),_xll.NxTokenize($A412," ",2),15)</f>
        <v>33739</v>
      </c>
      <c r="D412" s="22" cm="1">
        <f t="array" ref="D412">LN(VALUE(_xll.NxTokenize($A412," ",4)))</f>
        <v>5.8849644935344898</v>
      </c>
      <c r="E412" cm="1">
        <f t="array" ref="E412">VALUE(_xll.NxTokenize($A412," ",5))</f>
        <v>356.41</v>
      </c>
      <c r="F412" s="1">
        <v>1.280053603101905E-3</v>
      </c>
    </row>
    <row r="413" spans="1:6" x14ac:dyDescent="0.25">
      <c r="A413" t="s">
        <v>425</v>
      </c>
      <c r="C413" s="10" cm="1">
        <f t="array" ref="C413">DATE(_xll.NxTokenize($A413," ",1),_xll.NxTokenize($A413," ",2),15)</f>
        <v>33770</v>
      </c>
      <c r="D413" s="22" cm="1">
        <f t="array" ref="D413">LN(VALUE(_xll.NxTokenize($A413," ",4)))</f>
        <v>5.8842411863199588</v>
      </c>
      <c r="E413" cm="1">
        <f t="array" ref="E413">VALUE(_xll.NxTokenize($A413," ",5))</f>
        <v>356.97</v>
      </c>
      <c r="F413" s="1">
        <v>3.3451373428325937E-3</v>
      </c>
    </row>
    <row r="414" spans="1:6" x14ac:dyDescent="0.25">
      <c r="A414" t="s">
        <v>426</v>
      </c>
      <c r="C414" s="10" cm="1">
        <f t="array" ref="C414">DATE(_xll.NxTokenize($A414," ",1),_xll.NxTokenize($A414," ",2),15)</f>
        <v>33800</v>
      </c>
      <c r="D414" s="22" cm="1">
        <f t="array" ref="D414">LN(VALUE(_xll.NxTokenize($A414," ",4)))</f>
        <v>5.8777637925918143</v>
      </c>
      <c r="E414" cm="1">
        <f t="array" ref="E414">VALUE(_xll.NxTokenize($A414," ",5))</f>
        <v>356.44</v>
      </c>
      <c r="F414" s="1">
        <v>2.2152750811752497E-3</v>
      </c>
    </row>
    <row r="415" spans="1:6" x14ac:dyDescent="0.25">
      <c r="A415" t="s">
        <v>427</v>
      </c>
      <c r="C415" s="10" cm="1">
        <f t="array" ref="C415">DATE(_xll.NxTokenize($A415," ",1),_xll.NxTokenize($A415," ",2),15)</f>
        <v>33831</v>
      </c>
      <c r="D415" s="22" cm="1">
        <f t="array" ref="D415">LN(VALUE(_xll.NxTokenize($A415," ",4)))</f>
        <v>5.8719487611064185</v>
      </c>
      <c r="E415" cm="1">
        <f t="array" ref="E415">VALUE(_xll.NxTokenize($A415," ",5))</f>
        <v>356.62</v>
      </c>
      <c r="F415" s="1">
        <v>3.0191470571132584E-3</v>
      </c>
    </row>
    <row r="416" spans="1:6" x14ac:dyDescent="0.25">
      <c r="A416" t="s">
        <v>428</v>
      </c>
      <c r="C416" s="10" cm="1">
        <f t="array" ref="C416">DATE(_xll.NxTokenize($A416," ",1),_xll.NxTokenize($A416," ",2),15)</f>
        <v>33862</v>
      </c>
      <c r="D416" s="22" cm="1">
        <f t="array" ref="D416">LN(VALUE(_xll.NxTokenize($A416," ",4)))</f>
        <v>5.8663264038414811</v>
      </c>
      <c r="E416" cm="1">
        <f t="array" ref="E416">VALUE(_xll.NxTokenize($A416," ",5))</f>
        <v>356.29</v>
      </c>
      <c r="F416" s="1">
        <v>1.9852530626911502E-3</v>
      </c>
    </row>
    <row r="417" spans="1:6" x14ac:dyDescent="0.25">
      <c r="A417" t="s">
        <v>429</v>
      </c>
      <c r="C417" s="10" cm="1">
        <f t="array" ref="C417">DATE(_xll.NxTokenize($A417," ",1),_xll.NxTokenize($A417," ",2),15)</f>
        <v>33892</v>
      </c>
      <c r="D417" s="22" cm="1">
        <f t="array" ref="D417">LN(VALUE(_xll.NxTokenize($A417," ",4)))</f>
        <v>5.8673741618769313</v>
      </c>
      <c r="E417" cm="1">
        <f t="array" ref="E417">VALUE(_xll.NxTokenize($A417," ",5))</f>
        <v>356.63</v>
      </c>
      <c r="F417" s="1">
        <v>2.7491621038997494E-3</v>
      </c>
    </row>
    <row r="418" spans="1:6" x14ac:dyDescent="0.25">
      <c r="A418" t="s">
        <v>430</v>
      </c>
      <c r="C418" s="10" cm="1">
        <f t="array" ref="C418">DATE(_xll.NxTokenize($A418," ",1),_xll.NxTokenize($A418," ",2),15)</f>
        <v>33923</v>
      </c>
      <c r="D418" s="22" cm="1">
        <f t="array" ref="D418">LN(VALUE(_xll.NxTokenize($A418," ",4)))</f>
        <v>5.8702004596149431</v>
      </c>
      <c r="E418" cm="1">
        <f t="array" ref="E418">VALUE(_xll.NxTokenize($A418," ",5))</f>
        <v>356.38</v>
      </c>
      <c r="F418" s="1">
        <v>1.4404137324470767E-3</v>
      </c>
    </row>
    <row r="419" spans="1:6" x14ac:dyDescent="0.25">
      <c r="A419" t="s">
        <v>431</v>
      </c>
      <c r="C419" s="10" cm="1">
        <f t="array" ref="C419">DATE(_xll.NxTokenize($A419," ",1),_xll.NxTokenize($A419," ",2),15)</f>
        <v>33953</v>
      </c>
      <c r="D419" s="22" cm="1">
        <f t="array" ref="D419">LN(VALUE(_xll.NxTokenize($A419," ",4)))</f>
        <v>5.8737221356264255</v>
      </c>
      <c r="E419" cm="1">
        <f t="array" ref="E419">VALUE(_xll.NxTokenize($A419," ",5))</f>
        <v>356.39</v>
      </c>
      <c r="F419" s="1">
        <v>1.2663751006458668E-3</v>
      </c>
    </row>
    <row r="420" spans="1:6" x14ac:dyDescent="0.25">
      <c r="A420" t="s">
        <v>432</v>
      </c>
      <c r="C420" s="10" cm="1">
        <f t="array" ref="C420">DATE(_xll.NxTokenize($A420," ",1),_xll.NxTokenize($A420," ",2),15)</f>
        <v>33984</v>
      </c>
      <c r="D420" s="22" cm="1">
        <f t="array" ref="D420">LN(VALUE(_xll.NxTokenize($A420," ",4)))</f>
        <v>5.8777357817796387</v>
      </c>
      <c r="E420" cm="1">
        <f t="array" ref="E420">VALUE(_xll.NxTokenize($A420," ",5))</f>
        <v>356.96</v>
      </c>
      <c r="F420" s="1">
        <v>2.1030501967782556E-3</v>
      </c>
    </row>
    <row r="421" spans="1:6" x14ac:dyDescent="0.25">
      <c r="A421" t="s">
        <v>433</v>
      </c>
      <c r="C421" s="10" cm="1">
        <f t="array" ref="C421">DATE(_xll.NxTokenize($A421," ",1),_xll.NxTokenize($A421," ",2),15)</f>
        <v>34015</v>
      </c>
      <c r="D421" s="22" cm="1">
        <f t="array" ref="D421">LN(VALUE(_xll.NxTokenize($A421," ",4)))</f>
        <v>5.8786037523231345</v>
      </c>
      <c r="E421" cm="1">
        <f t="array" ref="E421">VALUE(_xll.NxTokenize($A421," ",5))</f>
        <v>356.44</v>
      </c>
      <c r="F421" s="1">
        <v>5.5989475441542425E-4</v>
      </c>
    </row>
    <row r="422" spans="1:6" x14ac:dyDescent="0.25">
      <c r="A422" t="s">
        <v>434</v>
      </c>
      <c r="C422" s="10" cm="1">
        <f t="array" ref="C422">DATE(_xll.NxTokenize($A422," ",1),_xll.NxTokenize($A422," ",2),15)</f>
        <v>34043</v>
      </c>
      <c r="D422" s="22" cm="1">
        <f t="array" ref="D422">LN(VALUE(_xll.NxTokenize($A422," ",4)))</f>
        <v>5.8818449745297725</v>
      </c>
      <c r="E422" cm="1">
        <f t="array" ref="E422">VALUE(_xll.NxTokenize($A422," ",5))</f>
        <v>356.76</v>
      </c>
      <c r="F422" s="1">
        <v>1.7031260660562708E-3</v>
      </c>
    </row>
    <row r="423" spans="1:6" x14ac:dyDescent="0.25">
      <c r="A423" t="s">
        <v>435</v>
      </c>
      <c r="C423" s="10" cm="1">
        <f t="array" ref="C423">DATE(_xll.NxTokenize($A423," ",1),_xll.NxTokenize($A423," ",2),15)</f>
        <v>34074</v>
      </c>
      <c r="D423" s="22" cm="1">
        <f t="array" ref="D423">LN(VALUE(_xll.NxTokenize($A423," ",4)))</f>
        <v>5.8840741949474582</v>
      </c>
      <c r="E423" cm="1">
        <f t="array" ref="E423">VALUE(_xll.NxTokenize($A423," ",5))</f>
        <v>356.59</v>
      </c>
      <c r="F423" s="1">
        <v>5.0114149943514263E-4</v>
      </c>
    </row>
    <row r="424" spans="1:6" x14ac:dyDescent="0.25">
      <c r="A424" t="s">
        <v>436</v>
      </c>
      <c r="C424" s="10" cm="1">
        <f t="array" ref="C424">DATE(_xll.NxTokenize($A424," ",1),_xll.NxTokenize($A424," ",2),15)</f>
        <v>34104</v>
      </c>
      <c r="D424" s="22" cm="1">
        <f t="array" ref="D424">LN(VALUE(_xll.NxTokenize($A424," ",4)))</f>
        <v>5.8866316700022265</v>
      </c>
      <c r="E424" cm="1">
        <f t="array" ref="E424">VALUE(_xll.NxTokenize($A424," ",5))</f>
        <v>357.03</v>
      </c>
      <c r="F424" s="1">
        <v>1.6671764677367307E-3</v>
      </c>
    </row>
    <row r="425" spans="1:6" x14ac:dyDescent="0.25">
      <c r="A425" t="s">
        <v>437</v>
      </c>
      <c r="C425" s="10" cm="1">
        <f t="array" ref="C425">DATE(_xll.NxTokenize($A425," ",1),_xll.NxTokenize($A425," ",2),15)</f>
        <v>34135</v>
      </c>
      <c r="D425" s="22" cm="1">
        <f t="array" ref="D425">LN(VALUE(_xll.NxTokenize($A425," ",4)))</f>
        <v>5.884769808437019</v>
      </c>
      <c r="E425" cm="1">
        <f t="array" ref="E425">VALUE(_xll.NxTokenize($A425," ",5))</f>
        <v>357.12</v>
      </c>
      <c r="F425" s="1">
        <v>5.2862211706017348E-4</v>
      </c>
    </row>
    <row r="426" spans="1:6" x14ac:dyDescent="0.25">
      <c r="A426" t="s">
        <v>438</v>
      </c>
      <c r="C426" s="10" cm="1">
        <f t="array" ref="C426">DATE(_xll.NxTokenize($A426," ",1),_xll.NxTokenize($A426," ",2),15)</f>
        <v>34165</v>
      </c>
      <c r="D426" s="22" cm="1">
        <f t="array" ref="D426">LN(VALUE(_xll.NxTokenize($A426," ",4)))</f>
        <v>5.8786597245609196</v>
      </c>
      <c r="E426" cm="1">
        <f t="array" ref="E426">VALUE(_xll.NxTokenize($A426," ",5))</f>
        <v>356.75</v>
      </c>
      <c r="F426" s="1">
        <v>8.9593196910531248E-4</v>
      </c>
    </row>
    <row r="427" spans="1:6" x14ac:dyDescent="0.25">
      <c r="A427" t="s">
        <v>439</v>
      </c>
      <c r="C427" s="10" cm="1">
        <f t="array" ref="C427">DATE(_xll.NxTokenize($A427," ",1),_xll.NxTokenize($A427," ",2),15)</f>
        <v>34196</v>
      </c>
      <c r="D427" s="22" cm="1">
        <f t="array" ref="D427">LN(VALUE(_xll.NxTokenize($A427," ",4)))</f>
        <v>5.8739189832529384</v>
      </c>
      <c r="E427" cm="1">
        <f t="array" ref="E427">VALUE(_xll.NxTokenize($A427," ",5))</f>
        <v>357.32</v>
      </c>
      <c r="F427" s="1">
        <v>1.9702221465198733E-3</v>
      </c>
    </row>
    <row r="428" spans="1:6" x14ac:dyDescent="0.25">
      <c r="A428" t="s">
        <v>440</v>
      </c>
      <c r="C428" s="10" cm="1">
        <f t="array" ref="C428">DATE(_xll.NxTokenize($A428," ",1),_xll.NxTokenize($A428," ",2),15)</f>
        <v>34227</v>
      </c>
      <c r="D428" s="22" cm="1">
        <f t="array" ref="D428">LN(VALUE(_xll.NxTokenize($A428," ",4)))</f>
        <v>5.8693816553057667</v>
      </c>
      <c r="E428" cm="1">
        <f t="array" ref="E428">VALUE(_xll.NxTokenize($A428," ",5))</f>
        <v>357.39</v>
      </c>
      <c r="F428" s="1">
        <v>3.0552514642856465E-3</v>
      </c>
    </row>
    <row r="429" spans="1:6" x14ac:dyDescent="0.25">
      <c r="A429" t="s">
        <v>441</v>
      </c>
      <c r="C429" s="10" cm="1">
        <f t="array" ref="C429">DATE(_xll.NxTokenize($A429," ",1),_xll.NxTokenize($A429," ",2),15)</f>
        <v>34257</v>
      </c>
      <c r="D429" s="22" cm="1">
        <f t="array" ref="D429">LN(VALUE(_xll.NxTokenize($A429," ",4)))</f>
        <v>5.8696358387428482</v>
      </c>
      <c r="E429" cm="1">
        <f t="array" ref="E429">VALUE(_xll.NxTokenize($A429," ",5))</f>
        <v>357.49</v>
      </c>
      <c r="F429" s="1">
        <v>2.2616768659169395E-3</v>
      </c>
    </row>
    <row r="430" spans="1:6" x14ac:dyDescent="0.25">
      <c r="A430" t="s">
        <v>442</v>
      </c>
      <c r="C430" s="10" cm="1">
        <f t="array" ref="C430">DATE(_xll.NxTokenize($A430," ",1),_xll.NxTokenize($A430," ",2),15)</f>
        <v>34288</v>
      </c>
      <c r="D430" s="22" cm="1">
        <f t="array" ref="D430">LN(VALUE(_xll.NxTokenize($A430," ",4)))</f>
        <v>5.8732720526347775</v>
      </c>
      <c r="E430" cm="1">
        <f t="array" ref="E430">VALUE(_xll.NxTokenize($A430," ",5))</f>
        <v>357.54</v>
      </c>
      <c r="F430" s="1">
        <v>3.0715930198343955E-3</v>
      </c>
    </row>
    <row r="431" spans="1:6" x14ac:dyDescent="0.25">
      <c r="A431" t="s">
        <v>443</v>
      </c>
      <c r="C431" s="10" cm="1">
        <f t="array" ref="C431">DATE(_xll.NxTokenize($A431," ",1),_xll.NxTokenize($A431," ",2),15)</f>
        <v>34318</v>
      </c>
      <c r="D431" s="22" cm="1">
        <f t="array" ref="D431">LN(VALUE(_xll.NxTokenize($A431," ",4)))</f>
        <v>5.8774836491565443</v>
      </c>
      <c r="E431" cm="1">
        <f t="array" ref="E431">VALUE(_xll.NxTokenize($A431," ",5))</f>
        <v>357.8</v>
      </c>
      <c r="F431" s="1">
        <v>3.7615135301187763E-3</v>
      </c>
    </row>
    <row r="432" spans="1:6" x14ac:dyDescent="0.25">
      <c r="A432" t="s">
        <v>444</v>
      </c>
      <c r="C432" s="10" cm="1">
        <f t="array" ref="C432">DATE(_xll.NxTokenize($A432," ",1),_xll.NxTokenize($A432," ",2),15)</f>
        <v>34349</v>
      </c>
      <c r="D432" s="22" cm="1">
        <f t="array" ref="D432">LN(VALUE(_xll.NxTokenize($A432," ",4)))</f>
        <v>5.8812031528504445</v>
      </c>
      <c r="E432" cm="1">
        <f t="array" ref="E432">VALUE(_xll.NxTokenize($A432," ",5))</f>
        <v>358.13</v>
      </c>
      <c r="F432" s="1">
        <v>3.467371070805747E-3</v>
      </c>
    </row>
    <row r="433" spans="1:6" x14ac:dyDescent="0.25">
      <c r="A433" t="s">
        <v>445</v>
      </c>
      <c r="C433" s="10" cm="1">
        <f t="array" ref="C433">DATE(_xll.NxTokenize($A433," ",1),_xll.NxTokenize($A433," ",2),15)</f>
        <v>34380</v>
      </c>
      <c r="D433" s="22" cm="1">
        <f t="array" ref="D433">LN(VALUE(_xll.NxTokenize($A433," ",4)))</f>
        <v>5.8830995224298572</v>
      </c>
      <c r="E433" cm="1">
        <f t="array" ref="E433">VALUE(_xll.NxTokenize($A433," ",5))</f>
        <v>358.09</v>
      </c>
      <c r="F433" s="1">
        <v>4.4957701067227518E-3</v>
      </c>
    </row>
    <row r="434" spans="1:6" x14ac:dyDescent="0.25">
      <c r="A434" t="s">
        <v>446</v>
      </c>
      <c r="C434" s="10" cm="1">
        <f t="array" ref="C434">DATE(_xll.NxTokenize($A434," ",1),_xll.NxTokenize($A434," ",2),15)</f>
        <v>34408</v>
      </c>
      <c r="D434" s="22" cm="1">
        <f t="array" ref="D434">LN(VALUE(_xll.NxTokenize($A434," ",4)))</f>
        <v>5.8860762532865687</v>
      </c>
      <c r="E434" cm="1">
        <f t="array" ref="E434">VALUE(_xll.NxTokenize($A434," ",5))</f>
        <v>358.29</v>
      </c>
      <c r="F434" s="1">
        <v>4.2312787567961863E-3</v>
      </c>
    </row>
    <row r="435" spans="1:6" x14ac:dyDescent="0.25">
      <c r="A435" t="s">
        <v>447</v>
      </c>
      <c r="C435" s="10" cm="1">
        <f t="array" ref="C435">DATE(_xll.NxTokenize($A435," ",1),_xll.NxTokenize($A435," ",2),15)</f>
        <v>34439</v>
      </c>
      <c r="D435" s="22" cm="1">
        <f t="array" ref="D435">LN(VALUE(_xll.NxTokenize($A435," ",4)))</f>
        <v>5.889514874572237</v>
      </c>
      <c r="E435" cm="1">
        <f t="array" ref="E435">VALUE(_xll.NxTokenize($A435," ",5))</f>
        <v>358.46</v>
      </c>
      <c r="F435" s="1">
        <v>5.4406796247787881E-3</v>
      </c>
    </row>
    <row r="436" spans="1:6" x14ac:dyDescent="0.25">
      <c r="A436" t="s">
        <v>448</v>
      </c>
      <c r="C436" s="10" cm="1">
        <f t="array" ref="C436">DATE(_xll.NxTokenize($A436," ",1),_xll.NxTokenize($A436," ",2),15)</f>
        <v>34469</v>
      </c>
      <c r="D436" s="22" cm="1">
        <f t="array" ref="D436">LN(VALUE(_xll.NxTokenize($A436," ",4)))</f>
        <v>5.8906768932952893</v>
      </c>
      <c r="E436" cm="1">
        <f t="array" ref="E436">VALUE(_xll.NxTokenize($A436," ",5))</f>
        <v>358.46</v>
      </c>
      <c r="F436" s="1">
        <v>4.0452232930627829E-3</v>
      </c>
    </row>
    <row r="437" spans="1:6" x14ac:dyDescent="0.25">
      <c r="A437" t="s">
        <v>449</v>
      </c>
      <c r="C437" s="10" cm="1">
        <f t="array" ref="C437">DATE(_xll.NxTokenize($A437," ",1),_xll.NxTokenize($A437," ",2),15)</f>
        <v>34500</v>
      </c>
      <c r="D437" s="22" cm="1">
        <f t="array" ref="D437">LN(VALUE(_xll.NxTokenize($A437," ",4)))</f>
        <v>5.8883515039906351</v>
      </c>
      <c r="E437" cm="1">
        <f t="array" ref="E437">VALUE(_xll.NxTokenize($A437," ",5))</f>
        <v>358.44</v>
      </c>
      <c r="F437" s="1">
        <v>3.5816955536160933E-3</v>
      </c>
    </row>
    <row r="438" spans="1:6" x14ac:dyDescent="0.25">
      <c r="A438" t="s">
        <v>450</v>
      </c>
      <c r="C438" s="10" cm="1">
        <f t="array" ref="C438">DATE(_xll.NxTokenize($A438," ",1),_xll.NxTokenize($A438," ",2),15)</f>
        <v>34530</v>
      </c>
      <c r="D438" s="22" cm="1">
        <f t="array" ref="D438">LN(VALUE(_xll.NxTokenize($A438," ",4)))</f>
        <v>5.8843803244983075</v>
      </c>
      <c r="E438" cm="1">
        <f t="array" ref="E438">VALUE(_xll.NxTokenize($A438," ",5))</f>
        <v>358.78</v>
      </c>
      <c r="F438" s="1">
        <v>5.7205999373879379E-3</v>
      </c>
    </row>
    <row r="439" spans="1:6" x14ac:dyDescent="0.25">
      <c r="A439" t="s">
        <v>451</v>
      </c>
      <c r="C439" s="10" cm="1">
        <f t="array" ref="C439">DATE(_xll.NxTokenize($A439," ",1),_xll.NxTokenize($A439," ",2),15)</f>
        <v>34561</v>
      </c>
      <c r="D439" s="22" cm="1">
        <f t="array" ref="D439">LN(VALUE(_xll.NxTokenize($A439," ",4)))</f>
        <v>5.8790234677622326</v>
      </c>
      <c r="E439" cm="1">
        <f t="array" ref="E439">VALUE(_xll.NxTokenize($A439," ",5))</f>
        <v>359.16</v>
      </c>
      <c r="F439" s="1">
        <v>5.1044845092942381E-3</v>
      </c>
    </row>
    <row r="440" spans="1:6" x14ac:dyDescent="0.25">
      <c r="A440" t="s">
        <v>452</v>
      </c>
      <c r="C440" s="10" cm="1">
        <f t="array" ref="C440">DATE(_xll.NxTokenize($A440," ",1),_xll.NxTokenize($A440," ",2),15)</f>
        <v>34592</v>
      </c>
      <c r="D440" s="22" cm="1">
        <f t="array" ref="D440">LN(VALUE(_xll.NxTokenize($A440," ",4)))</f>
        <v>5.874172016134505</v>
      </c>
      <c r="E440" cm="1">
        <f t="array" ref="E440">VALUE(_xll.NxTokenize($A440," ",5))</f>
        <v>359.17</v>
      </c>
      <c r="F440" s="1">
        <v>4.7903608287382937E-3</v>
      </c>
    </row>
    <row r="441" spans="1:6" x14ac:dyDescent="0.25">
      <c r="A441" t="s">
        <v>453</v>
      </c>
      <c r="C441" s="10" cm="1">
        <f t="array" ref="C441">DATE(_xll.NxTokenize($A441," ",1),_xll.NxTokenize($A441," ",2),15)</f>
        <v>34622</v>
      </c>
      <c r="D441" s="22" cm="1">
        <f t="array" ref="D441">LN(VALUE(_xll.NxTokenize($A441," ",4)))</f>
        <v>5.8751273407365234</v>
      </c>
      <c r="E441" cm="1">
        <f t="array" ref="E441">VALUE(_xll.NxTokenize($A441," ",5))</f>
        <v>359.49</v>
      </c>
      <c r="F441" s="1">
        <v>5.4915019936752074E-3</v>
      </c>
    </row>
    <row r="442" spans="1:6" x14ac:dyDescent="0.25">
      <c r="A442" t="s">
        <v>454</v>
      </c>
      <c r="C442" s="10" cm="1">
        <f t="array" ref="C442">DATE(_xll.NxTokenize($A442," ",1),_xll.NxTokenize($A442," ",2),15)</f>
        <v>34653</v>
      </c>
      <c r="D442" s="22" cm="1">
        <f t="array" ref="D442">LN(VALUE(_xll.NxTokenize($A442," ",4)))</f>
        <v>5.8792192746972205</v>
      </c>
      <c r="E442" cm="1">
        <f t="array" ref="E442">VALUE(_xll.NxTokenize($A442," ",5))</f>
        <v>359.68</v>
      </c>
      <c r="F442" s="1">
        <v>5.947222062443025E-3</v>
      </c>
    </row>
    <row r="443" spans="1:6" x14ac:dyDescent="0.25">
      <c r="A443" t="s">
        <v>455</v>
      </c>
      <c r="C443" s="10" cm="1">
        <f t="array" ref="C443">DATE(_xll.NxTokenize($A443," ",1),_xll.NxTokenize($A443," ",2),15)</f>
        <v>34683</v>
      </c>
      <c r="D443" s="22" cm="1">
        <f t="array" ref="D443">LN(VALUE(_xll.NxTokenize($A443," ",4)))</f>
        <v>5.8832666766299955</v>
      </c>
      <c r="E443" cm="1">
        <f t="array" ref="E443">VALUE(_xll.NxTokenize($A443," ",5))</f>
        <v>359.83</v>
      </c>
      <c r="F443" s="1">
        <v>5.7830274734511633E-3</v>
      </c>
    </row>
    <row r="444" spans="1:6" x14ac:dyDescent="0.25">
      <c r="A444" t="s">
        <v>456</v>
      </c>
      <c r="C444" s="10" cm="1">
        <f t="array" ref="C444">DATE(_xll.NxTokenize($A444," ",1),_xll.NxTokenize($A444," ",2),15)</f>
        <v>34714</v>
      </c>
      <c r="D444" s="22" cm="1">
        <f t="array" ref="D444">LN(VALUE(_xll.NxTokenize($A444," ",4)))</f>
        <v>5.8858817845329172</v>
      </c>
      <c r="E444" cm="1">
        <f t="array" ref="E444">VALUE(_xll.NxTokenize($A444," ",5))</f>
        <v>359.79</v>
      </c>
      <c r="F444" s="1">
        <v>4.6786316824727336E-3</v>
      </c>
    </row>
    <row r="445" spans="1:6" x14ac:dyDescent="0.25">
      <c r="A445" t="s">
        <v>457</v>
      </c>
      <c r="C445" s="10" cm="1">
        <f t="array" ref="C445">DATE(_xll.NxTokenize($A445," ",1),_xll.NxTokenize($A445," ",2),15)</f>
        <v>34745</v>
      </c>
      <c r="D445" s="22" cm="1">
        <f t="array" ref="D445">LN(VALUE(_xll.NxTokenize($A445," ",4)))</f>
        <v>5.8884900714801525</v>
      </c>
      <c r="E445" cm="1">
        <f t="array" ref="E445">VALUE(_xll.NxTokenize($A445," ",5))</f>
        <v>360.05</v>
      </c>
      <c r="F445" s="1">
        <v>5.3905490502952347E-3</v>
      </c>
    </row>
    <row r="446" spans="1:6" x14ac:dyDescent="0.25">
      <c r="A446" t="s">
        <v>458</v>
      </c>
      <c r="C446" s="10" cm="1">
        <f t="array" ref="C446">DATE(_xll.NxTokenize($A446," ",1),_xll.NxTokenize($A446," ",2),15)</f>
        <v>34773</v>
      </c>
      <c r="D446" s="22" cm="1">
        <f t="array" ref="D446">LN(VALUE(_xll.NxTokenize($A446," ",4)))</f>
        <v>5.8911744882632613</v>
      </c>
      <c r="E446" cm="1">
        <f t="array" ref="E446">VALUE(_xll.NxTokenize($A446," ",5))</f>
        <v>360.22</v>
      </c>
      <c r="F446" s="1">
        <v>5.098234976692595E-3</v>
      </c>
    </row>
    <row r="447" spans="1:6" x14ac:dyDescent="0.25">
      <c r="A447" t="s">
        <v>459</v>
      </c>
      <c r="C447" s="10" cm="1">
        <f t="array" ref="C447">DATE(_xll.NxTokenize($A447," ",1),_xll.NxTokenize($A447," ",2),15)</f>
        <v>34804</v>
      </c>
      <c r="D447" s="22" cm="1">
        <f t="array" ref="D447">LN(VALUE(_xll.NxTokenize($A447," ",4)))</f>
        <v>5.895228939227156</v>
      </c>
      <c r="E447" cm="1">
        <f t="array" ref="E447">VALUE(_xll.NxTokenize($A447," ",5))</f>
        <v>360.62</v>
      </c>
      <c r="F447" s="1">
        <v>5.7140646549189711E-3</v>
      </c>
    </row>
    <row r="448" spans="1:6" x14ac:dyDescent="0.25">
      <c r="A448" t="s">
        <v>460</v>
      </c>
      <c r="C448" s="10" cm="1">
        <f t="array" ref="C448">DATE(_xll.NxTokenize($A448," ",1),_xll.NxTokenize($A448," ",2),15)</f>
        <v>34834</v>
      </c>
      <c r="D448" s="22" cm="1">
        <f t="array" ref="D448">LN(VALUE(_xll.NxTokenize($A448," ",4)))</f>
        <v>5.8963018564266019</v>
      </c>
      <c r="E448" cm="1">
        <f t="array" ref="E448">VALUE(_xll.NxTokenize($A448," ",5))</f>
        <v>360.58</v>
      </c>
      <c r="F448" s="1">
        <v>5.6249631313125548E-3</v>
      </c>
    </row>
    <row r="449" spans="1:6" x14ac:dyDescent="0.25">
      <c r="A449" t="s">
        <v>461</v>
      </c>
      <c r="C449" s="10" cm="1">
        <f t="array" ref="C449">DATE(_xll.NxTokenize($A449," ",1),_xll.NxTokenize($A449," ",2),15)</f>
        <v>34865</v>
      </c>
      <c r="D449" s="22" cm="1">
        <f t="array" ref="D449">LN(VALUE(_xll.NxTokenize($A449," ",4)))</f>
        <v>5.8949261133084496</v>
      </c>
      <c r="E449" cm="1">
        <f t="array" ref="E449">VALUE(_xll.NxTokenize($A449," ",5))</f>
        <v>360.84</v>
      </c>
      <c r="F449" s="1">
        <v>6.574609317814506E-3</v>
      </c>
    </row>
    <row r="450" spans="1:6" x14ac:dyDescent="0.25">
      <c r="A450" t="s">
        <v>462</v>
      </c>
      <c r="C450" s="10" cm="1">
        <f t="array" ref="C450">DATE(_xll.NxTokenize($A450," ",1),_xll.NxTokenize($A450," ",2),15)</f>
        <v>34895</v>
      </c>
      <c r="D450" s="22" cm="1">
        <f t="array" ref="D450">LN(VALUE(_xll.NxTokenize($A450," ",4)))</f>
        <v>5.8906492418691654</v>
      </c>
      <c r="E450" cm="1">
        <f t="array" ref="E450">VALUE(_xll.NxTokenize($A450," ",5))</f>
        <v>360.97</v>
      </c>
      <c r="F450" s="1">
        <v>6.2689173708578849E-3</v>
      </c>
    </row>
    <row r="451" spans="1:6" x14ac:dyDescent="0.25">
      <c r="A451" t="s">
        <v>463</v>
      </c>
      <c r="C451" s="10" cm="1">
        <f t="array" ref="C451">DATE(_xll.NxTokenize($A451," ",1),_xll.NxTokenize($A451," ",2),15)</f>
        <v>34926</v>
      </c>
      <c r="D451" s="22" cm="1">
        <f t="array" ref="D451">LN(VALUE(_xll.NxTokenize($A451," ",4)))</f>
        <v>5.8836565944736767</v>
      </c>
      <c r="E451" cm="1">
        <f t="array" ref="E451">VALUE(_xll.NxTokenize($A451," ",5))</f>
        <v>360.73</v>
      </c>
      <c r="F451" s="1">
        <v>4.6331267114441133E-3</v>
      </c>
    </row>
    <row r="452" spans="1:6" x14ac:dyDescent="0.25">
      <c r="A452" t="s">
        <v>464</v>
      </c>
      <c r="C452" s="10" cm="1">
        <f t="array" ref="C452">DATE(_xll.NxTokenize($A452," ",1),_xll.NxTokenize($A452," ",2),15)</f>
        <v>34957</v>
      </c>
      <c r="D452" s="22" cm="1">
        <f t="array" ref="D452">LN(VALUE(_xll.NxTokenize($A452," ",4)))</f>
        <v>5.881007734025407</v>
      </c>
      <c r="E452" cm="1">
        <f t="array" ref="E452">VALUE(_xll.NxTokenize($A452," ",5))</f>
        <v>361.55</v>
      </c>
      <c r="F452" s="1">
        <v>6.8357178909019822E-3</v>
      </c>
    </row>
    <row r="453" spans="1:6" x14ac:dyDescent="0.25">
      <c r="A453" t="s">
        <v>465</v>
      </c>
      <c r="C453" s="10" cm="1">
        <f t="array" ref="C453">DATE(_xll.NxTokenize($A453," ",1),_xll.NxTokenize($A453," ",2),15)</f>
        <v>34987</v>
      </c>
      <c r="D453" s="22" cm="1">
        <f t="array" ref="D453">LN(VALUE(_xll.NxTokenize($A453," ",4)))</f>
        <v>5.8805050530496743</v>
      </c>
      <c r="E453" cm="1">
        <f t="array" ref="E453">VALUE(_xll.NxTokenize($A453," ",5))</f>
        <v>361.37</v>
      </c>
      <c r="F453" s="1">
        <v>5.3777123131508731E-3</v>
      </c>
    </row>
    <row r="454" spans="1:6" x14ac:dyDescent="0.25">
      <c r="A454" t="s">
        <v>466</v>
      </c>
      <c r="C454" s="10" cm="1">
        <f t="array" ref="C454">DATE(_xll.NxTokenize($A454," ",1),_xll.NxTokenize($A454," ",2),15)</f>
        <v>35018</v>
      </c>
      <c r="D454" s="22" cm="1">
        <f t="array" ref="D454">LN(VALUE(_xll.NxTokenize($A454," ",4)))</f>
        <v>5.8845750854298808</v>
      </c>
      <c r="E454" cm="1">
        <f t="array" ref="E454">VALUE(_xll.NxTokenize($A454," ",5))</f>
        <v>361.59</v>
      </c>
      <c r="F454" s="1">
        <v>5.3558107326603377E-3</v>
      </c>
    </row>
    <row r="455" spans="1:6" x14ac:dyDescent="0.25">
      <c r="A455" t="s">
        <v>467</v>
      </c>
      <c r="C455" s="10" cm="1">
        <f t="array" ref="C455">DATE(_xll.NxTokenize($A455," ",1),_xll.NxTokenize($A455," ",2),15)</f>
        <v>35048</v>
      </c>
      <c r="D455" s="22" cm="1">
        <f t="array" ref="D455">LN(VALUE(_xll.NxTokenize($A455," ",4)))</f>
        <v>5.8879911386317056</v>
      </c>
      <c r="E455" cm="1">
        <f t="array" ref="E455">VALUE(_xll.NxTokenize($A455," ",5))</f>
        <v>361.53</v>
      </c>
      <c r="F455" s="1">
        <v>4.7244620017101724E-3</v>
      </c>
    </row>
    <row r="456" spans="1:6" x14ac:dyDescent="0.25">
      <c r="A456" t="s">
        <v>468</v>
      </c>
      <c r="C456" s="10" cm="1">
        <f t="array" ref="C456">DATE(_xll.NxTokenize($A456," ",1),_xll.NxTokenize($A456," ",2),15)</f>
        <v>35079</v>
      </c>
      <c r="D456" s="22" cm="1">
        <f t="array" ref="D456">LN(VALUE(_xll.NxTokenize($A456," ",4)))</f>
        <v>5.8918375632979165</v>
      </c>
      <c r="E456" cm="1">
        <f t="array" ref="E456">VALUE(_xll.NxTokenize($A456," ",5))</f>
        <v>361.85</v>
      </c>
      <c r="F456" s="1">
        <v>5.9557787649993088E-3</v>
      </c>
    </row>
    <row r="457" spans="1:6" x14ac:dyDescent="0.25">
      <c r="A457" t="s">
        <v>469</v>
      </c>
      <c r="C457" s="10" cm="1">
        <f t="array" ref="C457">DATE(_xll.NxTokenize($A457," ",1),_xll.NxTokenize($A457," ",2),15)</f>
        <v>35110</v>
      </c>
      <c r="D457" s="22" cm="1">
        <f t="array" ref="D457">LN(VALUE(_xll.NxTokenize($A457," ",4)))</f>
        <v>5.8950637728216275</v>
      </c>
      <c r="E457" cm="1">
        <f t="array" ref="E457">VALUE(_xll.NxTokenize($A457," ",5))</f>
        <v>362.35</v>
      </c>
      <c r="F457" s="1">
        <v>6.5737013414750578E-3</v>
      </c>
    </row>
    <row r="458" spans="1:6" x14ac:dyDescent="0.25">
      <c r="A458" t="s">
        <v>470</v>
      </c>
      <c r="C458" s="10" cm="1">
        <f t="array" ref="C458">DATE(_xll.NxTokenize($A458," ",1),_xll.NxTokenize($A458," ",2),15)</f>
        <v>35139</v>
      </c>
      <c r="D458" s="22" cm="1">
        <f t="array" ref="D458">LN(VALUE(_xll.NxTokenize($A458," ",4)))</f>
        <v>5.8976207915778218</v>
      </c>
      <c r="E458" cm="1">
        <f t="array" ref="E458">VALUE(_xll.NxTokenize($A458," ",5))</f>
        <v>362.53</v>
      </c>
      <c r="F458" s="1">
        <v>6.4463033145605309E-3</v>
      </c>
    </row>
    <row r="459" spans="1:6" x14ac:dyDescent="0.25">
      <c r="A459" t="s">
        <v>471</v>
      </c>
      <c r="C459" s="10" cm="1">
        <f t="array" ref="C459">DATE(_xll.NxTokenize($A459," ",1),_xll.NxTokenize($A459," ",2),15)</f>
        <v>35170</v>
      </c>
      <c r="D459" s="22" cm="1">
        <f t="array" ref="D459">LN(VALUE(_xll.NxTokenize($A459," ",4)))</f>
        <v>5.8987185769063917</v>
      </c>
      <c r="E459" cm="1">
        <f t="array" ref="E459">VALUE(_xll.NxTokenize($A459," ",5))</f>
        <v>361.87</v>
      </c>
      <c r="F459" s="1">
        <v>3.4896376792357131E-3</v>
      </c>
    </row>
    <row r="460" spans="1:6" x14ac:dyDescent="0.25">
      <c r="A460" t="s">
        <v>472</v>
      </c>
      <c r="C460" s="10" cm="1">
        <f t="array" ref="C460">DATE(_xll.NxTokenize($A460," ",1),_xll.NxTokenize($A460," ",2),15)</f>
        <v>35200</v>
      </c>
      <c r="D460" s="22" cm="1">
        <f t="array" ref="D460">LN(VALUE(_xll.NxTokenize($A460," ",4)))</f>
        <v>5.9002534545545755</v>
      </c>
      <c r="E460" cm="1">
        <f t="array" ref="E460">VALUE(_xll.NxTokenize($A460," ",5))</f>
        <v>362.1</v>
      </c>
      <c r="F460" s="1">
        <v>3.9515981279736323E-3</v>
      </c>
    </row>
    <row r="461" spans="1:6" x14ac:dyDescent="0.25">
      <c r="A461" t="s">
        <v>473</v>
      </c>
      <c r="C461" s="10" cm="1">
        <f t="array" ref="C461">DATE(_xll.NxTokenize($A461," ",1),_xll.NxTokenize($A461," ",2),15)</f>
        <v>35231</v>
      </c>
      <c r="D461" s="22" cm="1">
        <f t="array" ref="D461">LN(VALUE(_xll.NxTokenize($A461," ",4)))</f>
        <v>5.899678151477274</v>
      </c>
      <c r="E461" cm="1">
        <f t="array" ref="E461">VALUE(_xll.NxTokenize($A461," ",5))</f>
        <v>362.69</v>
      </c>
      <c r="F461" s="1">
        <v>4.7520381688244129E-3</v>
      </c>
    </row>
    <row r="462" spans="1:6" x14ac:dyDescent="0.25">
      <c r="A462" t="s">
        <v>474</v>
      </c>
      <c r="C462" s="10" cm="1">
        <f t="array" ref="C462">DATE(_xll.NxTokenize($A462," ",1),_xll.NxTokenize($A462," ",2),15)</f>
        <v>35261</v>
      </c>
      <c r="D462" s="22" cm="1">
        <f t="array" ref="D462">LN(VALUE(_xll.NxTokenize($A462," ",4)))</f>
        <v>5.8959168390960661</v>
      </c>
      <c r="E462" cm="1">
        <f t="array" ref="E462">VALUE(_xll.NxTokenize($A462," ",5))</f>
        <v>362.85</v>
      </c>
      <c r="F462" s="1">
        <v>5.2675972269007332E-3</v>
      </c>
    </row>
    <row r="463" spans="1:6" x14ac:dyDescent="0.25">
      <c r="A463" t="s">
        <v>475</v>
      </c>
      <c r="C463" s="10" cm="1">
        <f t="array" ref="C463">DATE(_xll.NxTokenize($A463," ",1),_xll.NxTokenize($A463," ",2),15)</f>
        <v>35292</v>
      </c>
      <c r="D463" s="22" cm="1">
        <f t="array" ref="D463">LN(VALUE(_xll.NxTokenize($A463," ",4)))</f>
        <v>5.889957707603747</v>
      </c>
      <c r="E463" cm="1">
        <f t="array" ref="E463">VALUE(_xll.NxTokenize($A463," ",5))</f>
        <v>362.99</v>
      </c>
      <c r="F463" s="1">
        <v>6.3011131300703127E-3</v>
      </c>
    </row>
    <row r="464" spans="1:6" x14ac:dyDescent="0.25">
      <c r="A464" t="s">
        <v>476</v>
      </c>
      <c r="C464" s="10" cm="1">
        <f t="array" ref="C464">DATE(_xll.NxTokenize($A464," ",1),_xll.NxTokenize($A464," ",2),15)</f>
        <v>35323</v>
      </c>
      <c r="D464" s="22" cm="1">
        <f t="array" ref="D464">LN(VALUE(_xll.NxTokenize($A464," ",4)))</f>
        <v>5.8848254366182697</v>
      </c>
      <c r="E464" cm="1">
        <f t="array" ref="E464">VALUE(_xll.NxTokenize($A464," ",5))</f>
        <v>362.99</v>
      </c>
      <c r="F464" s="1">
        <v>3.8177025928627373E-3</v>
      </c>
    </row>
    <row r="465" spans="1:6" x14ac:dyDescent="0.25">
      <c r="A465" t="s">
        <v>477</v>
      </c>
      <c r="C465" s="10" cm="1">
        <f t="array" ref="C465">DATE(_xll.NxTokenize($A465," ",1),_xll.NxTokenize($A465," ",2),15)</f>
        <v>35353</v>
      </c>
      <c r="D465" s="22" cm="1">
        <f t="array" ref="D465">LN(VALUE(_xll.NxTokenize($A465," ",4)))</f>
        <v>5.8849366836981485</v>
      </c>
      <c r="E465" cm="1">
        <f t="array" ref="E465">VALUE(_xll.NxTokenize($A465," ",5))</f>
        <v>362.97</v>
      </c>
      <c r="F465" s="1">
        <v>4.431630648474183E-3</v>
      </c>
    </row>
    <row r="466" spans="1:6" x14ac:dyDescent="0.25">
      <c r="A466" t="s">
        <v>478</v>
      </c>
      <c r="C466" s="10" cm="1">
        <f t="array" ref="C466">DATE(_xll.NxTokenize($A466," ",1),_xll.NxTokenize($A466," ",2),15)</f>
        <v>35384</v>
      </c>
      <c r="D466" s="22" cm="1">
        <f t="array" ref="D466">LN(VALUE(_xll.NxTokenize($A466," ",4)))</f>
        <v>5.8885732027583435</v>
      </c>
      <c r="E466" cm="1">
        <f t="array" ref="E466">VALUE(_xll.NxTokenize($A466," ",5))</f>
        <v>363.03</v>
      </c>
      <c r="F466" s="1">
        <v>3.9981173284626692E-3</v>
      </c>
    </row>
    <row r="467" spans="1:6" x14ac:dyDescent="0.25">
      <c r="A467" t="s">
        <v>479</v>
      </c>
      <c r="C467" s="10" cm="1">
        <f t="array" ref="C467">DATE(_xll.NxTokenize($A467," ",1),_xll.NxTokenize($A467," ",2),15)</f>
        <v>35414</v>
      </c>
      <c r="D467" s="22" cm="1">
        <f t="array" ref="D467">LN(VALUE(_xll.NxTokenize($A467," ",4)))</f>
        <v>5.8923069755747637</v>
      </c>
      <c r="E467" cm="1">
        <f t="array" ref="E467">VALUE(_xll.NxTokenize($A467," ",5))</f>
        <v>363.08</v>
      </c>
      <c r="F467" s="1">
        <v>4.3158369430580379E-3</v>
      </c>
    </row>
    <row r="468" spans="1:6" x14ac:dyDescent="0.25">
      <c r="A468" t="s">
        <v>480</v>
      </c>
      <c r="C468" s="10" cm="1">
        <f t="array" ref="C468">DATE(_xll.NxTokenize($A468," ",1),_xll.NxTokenize($A468," ",2),15)</f>
        <v>35445</v>
      </c>
      <c r="D468" s="22" cm="1">
        <f t="array" ref="D468">LN(VALUE(_xll.NxTokenize($A468," ",4)))</f>
        <v>5.8946507374186217</v>
      </c>
      <c r="E468" cm="1">
        <f t="array" ref="E468">VALUE(_xll.NxTokenize($A468," ",5))</f>
        <v>362.88</v>
      </c>
      <c r="F468" s="1">
        <v>2.8131741207051419E-3</v>
      </c>
    </row>
    <row r="469" spans="1:6" x14ac:dyDescent="0.25">
      <c r="A469" t="s">
        <v>481</v>
      </c>
      <c r="C469" s="10" cm="1">
        <f t="array" ref="C469">DATE(_xll.NxTokenize($A469," ",1),_xll.NxTokenize($A469," ",2),15)</f>
        <v>35476</v>
      </c>
      <c r="D469" s="22" cm="1">
        <f t="array" ref="D469">LN(VALUE(_xll.NxTokenize($A469," ",4)))</f>
        <v>5.897236281823016</v>
      </c>
      <c r="E469" cm="1">
        <f t="array" ref="E469">VALUE(_xll.NxTokenize($A469," ",5))</f>
        <v>363.22</v>
      </c>
      <c r="F469" s="1">
        <v>2.1725090013884341E-3</v>
      </c>
    </row>
    <row r="470" spans="1:6" x14ac:dyDescent="0.25">
      <c r="A470" t="s">
        <v>482</v>
      </c>
      <c r="C470" s="10" cm="1">
        <f t="array" ref="C470">DATE(_xll.NxTokenize($A470," ",1),_xll.NxTokenize($A470," ",2),15)</f>
        <v>35504</v>
      </c>
      <c r="D470" s="22" cm="1">
        <f t="array" ref="D470">LN(VALUE(_xll.NxTokenize($A470," ",4)))</f>
        <v>5.8985539859146341</v>
      </c>
      <c r="E470" cm="1">
        <f t="array" ref="E470">VALUE(_xll.NxTokenize($A470," ",5))</f>
        <v>362.88</v>
      </c>
      <c r="F470" s="1">
        <v>9.3319433681227082E-4</v>
      </c>
    </row>
    <row r="471" spans="1:6" x14ac:dyDescent="0.25">
      <c r="A471" t="s">
        <v>483</v>
      </c>
      <c r="C471" s="10" cm="1">
        <f t="array" ref="C471">DATE(_xll.NxTokenize($A471," ",1),_xll.NxTokenize($A471," ",2),15)</f>
        <v>35535</v>
      </c>
      <c r="D471" s="22" cm="1">
        <f t="array" ref="D471">LN(VALUE(_xll.NxTokenize($A471," ",4)))</f>
        <v>5.9035891606059732</v>
      </c>
      <c r="E471" cm="1">
        <f t="array" ref="E471">VALUE(_xll.NxTokenize($A471," ",5))</f>
        <v>363.68</v>
      </c>
      <c r="F471" s="1">
        <v>4.8705836995814877E-3</v>
      </c>
    </row>
    <row r="472" spans="1:6" x14ac:dyDescent="0.25">
      <c r="A472" t="s">
        <v>484</v>
      </c>
      <c r="C472" s="10" cm="1">
        <f t="array" ref="C472">DATE(_xll.NxTokenize($A472," ",1),_xll.NxTokenize($A472," ",2),15)</f>
        <v>35565</v>
      </c>
      <c r="D472" s="22" cm="1">
        <f t="array" ref="D472">LN(VALUE(_xll.NxTokenize($A472," ",4)))</f>
        <v>5.9043804402008684</v>
      </c>
      <c r="E472" cm="1">
        <f t="array" ref="E472">VALUE(_xll.NxTokenize($A472," ",5))</f>
        <v>363.74</v>
      </c>
      <c r="F472" s="1">
        <v>4.12698564629288E-3</v>
      </c>
    </row>
    <row r="473" spans="1:6" x14ac:dyDescent="0.25">
      <c r="A473" t="s">
        <v>485</v>
      </c>
      <c r="C473" s="10" cm="1">
        <f t="array" ref="C473">DATE(_xll.NxTokenize($A473," ",1),_xll.NxTokenize($A473," ",2),15)</f>
        <v>35596</v>
      </c>
      <c r="D473" s="22" cm="1">
        <f t="array" ref="D473">LN(VALUE(_xll.NxTokenize($A473," ",4)))</f>
        <v>5.9015124869083211</v>
      </c>
      <c r="E473" cm="1">
        <f t="array" ref="E473">VALUE(_xll.NxTokenize($A473," ",5))</f>
        <v>363.42</v>
      </c>
      <c r="F473" s="1">
        <v>1.8343354310470517E-3</v>
      </c>
    </row>
    <row r="474" spans="1:6" x14ac:dyDescent="0.25">
      <c r="A474" t="s">
        <v>486</v>
      </c>
      <c r="C474" s="10" cm="1">
        <f t="array" ref="C474">DATE(_xll.NxTokenize($A474," ",1),_xll.NxTokenize($A474," ",2),15)</f>
        <v>35626</v>
      </c>
      <c r="D474" s="22" cm="1">
        <f t="array" ref="D474">LN(VALUE(_xll.NxTokenize($A474," ",4)))</f>
        <v>5.8980051535417015</v>
      </c>
      <c r="E474" cm="1">
        <f t="array" ref="E474">VALUE(_xll.NxTokenize($A474," ",5))</f>
        <v>363.6</v>
      </c>
      <c r="F474" s="1">
        <v>2.0883144456353975E-3</v>
      </c>
    </row>
    <row r="475" spans="1:6" x14ac:dyDescent="0.25">
      <c r="A475" t="s">
        <v>487</v>
      </c>
      <c r="C475" s="10" cm="1">
        <f t="array" ref="C475">DATE(_xll.NxTokenize($A475," ",1),_xll.NxTokenize($A475," ",2),15)</f>
        <v>35657</v>
      </c>
      <c r="D475" s="22" cm="1">
        <f t="array" ref="D475">LN(VALUE(_xll.NxTokenize($A475," ",4)))</f>
        <v>5.8923345812007915</v>
      </c>
      <c r="E475" cm="1">
        <f t="array" ref="E475">VALUE(_xll.NxTokenize($A475," ",5))</f>
        <v>363.84</v>
      </c>
      <c r="F475" s="1">
        <v>2.3768735970444155E-3</v>
      </c>
    </row>
    <row r="476" spans="1:6" x14ac:dyDescent="0.25">
      <c r="A476" t="s">
        <v>488</v>
      </c>
      <c r="C476" s="10" cm="1">
        <f t="array" ref="C476">DATE(_xll.NxTokenize($A476," ",1),_xll.NxTokenize($A476," ",2),15)</f>
        <v>35688</v>
      </c>
      <c r="D476" s="22" cm="1">
        <f t="array" ref="D476">LN(VALUE(_xll.NxTokenize($A476," ",4)))</f>
        <v>5.8869092627199766</v>
      </c>
      <c r="E476" cm="1">
        <f t="array" ref="E476">VALUE(_xll.NxTokenize($A476," ",5))</f>
        <v>363.68</v>
      </c>
      <c r="F476" s="1">
        <v>2.083826101706876E-3</v>
      </c>
    </row>
    <row r="477" spans="1:6" x14ac:dyDescent="0.25">
      <c r="A477" t="s">
        <v>489</v>
      </c>
      <c r="C477" s="10" cm="1">
        <f t="array" ref="C477">DATE(_xll.NxTokenize($A477," ",1),_xll.NxTokenize($A477," ",2),15)</f>
        <v>35718</v>
      </c>
      <c r="D477" s="22" cm="1">
        <f t="array" ref="D477">LN(VALUE(_xll.NxTokenize($A477," ",4)))</f>
        <v>5.8883792190246567</v>
      </c>
      <c r="E477" cm="1">
        <f t="array" ref="E477">VALUE(_xll.NxTokenize($A477," ",5))</f>
        <v>364.12</v>
      </c>
      <c r="F477" s="1">
        <v>3.4425353265081782E-3</v>
      </c>
    </row>
    <row r="478" spans="1:6" x14ac:dyDescent="0.25">
      <c r="A478" t="s">
        <v>490</v>
      </c>
      <c r="C478" s="10" cm="1">
        <f t="array" ref="C478">DATE(_xll.NxTokenize($A478," ",1),_xll.NxTokenize($A478," ",2),15)</f>
        <v>35749</v>
      </c>
      <c r="D478" s="22" cm="1">
        <f t="array" ref="D478">LN(VALUE(_xll.NxTokenize($A478," ",4)))</f>
        <v>5.8929968877073264</v>
      </c>
      <c r="E478" cm="1">
        <f t="array" ref="E478">VALUE(_xll.NxTokenize($A478," ",5))</f>
        <v>364.56</v>
      </c>
      <c r="F478" s="1">
        <v>4.4236849489829311E-3</v>
      </c>
    </row>
    <row r="479" spans="1:6" x14ac:dyDescent="0.25">
      <c r="A479" t="s">
        <v>491</v>
      </c>
      <c r="C479" s="10" cm="1">
        <f t="array" ref="C479">DATE(_xll.NxTokenize($A479," ",1),_xll.NxTokenize($A479," ",2),15)</f>
        <v>35779</v>
      </c>
      <c r="D479" s="22" cm="1">
        <f t="array" ref="D479">LN(VALUE(_xll.NxTokenize($A479," ",4)))</f>
        <v>5.8981972791375386</v>
      </c>
      <c r="E479" cm="1">
        <f t="array" ref="E479">VALUE(_xll.NxTokenize($A479," ",5))</f>
        <v>365.15</v>
      </c>
      <c r="F479" s="1">
        <v>5.8903035627748679E-3</v>
      </c>
    </row>
    <row r="480" spans="1:6" x14ac:dyDescent="0.25">
      <c r="A480" t="s">
        <v>492</v>
      </c>
      <c r="C480" s="10" cm="1">
        <f t="array" ref="C480">DATE(_xll.NxTokenize($A480," ",1),_xll.NxTokenize($A480," ",2),15)</f>
        <v>35810</v>
      </c>
      <c r="D480" s="22" cm="1">
        <f t="array" ref="D480">LN(VALUE(_xll.NxTokenize($A480," ",4)))</f>
        <v>5.9006368061474408</v>
      </c>
      <c r="E480" cm="1">
        <f t="array" ref="E480">VALUE(_xll.NxTokenize($A480," ",5))</f>
        <v>365.07</v>
      </c>
      <c r="F480" s="1">
        <v>5.9860687288191272E-3</v>
      </c>
    </row>
    <row r="481" spans="1:6" x14ac:dyDescent="0.25">
      <c r="A481" t="s">
        <v>493</v>
      </c>
      <c r="C481" s="10" cm="1">
        <f t="array" ref="C481">DATE(_xll.NxTokenize($A481," ",1),_xll.NxTokenize($A481," ",2),15)</f>
        <v>35841</v>
      </c>
      <c r="D481" s="22" cm="1">
        <f t="array" ref="D481">LN(VALUE(_xll.NxTokenize($A481," ",4)))</f>
        <v>5.9025786870995409</v>
      </c>
      <c r="E481" cm="1">
        <f t="array" ref="E481">VALUE(_xll.NxTokenize($A481," ",5))</f>
        <v>365.16</v>
      </c>
      <c r="F481" s="1">
        <v>5.3424052765249641E-3</v>
      </c>
    </row>
    <row r="482" spans="1:6" x14ac:dyDescent="0.25">
      <c r="A482" t="s">
        <v>494</v>
      </c>
      <c r="C482" s="10" cm="1">
        <f t="array" ref="C482">DATE(_xll.NxTokenize($A482," ",1),_xll.NxTokenize($A482," ",2),15)</f>
        <v>35869</v>
      </c>
      <c r="D482" s="22" cm="1">
        <f t="array" ref="D482">LN(VALUE(_xll.NxTokenize($A482," ",4)))</f>
        <v>5.9060155852754992</v>
      </c>
      <c r="E482" cm="1">
        <f t="array" ref="E482">VALUE(_xll.NxTokenize($A482," ",5))</f>
        <v>365.6</v>
      </c>
      <c r="F482" s="1">
        <v>7.461599360865101E-3</v>
      </c>
    </row>
    <row r="483" spans="1:6" x14ac:dyDescent="0.25">
      <c r="A483" t="s">
        <v>495</v>
      </c>
      <c r="C483" s="10" cm="1">
        <f t="array" ref="C483">DATE(_xll.NxTokenize($A483," ",1),_xll.NxTokenize($A483," ",2),15)</f>
        <v>35900</v>
      </c>
      <c r="D483" s="22" cm="1">
        <f t="array" ref="D483">LN(VALUE(_xll.NxTokenize($A483," ",4)))</f>
        <v>5.9098748100680281</v>
      </c>
      <c r="E483" cm="1">
        <f t="array" ref="E483">VALUE(_xll.NxTokenize($A483," ",5))</f>
        <v>366.03</v>
      </c>
      <c r="F483" s="1">
        <v>6.2856494620548986E-3</v>
      </c>
    </row>
    <row r="484" spans="1:6" x14ac:dyDescent="0.25">
      <c r="A484" t="s">
        <v>496</v>
      </c>
      <c r="C484" s="10" cm="1">
        <f t="array" ref="C484">DATE(_xll.NxTokenize($A484," ",1),_xll.NxTokenize($A484," ",2),15)</f>
        <v>35930</v>
      </c>
      <c r="D484" s="22" cm="1">
        <f t="array" ref="D484">LN(VALUE(_xll.NxTokenize($A484," ",4)))</f>
        <v>5.9119342081511741</v>
      </c>
      <c r="E484" cm="1">
        <f t="array" ref="E484">VALUE(_xll.NxTokenize($A484," ",5))</f>
        <v>366.55</v>
      </c>
      <c r="F484" s="1">
        <v>7.553767950305712E-3</v>
      </c>
    </row>
    <row r="485" spans="1:6" x14ac:dyDescent="0.25">
      <c r="A485" t="s">
        <v>497</v>
      </c>
      <c r="C485" s="10" cm="1">
        <f t="array" ref="C485">DATE(_xll.NxTokenize($A485," ",1),_xll.NxTokenize($A485," ",2),15)</f>
        <v>35961</v>
      </c>
      <c r="D485" s="22" cm="1">
        <f t="array" ref="D485">LN(VALUE(_xll.NxTokenize($A485," ",4)))</f>
        <v>5.9107695434023055</v>
      </c>
      <c r="E485" cm="1">
        <f t="array" ref="E485">VALUE(_xll.NxTokenize($A485," ",5))</f>
        <v>366.8</v>
      </c>
      <c r="F485" s="1">
        <v>9.2570564939844502E-3</v>
      </c>
    </row>
    <row r="486" spans="1:6" x14ac:dyDescent="0.25">
      <c r="A486" t="s">
        <v>498</v>
      </c>
      <c r="C486" s="10" cm="1">
        <f t="array" ref="C486">DATE(_xll.NxTokenize($A486," ",1),_xll.NxTokenize($A486," ",2),15)</f>
        <v>35991</v>
      </c>
      <c r="D486" s="22" cm="1">
        <f t="array" ref="D486">LN(VALUE(_xll.NxTokenize($A486," ",4)))</f>
        <v>5.9075936880708353</v>
      </c>
      <c r="E486" cm="1">
        <f t="array" ref="E486">VALUE(_xll.NxTokenize($A486," ",5))</f>
        <v>367.14</v>
      </c>
      <c r="F486" s="1">
        <v>9.5885345291337742E-3</v>
      </c>
    </row>
    <row r="487" spans="1:6" x14ac:dyDescent="0.25">
      <c r="A487" t="s">
        <v>499</v>
      </c>
      <c r="C487" s="10" cm="1">
        <f t="array" ref="C487">DATE(_xll.NxTokenize($A487," ",1),_xll.NxTokenize($A487," ",2),15)</f>
        <v>36022</v>
      </c>
      <c r="D487" s="22" cm="1">
        <f t="array" ref="D487">LN(VALUE(_xll.NxTokenize($A487," ",4)))</f>
        <v>5.9024967120472365</v>
      </c>
      <c r="E487" cm="1">
        <f t="array" ref="E487">VALUE(_xll.NxTokenize($A487," ",5))</f>
        <v>367.55</v>
      </c>
      <c r="F487" s="1">
        <v>1.0162130846445017E-2</v>
      </c>
    </row>
    <row r="488" spans="1:6" x14ac:dyDescent="0.25">
      <c r="A488" t="s">
        <v>500</v>
      </c>
      <c r="C488" s="10" cm="1">
        <f t="array" ref="C488">DATE(_xll.NxTokenize($A488," ",1),_xll.NxTokenize($A488," ",2),15)</f>
        <v>36053</v>
      </c>
      <c r="D488" s="22" cm="1">
        <f t="array" ref="D488">LN(VALUE(_xll.NxTokenize($A488," ",4)))</f>
        <v>5.8972088111822618</v>
      </c>
      <c r="E488" cm="1">
        <f t="array" ref="E488">VALUE(_xll.NxTokenize($A488," ",5))</f>
        <v>367.37</v>
      </c>
      <c r="F488" s="1">
        <v>1.0299548462285202E-2</v>
      </c>
    </row>
    <row r="489" spans="1:6" x14ac:dyDescent="0.25">
      <c r="A489" t="s">
        <v>501</v>
      </c>
      <c r="C489" s="10" cm="1">
        <f t="array" ref="C489">DATE(_xll.NxTokenize($A489," ",1),_xll.NxTokenize($A489," ",2),15)</f>
        <v>36083</v>
      </c>
      <c r="D489" s="22" cm="1">
        <f t="array" ref="D489">LN(VALUE(_xll.NxTokenize($A489," ",4)))</f>
        <v>5.8982521653858031</v>
      </c>
      <c r="E489" cm="1">
        <f t="array" ref="E489">VALUE(_xll.NxTokenize($A489," ",5))</f>
        <v>367.67</v>
      </c>
      <c r="F489" s="1">
        <v>9.8729463611464396E-3</v>
      </c>
    </row>
    <row r="490" spans="1:6" x14ac:dyDescent="0.25">
      <c r="A490" t="s">
        <v>502</v>
      </c>
      <c r="C490" s="10" cm="1">
        <f t="array" ref="C490">DATE(_xll.NxTokenize($A490," ",1),_xll.NxTokenize($A490," ",2),15)</f>
        <v>36114</v>
      </c>
      <c r="D490" s="22" cm="1">
        <f t="array" ref="D490">LN(VALUE(_xll.NxTokenize($A490," ",4)))</f>
        <v>5.9013209972550156</v>
      </c>
      <c r="E490" cm="1">
        <f t="array" ref="E490">VALUE(_xll.NxTokenize($A490," ",5))</f>
        <v>367.56</v>
      </c>
      <c r="F490" s="1">
        <v>8.3241095476891402E-3</v>
      </c>
    </row>
    <row r="491" spans="1:6" x14ac:dyDescent="0.25">
      <c r="A491" t="s">
        <v>503</v>
      </c>
      <c r="C491" s="10" cm="1">
        <f t="array" ref="C491">DATE(_xll.NxTokenize($A491," ",1),_xll.NxTokenize($A491," ",2),15)</f>
        <v>36144</v>
      </c>
      <c r="D491" s="22" cm="1">
        <f t="array" ref="D491">LN(VALUE(_xll.NxTokenize($A491," ",4)))</f>
        <v>5.9057160087655038</v>
      </c>
      <c r="E491" cm="1">
        <f t="array" ref="E491">VALUE(_xll.NxTokenize($A491," ",5))</f>
        <v>367.88</v>
      </c>
      <c r="F491" s="1">
        <v>7.5187296279652927E-3</v>
      </c>
    </row>
    <row r="492" spans="1:6" x14ac:dyDescent="0.25">
      <c r="A492" t="s">
        <v>504</v>
      </c>
      <c r="C492" s="10" cm="1">
        <f t="array" ref="C492">DATE(_xll.NxTokenize($A492," ",1),_xll.NxTokenize($A492," ",2),15)</f>
        <v>36175</v>
      </c>
      <c r="D492" s="22" cm="1">
        <f t="array" ref="D492">LN(VALUE(_xll.NxTokenize($A492," ",4)))</f>
        <v>5.9085719490184161</v>
      </c>
      <c r="E492" cm="1">
        <f t="array" ref="E492">VALUE(_xll.NxTokenize($A492," ",5))</f>
        <v>367.96</v>
      </c>
      <c r="F492" s="1">
        <v>7.935142870975298E-3</v>
      </c>
    </row>
    <row r="493" spans="1:6" x14ac:dyDescent="0.25">
      <c r="A493" t="s">
        <v>505</v>
      </c>
      <c r="C493" s="10" cm="1">
        <f t="array" ref="C493">DATE(_xll.NxTokenize($A493," ",1),_xll.NxTokenize($A493," ",2),15)</f>
        <v>36206</v>
      </c>
      <c r="D493" s="22" cm="1">
        <f t="array" ref="D493">LN(VALUE(_xll.NxTokenize($A493," ",4)))</f>
        <v>5.9111217944254433</v>
      </c>
      <c r="E493" cm="1">
        <f t="array" ref="E493">VALUE(_xll.NxTokenize($A493," ",5))</f>
        <v>368.31</v>
      </c>
      <c r="F493" s="1">
        <v>8.5431073259023549E-3</v>
      </c>
    </row>
    <row r="494" spans="1:6" x14ac:dyDescent="0.25">
      <c r="A494" t="s">
        <v>506</v>
      </c>
      <c r="C494" s="10" cm="1">
        <f t="array" ref="C494">DATE(_xll.NxTokenize($A494," ",1),_xll.NxTokenize($A494," ",2),15)</f>
        <v>36234</v>
      </c>
      <c r="D494" s="22" cm="1">
        <f t="array" ref="D494">LN(VALUE(_xll.NxTokenize($A494," ",4)))</f>
        <v>5.9126377665620113</v>
      </c>
      <c r="E494" cm="1">
        <f t="array" ref="E494">VALUE(_xll.NxTokenize($A494," ",5))</f>
        <v>368.07</v>
      </c>
      <c r="F494" s="1">
        <v>6.6221812865121521E-3</v>
      </c>
    </row>
    <row r="495" spans="1:6" x14ac:dyDescent="0.25">
      <c r="A495" t="s">
        <v>507</v>
      </c>
      <c r="C495" s="10" cm="1">
        <f t="array" ref="C495">DATE(_xll.NxTokenize($A495," ",1),_xll.NxTokenize($A495," ",2),15)</f>
        <v>36265</v>
      </c>
      <c r="D495" s="22" cm="1">
        <f t="array" ref="D495">LN(VALUE(_xll.NxTokenize($A495," ",4)))</f>
        <v>5.916175108066267</v>
      </c>
      <c r="E495" cm="1">
        <f t="array" ref="E495">VALUE(_xll.NxTokenize($A495," ",5))</f>
        <v>368.45</v>
      </c>
      <c r="F495" s="1">
        <v>6.3002979982389462E-3</v>
      </c>
    </row>
    <row r="496" spans="1:6" x14ac:dyDescent="0.25">
      <c r="A496" t="s">
        <v>508</v>
      </c>
      <c r="C496" s="10" cm="1">
        <f t="array" ref="C496">DATE(_xll.NxTokenize($A496," ",1),_xll.NxTokenize($A496," ",2),15)</f>
        <v>36295</v>
      </c>
      <c r="D496" s="22" cm="1">
        <f t="array" ref="D496">LN(VALUE(_xll.NxTokenize($A496," ",4)))</f>
        <v>5.9160942400832051</v>
      </c>
      <c r="E496" cm="1">
        <f t="array" ref="E496">VALUE(_xll.NxTokenize($A496," ",5))</f>
        <v>368.15</v>
      </c>
      <c r="F496" s="1">
        <v>4.1600319320309609E-3</v>
      </c>
    </row>
    <row r="497" spans="1:6" x14ac:dyDescent="0.25">
      <c r="A497" t="s">
        <v>509</v>
      </c>
      <c r="C497" s="10" cm="1">
        <f t="array" ref="C497">DATE(_xll.NxTokenize($A497," ",1),_xll.NxTokenize($A497," ",2),15)</f>
        <v>36326</v>
      </c>
      <c r="D497" s="22" cm="1">
        <f t="array" ref="D497">LN(VALUE(_xll.NxTokenize($A497," ",4)))</f>
        <v>5.9143134879195669</v>
      </c>
      <c r="E497" cm="1">
        <f t="array" ref="E497">VALUE(_xll.NxTokenize($A497," ",5))</f>
        <v>368.13</v>
      </c>
      <c r="F497" s="1">
        <v>3.5439445172613659E-3</v>
      </c>
    </row>
    <row r="498" spans="1:6" x14ac:dyDescent="0.25">
      <c r="A498" t="s">
        <v>510</v>
      </c>
      <c r="C498" s="10" cm="1">
        <f t="array" ref="C498">DATE(_xll.NxTokenize($A498," ",1),_xll.NxTokenize($A498," ",2),15)</f>
        <v>36356</v>
      </c>
      <c r="D498" s="22" cm="1">
        <f t="array" ref="D498">LN(VALUE(_xll.NxTokenize($A498," ",4)))</f>
        <v>5.9120154132346565</v>
      </c>
      <c r="E498" cm="1">
        <f t="array" ref="E498">VALUE(_xll.NxTokenize($A498," ",5))</f>
        <v>368.77</v>
      </c>
      <c r="F498" s="1">
        <v>4.4217251638212218E-3</v>
      </c>
    </row>
    <row r="499" spans="1:6" x14ac:dyDescent="0.25">
      <c r="A499" t="s">
        <v>511</v>
      </c>
      <c r="C499" s="10" cm="1">
        <f t="array" ref="C499">DATE(_xll.NxTokenize($A499," ",1),_xll.NxTokenize($A499," ",2),15)</f>
        <v>36387</v>
      </c>
      <c r="D499" s="22" cm="1">
        <f t="array" ref="D499">LN(VALUE(_xll.NxTokenize($A499," ",4)))</f>
        <v>5.9050893313612365</v>
      </c>
      <c r="E499" cm="1">
        <f t="array" ref="E499">VALUE(_xll.NxTokenize($A499," ",5))</f>
        <v>368.48</v>
      </c>
      <c r="F499" s="1">
        <v>2.5926193140000109E-3</v>
      </c>
    </row>
    <row r="500" spans="1:6" x14ac:dyDescent="0.25">
      <c r="A500" t="s">
        <v>512</v>
      </c>
      <c r="C500" s="10" cm="1">
        <f t="array" ref="C500">DATE(_xll.NxTokenize($A500," ",1),_xll.NxTokenize($A500," ",2),15)</f>
        <v>36418</v>
      </c>
      <c r="D500" s="22" cm="1">
        <f t="array" ref="D500">LN(VALUE(_xll.NxTokenize($A500," ",4)))</f>
        <v>5.899376670105168</v>
      </c>
      <c r="E500" cm="1">
        <f t="array" ref="E500">VALUE(_xll.NxTokenize($A500," ",5))</f>
        <v>368.14</v>
      </c>
      <c r="F500" s="1">
        <v>2.1678589229061629E-3</v>
      </c>
    </row>
    <row r="501" spans="1:6" x14ac:dyDescent="0.25">
      <c r="A501" t="s">
        <v>513</v>
      </c>
      <c r="C501" s="10" cm="1">
        <f t="array" ref="C501">DATE(_xll.NxTokenize($A501," ",1),_xll.NxTokenize($A501," ",2),15)</f>
        <v>36448</v>
      </c>
      <c r="D501" s="22" cm="1">
        <f t="array" ref="D501">LN(VALUE(_xll.NxTokenize($A501," ",4)))</f>
        <v>5.9009105387671292</v>
      </c>
      <c r="E501" cm="1">
        <f t="array" ref="E501">VALUE(_xll.NxTokenize($A501," ",5))</f>
        <v>368.64</v>
      </c>
      <c r="F501" s="1">
        <v>2.658373381326129E-3</v>
      </c>
    </row>
    <row r="502" spans="1:6" x14ac:dyDescent="0.25">
      <c r="A502" t="s">
        <v>514</v>
      </c>
      <c r="C502" s="10" cm="1">
        <f t="array" ref="C502">DATE(_xll.NxTokenize($A502," ",1),_xll.NxTokenize($A502," ",2),15)</f>
        <v>36479</v>
      </c>
      <c r="D502" s="22" cm="1">
        <f t="array" ref="D502">LN(VALUE(_xll.NxTokenize($A502," ",4)))</f>
        <v>5.9045986140863205</v>
      </c>
      <c r="E502" cm="1">
        <f t="array" ref="E502">VALUE(_xll.NxTokenize($A502," ",5))</f>
        <v>368.71</v>
      </c>
      <c r="F502" s="1">
        <v>3.277616831304897E-3</v>
      </c>
    </row>
    <row r="503" spans="1:6" x14ac:dyDescent="0.25">
      <c r="A503" t="s">
        <v>515</v>
      </c>
      <c r="C503" s="10" cm="1">
        <f t="array" ref="C503">DATE(_xll.NxTokenize($A503," ",1),_xll.NxTokenize($A503," ",2),15)</f>
        <v>36509</v>
      </c>
      <c r="D503" s="22" cm="1">
        <f t="array" ref="D503">LN(VALUE(_xll.NxTokenize($A503," ",4)))</f>
        <v>5.9083546403849754</v>
      </c>
      <c r="E503" cm="1">
        <f t="array" ref="E503">VALUE(_xll.NxTokenize($A503," ",5))</f>
        <v>368.77</v>
      </c>
      <c r="F503" s="1">
        <v>2.638631619471532E-3</v>
      </c>
    </row>
    <row r="504" spans="1:6" x14ac:dyDescent="0.25">
      <c r="A504" t="s">
        <v>516</v>
      </c>
      <c r="C504" s="10" cm="1">
        <f t="array" ref="C504">DATE(_xll.NxTokenize($A504," ",1),_xll.NxTokenize($A504," ",2),15)</f>
        <v>36540</v>
      </c>
      <c r="D504" s="22" cm="1">
        <f t="array" ref="D504">LN(VALUE(_xll.NxTokenize($A504," ",4)))</f>
        <v>5.9115822432357348</v>
      </c>
      <c r="E504" cm="1">
        <f t="array" ref="E504">VALUE(_xll.NxTokenize($A504," ",5))</f>
        <v>369.08</v>
      </c>
      <c r="F504" s="1">
        <v>3.0102942173186875E-3</v>
      </c>
    </row>
    <row r="505" spans="1:6" x14ac:dyDescent="0.25">
      <c r="A505" t="s">
        <v>517</v>
      </c>
      <c r="C505" s="10" cm="1">
        <f t="array" ref="C505">DATE(_xll.NxTokenize($A505," ",1),_xll.NxTokenize($A505," ",2),15)</f>
        <v>36571</v>
      </c>
      <c r="D505" s="22" cm="1">
        <f t="array" ref="D505">LN(VALUE(_xll.NxTokenize($A505," ",4)))</f>
        <v>5.9122860492308957</v>
      </c>
      <c r="E505" cm="1">
        <f t="array" ref="E505">VALUE(_xll.NxTokenize($A505," ",5))</f>
        <v>368.83</v>
      </c>
      <c r="F505" s="1">
        <v>1.1642548054524582E-3</v>
      </c>
    </row>
    <row r="506" spans="1:6" x14ac:dyDescent="0.25">
      <c r="A506" t="s">
        <v>518</v>
      </c>
      <c r="C506" s="10" cm="1">
        <f t="array" ref="C506">DATE(_xll.NxTokenize($A506," ",1),_xll.NxTokenize($A506," ",2),15)</f>
        <v>36600</v>
      </c>
      <c r="D506" s="22" cm="1">
        <f t="array" ref="D506">LN(VALUE(_xll.NxTokenize($A506," ",4)))</f>
        <v>5.9151233138512591</v>
      </c>
      <c r="E506" cm="1">
        <f t="array" ref="E506">VALUE(_xll.NxTokenize($A506," ",5))</f>
        <v>369.09</v>
      </c>
      <c r="F506" s="1">
        <v>2.4855472892477692E-3</v>
      </c>
    </row>
    <row r="507" spans="1:6" x14ac:dyDescent="0.25">
      <c r="A507" t="s">
        <v>519</v>
      </c>
      <c r="C507" s="10" cm="1">
        <f t="array" ref="C507">DATE(_xll.NxTokenize($A507," ",1),_xll.NxTokenize($A507," ",2),15)</f>
        <v>36631</v>
      </c>
      <c r="D507" s="22" cm="1">
        <f t="array" ref="D507">LN(VALUE(_xll.NxTokenize($A507," ",4)))</f>
        <v>5.9184098662020714</v>
      </c>
      <c r="E507" cm="1">
        <f t="array" ref="E507">VALUE(_xll.NxTokenize($A507," ",5))</f>
        <v>369.28</v>
      </c>
      <c r="F507" s="1">
        <v>2.2347581358044266E-3</v>
      </c>
    </row>
    <row r="508" spans="1:6" x14ac:dyDescent="0.25">
      <c r="A508" t="s">
        <v>520</v>
      </c>
      <c r="C508" s="10" cm="1">
        <f t="array" ref="C508">DATE(_xll.NxTokenize($A508," ",1),_xll.NxTokenize($A508," ",2),15)</f>
        <v>36661</v>
      </c>
      <c r="D508" s="22" cm="1">
        <f t="array" ref="D508">LN(VALUE(_xll.NxTokenize($A508," ",4)))</f>
        <v>5.9177641841780249</v>
      </c>
      <c r="E508" cm="1">
        <f t="array" ref="E508">VALUE(_xll.NxTokenize($A508," ",5))</f>
        <v>368.71</v>
      </c>
      <c r="F508" s="1">
        <v>1.6699440948197974E-3</v>
      </c>
    </row>
    <row r="509" spans="1:6" x14ac:dyDescent="0.25">
      <c r="A509" t="s">
        <v>521</v>
      </c>
      <c r="C509" s="10" cm="1">
        <f t="array" ref="C509">DATE(_xll.NxTokenize($A509," ",1),_xll.NxTokenize($A509," ",2),15)</f>
        <v>36692</v>
      </c>
      <c r="D509" s="22" cm="1">
        <f t="array" ref="D509">LN(VALUE(_xll.NxTokenize($A509," ",4)))</f>
        <v>5.9180870773032064</v>
      </c>
      <c r="E509" cm="1">
        <f t="array" ref="E509">VALUE(_xll.NxTokenize($A509," ",5))</f>
        <v>369.5</v>
      </c>
      <c r="F509" s="1">
        <v>3.7735893836394752E-3</v>
      </c>
    </row>
    <row r="510" spans="1:6" x14ac:dyDescent="0.25">
      <c r="A510" t="s">
        <v>522</v>
      </c>
      <c r="C510" s="10" cm="1">
        <f t="array" ref="C510">DATE(_xll.NxTokenize($A510," ",1),_xll.NxTokenize($A510," ",2),15)</f>
        <v>36722</v>
      </c>
      <c r="D510" s="22" cm="1">
        <f t="array" ref="D510">LN(VALUE(_xll.NxTokenize($A510," ",4)))</f>
        <v>5.9131245556567302</v>
      </c>
      <c r="E510" cm="1">
        <f t="array" ref="E510">VALUE(_xll.NxTokenize($A510," ",5))</f>
        <v>369.2</v>
      </c>
      <c r="F510" s="1">
        <v>1.1091424220737167E-3</v>
      </c>
    </row>
    <row r="511" spans="1:6" x14ac:dyDescent="0.25">
      <c r="A511" t="s">
        <v>523</v>
      </c>
      <c r="C511" s="10" cm="1">
        <f t="array" ref="C511">DATE(_xll.NxTokenize($A511," ",1),_xll.NxTokenize($A511," ",2),15)</f>
        <v>36753</v>
      </c>
      <c r="D511" s="22" cm="1">
        <f t="array" ref="D511">LN(VALUE(_xll.NxTokenize($A511," ",4)))</f>
        <v>5.9084361366565661</v>
      </c>
      <c r="E511" cm="1">
        <f t="array" ref="E511">VALUE(_xll.NxTokenize($A511," ",5))</f>
        <v>369.73</v>
      </c>
      <c r="F511" s="1">
        <v>3.3468052953296024E-3</v>
      </c>
    </row>
    <row r="512" spans="1:6" x14ac:dyDescent="0.25">
      <c r="A512" t="s">
        <v>524</v>
      </c>
      <c r="C512" s="10" cm="1">
        <f t="array" ref="C512">DATE(_xll.NxTokenize($A512," ",1),_xll.NxTokenize($A512," ",2),15)</f>
        <v>36784</v>
      </c>
      <c r="D512" s="22" cm="1">
        <f t="array" ref="D512">LN(VALUE(_xll.NxTokenize($A512," ",4)))</f>
        <v>5.9053618480545707</v>
      </c>
      <c r="E512" cm="1">
        <f t="array" ref="E512">VALUE(_xll.NxTokenize($A512," ",5))</f>
        <v>370.3</v>
      </c>
      <c r="F512" s="1">
        <v>5.9851779494026758E-3</v>
      </c>
    </row>
    <row r="513" spans="1:6" x14ac:dyDescent="0.25">
      <c r="A513" t="s">
        <v>525</v>
      </c>
      <c r="C513" s="10" cm="1">
        <f t="array" ref="C513">DATE(_xll.NxTokenize($A513," ",1),_xll.NxTokenize($A513," ",2),15)</f>
        <v>36814</v>
      </c>
      <c r="D513" s="22" cm="1">
        <f t="array" ref="D513">LN(VALUE(_xll.NxTokenize($A513," ",4)))</f>
        <v>5.9054435885829317</v>
      </c>
      <c r="E513" cm="1">
        <f t="array" ref="E513">VALUE(_xll.NxTokenize($A513," ",5))</f>
        <v>370.27</v>
      </c>
      <c r="F513" s="1">
        <v>4.5330498158024923E-3</v>
      </c>
    </row>
    <row r="514" spans="1:6" x14ac:dyDescent="0.25">
      <c r="A514" t="s">
        <v>526</v>
      </c>
      <c r="C514" s="10" cm="1">
        <f t="array" ref="C514">DATE(_xll.NxTokenize($A514," ",1),_xll.NxTokenize($A514," ",2),15)</f>
        <v>36845</v>
      </c>
      <c r="D514" s="22" cm="1">
        <f t="array" ref="D514">LN(VALUE(_xll.NxTokenize($A514," ",4)))</f>
        <v>5.9090878678405314</v>
      </c>
      <c r="E514" cm="1">
        <f t="array" ref="E514">VALUE(_xll.NxTokenize($A514," ",5))</f>
        <v>370.32</v>
      </c>
      <c r="F514" s="1">
        <v>4.4892537542109423E-3</v>
      </c>
    </row>
    <row r="515" spans="1:6" x14ac:dyDescent="0.25">
      <c r="A515" t="s">
        <v>527</v>
      </c>
      <c r="C515" s="10" cm="1">
        <f t="array" ref="C515">DATE(_xll.NxTokenize($A515," ",1),_xll.NxTokenize($A515," ",2),15)</f>
        <v>36875</v>
      </c>
      <c r="D515" s="22" cm="1">
        <f t="array" ref="D515">LN(VALUE(_xll.NxTokenize($A515," ",4)))</f>
        <v>5.9126107157741554</v>
      </c>
      <c r="E515" cm="1">
        <f t="array" ref="E515">VALUE(_xll.NxTokenize($A515," ",5))</f>
        <v>370.3</v>
      </c>
      <c r="F515" s="1">
        <v>4.2560753891800474E-3</v>
      </c>
    </row>
    <row r="516" spans="1:6" x14ac:dyDescent="0.25">
      <c r="A516" t="s">
        <v>528</v>
      </c>
      <c r="C516" s="10" cm="1">
        <f t="array" ref="C516">DATE(_xll.NxTokenize($A516," ",1),_xll.NxTokenize($A516," ",2),15)</f>
        <v>36906</v>
      </c>
      <c r="D516" s="22" cm="1">
        <f t="array" ref="D516">LN(VALUE(_xll.NxTokenize($A516," ",4)))</f>
        <v>5.9150963302168318</v>
      </c>
      <c r="E516" cm="1">
        <f t="array" ref="E516">VALUE(_xll.NxTokenize($A516," ",5))</f>
        <v>370.43</v>
      </c>
      <c r="F516" s="1">
        <v>3.5140869810970088E-3</v>
      </c>
    </row>
    <row r="517" spans="1:6" x14ac:dyDescent="0.25">
      <c r="A517" t="s">
        <v>529</v>
      </c>
      <c r="C517" s="10" cm="1">
        <f t="array" ref="C517">DATE(_xll.NxTokenize($A517," ",1),_xll.NxTokenize($A517," ",2),15)</f>
        <v>36937</v>
      </c>
      <c r="D517" s="22" cm="1">
        <f t="array" ref="D517">LN(VALUE(_xll.NxTokenize($A517," ",4)))</f>
        <v>5.9175757816959376</v>
      </c>
      <c r="E517" cm="1">
        <f t="array" ref="E517">VALUE(_xll.NxTokenize($A517," ",5))</f>
        <v>370.78</v>
      </c>
      <c r="F517" s="1">
        <v>5.2897324650418298E-3</v>
      </c>
    </row>
    <row r="518" spans="1:6" x14ac:dyDescent="0.25">
      <c r="A518" t="s">
        <v>530</v>
      </c>
      <c r="C518" s="10" cm="1">
        <f t="array" ref="C518">DATE(_xll.NxTokenize($A518," ",1),_xll.NxTokenize($A518," ",2),15)</f>
        <v>36965</v>
      </c>
      <c r="D518" s="22" cm="1">
        <f t="array" ref="D518">LN(VALUE(_xll.NxTokenize($A518," ",4)))</f>
        <v>5.9201296495033597</v>
      </c>
      <c r="E518" cm="1">
        <f t="array" ref="E518">VALUE(_xll.NxTokenize($A518," ",5))</f>
        <v>370.89</v>
      </c>
      <c r="F518" s="1">
        <v>5.0063356521006241E-3</v>
      </c>
    </row>
    <row r="519" spans="1:6" x14ac:dyDescent="0.25">
      <c r="A519" t="s">
        <v>531</v>
      </c>
      <c r="C519" s="10" cm="1">
        <f t="array" ref="C519">DATE(_xll.NxTokenize($A519," ",1),_xll.NxTokenize($A519," ",2),15)</f>
        <v>36996</v>
      </c>
      <c r="D519" s="22" cm="1">
        <f t="array" ref="D519">LN(VALUE(_xll.NxTokenize($A519," ",4)))</f>
        <v>5.9225698850840374</v>
      </c>
      <c r="E519" cm="1">
        <f t="array" ref="E519">VALUE(_xll.NxTokenize($A519," ",5))</f>
        <v>370.81</v>
      </c>
      <c r="F519" s="1">
        <v>4.1600188819659323E-3</v>
      </c>
    </row>
    <row r="520" spans="1:6" x14ac:dyDescent="0.25">
      <c r="A520" t="s">
        <v>532</v>
      </c>
      <c r="C520" s="10" cm="1">
        <f t="array" ref="C520">DATE(_xll.NxTokenize($A520," ",1),_xll.NxTokenize($A520," ",2),15)</f>
        <v>37026</v>
      </c>
      <c r="D520" s="22" cm="1">
        <f t="array" ref="D520">LN(VALUE(_xll.NxTokenize($A520," ",4)))</f>
        <v>5.9238278983921706</v>
      </c>
      <c r="E520" cm="1">
        <f t="array" ref="E520">VALUE(_xll.NxTokenize($A520," ",5))</f>
        <v>370.93</v>
      </c>
      <c r="F520" s="1">
        <v>6.0637142141457545E-3</v>
      </c>
    </row>
    <row r="521" spans="1:6" x14ac:dyDescent="0.25">
      <c r="A521" t="s">
        <v>533</v>
      </c>
      <c r="C521" s="10" cm="1">
        <f t="array" ref="C521">DATE(_xll.NxTokenize($A521," ",1),_xll.NxTokenize($A521," ",2),15)</f>
        <v>37057</v>
      </c>
      <c r="D521" s="22" cm="1">
        <f t="array" ref="D521">LN(VALUE(_xll.NxTokenize($A521," ",4)))</f>
        <v>5.922168058105326</v>
      </c>
      <c r="E521" cm="1">
        <f t="array" ref="E521">VALUE(_xll.NxTokenize($A521," ",5))</f>
        <v>370.99</v>
      </c>
      <c r="F521" s="1">
        <v>4.0809808021196048E-3</v>
      </c>
    </row>
    <row r="522" spans="1:6" x14ac:dyDescent="0.25">
      <c r="A522" t="s">
        <v>534</v>
      </c>
      <c r="C522" s="10" cm="1">
        <f t="array" ref="C522">DATE(_xll.NxTokenize($A522," ",1),_xll.NxTokenize($A522," ",2),15)</f>
        <v>37087</v>
      </c>
      <c r="D522" s="22" cm="1">
        <f t="array" ref="D522">LN(VALUE(_xll.NxTokenize($A522," ",4)))</f>
        <v>5.9175488641578138</v>
      </c>
      <c r="E522" cm="1">
        <f t="array" ref="E522">VALUE(_xll.NxTokenize($A522," ",5))</f>
        <v>370.9</v>
      </c>
      <c r="F522" s="1">
        <v>4.4243085010835514E-3</v>
      </c>
    </row>
    <row r="523" spans="1:6" x14ac:dyDescent="0.25">
      <c r="A523" t="s">
        <v>535</v>
      </c>
      <c r="C523" s="10" cm="1">
        <f t="array" ref="C523">DATE(_xll.NxTokenize($A523," ",1),_xll.NxTokenize($A523," ",2),15)</f>
        <v>37118</v>
      </c>
      <c r="D523" s="22" cm="1">
        <f t="array" ref="D523">LN(VALUE(_xll.NxTokenize($A523," ",4)))</f>
        <v>5.9124483956785712</v>
      </c>
      <c r="E523" cm="1">
        <f t="array" ref="E523">VALUE(_xll.NxTokenize($A523," ",5))</f>
        <v>371.22</v>
      </c>
      <c r="F523" s="1">
        <v>4.0122590220050824E-3</v>
      </c>
    </row>
    <row r="524" spans="1:6" x14ac:dyDescent="0.25">
      <c r="A524" t="s">
        <v>536</v>
      </c>
      <c r="C524" s="10" cm="1">
        <f t="array" ref="C524">DATE(_xll.NxTokenize($A524," ",1),_xll.NxTokenize($A524," ",2),15)</f>
        <v>37149</v>
      </c>
      <c r="D524" s="22" cm="1">
        <f t="array" ref="D524">LN(VALUE(_xll.NxTokenize($A524," ",4)))</f>
        <v>5.9085719490184161</v>
      </c>
      <c r="E524" cm="1">
        <f t="array" ref="E524">VALUE(_xll.NxTokenize($A524," ",5))</f>
        <v>371.44</v>
      </c>
      <c r="F524" s="1">
        <v>3.2101009638454414E-3</v>
      </c>
    </row>
    <row r="525" spans="1:6" x14ac:dyDescent="0.25">
      <c r="A525" t="s">
        <v>537</v>
      </c>
      <c r="C525" s="10" cm="1">
        <f t="array" ref="C525">DATE(_xll.NxTokenize($A525," ",1),_xll.NxTokenize($A525," ",2),15)</f>
        <v>37179</v>
      </c>
      <c r="D525" s="22" cm="1">
        <f t="array" ref="D525">LN(VALUE(_xll.NxTokenize($A525," ",4)))</f>
        <v>5.9093050172130086</v>
      </c>
      <c r="E525" cm="1">
        <f t="array" ref="E525">VALUE(_xll.NxTokenize($A525," ",5))</f>
        <v>371.68</v>
      </c>
      <c r="F525" s="1">
        <v>3.8614286300768796E-3</v>
      </c>
    </row>
    <row r="526" spans="1:6" x14ac:dyDescent="0.25">
      <c r="A526" t="s">
        <v>538</v>
      </c>
      <c r="C526" s="10" cm="1">
        <f t="array" ref="C526">DATE(_xll.NxTokenize($A526," ",1),_xll.NxTokenize($A526," ",2),15)</f>
        <v>37210</v>
      </c>
      <c r="D526" s="22" cm="1">
        <f t="array" ref="D526">LN(VALUE(_xll.NxTokenize($A526," ",4)))</f>
        <v>5.9128541465260707</v>
      </c>
      <c r="E526" cm="1">
        <f t="array" ref="E526">VALUE(_xll.NxTokenize($A526," ",5))</f>
        <v>371.74</v>
      </c>
      <c r="F526" s="1">
        <v>3.7662786855392483E-3</v>
      </c>
    </row>
    <row r="527" spans="1:6" x14ac:dyDescent="0.25">
      <c r="A527" t="s">
        <v>539</v>
      </c>
      <c r="C527" s="10" cm="1">
        <f t="array" ref="C527">DATE(_xll.NxTokenize($A527," ",1),_xll.NxTokenize($A527," ",2),15)</f>
        <v>37240</v>
      </c>
      <c r="D527" s="22" cm="1">
        <f t="array" ref="D527">LN(VALUE(_xll.NxTokenize($A527," ",4)))</f>
        <v>5.9168487537271917</v>
      </c>
      <c r="E527" cm="1">
        <f t="array" ref="E527">VALUE(_xll.NxTokenize($A527," ",5))</f>
        <v>371.92</v>
      </c>
      <c r="F527" s="1">
        <v>4.2380379530362333E-3</v>
      </c>
    </row>
    <row r="528" spans="1:6" x14ac:dyDescent="0.25">
      <c r="A528" t="s">
        <v>540</v>
      </c>
      <c r="C528" s="10" cm="1">
        <f t="array" ref="C528">DATE(_xll.NxTokenize($A528," ",1),_xll.NxTokenize($A528," ",2),15)</f>
        <v>37271</v>
      </c>
      <c r="D528" s="22" cm="1">
        <f t="array" ref="D528">LN(VALUE(_xll.NxTokenize($A528," ",4)))</f>
        <v>5.9203175714894432</v>
      </c>
      <c r="E528" cm="1">
        <f t="array" ref="E528">VALUE(_xll.NxTokenize($A528," ",5))</f>
        <v>372.3</v>
      </c>
      <c r="F528" s="1">
        <v>5.2212412726113655E-3</v>
      </c>
    </row>
    <row r="529" spans="1:6" x14ac:dyDescent="0.25">
      <c r="A529" t="s">
        <v>541</v>
      </c>
      <c r="C529" s="10" cm="1">
        <f t="array" ref="C529">DATE(_xll.NxTokenize($A529," ",1),_xll.NxTokenize($A529," ",2),15)</f>
        <v>37302</v>
      </c>
      <c r="D529" s="22" cm="1">
        <f t="array" ref="D529">LN(VALUE(_xll.NxTokenize($A529," ",4)))</f>
        <v>5.9221144689731888</v>
      </c>
      <c r="E529" cm="1">
        <f t="array" ref="E529">VALUE(_xll.NxTokenize($A529," ",5))</f>
        <v>372.32</v>
      </c>
      <c r="F529" s="1">
        <v>4.5386872772512632E-3</v>
      </c>
    </row>
    <row r="530" spans="1:6" x14ac:dyDescent="0.25">
      <c r="A530" t="s">
        <v>542</v>
      </c>
      <c r="C530" s="10" cm="1">
        <f t="array" ref="C530">DATE(_xll.NxTokenize($A530," ",1),_xll.NxTokenize($A530," ",2),15)</f>
        <v>37330</v>
      </c>
      <c r="D530" s="22" cm="1">
        <f t="array" ref="D530">LN(VALUE(_xll.NxTokenize($A530," ",4)))</f>
        <v>5.9245766015663506</v>
      </c>
      <c r="E530" cm="1">
        <f t="array" ref="E530">VALUE(_xll.NxTokenize($A530," ",5))</f>
        <v>372.44</v>
      </c>
      <c r="F530" s="1">
        <v>4.4469520629908388E-3</v>
      </c>
    </row>
    <row r="531" spans="1:6" x14ac:dyDescent="0.25">
      <c r="A531" t="s">
        <v>543</v>
      </c>
      <c r="C531" s="10" cm="1">
        <f t="array" ref="C531">DATE(_xll.NxTokenize($A531," ",1),_xll.NxTokenize($A531," ",2),15)</f>
        <v>37361</v>
      </c>
      <c r="D531" s="22" cm="1">
        <f t="array" ref="D531">LN(VALUE(_xll.NxTokenize($A531," ",4)))</f>
        <v>5.9269793578815726</v>
      </c>
      <c r="E531" cm="1">
        <f t="array" ref="E531">VALUE(_xll.NxTokenize($A531," ",5))</f>
        <v>372.38</v>
      </c>
      <c r="F531" s="1">
        <v>4.4094727975352299E-3</v>
      </c>
    </row>
    <row r="532" spans="1:6" x14ac:dyDescent="0.25">
      <c r="A532" t="s">
        <v>544</v>
      </c>
      <c r="C532" s="10" cm="1">
        <f t="array" ref="C532">DATE(_xll.NxTokenize($A532," ",1),_xll.NxTokenize($A532," ",2),15)</f>
        <v>37391</v>
      </c>
      <c r="D532" s="22" cm="1">
        <f t="array" ref="D532">LN(VALUE(_xll.NxTokenize($A532," ",4)))</f>
        <v>5.9289506417187399</v>
      </c>
      <c r="E532" cm="1">
        <f t="array" ref="E532">VALUE(_xll.NxTokenize($A532," ",5))</f>
        <v>372.82</v>
      </c>
      <c r="F532" s="1">
        <v>5.1227433265692568E-3</v>
      </c>
    </row>
    <row r="533" spans="1:6" x14ac:dyDescent="0.25">
      <c r="A533" t="s">
        <v>545</v>
      </c>
      <c r="C533" s="10" cm="1">
        <f t="array" ref="C533">DATE(_xll.NxTokenize($A533," ",1),_xll.NxTokenize($A533," ",2),15)</f>
        <v>37422</v>
      </c>
      <c r="D533" s="22" cm="1">
        <f t="array" ref="D533">LN(VALUE(_xll.NxTokenize($A533," ",4)))</f>
        <v>5.9283117321027134</v>
      </c>
      <c r="E533" cm="1">
        <f t="array" ref="E533">VALUE(_xll.NxTokenize($A533," ",5))</f>
        <v>373.3</v>
      </c>
      <c r="F533" s="1">
        <v>6.1436739973874666E-3</v>
      </c>
    </row>
    <row r="534" spans="1:6" x14ac:dyDescent="0.25">
      <c r="A534" t="s">
        <v>546</v>
      </c>
      <c r="C534" s="10" cm="1">
        <f t="array" ref="C534">DATE(_xll.NxTokenize($A534," ",1),_xll.NxTokenize($A534," ",2),15)</f>
        <v>37452</v>
      </c>
      <c r="D534" s="22" cm="1">
        <f t="array" ref="D534">LN(VALUE(_xll.NxTokenize($A534," ",4)))</f>
        <v>5.924282535024993</v>
      </c>
      <c r="E534" cm="1">
        <f t="array" ref="E534">VALUE(_xll.NxTokenize($A534," ",5))</f>
        <v>373.42</v>
      </c>
      <c r="F534" s="1">
        <v>6.7336708671792422E-3</v>
      </c>
    </row>
    <row r="535" spans="1:6" x14ac:dyDescent="0.25">
      <c r="A535" t="s">
        <v>547</v>
      </c>
      <c r="C535" s="10" cm="1">
        <f t="array" ref="C535">DATE(_xll.NxTokenize($A535," ",1),_xll.NxTokenize($A535," ",2),15)</f>
        <v>37483</v>
      </c>
      <c r="D535" s="22" cm="1">
        <f t="array" ref="D535">LN(VALUE(_xll.NxTokenize($A535," ",4)))</f>
        <v>5.9184905471493092</v>
      </c>
      <c r="E535" cm="1">
        <f t="array" ref="E535">VALUE(_xll.NxTokenize($A535," ",5))</f>
        <v>373.52</v>
      </c>
      <c r="F535" s="1">
        <v>6.0421514707380553E-3</v>
      </c>
    </row>
    <row r="536" spans="1:6" x14ac:dyDescent="0.25">
      <c r="A536" t="s">
        <v>548</v>
      </c>
      <c r="C536" s="10" cm="1">
        <f t="array" ref="C536">DATE(_xll.NxTokenize($A536," ",1),_xll.NxTokenize($A536," ",2),15)</f>
        <v>37514</v>
      </c>
      <c r="D536" s="22" cm="1">
        <f t="array" ref="D536">LN(VALUE(_xll.NxTokenize($A536," ",4)))</f>
        <v>5.9155279810180419</v>
      </c>
      <c r="E536" cm="1">
        <f t="array" ref="E536">VALUE(_xll.NxTokenize($A536," ",5))</f>
        <v>374.11</v>
      </c>
      <c r="F536" s="1">
        <v>6.9560319996258002E-3</v>
      </c>
    </row>
    <row r="537" spans="1:6" x14ac:dyDescent="0.25">
      <c r="A537" t="s">
        <v>549</v>
      </c>
      <c r="C537" s="10" cm="1">
        <f t="array" ref="C537">DATE(_xll.NxTokenize($A537," ",1),_xll.NxTokenize($A537," ",2),15)</f>
        <v>37544</v>
      </c>
      <c r="D537" s="22" cm="1">
        <f t="array" ref="D537">LN(VALUE(_xll.NxTokenize($A537," ",4)))</f>
        <v>5.9149883883973677</v>
      </c>
      <c r="E537" cm="1">
        <f t="array" ref="E537">VALUE(_xll.NxTokenize($A537," ",5))</f>
        <v>373.88</v>
      </c>
      <c r="F537" s="1">
        <v>5.6833711843591317E-3</v>
      </c>
    </row>
    <row r="538" spans="1:6" x14ac:dyDescent="0.25">
      <c r="A538" t="s">
        <v>550</v>
      </c>
      <c r="C538" s="10" cm="1">
        <f t="array" ref="C538">DATE(_xll.NxTokenize($A538," ",1),_xll.NxTokenize($A538," ",2),15)</f>
        <v>37575</v>
      </c>
      <c r="D538" s="22" cm="1">
        <f t="array" ref="D538">LN(VALUE(_xll.NxTokenize($A538," ",4)))</f>
        <v>5.9195656715641185</v>
      </c>
      <c r="E538" cm="1">
        <f t="array" ref="E538">VALUE(_xll.NxTokenize($A538," ",5))</f>
        <v>374.34</v>
      </c>
      <c r="F538" s="1">
        <v>6.7115250380478386E-3</v>
      </c>
    </row>
    <row r="539" spans="1:6" x14ac:dyDescent="0.25">
      <c r="A539" t="s">
        <v>551</v>
      </c>
      <c r="C539" s="10" cm="1">
        <f t="array" ref="C539">DATE(_xll.NxTokenize($A539," ",1),_xll.NxTokenize($A539," ",2),15)</f>
        <v>37605</v>
      </c>
      <c r="D539" s="22" cm="1">
        <f t="array" ref="D539">LN(VALUE(_xll.NxTokenize($A539," ",4)))</f>
        <v>5.923694142389671</v>
      </c>
      <c r="E539" cm="1">
        <f t="array" ref="E539">VALUE(_xll.NxTokenize($A539," ",5))</f>
        <v>374.54</v>
      </c>
      <c r="F539" s="1">
        <v>6.8453886624793014E-3</v>
      </c>
    </row>
    <row r="540" spans="1:6" x14ac:dyDescent="0.25">
      <c r="A540" t="s">
        <v>552</v>
      </c>
      <c r="C540" s="10" cm="1">
        <f t="array" ref="C540">DATE(_xll.NxTokenize($A540," ",1),_xll.NxTokenize($A540," ",2),15)</f>
        <v>37636</v>
      </c>
      <c r="D540" s="22" cm="1">
        <f t="array" ref="D540">LN(VALUE(_xll.NxTokenize($A540," ",4)))</f>
        <v>5.9266059747594859</v>
      </c>
      <c r="E540" cm="1">
        <f t="array" ref="E540">VALUE(_xll.NxTokenize($A540," ",5))</f>
        <v>374.63</v>
      </c>
      <c r="F540" s="1">
        <v>6.2884032700427639E-3</v>
      </c>
    </row>
    <row r="541" spans="1:6" x14ac:dyDescent="0.25">
      <c r="A541" t="s">
        <v>553</v>
      </c>
      <c r="C541" s="10" cm="1">
        <f t="array" ref="C541">DATE(_xll.NxTokenize($A541," ",1),_xll.NxTokenize($A541," ",2),15)</f>
        <v>37667</v>
      </c>
      <c r="D541" s="22" cm="1">
        <f t="array" ref="D541">LN(VALUE(_xll.NxTokenize($A541," ",4)))</f>
        <v>5.928631237936413</v>
      </c>
      <c r="E541" cm="1">
        <f t="array" ref="E541">VALUE(_xll.NxTokenize($A541," ",5))</f>
        <v>374.77</v>
      </c>
      <c r="F541" s="1">
        <v>6.5167689632241732E-3</v>
      </c>
    </row>
    <row r="542" spans="1:6" x14ac:dyDescent="0.25">
      <c r="A542" t="s">
        <v>554</v>
      </c>
      <c r="C542" s="10" cm="1">
        <f t="array" ref="C542">DATE(_xll.NxTokenize($A542," ",1),_xll.NxTokenize($A542," ",2),15)</f>
        <v>37695</v>
      </c>
      <c r="D542" s="22" cm="1">
        <f t="array" ref="D542">LN(VALUE(_xll.NxTokenize($A542," ",4)))</f>
        <v>5.9307852362961313</v>
      </c>
      <c r="E542" cm="1">
        <f t="array" ref="E542">VALUE(_xll.NxTokenize($A542," ",5))</f>
        <v>374.8</v>
      </c>
      <c r="F542" s="1">
        <v>6.2086347297807265E-3</v>
      </c>
    </row>
    <row r="543" spans="1:6" x14ac:dyDescent="0.25">
      <c r="A543" t="s">
        <v>555</v>
      </c>
      <c r="C543" s="10" cm="1">
        <f t="array" ref="C543">DATE(_xll.NxTokenize($A543," ",1),_xll.NxTokenize($A543," ",2),15)</f>
        <v>37726</v>
      </c>
      <c r="D543" s="22" cm="1">
        <f t="array" ref="D543">LN(VALUE(_xll.NxTokenize($A543," ",4)))</f>
        <v>5.9341796546817189</v>
      </c>
      <c r="E543" cm="1">
        <f t="array" ref="E543">VALUE(_xll.NxTokenize($A543," ",5))</f>
        <v>375.06</v>
      </c>
      <c r="F543" s="1">
        <v>7.200296800146333E-3</v>
      </c>
    </row>
    <row r="544" spans="1:6" x14ac:dyDescent="0.25">
      <c r="A544" t="s">
        <v>556</v>
      </c>
      <c r="C544" s="10" cm="1">
        <f t="array" ref="C544">DATE(_xll.NxTokenize($A544," ",1),_xll.NxTokenize($A544," ",2),15)</f>
        <v>37756</v>
      </c>
      <c r="D544" s="22" cm="1">
        <f t="array" ref="D544">LN(VALUE(_xll.NxTokenize($A544," ",4)))</f>
        <v>5.9364802387752222</v>
      </c>
      <c r="E544" cm="1">
        <f t="array" ref="E544">VALUE(_xll.NxTokenize($A544," ",5))</f>
        <v>375.55</v>
      </c>
      <c r="F544" s="1">
        <v>7.5295970564823733E-3</v>
      </c>
    </row>
    <row r="545" spans="1:6" x14ac:dyDescent="0.25">
      <c r="A545" t="s">
        <v>557</v>
      </c>
      <c r="C545" s="10" cm="1">
        <f t="array" ref="C545">DATE(_xll.NxTokenize($A545," ",1),_xll.NxTokenize($A545," ",2),15)</f>
        <v>37787</v>
      </c>
      <c r="D545" s="22" cm="1">
        <f t="array" ref="D545">LN(VALUE(_xll.NxTokenize($A545," ",4)))</f>
        <v>5.9356346621473115</v>
      </c>
      <c r="E545" cm="1">
        <f t="array" ref="E545">VALUE(_xll.NxTokenize($A545," ",5))</f>
        <v>376.04</v>
      </c>
      <c r="F545" s="1">
        <v>7.3229300445980527E-3</v>
      </c>
    </row>
    <row r="546" spans="1:6" x14ac:dyDescent="0.25">
      <c r="A546" t="s">
        <v>558</v>
      </c>
      <c r="C546" s="10" cm="1">
        <f t="array" ref="C546">DATE(_xll.NxTokenize($A546," ",1),_xll.NxTokenize($A546," ",2),15)</f>
        <v>37817</v>
      </c>
      <c r="D546" s="22" cm="1">
        <f t="array" ref="D546">LN(VALUE(_xll.NxTokenize($A546," ",4)))</f>
        <v>5.9314491146979957</v>
      </c>
      <c r="E546" cm="1">
        <f t="array" ref="E546">VALUE(_xll.NxTokenize($A546," ",5))</f>
        <v>376.19</v>
      </c>
      <c r="F546" s="1">
        <v>7.1665796730027154E-3</v>
      </c>
    </row>
    <row r="547" spans="1:6" x14ac:dyDescent="0.25">
      <c r="A547" t="s">
        <v>559</v>
      </c>
      <c r="C547" s="10" cm="1">
        <f t="array" ref="C547">DATE(_xll.NxTokenize($A547," ",1),_xll.NxTokenize($A547," ",2),15)</f>
        <v>37848</v>
      </c>
      <c r="D547" s="22" cm="1">
        <f t="array" ref="D547">LN(VALUE(_xll.NxTokenize($A547," ",4)))</f>
        <v>5.9252713243731829</v>
      </c>
      <c r="E547" cm="1">
        <f t="array" ref="E547">VALUE(_xll.NxTokenize($A547," ",5))</f>
        <v>376.08</v>
      </c>
      <c r="F547" s="1">
        <v>6.780777223873713E-3</v>
      </c>
    </row>
    <row r="548" spans="1:6" x14ac:dyDescent="0.25">
      <c r="A548" t="s">
        <v>560</v>
      </c>
      <c r="C548" s="10" cm="1">
        <f t="array" ref="C548">DATE(_xll.NxTokenize($A548," ",1),_xll.NxTokenize($A548," ",2),15)</f>
        <v>37879</v>
      </c>
      <c r="D548" s="22" cm="1">
        <f t="array" ref="D548">LN(VALUE(_xll.NxTokenize($A548," ",4)))</f>
        <v>5.9220340798899826</v>
      </c>
      <c r="E548" cm="1">
        <f t="array" ref="E548">VALUE(_xll.NxTokenize($A548," ",5))</f>
        <v>376.48</v>
      </c>
      <c r="F548" s="1">
        <v>6.5060988719407575E-3</v>
      </c>
    </row>
    <row r="549" spans="1:6" x14ac:dyDescent="0.25">
      <c r="A549" t="s">
        <v>561</v>
      </c>
      <c r="C549" s="10" cm="1">
        <f t="array" ref="C549">DATE(_xll.NxTokenize($A549," ",1),_xll.NxTokenize($A549," ",2),15)</f>
        <v>37909</v>
      </c>
      <c r="D549" s="22" cm="1">
        <f t="array" ref="D549">LN(VALUE(_xll.NxTokenize($A549," ",4)))</f>
        <v>5.9219536843438529</v>
      </c>
      <c r="E549" cm="1">
        <f t="array" ref="E549">VALUE(_xll.NxTokenize($A549," ",5))</f>
        <v>376.47</v>
      </c>
      <c r="F549" s="1">
        <v>6.965295946485206E-3</v>
      </c>
    </row>
    <row r="550" spans="1:6" x14ac:dyDescent="0.25">
      <c r="A550" t="s">
        <v>562</v>
      </c>
      <c r="C550" s="10" cm="1">
        <f t="array" ref="C550">DATE(_xll.NxTokenize($A550," ",1),_xll.NxTokenize($A550," ",2),15)</f>
        <v>37940</v>
      </c>
      <c r="D550" s="22" cm="1">
        <f t="array" ref="D550">LN(VALUE(_xll.NxTokenize($A550," ",4)))</f>
        <v>5.9260189480329126</v>
      </c>
      <c r="E550" cm="1">
        <f t="array" ref="E550">VALUE(_xll.NxTokenize($A550," ",5))</f>
        <v>376.81</v>
      </c>
      <c r="F550" s="1">
        <v>6.4532764687941224E-3</v>
      </c>
    </row>
    <row r="551" spans="1:6" x14ac:dyDescent="0.25">
      <c r="A551" t="s">
        <v>563</v>
      </c>
      <c r="C551" s="10" cm="1">
        <f t="array" ref="C551">DATE(_xll.NxTokenize($A551," ",1),_xll.NxTokenize($A551," ",2),15)</f>
        <v>37970</v>
      </c>
      <c r="D551" s="22" cm="1">
        <f t="array" ref="D551">LN(VALUE(_xll.NxTokenize($A551," ",4)))</f>
        <v>5.9295625472915408</v>
      </c>
      <c r="E551" cm="1">
        <f t="array" ref="E551">VALUE(_xll.NxTokenize($A551," ",5))</f>
        <v>376.75</v>
      </c>
      <c r="F551" s="1">
        <v>5.8684049018697948E-3</v>
      </c>
    </row>
    <row r="552" spans="1:6" x14ac:dyDescent="0.25">
      <c r="A552" t="s">
        <v>564</v>
      </c>
      <c r="C552" s="10" cm="1">
        <f t="array" ref="C552">DATE(_xll.NxTokenize($A552," ",1),_xll.NxTokenize($A552," ",2),15)</f>
        <v>38001</v>
      </c>
      <c r="D552" s="22" cm="1">
        <f t="array" ref="D552">LN(VALUE(_xll.NxTokenize($A552," ",4)))</f>
        <v>5.9322451874480109</v>
      </c>
      <c r="E552" cm="1">
        <f t="array" ref="E552">VALUE(_xll.NxTokenize($A552," ",5))</f>
        <v>376.79</v>
      </c>
      <c r="F552" s="1">
        <v>5.6392126885249638E-3</v>
      </c>
    </row>
    <row r="553" spans="1:6" x14ac:dyDescent="0.25">
      <c r="A553" t="s">
        <v>565</v>
      </c>
      <c r="C553" s="10" cm="1">
        <f t="array" ref="C553">DATE(_xll.NxTokenize($A553," ",1),_xll.NxTokenize($A553," ",2),15)</f>
        <v>38032</v>
      </c>
      <c r="D553" s="22" cm="1">
        <f t="array" ref="D553">LN(VALUE(_xll.NxTokenize($A553," ",4)))</f>
        <v>5.9345502211232279</v>
      </c>
      <c r="E553" cm="1">
        <f t="array" ref="E553">VALUE(_xll.NxTokenize($A553," ",5))</f>
        <v>377.02</v>
      </c>
      <c r="F553" s="1">
        <v>5.9189831868149412E-3</v>
      </c>
    </row>
    <row r="554" spans="1:6" x14ac:dyDescent="0.25">
      <c r="A554" t="s">
        <v>566</v>
      </c>
      <c r="C554" s="10" cm="1">
        <f t="array" ref="C554">DATE(_xll.NxTokenize($A554," ",1),_xll.NxTokenize($A554," ",2),15)</f>
        <v>38061</v>
      </c>
      <c r="D554" s="22" cm="1">
        <f t="array" ref="D554">LN(VALUE(_xll.NxTokenize($A554," ",4)))</f>
        <v>5.9372195322555861</v>
      </c>
      <c r="E554" cm="1">
        <f t="array" ref="E554">VALUE(_xll.NxTokenize($A554," ",5))</f>
        <v>377.23</v>
      </c>
      <c r="F554" s="1">
        <v>6.4342959594547722E-3</v>
      </c>
    </row>
    <row r="555" spans="1:6" x14ac:dyDescent="0.25">
      <c r="A555" t="s">
        <v>567</v>
      </c>
      <c r="C555" s="10" cm="1">
        <f t="array" ref="C555">DATE(_xll.NxTokenize($A555," ",1),_xll.NxTokenize($A555," ",2),15)</f>
        <v>38092</v>
      </c>
      <c r="D555" s="22" cm="1">
        <f t="array" ref="D555">LN(VALUE(_xll.NxTokenize($A555," ",4)))</f>
        <v>5.9410918814433105</v>
      </c>
      <c r="E555" cm="1">
        <f t="array" ref="E555">VALUE(_xll.NxTokenize($A555," ",5))</f>
        <v>377.62</v>
      </c>
      <c r="F555" s="1">
        <v>6.9122267615915334E-3</v>
      </c>
    </row>
    <row r="556" spans="1:6" x14ac:dyDescent="0.25">
      <c r="A556" t="s">
        <v>568</v>
      </c>
      <c r="C556" s="10" cm="1">
        <f t="array" ref="C556">DATE(_xll.NxTokenize($A556," ",1),_xll.NxTokenize($A556," ",2),15)</f>
        <v>38122</v>
      </c>
      <c r="D556" s="22" cm="1">
        <f t="array" ref="D556">LN(VALUE(_xll.NxTokenize($A556," ",4)))</f>
        <v>5.9418015020888815</v>
      </c>
      <c r="E556" cm="1">
        <f t="array" ref="E556">VALUE(_xll.NxTokenize($A556," ",5))</f>
        <v>377.48</v>
      </c>
      <c r="F556" s="1">
        <v>5.3212633136592302E-3</v>
      </c>
    </row>
    <row r="557" spans="1:6" x14ac:dyDescent="0.25">
      <c r="A557" t="s">
        <v>569</v>
      </c>
      <c r="C557" s="10" cm="1">
        <f t="array" ref="C557">DATE(_xll.NxTokenize($A557," ",1),_xll.NxTokenize($A557," ",2),15)</f>
        <v>38153</v>
      </c>
      <c r="D557" s="22" cm="1">
        <f t="array" ref="D557">LN(VALUE(_xll.NxTokenize($A557," ",4)))</f>
        <v>5.9393551303094307</v>
      </c>
      <c r="E557" cm="1">
        <f t="array" ref="E557">VALUE(_xll.NxTokenize($A557," ",5))</f>
        <v>377.39</v>
      </c>
      <c r="F557" s="1">
        <v>3.7204681621192393E-3</v>
      </c>
    </row>
    <row r="558" spans="1:6" x14ac:dyDescent="0.25">
      <c r="A558" t="s">
        <v>570</v>
      </c>
      <c r="C558" s="10" cm="1">
        <f t="array" ref="C558">DATE(_xll.NxTokenize($A558," ",1),_xll.NxTokenize($A558," ",2),15)</f>
        <v>38183</v>
      </c>
      <c r="D558" s="22" cm="1">
        <f t="array" ref="D558">LN(VALUE(_xll.NxTokenize($A558," ",4)))</f>
        <v>5.9334910953324806</v>
      </c>
      <c r="E558" cm="1">
        <f t="array" ref="E558">VALUE(_xll.NxTokenize($A558," ",5))</f>
        <v>376.94</v>
      </c>
      <c r="F558" s="1">
        <v>2.0419806344849079E-3</v>
      </c>
    </row>
    <row r="559" spans="1:6" x14ac:dyDescent="0.25">
      <c r="A559" t="s">
        <v>571</v>
      </c>
      <c r="C559" s="10" cm="1">
        <f t="array" ref="C559">DATE(_xll.NxTokenize($A559," ",1),_xll.NxTokenize($A559," ",2),15)</f>
        <v>38214</v>
      </c>
      <c r="D559" s="22" cm="1">
        <f t="array" ref="D559">LN(VALUE(_xll.NxTokenize($A559," ",4)))</f>
        <v>5.9296157387809147</v>
      </c>
      <c r="E559" cm="1">
        <f t="array" ref="E559">VALUE(_xll.NxTokenize($A559," ",5))</f>
        <v>377.74</v>
      </c>
      <c r="F559" s="1">
        <v>4.3444144077318114E-3</v>
      </c>
    </row>
    <row r="560" spans="1:6" x14ac:dyDescent="0.25">
      <c r="A560" t="s">
        <v>572</v>
      </c>
      <c r="C560" s="10" cm="1">
        <f t="array" ref="C560">DATE(_xll.NxTokenize($A560," ",1),_xll.NxTokenize($A560," ",2),15)</f>
        <v>38245</v>
      </c>
      <c r="D560" s="22" cm="1">
        <f t="array" ref="D560">LN(VALUE(_xll.NxTokenize($A560," ",4)))</f>
        <v>5.924924023299738</v>
      </c>
      <c r="E560" cm="1">
        <f t="array" ref="E560">VALUE(_xll.NxTokenize($A560," ",5))</f>
        <v>377.62</v>
      </c>
      <c r="F560" s="1">
        <v>2.8899434097553467E-3</v>
      </c>
    </row>
    <row r="561" spans="1:6" x14ac:dyDescent="0.25">
      <c r="A561" t="s">
        <v>573</v>
      </c>
      <c r="C561" s="10" cm="1">
        <f t="array" ref="C561">DATE(_xll.NxTokenize($A561," ",1),_xll.NxTokenize($A561," ",2),15)</f>
        <v>38275</v>
      </c>
      <c r="D561" s="22" cm="1">
        <f t="array" ref="D561">LN(VALUE(_xll.NxTokenize($A561," ",4)))</f>
        <v>5.9254849881740066</v>
      </c>
      <c r="E561" cm="1">
        <f t="array" ref="E561">VALUE(_xll.NxTokenize($A561," ",5))</f>
        <v>377.82</v>
      </c>
      <c r="F561" s="1">
        <v>3.5313038301536537E-3</v>
      </c>
    </row>
    <row r="562" spans="1:6" x14ac:dyDescent="0.25">
      <c r="A562" t="s">
        <v>574</v>
      </c>
      <c r="C562" s="10" cm="1">
        <f t="array" ref="C562">DATE(_xll.NxTokenize($A562," ",1),_xll.NxTokenize($A562," ",2),15)</f>
        <v>38306</v>
      </c>
      <c r="D562" s="22" cm="1">
        <f t="array" ref="D562">LN(VALUE(_xll.NxTokenize($A562," ",4)))</f>
        <v>5.9300145847917598</v>
      </c>
      <c r="E562" cm="1">
        <f t="array" ref="E562">VALUE(_xll.NxTokenize($A562," ",5))</f>
        <v>378.31</v>
      </c>
      <c r="F562" s="1">
        <v>3.9956367588471764E-3</v>
      </c>
    </row>
    <row r="563" spans="1:6" x14ac:dyDescent="0.25">
      <c r="A563" t="s">
        <v>575</v>
      </c>
      <c r="C563" s="10" cm="1">
        <f t="array" ref="C563">DATE(_xll.NxTokenize($A563," ",1),_xll.NxTokenize($A563," ",2),15)</f>
        <v>38336</v>
      </c>
      <c r="D563" s="22" cm="1">
        <f t="array" ref="D563">LN(VALUE(_xll.NxTokenize($A563," ",4)))</f>
        <v>5.9335970584044491</v>
      </c>
      <c r="E563" cm="1">
        <f t="array" ref="E563">VALUE(_xll.NxTokenize($A563," ",5))</f>
        <v>378.31</v>
      </c>
      <c r="F563" s="1">
        <v>4.0345111129083122E-3</v>
      </c>
    </row>
    <row r="564" spans="1:6" x14ac:dyDescent="0.25">
      <c r="A564" t="s">
        <v>576</v>
      </c>
      <c r="C564" s="10" cm="1">
        <f t="array" ref="C564">DATE(_xll.NxTokenize($A564," ",1),_xll.NxTokenize($A564," ",2),15)</f>
        <v>38367</v>
      </c>
      <c r="D564" s="22" cm="1">
        <f t="array" ref="D564">LN(VALUE(_xll.NxTokenize($A564," ",4)))</f>
        <v>5.936110386975904</v>
      </c>
      <c r="E564" cm="1">
        <f t="array" ref="E564">VALUE(_xll.NxTokenize($A564," ",5))</f>
        <v>378.21</v>
      </c>
      <c r="F564" s="1">
        <v>3.8651995278931039E-3</v>
      </c>
    </row>
    <row r="565" spans="1:6" x14ac:dyDescent="0.25">
      <c r="A565" t="s">
        <v>577</v>
      </c>
      <c r="C565" s="10" cm="1">
        <f t="array" ref="C565">DATE(_xll.NxTokenize($A565," ",1),_xll.NxTokenize($A565," ",2),15)</f>
        <v>38398</v>
      </c>
      <c r="D565" s="22" cm="1">
        <f t="array" ref="D565">LN(VALUE(_xll.NxTokenize($A565," ",4)))</f>
        <v>5.9394604738611863</v>
      </c>
      <c r="E565" cm="1">
        <f t="array" ref="E565">VALUE(_xll.NxTokenize($A565," ",5))</f>
        <v>378.93</v>
      </c>
      <c r="F565" s="1">
        <v>4.9102527379583094E-3</v>
      </c>
    </row>
    <row r="566" spans="1:6" x14ac:dyDescent="0.25">
      <c r="A566" t="s">
        <v>578</v>
      </c>
      <c r="C566" s="10" cm="1">
        <f t="array" ref="C566">DATE(_xll.NxTokenize($A566," ",1),_xll.NxTokenize($A566," ",2),15)</f>
        <v>38426</v>
      </c>
      <c r="D566" s="22" cm="1">
        <f t="array" ref="D566">LN(VALUE(_xll.NxTokenize($A566," ",4)))</f>
        <v>5.9421955183011788</v>
      </c>
      <c r="E566" cm="1">
        <f t="array" ref="E566">VALUE(_xll.NxTokenize($A566," ",5))</f>
        <v>379.27</v>
      </c>
      <c r="F566" s="1">
        <v>4.9759860455926841E-3</v>
      </c>
    </row>
    <row r="567" spans="1:6" x14ac:dyDescent="0.25">
      <c r="A567" t="s">
        <v>579</v>
      </c>
      <c r="C567" s="10" cm="1">
        <f t="array" ref="C567">DATE(_xll.NxTokenize($A567," ",1),_xll.NxTokenize($A567," ",2),15)</f>
        <v>38457</v>
      </c>
      <c r="D567" s="22" cm="1">
        <f t="array" ref="D567">LN(VALUE(_xll.NxTokenize($A567," ",4)))</f>
        <v>5.9461794828922976</v>
      </c>
      <c r="E567" cm="1">
        <f t="array" ref="E567">VALUE(_xll.NxTokenize($A567," ",5))</f>
        <v>379.66</v>
      </c>
      <c r="F567" s="1">
        <v>5.0876014489871224E-3</v>
      </c>
    </row>
    <row r="568" spans="1:6" x14ac:dyDescent="0.25">
      <c r="A568" t="s">
        <v>580</v>
      </c>
      <c r="C568" s="10" cm="1">
        <f t="array" ref="C568">DATE(_xll.NxTokenize($A568," ",1),_xll.NxTokenize($A568," ",2),15)</f>
        <v>38487</v>
      </c>
      <c r="D568" s="22" cm="1">
        <f t="array" ref="D568">LN(VALUE(_xll.NxTokenize($A568," ",4)))</f>
        <v>5.9465979257678754</v>
      </c>
      <c r="E568" cm="1">
        <f t="array" ref="E568">VALUE(_xll.NxTokenize($A568," ",5))</f>
        <v>379.31</v>
      </c>
      <c r="F568" s="1">
        <v>4.7964236789939108E-3</v>
      </c>
    </row>
    <row r="569" spans="1:6" x14ac:dyDescent="0.25">
      <c r="A569" t="s">
        <v>581</v>
      </c>
      <c r="C569" s="10" cm="1">
        <f t="array" ref="C569">DATE(_xll.NxTokenize($A569," ",1),_xll.NxTokenize($A569," ",2),15)</f>
        <v>38518</v>
      </c>
      <c r="D569" s="22" cm="1">
        <f t="array" ref="D569">LN(VALUE(_xll.NxTokenize($A569," ",4)))</f>
        <v>5.9459701957757716</v>
      </c>
      <c r="E569" cm="1">
        <f t="array" ref="E569">VALUE(_xll.NxTokenize($A569," ",5))</f>
        <v>379.88</v>
      </c>
      <c r="F569" s="1">
        <v>6.6150654663408304E-3</v>
      </c>
    </row>
    <row r="570" spans="1:6" x14ac:dyDescent="0.25">
      <c r="A570" t="s">
        <v>582</v>
      </c>
      <c r="C570" s="10" cm="1">
        <f t="array" ref="C570">DATE(_xll.NxTokenize($A570," ",1),_xll.NxTokenize($A570," ",2),15)</f>
        <v>38548</v>
      </c>
      <c r="D570" s="22" cm="1">
        <f t="array" ref="D570">LN(VALUE(_xll.NxTokenize($A570," ",4)))</f>
        <v>5.942116727477643</v>
      </c>
      <c r="E570" cm="1">
        <f t="array" ref="E570">VALUE(_xll.NxTokenize($A570," ",5))</f>
        <v>380.19</v>
      </c>
      <c r="F570" s="1">
        <v>8.6256321451623208E-3</v>
      </c>
    </row>
    <row r="571" spans="1:6" x14ac:dyDescent="0.25">
      <c r="A571" t="s">
        <v>583</v>
      </c>
      <c r="C571" s="10" cm="1">
        <f t="array" ref="C571">DATE(_xll.NxTokenize($A571," ",1),_xll.NxTokenize($A571," ",2),15)</f>
        <v>38579</v>
      </c>
      <c r="D571" s="22" cm="1">
        <f t="array" ref="D571">LN(VALUE(_xll.NxTokenize($A571," ",4)))</f>
        <v>5.9368499538347592</v>
      </c>
      <c r="E571" cm="1">
        <f t="array" ref="E571">VALUE(_xll.NxTokenize($A571," ",5))</f>
        <v>380.42</v>
      </c>
      <c r="F571" s="1">
        <v>7.2342150538444727E-3</v>
      </c>
    </row>
    <row r="572" spans="1:6" x14ac:dyDescent="0.25">
      <c r="A572" t="s">
        <v>584</v>
      </c>
      <c r="C572" s="10" cm="1">
        <f t="array" ref="C572">DATE(_xll.NxTokenize($A572," ",1),_xll.NxTokenize($A572," ",2),15)</f>
        <v>38610</v>
      </c>
      <c r="D572" s="22" cm="1">
        <f t="array" ref="D572">LN(VALUE(_xll.NxTokenize($A572," ",4)))</f>
        <v>5.9314491146979957</v>
      </c>
      <c r="E572" cm="1">
        <f t="array" ref="E572">VALUE(_xll.NxTokenize($A572," ",5))</f>
        <v>380.01</v>
      </c>
      <c r="F572" s="1">
        <v>6.525091398257743E-3</v>
      </c>
    </row>
    <row r="573" spans="1:6" x14ac:dyDescent="0.25">
      <c r="A573" t="s">
        <v>585</v>
      </c>
      <c r="C573" s="10" cm="1">
        <f t="array" ref="C573">DATE(_xll.NxTokenize($A573," ",1),_xll.NxTokenize($A573," ",2),15)</f>
        <v>38640</v>
      </c>
      <c r="D573" s="22" cm="1">
        <f t="array" ref="D573">LN(VALUE(_xll.NxTokenize($A573," ",4)))</f>
        <v>5.9322451874480109</v>
      </c>
      <c r="E573" cm="1">
        <f t="array" ref="E573">VALUE(_xll.NxTokenize($A573," ",5))</f>
        <v>380.3</v>
      </c>
      <c r="F573" s="1">
        <v>6.760199274004286E-3</v>
      </c>
    </row>
    <row r="574" spans="1:6" x14ac:dyDescent="0.25">
      <c r="A574" t="s">
        <v>586</v>
      </c>
      <c r="C574" s="10" cm="1">
        <f t="array" ref="C574">DATE(_xll.NxTokenize($A574," ",1),_xll.NxTokenize($A574," ",2),15)</f>
        <v>38671</v>
      </c>
      <c r="D574" s="22" cm="1">
        <f t="array" ref="D574">LN(VALUE(_xll.NxTokenize($A574," ",4)))</f>
        <v>5.9358196931405303</v>
      </c>
      <c r="E574" cm="1">
        <f t="array" ref="E574">VALUE(_xll.NxTokenize($A574," ",5))</f>
        <v>380.49</v>
      </c>
      <c r="F574" s="1">
        <v>5.8051083487704602E-3</v>
      </c>
    </row>
    <row r="575" spans="1:6" x14ac:dyDescent="0.25">
      <c r="A575" t="s">
        <v>587</v>
      </c>
      <c r="C575" s="10" cm="1">
        <f t="array" ref="C575">DATE(_xll.NxTokenize($A575," ",1),_xll.NxTokenize($A575," ",2),15)</f>
        <v>38701</v>
      </c>
      <c r="D575" s="22" cm="1">
        <f t="array" ref="D575">LN(VALUE(_xll.NxTokenize($A575," ",4)))</f>
        <v>5.9404606845152186</v>
      </c>
      <c r="E575" cm="1">
        <f t="array" ref="E575">VALUE(_xll.NxTokenize($A575," ",5))</f>
        <v>380.89</v>
      </c>
      <c r="F575" s="1">
        <v>6.8636261107695162E-3</v>
      </c>
    </row>
    <row r="576" spans="1:6" x14ac:dyDescent="0.25">
      <c r="A576" t="s">
        <v>588</v>
      </c>
      <c r="C576" s="10" cm="1">
        <f t="array" ref="C576">DATE(_xll.NxTokenize($A576," ",1),_xll.NxTokenize($A576," ",2),15)</f>
        <v>38732</v>
      </c>
      <c r="D576" s="22" cm="1">
        <f t="array" ref="D576">LN(VALUE(_xll.NxTokenize($A576," ",4)))</f>
        <v>5.9437962534064805</v>
      </c>
      <c r="E576" cm="1">
        <f t="array" ref="E576">VALUE(_xll.NxTokenize($A576," ",5))</f>
        <v>381.14</v>
      </c>
      <c r="F576" s="1">
        <v>7.68586643057656E-3</v>
      </c>
    </row>
    <row r="577" spans="1:6" x14ac:dyDescent="0.25">
      <c r="A577" t="s">
        <v>589</v>
      </c>
      <c r="C577" s="10" cm="1">
        <f t="array" ref="C577">DATE(_xll.NxTokenize($A577," ",1),_xll.NxTokenize($A577," ",2),15)</f>
        <v>38763</v>
      </c>
      <c r="D577" s="22" cm="1">
        <f t="array" ref="D577">LN(VALUE(_xll.NxTokenize($A577," ",4)))</f>
        <v>5.9459440318061727</v>
      </c>
      <c r="E577" cm="1">
        <f t="array" ref="E577">VALUE(_xll.NxTokenize($A577," ",5))</f>
        <v>381.38</v>
      </c>
      <c r="F577" s="1">
        <v>6.4835579449864511E-3</v>
      </c>
    </row>
    <row r="578" spans="1:6" x14ac:dyDescent="0.25">
      <c r="A578" t="s">
        <v>590</v>
      </c>
      <c r="C578" s="10" cm="1">
        <f t="array" ref="C578">DATE(_xll.NxTokenize($A578," ",1),_xll.NxTokenize($A578," ",2),15)</f>
        <v>38791</v>
      </c>
      <c r="D578" s="22" cm="1">
        <f t="array" ref="D578">LN(VALUE(_xll.NxTokenize($A578," ",4)))</f>
        <v>5.9471729989748567</v>
      </c>
      <c r="E578" cm="1">
        <f t="array" ref="E578">VALUE(_xll.NxTokenize($A578," ",5))</f>
        <v>381.14</v>
      </c>
      <c r="F578" s="1">
        <v>4.9774806736779809E-3</v>
      </c>
    </row>
    <row r="579" spans="1:6" x14ac:dyDescent="0.25">
      <c r="A579" t="s">
        <v>591</v>
      </c>
      <c r="C579" s="10" cm="1">
        <f t="array" ref="C579">DATE(_xll.NxTokenize($A579," ",1),_xll.NxTokenize($A579," ",2),15)</f>
        <v>38822</v>
      </c>
      <c r="D579" s="22" cm="1">
        <f t="array" ref="D579">LN(VALUE(_xll.NxTokenize($A579," ",4)))</f>
        <v>5.9522298338567001</v>
      </c>
      <c r="E579" cm="1">
        <f t="array" ref="E579">VALUE(_xll.NxTokenize($A579," ",5))</f>
        <v>381.92</v>
      </c>
      <c r="F579" s="1">
        <v>6.0503509644025399E-3</v>
      </c>
    </row>
    <row r="580" spans="1:6" x14ac:dyDescent="0.25">
      <c r="A580" t="s">
        <v>592</v>
      </c>
      <c r="C580" s="10" cm="1">
        <f t="array" ref="C580">DATE(_xll.NxTokenize($A580," ",1),_xll.NxTokenize($A580," ",2),15)</f>
        <v>38852</v>
      </c>
      <c r="D580" s="22" cm="1">
        <f t="array" ref="D580">LN(VALUE(_xll.NxTokenize($A580," ",4)))</f>
        <v>5.9533212533299391</v>
      </c>
      <c r="E580" cm="1">
        <f t="array" ref="E580">VALUE(_xll.NxTokenize($A580," ",5))</f>
        <v>381.87</v>
      </c>
      <c r="F580" s="1">
        <v>6.7233275620637301E-3</v>
      </c>
    </row>
    <row r="581" spans="1:6" x14ac:dyDescent="0.25">
      <c r="A581" t="s">
        <v>593</v>
      </c>
      <c r="C581" s="10" cm="1">
        <f t="array" ref="C581">DATE(_xll.NxTokenize($A581," ",1),_xll.NxTokenize($A581," ",2),15)</f>
        <v>38883</v>
      </c>
      <c r="D581" s="22" cm="1">
        <f t="array" ref="D581">LN(VALUE(_xll.NxTokenize($A581," ",4)))</f>
        <v>5.9507727524446912</v>
      </c>
      <c r="E581" cm="1">
        <f t="array" ref="E581">VALUE(_xll.NxTokenize($A581," ",5))</f>
        <v>381.74</v>
      </c>
      <c r="F581" s="1">
        <v>4.8025566689195998E-3</v>
      </c>
    </row>
    <row r="582" spans="1:6" x14ac:dyDescent="0.25">
      <c r="A582" t="s">
        <v>594</v>
      </c>
      <c r="C582" s="10" cm="1">
        <f t="array" ref="C582">DATE(_xll.NxTokenize($A582," ",1),_xll.NxTokenize($A582," ",2),15)</f>
        <v>38913</v>
      </c>
      <c r="D582" s="22" cm="1">
        <f t="array" ref="D582">LN(VALUE(_xll.NxTokenize($A582," ",4)))</f>
        <v>5.9466240726348278</v>
      </c>
      <c r="E582" cm="1">
        <f t="array" ref="E582">VALUE(_xll.NxTokenize($A582," ",5))</f>
        <v>381.91</v>
      </c>
      <c r="F582" s="1">
        <v>4.5073451571848722E-3</v>
      </c>
    </row>
    <row r="583" spans="1:6" x14ac:dyDescent="0.25">
      <c r="A583" t="s">
        <v>595</v>
      </c>
      <c r="C583" s="10" cm="1">
        <f t="array" ref="C583">DATE(_xll.NxTokenize($A583," ",1),_xll.NxTokenize($A583," ",2),15)</f>
        <v>38944</v>
      </c>
      <c r="D583" s="22" cm="1">
        <f t="array" ref="D583">LN(VALUE(_xll.NxTokenize($A583," ",4)))</f>
        <v>5.9412496184434795</v>
      </c>
      <c r="E583" cm="1">
        <f t="array" ref="E583">VALUE(_xll.NxTokenize($A583," ",5))</f>
        <v>382.07</v>
      </c>
      <c r="F583" s="1">
        <v>4.3996646087203217E-3</v>
      </c>
    </row>
    <row r="584" spans="1:6" x14ac:dyDescent="0.25">
      <c r="A584" t="s">
        <v>596</v>
      </c>
      <c r="C584" s="10" cm="1">
        <f t="array" ref="C584">DATE(_xll.NxTokenize($A584," ",1),_xll.NxTokenize($A584," ",2),15)</f>
        <v>38975</v>
      </c>
      <c r="D584" s="22" cm="1">
        <f t="array" ref="D584">LN(VALUE(_xll.NxTokenize($A584," ",4)))</f>
        <v>5.9371403483773824</v>
      </c>
      <c r="E584" cm="1">
        <f t="array" ref="E584">VALUE(_xll.NxTokenize($A584," ",5))</f>
        <v>382.16</v>
      </c>
      <c r="F584" s="1">
        <v>5.6912336793866203E-3</v>
      </c>
    </row>
    <row r="585" spans="1:6" x14ac:dyDescent="0.25">
      <c r="A585" t="s">
        <v>597</v>
      </c>
      <c r="C585" s="10" cm="1">
        <f t="array" ref="C585">DATE(_xll.NxTokenize($A585," ",1),_xll.NxTokenize($A585," ",2),15)</f>
        <v>39005</v>
      </c>
      <c r="D585" s="22" cm="1">
        <f t="array" ref="D585">LN(VALUE(_xll.NxTokenize($A585," ",4)))</f>
        <v>5.9378791541842268</v>
      </c>
      <c r="E585" cm="1">
        <f t="array" ref="E585">VALUE(_xll.NxTokenize($A585," ",5))</f>
        <v>382.46</v>
      </c>
      <c r="F585" s="1">
        <v>5.6339667362159673E-3</v>
      </c>
    </row>
    <row r="586" spans="1:6" x14ac:dyDescent="0.25">
      <c r="A586" t="s">
        <v>598</v>
      </c>
      <c r="C586" s="10" cm="1">
        <f t="array" ref="C586">DATE(_xll.NxTokenize($A586," ",1),_xll.NxTokenize($A586," ",2),15)</f>
        <v>39036</v>
      </c>
      <c r="D586" s="22" cm="1">
        <f t="array" ref="D586">LN(VALUE(_xll.NxTokenize($A586," ",4)))</f>
        <v>5.9406448247780075</v>
      </c>
      <c r="E586" cm="1">
        <f t="array" ref="E586">VALUE(_xll.NxTokenize($A586," ",5))</f>
        <v>382.35</v>
      </c>
      <c r="F586" s="1">
        <v>4.8251316374772202E-3</v>
      </c>
    </row>
    <row r="587" spans="1:6" x14ac:dyDescent="0.25">
      <c r="A587" t="s">
        <v>599</v>
      </c>
      <c r="C587" s="10" cm="1">
        <f t="array" ref="C587">DATE(_xll.NxTokenize($A587," ",1),_xll.NxTokenize($A587," ",2),15)</f>
        <v>39066</v>
      </c>
      <c r="D587" s="22" cm="1">
        <f t="array" ref="D587">LN(VALUE(_xll.NxTokenize($A587," ",4)))</f>
        <v>5.9449492933665136</v>
      </c>
      <c r="E587" cm="1">
        <f t="array" ref="E587">VALUE(_xll.NxTokenize($A587," ",5))</f>
        <v>382.63</v>
      </c>
      <c r="F587" s="1">
        <v>4.488608851294984E-3</v>
      </c>
    </row>
    <row r="588" spans="1:6" x14ac:dyDescent="0.25">
      <c r="A588" t="s">
        <v>600</v>
      </c>
      <c r="C588" s="10" cm="1">
        <f t="array" ref="C588">DATE(_xll.NxTokenize($A588," ",1),_xll.NxTokenize($A588," ",2),15)</f>
        <v>39097</v>
      </c>
      <c r="D588" s="22" cm="1">
        <f t="array" ref="D588">LN(VALUE(_xll.NxTokenize($A588," ",4)))</f>
        <v>5.9477477416627087</v>
      </c>
      <c r="E588" cm="1">
        <f t="array" ref="E588">VALUE(_xll.NxTokenize($A588," ",5))</f>
        <v>382.67</v>
      </c>
      <c r="F588" s="1">
        <v>3.9514882562281528E-3</v>
      </c>
    </row>
    <row r="589" spans="1:6" x14ac:dyDescent="0.25">
      <c r="A589" t="s">
        <v>601</v>
      </c>
      <c r="C589" s="10" cm="1">
        <f t="array" ref="C589">DATE(_xll.NxTokenize($A589," ",1),_xll.NxTokenize($A589," ",2),15)</f>
        <v>39128</v>
      </c>
      <c r="D589" s="22" cm="1">
        <f t="array" ref="D589">LN(VALUE(_xll.NxTokenize($A589," ",4)))</f>
        <v>5.9503821020067518</v>
      </c>
      <c r="E589" cm="1">
        <f t="array" ref="E589">VALUE(_xll.NxTokenize($A589," ",5))</f>
        <v>383</v>
      </c>
      <c r="F589" s="1">
        <v>4.4380702005790695E-3</v>
      </c>
    </row>
    <row r="590" spans="1:6" x14ac:dyDescent="0.25">
      <c r="A590" t="s">
        <v>602</v>
      </c>
      <c r="C590" s="10" cm="1">
        <f t="array" ref="C590">DATE(_xll.NxTokenize($A590," ",1),_xll.NxTokenize($A590," ",2),15)</f>
        <v>39156</v>
      </c>
      <c r="D590" s="22" cm="1">
        <f t="array" ref="D590">LN(VALUE(_xll.NxTokenize($A590," ",4)))</f>
        <v>5.9521518297224407</v>
      </c>
      <c r="E590" cm="1">
        <f t="array" ref="E590">VALUE(_xll.NxTokenize($A590," ",5))</f>
        <v>382.95</v>
      </c>
      <c r="F590" s="1">
        <v>4.9788307475839844E-3</v>
      </c>
    </row>
    <row r="591" spans="1:6" x14ac:dyDescent="0.25">
      <c r="A591" t="s">
        <v>603</v>
      </c>
      <c r="C591" s="10" cm="1">
        <f t="array" ref="C591">DATE(_xll.NxTokenize($A591," ",1),_xll.NxTokenize($A591," ",2),15)</f>
        <v>39187</v>
      </c>
      <c r="D591" s="22" cm="1">
        <f t="array" ref="D591">LN(VALUE(_xll.NxTokenize($A591," ",4)))</f>
        <v>5.957131868027477</v>
      </c>
      <c r="E591" cm="1">
        <f t="array" ref="E591">VALUE(_xll.NxTokenize($A591," ",5))</f>
        <v>383.72</v>
      </c>
      <c r="F591" s="1">
        <v>4.9020341707768367E-3</v>
      </c>
    </row>
    <row r="592" spans="1:6" x14ac:dyDescent="0.25">
      <c r="A592" t="s">
        <v>604</v>
      </c>
      <c r="C592" s="10" cm="1">
        <f t="array" ref="C592">DATE(_xll.NxTokenize($A592," ",1),_xll.NxTokenize($A592," ",2),15)</f>
        <v>39217</v>
      </c>
      <c r="D592" s="22" cm="1">
        <f t="array" ref="D592">LN(VALUE(_xll.NxTokenize($A592," ",4)))</f>
        <v>5.9572870953063957</v>
      </c>
      <c r="E592" cm="1">
        <f t="array" ref="E592">VALUE(_xll.NxTokenize($A592," ",5))</f>
        <v>383.34</v>
      </c>
      <c r="F592" s="1">
        <v>3.9658419764565522E-3</v>
      </c>
    </row>
    <row r="593" spans="1:6" x14ac:dyDescent="0.25">
      <c r="A593" t="s">
        <v>605</v>
      </c>
      <c r="C593" s="10" cm="1">
        <f t="array" ref="C593">DATE(_xll.NxTokenize($A593," ",1),_xll.NxTokenize($A593," ",2),15)</f>
        <v>39248</v>
      </c>
      <c r="D593" s="22" cm="1">
        <f t="array" ref="D593">LN(VALUE(_xll.NxTokenize($A593," ",4)))</f>
        <v>5.9560964032701911</v>
      </c>
      <c r="E593" cm="1">
        <f t="array" ref="E593">VALUE(_xll.NxTokenize($A593," ",5))</f>
        <v>383.84</v>
      </c>
      <c r="F593" s="1">
        <v>5.3236508254999038E-3</v>
      </c>
    </row>
    <row r="594" spans="1:6" x14ac:dyDescent="0.25">
      <c r="A594" t="s">
        <v>606</v>
      </c>
      <c r="C594" s="10" cm="1">
        <f t="array" ref="C594">DATE(_xll.NxTokenize($A594," ",1),_xll.NxTokenize($A594," ",2),15)</f>
        <v>39278</v>
      </c>
      <c r="D594" s="22" cm="1">
        <f t="array" ref="D594">LN(VALUE(_xll.NxTokenize($A594," ",4)))</f>
        <v>5.951943788945699</v>
      </c>
      <c r="E594" cm="1">
        <f t="array" ref="E594">VALUE(_xll.NxTokenize($A594," ",5))</f>
        <v>384.02</v>
      </c>
      <c r="F594" s="1">
        <v>5.3197163108711365E-3</v>
      </c>
    </row>
    <row r="595" spans="1:6" x14ac:dyDescent="0.25">
      <c r="A595" t="s">
        <v>607</v>
      </c>
      <c r="C595" s="10" cm="1">
        <f t="array" ref="C595">DATE(_xll.NxTokenize($A595," ",1),_xll.NxTokenize($A595," ",2),15)</f>
        <v>39309</v>
      </c>
      <c r="D595" s="22" cm="1">
        <f t="array" ref="D595">LN(VALUE(_xll.NxTokenize($A595," ",4)))</f>
        <v>5.9453944302534536</v>
      </c>
      <c r="E595" cm="1">
        <f t="array" ref="E595">VALUE(_xll.NxTokenize($A595," ",5))</f>
        <v>383.7</v>
      </c>
      <c r="F595" s="1">
        <v>4.1448118099740583E-3</v>
      </c>
    </row>
    <row r="596" spans="1:6" x14ac:dyDescent="0.25">
      <c r="A596" t="s">
        <v>608</v>
      </c>
      <c r="C596" s="10" cm="1">
        <f t="array" ref="C596">DATE(_xll.NxTokenize($A596," ",1),_xll.NxTokenize($A596," ",2),15)</f>
        <v>39340</v>
      </c>
      <c r="D596" s="22" cm="1">
        <f t="array" ref="D596">LN(VALUE(_xll.NxTokenize($A596," ",4)))</f>
        <v>5.9426943827385523</v>
      </c>
      <c r="E596" cm="1">
        <f t="array" ref="E596">VALUE(_xll.NxTokenize($A596," ",5))</f>
        <v>384.32</v>
      </c>
      <c r="F596" s="1">
        <v>5.5540343611699683E-3</v>
      </c>
    </row>
    <row r="597" spans="1:6" x14ac:dyDescent="0.25">
      <c r="A597" t="s">
        <v>609</v>
      </c>
      <c r="C597" s="10" cm="1">
        <f t="array" ref="C597">DATE(_xll.NxTokenize($A597," ",1),_xll.NxTokenize($A597," ",2),15)</f>
        <v>39370</v>
      </c>
      <c r="D597" s="22" cm="1">
        <f t="array" ref="D597">LN(VALUE(_xll.NxTokenize($A597," ",4)))</f>
        <v>5.943114286166935</v>
      </c>
      <c r="E597" cm="1">
        <f t="array" ref="E597">VALUE(_xll.NxTokenize($A597," ",5))</f>
        <v>384.47</v>
      </c>
      <c r="F597" s="1">
        <v>5.2351319827081966E-3</v>
      </c>
    </row>
    <row r="598" spans="1:6" x14ac:dyDescent="0.25">
      <c r="A598" t="s">
        <v>610</v>
      </c>
      <c r="C598" s="10" cm="1">
        <f t="array" ref="C598">DATE(_xll.NxTokenize($A598," ",1),_xll.NxTokenize($A598," ",2),15)</f>
        <v>39401</v>
      </c>
      <c r="D598" s="22" cm="1">
        <f t="array" ref="D598">LN(VALUE(_xll.NxTokenize($A598," ",4)))</f>
        <v>5.9465979257678754</v>
      </c>
      <c r="E598" cm="1">
        <f t="array" ref="E598">VALUE(_xll.NxTokenize($A598," ",5))</f>
        <v>384.64</v>
      </c>
      <c r="F598" s="1">
        <v>5.9531009898678988E-3</v>
      </c>
    </row>
    <row r="599" spans="1:6" x14ac:dyDescent="0.25">
      <c r="A599" t="s">
        <v>611</v>
      </c>
      <c r="C599" s="10" cm="1">
        <f t="array" ref="C599">DATE(_xll.NxTokenize($A599," ",1),_xll.NxTokenize($A599," ",2),15)</f>
        <v>39431</v>
      </c>
      <c r="D599" s="22" cm="1">
        <f t="array" ref="D599">LN(VALUE(_xll.NxTokenize($A599," ",4)))</f>
        <v>5.9504862903794242</v>
      </c>
      <c r="E599" cm="1">
        <f t="array" ref="E599">VALUE(_xll.NxTokenize($A599," ",5))</f>
        <v>384.82</v>
      </c>
      <c r="F599" s="1">
        <v>5.5369970129106605E-3</v>
      </c>
    </row>
    <row r="600" spans="1:6" x14ac:dyDescent="0.25">
      <c r="A600" t="s">
        <v>612</v>
      </c>
      <c r="C600" s="10" cm="1">
        <f t="array" ref="C600">DATE(_xll.NxTokenize($A600," ",1),_xll.NxTokenize($A600," ",2),15)</f>
        <v>39462</v>
      </c>
      <c r="D600" s="22" cm="1">
        <f t="array" ref="D600">LN(VALUE(_xll.NxTokenize($A600," ",4)))</f>
        <v>5.9545930723320772</v>
      </c>
      <c r="E600" cm="1">
        <f t="array" ref="E600">VALUE(_xll.NxTokenize($A600," ",5))</f>
        <v>385.28</v>
      </c>
      <c r="F600" s="1">
        <v>6.8453306693685434E-3</v>
      </c>
    </row>
    <row r="601" spans="1:6" x14ac:dyDescent="0.25">
      <c r="A601" t="s">
        <v>613</v>
      </c>
      <c r="C601" s="10" cm="1">
        <f t="array" ref="C601">DATE(_xll.NxTokenize($A601," ",1),_xll.NxTokenize($A601," ",2),15)</f>
        <v>39493</v>
      </c>
      <c r="D601" s="22" cm="1">
        <f t="array" ref="D601">LN(VALUE(_xll.NxTokenize($A601," ",4)))</f>
        <v>5.9553709394597432</v>
      </c>
      <c r="E601" cm="1">
        <f t="array" ref="E601">VALUE(_xll.NxTokenize($A601," ",5))</f>
        <v>384.95</v>
      </c>
      <c r="F601" s="1">
        <v>4.9888374529913904E-3</v>
      </c>
    </row>
    <row r="602" spans="1:6" x14ac:dyDescent="0.25">
      <c r="A602" t="s">
        <v>614</v>
      </c>
      <c r="C602" s="10" cm="1">
        <f t="array" ref="C602">DATE(_xll.NxTokenize($A602," ",1),_xll.NxTokenize($A602," ",2),15)</f>
        <v>39522</v>
      </c>
      <c r="D602" s="22" cm="1">
        <f t="array" ref="D602">LN(VALUE(_xll.NxTokenize($A602," ",4)))</f>
        <v>5.9559150866520261</v>
      </c>
      <c r="E602" cm="1">
        <f t="array" ref="E602">VALUE(_xll.NxTokenize($A602," ",5))</f>
        <v>384.48</v>
      </c>
      <c r="F602" s="1">
        <v>3.7632569295853457E-3</v>
      </c>
    </row>
    <row r="603" spans="1:6" x14ac:dyDescent="0.25">
      <c r="A603" t="s">
        <v>615</v>
      </c>
      <c r="C603" s="10" cm="1">
        <f t="array" ref="C603">DATE(_xll.NxTokenize($A603," ",1),_xll.NxTokenize($A603," ",2),15)</f>
        <v>39553</v>
      </c>
      <c r="D603" s="22" cm="1">
        <f t="array" ref="D603">LN(VALUE(_xll.NxTokenize($A603," ",4)))</f>
        <v>5.9586572241318638</v>
      </c>
      <c r="E603" cm="1">
        <f t="array" ref="E603">VALUE(_xll.NxTokenize($A603," ",5))</f>
        <v>384.47</v>
      </c>
      <c r="F603" s="1">
        <v>1.5253561043868658E-3</v>
      </c>
    </row>
    <row r="604" spans="1:6" x14ac:dyDescent="0.25">
      <c r="A604" t="s">
        <v>616</v>
      </c>
      <c r="C604" s="10" cm="1">
        <f t="array" ref="C604">DATE(_xll.NxTokenize($A604," ",1),_xll.NxTokenize($A604," ",2),15)</f>
        <v>39583</v>
      </c>
      <c r="D604" s="22" cm="1">
        <f t="array" ref="D604">LN(VALUE(_xll.NxTokenize($A604," ",4)))</f>
        <v>5.9623961246106347</v>
      </c>
      <c r="E604" cm="1">
        <f t="array" ref="E604">VALUE(_xll.NxTokenize($A604," ",5))</f>
        <v>385.45</v>
      </c>
      <c r="F604" s="1">
        <v>5.1090293042390655E-3</v>
      </c>
    </row>
    <row r="605" spans="1:6" x14ac:dyDescent="0.25">
      <c r="A605" t="s">
        <v>617</v>
      </c>
      <c r="C605" s="10" cm="1">
        <f t="array" ref="C605">DATE(_xll.NxTokenize($A605," ",1),_xll.NxTokenize($A605," ",2),15)</f>
        <v>39614</v>
      </c>
      <c r="D605" s="22" cm="1">
        <f t="array" ref="D605">LN(VALUE(_xll.NxTokenize($A605," ",4)))</f>
        <v>5.9603865915371204</v>
      </c>
      <c r="E605" cm="1">
        <f t="array" ref="E605">VALUE(_xll.NxTokenize($A605," ",5))</f>
        <v>385.46</v>
      </c>
      <c r="F605" s="1">
        <v>4.2901882669292846E-3</v>
      </c>
    </row>
    <row r="606" spans="1:6" x14ac:dyDescent="0.25">
      <c r="A606" t="s">
        <v>618</v>
      </c>
      <c r="C606" s="10" cm="1">
        <f t="array" ref="C606">DATE(_xll.NxTokenize($A606," ",1),_xll.NxTokenize($A606," ",2),15)</f>
        <v>39644</v>
      </c>
      <c r="D606" s="22" cm="1">
        <f t="array" ref="D606">LN(VALUE(_xll.NxTokenize($A606," ",4)))</f>
        <v>5.9567695773110954</v>
      </c>
      <c r="E606" cm="1">
        <f t="array" ref="E606">VALUE(_xll.NxTokenize($A606," ",5))</f>
        <v>385.8</v>
      </c>
      <c r="F606" s="1">
        <v>4.8257883653963773E-3</v>
      </c>
    </row>
    <row r="607" spans="1:6" x14ac:dyDescent="0.25">
      <c r="A607" t="s">
        <v>619</v>
      </c>
      <c r="C607" s="10" cm="1">
        <f t="array" ref="C607">DATE(_xll.NxTokenize($A607," ",1),_xll.NxTokenize($A607," ",2),15)</f>
        <v>39675</v>
      </c>
      <c r="D607" s="22" cm="1">
        <f t="array" ref="D607">LN(VALUE(_xll.NxTokenize($A607," ",4)))</f>
        <v>5.9508769001261976</v>
      </c>
      <c r="E607" cm="1">
        <f t="array" ref="E607">VALUE(_xll.NxTokenize($A607," ",5))</f>
        <v>385.75</v>
      </c>
      <c r="F607" s="1">
        <v>5.4824698727440335E-3</v>
      </c>
    </row>
    <row r="608" spans="1:6" x14ac:dyDescent="0.25">
      <c r="A608" t="s">
        <v>620</v>
      </c>
      <c r="C608" s="10" cm="1">
        <f t="array" ref="C608">DATE(_xll.NxTokenize($A608," ",1),_xll.NxTokenize($A608," ",2),15)</f>
        <v>39706</v>
      </c>
      <c r="D608" s="22" cm="1">
        <f t="array" ref="D608">LN(VALUE(_xll.NxTokenize($A608," ",4)))</f>
        <v>5.9485309497227954</v>
      </c>
      <c r="E608" cm="1">
        <f t="array" ref="E608">VALUE(_xll.NxTokenize($A608," ",5))</f>
        <v>386.46</v>
      </c>
      <c r="F608" s="1">
        <v>5.8365669842430634E-3</v>
      </c>
    </row>
    <row r="609" spans="1:6" x14ac:dyDescent="0.25">
      <c r="A609" t="s">
        <v>621</v>
      </c>
      <c r="C609" s="10" cm="1">
        <f t="array" ref="C609">DATE(_xll.NxTokenize($A609," ",1),_xll.NxTokenize($A609," ",2),15)</f>
        <v>39736</v>
      </c>
      <c r="D609" s="22" cm="1">
        <f t="array" ref="D609">LN(VALUE(_xll.NxTokenize($A609," ",4)))</f>
        <v>5.9480088791792083</v>
      </c>
      <c r="E609" cm="1">
        <f t="array" ref="E609">VALUE(_xll.NxTokenize($A609," ",5))</f>
        <v>386.27</v>
      </c>
      <c r="F609" s="1">
        <v>4.8945930122732406E-3</v>
      </c>
    </row>
    <row r="610" spans="1:6" x14ac:dyDescent="0.25">
      <c r="A610" t="s">
        <v>622</v>
      </c>
      <c r="C610" s="10" cm="1">
        <f t="array" ref="C610">DATE(_xll.NxTokenize($A610," ",1),_xll.NxTokenize($A610," ",2),15)</f>
        <v>39767</v>
      </c>
      <c r="D610" s="22" cm="1">
        <f t="array" ref="D610">LN(VALUE(_xll.NxTokenize($A610," ",4)))</f>
        <v>5.95113722188536</v>
      </c>
      <c r="E610" cm="1">
        <f t="array" ref="E610">VALUE(_xll.NxTokenize($A610," ",5))</f>
        <v>386.36</v>
      </c>
      <c r="F610" s="1">
        <v>4.5392961174846036E-3</v>
      </c>
    </row>
    <row r="611" spans="1:6" x14ac:dyDescent="0.25">
      <c r="A611" t="s">
        <v>623</v>
      </c>
      <c r="C611" s="10" cm="1">
        <f t="array" ref="C611">DATE(_xll.NxTokenize($A611," ",1),_xll.NxTokenize($A611," ",2),15)</f>
        <v>39797</v>
      </c>
      <c r="D611" s="22" cm="1">
        <f t="array" ref="D611">LN(VALUE(_xll.NxTokenize($A611," ",4)))</f>
        <v>5.9546968229157677</v>
      </c>
      <c r="E611" cm="1">
        <f t="array" ref="E611">VALUE(_xll.NxTokenize($A611," ",5))</f>
        <v>386.41</v>
      </c>
      <c r="F611" s="1">
        <v>4.2105325363435142E-3</v>
      </c>
    </row>
    <row r="612" spans="1:6" x14ac:dyDescent="0.25">
      <c r="A612" t="s">
        <v>624</v>
      </c>
      <c r="C612" s="10" cm="1">
        <f t="array" ref="C612">DATE(_xll.NxTokenize($A612," ",1),_xll.NxTokenize($A612," ",2),15)</f>
        <v>39828</v>
      </c>
      <c r="D612" s="22" cm="1">
        <f t="array" ref="D612">LN(VALUE(_xll.NxTokenize($A612," ",4)))</f>
        <v>5.9582696422503414</v>
      </c>
      <c r="E612" cm="1">
        <f t="array" ref="E612">VALUE(_xll.NxTokenize($A612," ",5))</f>
        <v>386.63</v>
      </c>
      <c r="F612" s="1">
        <v>3.6765699182641498E-3</v>
      </c>
    </row>
    <row r="613" spans="1:6" x14ac:dyDescent="0.25">
      <c r="A613" t="s">
        <v>625</v>
      </c>
      <c r="C613" s="10" cm="1">
        <f t="array" ref="C613">DATE(_xll.NxTokenize($A613," ",1),_xll.NxTokenize($A613," ",2),15)</f>
        <v>39859</v>
      </c>
      <c r="D613" s="22" cm="1">
        <f t="array" ref="D613">LN(VALUE(_xll.NxTokenize($A613," ",4)))</f>
        <v>5.9596642345581845</v>
      </c>
      <c r="E613" cm="1">
        <f t="array" ref="E613">VALUE(_xll.NxTokenize($A613," ",5))</f>
        <v>386.59</v>
      </c>
      <c r="F613" s="1">
        <v>4.2932950984413409E-3</v>
      </c>
    </row>
    <row r="614" spans="1:6" x14ac:dyDescent="0.25">
      <c r="A614" t="s">
        <v>626</v>
      </c>
      <c r="C614" s="10" cm="1">
        <f t="array" ref="C614">DATE(_xll.NxTokenize($A614," ",1),_xll.NxTokenize($A614," ",2),15)</f>
        <v>39887</v>
      </c>
      <c r="D614" s="22" cm="1">
        <f t="array" ref="D614">LN(VALUE(_xll.NxTokenize($A614," ",4)))</f>
        <v>5.963116511592494</v>
      </c>
      <c r="E614" cm="1">
        <f t="array" ref="E614">VALUE(_xll.NxTokenize($A614," ",5))</f>
        <v>387.32</v>
      </c>
      <c r="F614" s="1">
        <v>7.2014249404679376E-3</v>
      </c>
    </row>
    <row r="615" spans="1:6" x14ac:dyDescent="0.25">
      <c r="A615" t="s">
        <v>627</v>
      </c>
      <c r="C615" s="10" cm="1">
        <f t="array" ref="C615">DATE(_xll.NxTokenize($A615," ",1),_xll.NxTokenize($A615," ",2),15)</f>
        <v>39918</v>
      </c>
      <c r="D615" s="22" cm="1">
        <f t="array" ref="D615">LN(VALUE(_xll.NxTokenize($A615," ",4)))</f>
        <v>5.9649922267768671</v>
      </c>
      <c r="E615" cm="1">
        <f t="array" ref="E615">VALUE(_xll.NxTokenize($A615," ",5))</f>
        <v>386.93</v>
      </c>
      <c r="F615" s="1">
        <v>6.335002645003307E-3</v>
      </c>
    </row>
    <row r="616" spans="1:6" x14ac:dyDescent="0.25">
      <c r="A616" t="s">
        <v>628</v>
      </c>
      <c r="C616" s="10" cm="1">
        <f t="array" ref="C616">DATE(_xll.NxTokenize($A616," ",1),_xll.NxTokenize($A616," ",2),15)</f>
        <v>39948</v>
      </c>
      <c r="D616" s="22" cm="1">
        <f t="array" ref="D616">LN(VALUE(_xll.NxTokenize($A616," ",4)))</f>
        <v>5.9665056490667867</v>
      </c>
      <c r="E616" cm="1">
        <f t="array" ref="E616">VALUE(_xll.NxTokenize($A616," ",5))</f>
        <v>387.02</v>
      </c>
      <c r="F616" s="1">
        <v>4.1095244561519806E-3</v>
      </c>
    </row>
    <row r="617" spans="1:6" x14ac:dyDescent="0.25">
      <c r="A617" t="s">
        <v>629</v>
      </c>
      <c r="C617" s="10" cm="1">
        <f t="array" ref="C617">DATE(_xll.NxTokenize($A617," ",1),_xll.NxTokenize($A617," ",2),15)</f>
        <v>39979</v>
      </c>
      <c r="D617" s="22" cm="1">
        <f t="array" ref="D617">LN(VALUE(_xll.NxTokenize($A617," ",4)))</f>
        <v>5.9648125161105554</v>
      </c>
      <c r="E617" cm="1">
        <f t="array" ref="E617">VALUE(_xll.NxTokenize($A617," ",5))</f>
        <v>387.24</v>
      </c>
      <c r="F617" s="1">
        <v>4.4259245734350472E-3</v>
      </c>
    </row>
    <row r="618" spans="1:6" x14ac:dyDescent="0.25">
      <c r="A618" t="s">
        <v>630</v>
      </c>
      <c r="C618" s="10" cm="1">
        <f t="array" ref="C618">DATE(_xll.NxTokenize($A618," ",1),_xll.NxTokenize($A618," ",2),15)</f>
        <v>40009</v>
      </c>
      <c r="D618" s="22" cm="1">
        <f t="array" ref="D618">LN(VALUE(_xll.NxTokenize($A618," ",4)))</f>
        <v>5.9610826562218966</v>
      </c>
      <c r="E618" cm="1">
        <f t="array" ref="E618">VALUE(_xll.NxTokenize($A618," ",5))</f>
        <v>387.55</v>
      </c>
      <c r="F618" s="1">
        <v>4.313078910801238E-3</v>
      </c>
    </row>
    <row r="619" spans="1:6" x14ac:dyDescent="0.25">
      <c r="A619" t="s">
        <v>631</v>
      </c>
      <c r="C619" s="10" cm="1">
        <f t="array" ref="C619">DATE(_xll.NxTokenize($A619," ",1),_xll.NxTokenize($A619," ",2),15)</f>
        <v>40040</v>
      </c>
      <c r="D619" s="22" cm="1">
        <f t="array" ref="D619">LN(VALUE(_xll.NxTokenize($A619," ",4)))</f>
        <v>5.9561223029606909</v>
      </c>
      <c r="E619" cm="1">
        <f t="array" ref="E619">VALUE(_xll.NxTokenize($A619," ",5))</f>
        <v>387.8</v>
      </c>
      <c r="F619" s="1">
        <v>5.2454028344932624E-3</v>
      </c>
    </row>
    <row r="620" spans="1:6" x14ac:dyDescent="0.25">
      <c r="A620" t="s">
        <v>632</v>
      </c>
      <c r="C620" s="10" cm="1">
        <f t="array" ref="C620">DATE(_xll.NxTokenize($A620," ",1),_xll.NxTokenize($A620," ",2),15)</f>
        <v>40071</v>
      </c>
      <c r="D620" s="22" cm="1">
        <f t="array" ref="D620">LN(VALUE(_xll.NxTokenize($A620," ",4)))</f>
        <v>5.9525677814780353</v>
      </c>
      <c r="E620" cm="1">
        <f t="array" ref="E620">VALUE(_xll.NxTokenize($A620," ",5))</f>
        <v>388</v>
      </c>
      <c r="F620" s="1">
        <v>4.0368317552399446E-3</v>
      </c>
    </row>
    <row r="621" spans="1:6" x14ac:dyDescent="0.25">
      <c r="A621" t="s">
        <v>633</v>
      </c>
      <c r="C621" s="10" cm="1">
        <f t="array" ref="C621">DATE(_xll.NxTokenize($A621," ",1),_xll.NxTokenize($A621," ",2),15)</f>
        <v>40101</v>
      </c>
      <c r="D621" s="22" cm="1">
        <f t="array" ref="D621">LN(VALUE(_xll.NxTokenize($A621," ",4)))</f>
        <v>5.9517617177553603</v>
      </c>
      <c r="E621" cm="1">
        <f t="array" ref="E621">VALUE(_xll.NxTokenize($A621," ",5))</f>
        <v>387.68</v>
      </c>
      <c r="F621" s="1">
        <v>3.7528385761520511E-3</v>
      </c>
    </row>
    <row r="622" spans="1:6" x14ac:dyDescent="0.25">
      <c r="A622" t="s">
        <v>634</v>
      </c>
      <c r="C622" s="10" cm="1">
        <f t="array" ref="C622">DATE(_xll.NxTokenize($A622," ",1),_xll.NxTokenize($A622," ",2),15)</f>
        <v>40132</v>
      </c>
      <c r="D622" s="22" cm="1">
        <f t="array" ref="D622">LN(VALUE(_xll.NxTokenize($A622," ",4)))</f>
        <v>5.9558891815940616</v>
      </c>
      <c r="E622" cm="1">
        <f t="array" ref="E622">VALUE(_xll.NxTokenize($A622," ",5))</f>
        <v>388.16</v>
      </c>
      <c r="F622" s="1">
        <v>4.7519597087015697E-3</v>
      </c>
    </row>
    <row r="623" spans="1:6" x14ac:dyDescent="0.25">
      <c r="A623" t="s">
        <v>635</v>
      </c>
      <c r="C623" s="10" cm="1">
        <f t="array" ref="C623">DATE(_xll.NxTokenize($A623," ",1),_xll.NxTokenize($A623," ",2),15)</f>
        <v>40162</v>
      </c>
      <c r="D623" s="22" cm="1">
        <f t="array" ref="D623">LN(VALUE(_xll.NxTokenize($A623," ",4)))</f>
        <v>5.959509375866431</v>
      </c>
      <c r="E623" cm="1">
        <f t="array" ref="E623">VALUE(_xll.NxTokenize($A623," ",5))</f>
        <v>388.23</v>
      </c>
      <c r="F623" s="1">
        <v>4.8125529506632958E-3</v>
      </c>
    </row>
    <row r="624" spans="1:6" x14ac:dyDescent="0.25">
      <c r="A624" t="s">
        <v>636</v>
      </c>
      <c r="C624" s="10" cm="1">
        <f t="array" ref="C624">DATE(_xll.NxTokenize($A624," ",1),_xll.NxTokenize($A624," ",2),15)</f>
        <v>40193</v>
      </c>
      <c r="D624" s="22" cm="1">
        <f t="array" ref="D624">LN(VALUE(_xll.NxTokenize($A624," ",4)))</f>
        <v>5.9628335643088288</v>
      </c>
      <c r="E624" cm="1">
        <f t="array" ref="E624">VALUE(_xll.NxTokenize($A624," ",5))</f>
        <v>388.41</v>
      </c>
      <c r="F624" s="1">
        <v>4.5639220584874352E-3</v>
      </c>
    </row>
    <row r="625" spans="1:6" x14ac:dyDescent="0.25">
      <c r="A625" t="s">
        <v>637</v>
      </c>
      <c r="C625" s="10" cm="1">
        <f t="array" ref="C625">DATE(_xll.NxTokenize($A625," ",1),_xll.NxTokenize($A625," ",2),15)</f>
        <v>40224</v>
      </c>
      <c r="D625" s="22" cm="1">
        <f t="array" ref="D625">LN(VALUE(_xll.NxTokenize($A625," ",4)))</f>
        <v>5.9666594281890104</v>
      </c>
      <c r="E625" cm="1">
        <f t="array" ref="E625">VALUE(_xll.NxTokenize($A625," ",5))</f>
        <v>389.26</v>
      </c>
      <c r="F625" s="1">
        <v>6.9951936308259022E-3</v>
      </c>
    </row>
    <row r="626" spans="1:6" x14ac:dyDescent="0.25">
      <c r="A626" t="s">
        <v>638</v>
      </c>
      <c r="C626" s="10" cm="1">
        <f t="array" ref="C626">DATE(_xll.NxTokenize($A626," ",1),_xll.NxTokenize($A626," ",2),15)</f>
        <v>40252</v>
      </c>
      <c r="D626" s="22" cm="1">
        <f t="array" ref="D626">LN(VALUE(_xll.NxTokenize($A626," ",4)))</f>
        <v>5.9691422481034904</v>
      </c>
      <c r="E626" cm="1">
        <f t="array" ref="E626">VALUE(_xll.NxTokenize($A626," ",5))</f>
        <v>389.65</v>
      </c>
      <c r="F626" s="1">
        <v>6.0257365109963601E-3</v>
      </c>
    </row>
    <row r="627" spans="1:6" x14ac:dyDescent="0.25">
      <c r="A627" t="s">
        <v>639</v>
      </c>
      <c r="C627" s="10" cm="1">
        <f t="array" ref="C627">DATE(_xll.NxTokenize($A627," ",1),_xll.NxTokenize($A627," ",2),15)</f>
        <v>40283</v>
      </c>
      <c r="D627" s="22" cm="1">
        <f t="array" ref="D627">LN(VALUE(_xll.NxTokenize($A627," ",4)))</f>
        <v>5.9724346212011765</v>
      </c>
      <c r="E627" cm="1">
        <f t="array" ref="E627">VALUE(_xll.NxTokenize($A627," ",5))</f>
        <v>389.91</v>
      </c>
      <c r="F627" s="1">
        <v>7.4423944243093842E-3</v>
      </c>
    </row>
    <row r="628" spans="1:6" x14ac:dyDescent="0.25">
      <c r="A628" t="s">
        <v>640</v>
      </c>
      <c r="C628" s="10" cm="1">
        <f t="array" ref="C628">DATE(_xll.NxTokenize($A628," ",1),_xll.NxTokenize($A628," ",2),15)</f>
        <v>40313</v>
      </c>
      <c r="D628" s="22" cm="1">
        <f t="array" ref="D628">LN(VALUE(_xll.NxTokenize($A628," ",4)))</f>
        <v>5.9738096118692612</v>
      </c>
      <c r="E628" cm="1">
        <f t="array" ref="E628">VALUE(_xll.NxTokenize($A628," ",5))</f>
        <v>389.88</v>
      </c>
      <c r="F628" s="1">
        <v>7.3039628024744729E-3</v>
      </c>
    </row>
    <row r="629" spans="1:6" x14ac:dyDescent="0.25">
      <c r="A629" t="s">
        <v>641</v>
      </c>
      <c r="C629" s="10" cm="1">
        <f t="array" ref="C629">DATE(_xll.NxTokenize($A629," ",1),_xll.NxTokenize($A629," ",2),15)</f>
        <v>40344</v>
      </c>
      <c r="D629" s="22" cm="1">
        <f t="array" ref="D629">LN(VALUE(_xll.NxTokenize($A629," ",4)))</f>
        <v>5.9716444196586753</v>
      </c>
      <c r="E629" cm="1">
        <f t="array" ref="E629">VALUE(_xll.NxTokenize($A629," ",5))</f>
        <v>389.88</v>
      </c>
      <c r="F629" s="1">
        <v>6.8319035481199109E-3</v>
      </c>
    </row>
    <row r="630" spans="1:6" x14ac:dyDescent="0.25">
      <c r="A630" t="s">
        <v>642</v>
      </c>
      <c r="C630" s="10" cm="1">
        <f t="array" ref="C630">DATE(_xll.NxTokenize($A630," ",1),_xll.NxTokenize($A630," ",2),15)</f>
        <v>40374</v>
      </c>
      <c r="D630" s="22" cm="1">
        <f t="array" ref="D630">LN(VALUE(_xll.NxTokenize($A630," ",4)))</f>
        <v>5.9666594281890104</v>
      </c>
      <c r="E630" cm="1">
        <f t="array" ref="E630">VALUE(_xll.NxTokenize($A630," ",5))</f>
        <v>389.72</v>
      </c>
      <c r="F630" s="1">
        <v>5.5767719671138138E-3</v>
      </c>
    </row>
    <row r="631" spans="1:6" x14ac:dyDescent="0.25">
      <c r="A631" t="s">
        <v>643</v>
      </c>
      <c r="C631" s="10" cm="1">
        <f t="array" ref="C631">DATE(_xll.NxTokenize($A631," ",1),_xll.NxTokenize($A631," ",2),15)</f>
        <v>40405</v>
      </c>
      <c r="D631" s="22" cm="1">
        <f t="array" ref="D631">LN(VALUE(_xll.NxTokenize($A631," ",4)))</f>
        <v>5.9619069948656565</v>
      </c>
      <c r="E631" cm="1">
        <f t="array" ref="E631">VALUE(_xll.NxTokenize($A631," ",5))</f>
        <v>390.01</v>
      </c>
      <c r="F631" s="1">
        <v>5.7846919049655554E-3</v>
      </c>
    </row>
    <row r="632" spans="1:6" x14ac:dyDescent="0.25">
      <c r="A632" t="s">
        <v>644</v>
      </c>
      <c r="C632" s="10" cm="1">
        <f t="array" ref="C632">DATE(_xll.NxTokenize($A632," ",1),_xll.NxTokenize($A632," ",2),15)</f>
        <v>40436</v>
      </c>
      <c r="D632" s="22" cm="1">
        <f t="array" ref="D632">LN(VALUE(_xll.NxTokenize($A632," ",4)))</f>
        <v>5.9580370209954632</v>
      </c>
      <c r="E632" cm="1">
        <f t="array" ref="E632">VALUE(_xll.NxTokenize($A632," ",5))</f>
        <v>390.14</v>
      </c>
      <c r="F632" s="1">
        <v>5.4692395174278374E-3</v>
      </c>
    </row>
    <row r="633" spans="1:6" x14ac:dyDescent="0.25">
      <c r="A633" t="s">
        <v>645</v>
      </c>
      <c r="C633" s="10" cm="1">
        <f t="array" ref="C633">DATE(_xll.NxTokenize($A633," ",1),_xll.NxTokenize($A633," ",2),15)</f>
        <v>40466</v>
      </c>
      <c r="D633" s="22" cm="1">
        <f t="array" ref="D633">LN(VALUE(_xll.NxTokenize($A633," ",4)))</f>
        <v>5.959044655851871</v>
      </c>
      <c r="E633" cm="1">
        <f t="array" ref="E633">VALUE(_xll.NxTokenize($A633," ",5))</f>
        <v>390.54</v>
      </c>
      <c r="F633" s="1">
        <v>7.2829380965107049E-3</v>
      </c>
    </row>
    <row r="634" spans="1:6" x14ac:dyDescent="0.25">
      <c r="A634" t="s">
        <v>646</v>
      </c>
      <c r="C634" s="10" cm="1">
        <f t="array" ref="C634">DATE(_xll.NxTokenize($A634," ",1),_xll.NxTokenize($A634," ",2),15)</f>
        <v>40497</v>
      </c>
      <c r="D634" s="22" cm="1">
        <f t="array" ref="D634">LN(VALUE(_xll.NxTokenize($A634," ",4)))</f>
        <v>5.9627306545348828</v>
      </c>
      <c r="E634" cm="1">
        <f t="array" ref="E634">VALUE(_xll.NxTokenize($A634," ",5))</f>
        <v>390.79</v>
      </c>
      <c r="F634" s="1">
        <v>6.8414729408212693E-3</v>
      </c>
    </row>
    <row r="635" spans="1:6" x14ac:dyDescent="0.25">
      <c r="A635" t="s">
        <v>647</v>
      </c>
      <c r="C635" s="10" cm="1">
        <f t="array" ref="C635">DATE(_xll.NxTokenize($A635," ",1),_xll.NxTokenize($A635," ",2),15)</f>
        <v>40527</v>
      </c>
      <c r="D635" s="22" cm="1">
        <f t="array" ref="D635">LN(VALUE(_xll.NxTokenize($A635," ",4)))</f>
        <v>5.965608132562755</v>
      </c>
      <c r="E635" cm="1">
        <f t="array" ref="E635">VALUE(_xll.NxTokenize($A635," ",5))</f>
        <v>390.6</v>
      </c>
      <c r="F635" s="1">
        <v>6.0987566963239814E-3</v>
      </c>
    </row>
    <row r="636" spans="1:6" x14ac:dyDescent="0.25">
      <c r="A636" t="s">
        <v>648</v>
      </c>
      <c r="C636" s="10" cm="1">
        <f t="array" ref="C636">DATE(_xll.NxTokenize($A636," ",1),_xll.NxTokenize($A636," ",2),15)</f>
        <v>40558</v>
      </c>
      <c r="D636" s="22" cm="1">
        <f t="array" ref="D636">LN(VALUE(_xll.NxTokenize($A636," ",4)))</f>
        <v>5.9695511937960903</v>
      </c>
      <c r="E636" cm="1">
        <f t="array" ref="E636">VALUE(_xll.NxTokenize($A636," ",5))</f>
        <v>391.03</v>
      </c>
      <c r="F636" s="1">
        <v>6.7176294872615117E-3</v>
      </c>
    </row>
    <row r="637" spans="1:6" x14ac:dyDescent="0.25">
      <c r="A637" t="s">
        <v>649</v>
      </c>
      <c r="C637" s="10" cm="1">
        <f t="array" ref="C637">DATE(_xll.NxTokenize($A637," ",1),_xll.NxTokenize($A637," ",2),15)</f>
        <v>40589</v>
      </c>
      <c r="D637" s="22" cm="1">
        <f t="array" ref="D637">LN(VALUE(_xll.NxTokenize($A637," ",4)))</f>
        <v>5.970904633142621</v>
      </c>
      <c r="E637" cm="1">
        <f t="array" ref="E637">VALUE(_xll.NxTokenize($A637," ",5))</f>
        <v>390.93</v>
      </c>
      <c r="F637" s="1">
        <v>4.2452049536105818E-3</v>
      </c>
    </row>
    <row r="638" spans="1:6" x14ac:dyDescent="0.25">
      <c r="A638" t="s">
        <v>650</v>
      </c>
      <c r="C638" s="10" cm="1">
        <f t="array" ref="C638">DATE(_xll.NxTokenize($A638," ",1),_xll.NxTokenize($A638," ",2),15)</f>
        <v>40617</v>
      </c>
      <c r="D638" s="22" cm="1">
        <f t="array" ref="D638">LN(VALUE(_xll.NxTokenize($A638," ",4)))</f>
        <v>5.972791281842361</v>
      </c>
      <c r="E638" cm="1">
        <f t="array" ref="E638">VALUE(_xll.NxTokenize($A638," ",5))</f>
        <v>391.08</v>
      </c>
      <c r="F638" s="1">
        <v>3.6490337388705996E-3</v>
      </c>
    </row>
    <row r="639" spans="1:6" x14ac:dyDescent="0.25">
      <c r="A639" t="s">
        <v>651</v>
      </c>
      <c r="C639" s="10" cm="1">
        <f t="array" ref="C639">DATE(_xll.NxTokenize($A639," ",1),_xll.NxTokenize($A639," ",2),15)</f>
        <v>40648</v>
      </c>
      <c r="D639" s="22" cm="1">
        <f t="array" ref="D639">LN(VALUE(_xll.NxTokenize($A639," ",4)))</f>
        <v>5.9744455419383868</v>
      </c>
      <c r="E639" cm="1">
        <f t="array" ref="E639">VALUE(_xll.NxTokenize($A639," ",5))</f>
        <v>390.64</v>
      </c>
      <c r="F639" s="1">
        <v>2.0109207372103199E-3</v>
      </c>
    </row>
    <row r="640" spans="1:6" x14ac:dyDescent="0.25">
      <c r="A640" t="s">
        <v>652</v>
      </c>
      <c r="C640" s="10" cm="1">
        <f t="array" ref="C640">DATE(_xll.NxTokenize($A640," ",1),_xll.NxTokenize($A640," ",2),15)</f>
        <v>40678</v>
      </c>
      <c r="D640" s="22" cm="1">
        <f t="array" ref="D640">LN(VALUE(_xll.NxTokenize($A640," ",4)))</f>
        <v>5.9768330265632637</v>
      </c>
      <c r="E640" cm="1">
        <f t="array" ref="E640">VALUE(_xll.NxTokenize($A640," ",5))</f>
        <v>391.03</v>
      </c>
      <c r="F640" s="1">
        <v>3.0234146940024687E-3</v>
      </c>
    </row>
    <row r="641" spans="1:6" x14ac:dyDescent="0.25">
      <c r="A641" t="s">
        <v>653</v>
      </c>
      <c r="C641" s="10" cm="1">
        <f t="array" ref="C641">DATE(_xll.NxTokenize($A641," ",1),_xll.NxTokenize($A641," ",2),15)</f>
        <v>40709</v>
      </c>
      <c r="D641" s="22" cm="1">
        <f t="array" ref="D641">LN(VALUE(_xll.NxTokenize($A641," ",4)))</f>
        <v>5.9756907929919416</v>
      </c>
      <c r="E641" cm="1">
        <f t="array" ref="E641">VALUE(_xll.NxTokenize($A641," ",5))</f>
        <v>391.43</v>
      </c>
      <c r="F641" s="1">
        <v>4.0463733332662954E-3</v>
      </c>
    </row>
    <row r="642" spans="1:6" x14ac:dyDescent="0.25">
      <c r="A642" t="s">
        <v>654</v>
      </c>
      <c r="C642" s="10" cm="1">
        <f t="array" ref="C642">DATE(_xll.NxTokenize($A642," ",1),_xll.NxTokenize($A642," ",2),15)</f>
        <v>40739</v>
      </c>
      <c r="D642" s="22" cm="1">
        <f t="array" ref="D642">LN(VALUE(_xll.NxTokenize($A642," ",4)))</f>
        <v>5.9725620146049181</v>
      </c>
      <c r="E642" cm="1">
        <f t="array" ref="E642">VALUE(_xll.NxTokenize($A642," ",5))</f>
        <v>392.03</v>
      </c>
      <c r="F642" s="1">
        <v>5.9025864159076846E-3</v>
      </c>
    </row>
    <row r="643" spans="1:6" x14ac:dyDescent="0.25">
      <c r="A643" t="s">
        <v>655</v>
      </c>
      <c r="C643" s="10" cm="1">
        <f t="array" ref="C643">DATE(_xll.NxTokenize($A643," ",1),_xll.NxTokenize($A643," ",2),15)</f>
        <v>40770</v>
      </c>
      <c r="D643" s="22" cm="1">
        <f t="array" ref="D643">LN(VALUE(_xll.NxTokenize($A643," ",4)))</f>
        <v>5.9664800169138124</v>
      </c>
      <c r="E643" cm="1">
        <f t="array" ref="E643">VALUE(_xll.NxTokenize($A643," ",5))</f>
        <v>391.83</v>
      </c>
      <c r="F643" s="1">
        <v>4.5730220481559058E-3</v>
      </c>
    </row>
    <row r="644" spans="1:6" x14ac:dyDescent="0.25">
      <c r="A644" t="s">
        <v>656</v>
      </c>
      <c r="C644" s="10" cm="1">
        <f t="array" ref="C644">DATE(_xll.NxTokenize($A644," ",1),_xll.NxTokenize($A644," ",2),15)</f>
        <v>40801</v>
      </c>
      <c r="D644" s="22" cm="1">
        <f t="array" ref="D644">LN(VALUE(_xll.NxTokenize($A644," ",4)))</f>
        <v>5.9637849780012395</v>
      </c>
      <c r="E644" cm="1">
        <f t="array" ref="E644">VALUE(_xll.NxTokenize($A644," ",5))</f>
        <v>392.4</v>
      </c>
      <c r="F644" s="1">
        <v>5.7479570057763496E-3</v>
      </c>
    </row>
    <row r="645" spans="1:6" x14ac:dyDescent="0.25">
      <c r="A645" t="s">
        <v>657</v>
      </c>
      <c r="C645" s="10" cm="1">
        <f t="array" ref="C645">DATE(_xll.NxTokenize($A645," ",1),_xll.NxTokenize($A645," ",2),15)</f>
        <v>40831</v>
      </c>
      <c r="D645" s="22" cm="1">
        <f t="array" ref="D645">LN(VALUE(_xll.NxTokenize($A645," ",4)))</f>
        <v>5.9635536363471431</v>
      </c>
      <c r="E645" cm="1">
        <f t="array" ref="E645">VALUE(_xll.NxTokenize($A645," ",5))</f>
        <v>392.32</v>
      </c>
      <c r="F645" s="1">
        <v>4.5089804952720414E-3</v>
      </c>
    </row>
    <row r="646" spans="1:6" x14ac:dyDescent="0.25">
      <c r="A646" t="s">
        <v>658</v>
      </c>
      <c r="C646" s="10" cm="1">
        <f t="array" ref="C646">DATE(_xll.NxTokenize($A646," ",1),_xll.NxTokenize($A646," ",2),15)</f>
        <v>40862</v>
      </c>
      <c r="D646" s="22" cm="1">
        <f t="array" ref="D646">LN(VALUE(_xll.NxTokenize($A646," ",4)))</f>
        <v>5.9668644302397489</v>
      </c>
      <c r="E646" cm="1">
        <f t="array" ref="E646">VALUE(_xll.NxTokenize($A646," ",5))</f>
        <v>392.43</v>
      </c>
      <c r="F646" s="1">
        <v>4.1337757048660606E-3</v>
      </c>
    </row>
    <row r="647" spans="1:6" x14ac:dyDescent="0.25">
      <c r="A647" t="s">
        <v>659</v>
      </c>
      <c r="C647" s="10" cm="1">
        <f t="array" ref="C647">DATE(_xll.NxTokenize($A647," ",1),_xll.NxTokenize($A647," ",2),15)</f>
        <v>40892</v>
      </c>
      <c r="D647" s="22" cm="1">
        <f t="array" ref="D647">LN(VALUE(_xll.NxTokenize($A647," ",4)))</f>
        <v>5.970904633142621</v>
      </c>
      <c r="E647" cm="1">
        <f t="array" ref="E647">VALUE(_xll.NxTokenize($A647," ",5))</f>
        <v>392.66</v>
      </c>
      <c r="F647" s="1">
        <v>5.2965005798659703E-3</v>
      </c>
    </row>
    <row r="648" spans="1:6" x14ac:dyDescent="0.25">
      <c r="A648" t="s">
        <v>660</v>
      </c>
      <c r="C648" s="10" cm="1">
        <f t="array" ref="C648">DATE(_xll.NxTokenize($A648," ",1),_xll.NxTokenize($A648," ",2),15)</f>
        <v>40923</v>
      </c>
      <c r="D648" s="22" cm="1">
        <f t="array" ref="D648">LN(VALUE(_xll.NxTokenize($A648," ",4)))</f>
        <v>5.9741149087728687</v>
      </c>
      <c r="E648" cm="1">
        <f t="array" ref="E648">VALUE(_xll.NxTokenize($A648," ",5))</f>
        <v>392.88</v>
      </c>
      <c r="F648" s="1">
        <v>4.5637149767783214E-3</v>
      </c>
    </row>
    <row r="649" spans="1:6" x14ac:dyDescent="0.25">
      <c r="A649" t="s">
        <v>661</v>
      </c>
      <c r="C649" s="10" cm="1">
        <f t="array" ref="C649">DATE(_xll.NxTokenize($A649," ",1),_xll.NxTokenize($A649," ",2),15)</f>
        <v>40954</v>
      </c>
      <c r="D649" s="22" cm="1">
        <f t="array" ref="D649">LN(VALUE(_xll.NxTokenize($A649," ",4)))</f>
        <v>5.9759955162040503</v>
      </c>
      <c r="E649" cm="1">
        <f t="array" ref="E649">VALUE(_xll.NxTokenize($A649," ",5))</f>
        <v>393.03</v>
      </c>
      <c r="F649" s="1">
        <v>5.0908830614293521E-3</v>
      </c>
    </row>
    <row r="650" spans="1:6" x14ac:dyDescent="0.25">
      <c r="A650" t="s">
        <v>662</v>
      </c>
      <c r="C650" s="10" cm="1">
        <f t="array" ref="C650">DATE(_xll.NxTokenize($A650," ",1),_xll.NxTokenize($A650," ",2),15)</f>
        <v>40983</v>
      </c>
      <c r="D650" s="22" cm="1">
        <f t="array" ref="D650">LN(VALUE(_xll.NxTokenize($A650," ",4)))</f>
        <v>5.9773656227284802</v>
      </c>
      <c r="E650" cm="1">
        <f t="array" ref="E650">VALUE(_xll.NxTokenize($A650," ",5))</f>
        <v>392.81</v>
      </c>
      <c r="F650" s="1">
        <v>4.5743408861191881E-3</v>
      </c>
    </row>
    <row r="651" spans="1:6" x14ac:dyDescent="0.25">
      <c r="A651" t="s">
        <v>663</v>
      </c>
      <c r="C651" s="10" cm="1">
        <f t="array" ref="C651">DATE(_xll.NxTokenize($A651," ",1),_xll.NxTokenize($A651," ",2),15)</f>
        <v>41014</v>
      </c>
      <c r="D651" s="22" cm="1">
        <f t="array" ref="D651">LN(VALUE(_xll.NxTokenize($A651," ",4)))</f>
        <v>5.9818686534345353</v>
      </c>
      <c r="E651" cm="1">
        <f t="array" ref="E651">VALUE(_xll.NxTokenize($A651," ",5))</f>
        <v>393.46</v>
      </c>
      <c r="F651" s="1">
        <v>7.4231114961484934E-3</v>
      </c>
    </row>
    <row r="652" spans="1:6" x14ac:dyDescent="0.25">
      <c r="A652" t="s">
        <v>664</v>
      </c>
      <c r="C652" s="10" cm="1">
        <f t="array" ref="C652">DATE(_xll.NxTokenize($A652," ",1),_xll.NxTokenize($A652," ",2),15)</f>
        <v>41044</v>
      </c>
      <c r="D652" s="22" cm="1">
        <f t="array" ref="D652">LN(VALUE(_xll.NxTokenize($A652," ",4)))</f>
        <v>5.9832811542999629</v>
      </c>
      <c r="E652" cm="1">
        <f t="array" ref="E652">VALUE(_xll.NxTokenize($A652," ",5))</f>
        <v>393.54</v>
      </c>
      <c r="F652" s="1">
        <v>6.4481277366992273E-3</v>
      </c>
    </row>
    <row r="653" spans="1:6" x14ac:dyDescent="0.25">
      <c r="A653" t="s">
        <v>665</v>
      </c>
      <c r="C653" s="10" cm="1">
        <f t="array" ref="C653">DATE(_xll.NxTokenize($A653," ",1),_xll.NxTokenize($A653," ",2),15)</f>
        <v>41075</v>
      </c>
      <c r="D653" s="22" cm="1">
        <f t="array" ref="D653">LN(VALUE(_xll.NxTokenize($A653," ",4)))</f>
        <v>5.980681619742513</v>
      </c>
      <c r="E653" cm="1">
        <f t="array" ref="E653">VALUE(_xll.NxTokenize($A653," ",5))</f>
        <v>393.44</v>
      </c>
      <c r="F653" s="1">
        <v>4.9908267505713866E-3</v>
      </c>
    </row>
    <row r="654" spans="1:6" x14ac:dyDescent="0.25">
      <c r="A654" t="s">
        <v>666</v>
      </c>
      <c r="C654" s="10" cm="1">
        <f t="array" ref="C654">DATE(_xll.NxTokenize($A654," ",1),_xll.NxTokenize($A654," ",2),15)</f>
        <v>41105</v>
      </c>
      <c r="D654" s="22" cm="1">
        <f t="array" ref="D654">LN(VALUE(_xll.NxTokenize($A654," ",4)))</f>
        <v>5.977264197706841</v>
      </c>
      <c r="E654" cm="1">
        <f t="array" ref="E654">VALUE(_xll.NxTokenize($A654," ",5))</f>
        <v>393.92</v>
      </c>
      <c r="F654" s="1">
        <v>4.702183101922941E-3</v>
      </c>
    </row>
    <row r="655" spans="1:6" x14ac:dyDescent="0.25">
      <c r="A655" t="s">
        <v>667</v>
      </c>
      <c r="C655" s="10" cm="1">
        <f t="array" ref="C655">DATE(_xll.NxTokenize($A655," ",1),_xll.NxTokenize($A655," ",2),15)</f>
        <v>41136</v>
      </c>
      <c r="D655" s="22" cm="1">
        <f t="array" ref="D655">LN(VALUE(_xll.NxTokenize($A655," ",4)))</f>
        <v>5.9722562431666839</v>
      </c>
      <c r="E655" cm="1">
        <f t="array" ref="E655">VALUE(_xll.NxTokenize($A655," ",5))</f>
        <v>394.16</v>
      </c>
      <c r="F655" s="1">
        <v>5.7762262528715524E-3</v>
      </c>
    </row>
    <row r="656" spans="1:6" x14ac:dyDescent="0.25">
      <c r="A656" t="s">
        <v>668</v>
      </c>
      <c r="C656" s="10" cm="1">
        <f t="array" ref="C656">DATE(_xll.NxTokenize($A656," ",1),_xll.NxTokenize($A656," ",2),15)</f>
        <v>41167</v>
      </c>
      <c r="D656" s="22" cm="1">
        <f t="array" ref="D656">LN(VALUE(_xll.NxTokenize($A656," ",4)))</f>
        <v>5.9690399855442813</v>
      </c>
      <c r="E656" cm="1">
        <f t="array" ref="E656">VALUE(_xll.NxTokenize($A656," ",5))</f>
        <v>394.55</v>
      </c>
      <c r="F656" s="1">
        <v>5.2550075430417564E-3</v>
      </c>
    </row>
    <row r="657" spans="1:6" x14ac:dyDescent="0.25">
      <c r="A657" t="s">
        <v>669</v>
      </c>
      <c r="C657" s="10" cm="1">
        <f t="array" ref="C657">DATE(_xll.NxTokenize($A657," ",1),_xll.NxTokenize($A657," ",2),15)</f>
        <v>41197</v>
      </c>
      <c r="D657" s="22" cm="1">
        <f t="array" ref="D657">LN(VALUE(_xll.NxTokenize($A657," ",4)))</f>
        <v>5.9688354290476209</v>
      </c>
      <c r="E657" cm="1">
        <f t="array" ref="E657">VALUE(_xll.NxTokenize($A657," ",5))</f>
        <v>394.41</v>
      </c>
      <c r="F657" s="1">
        <v>5.2817927004777943E-3</v>
      </c>
    </row>
    <row r="658" spans="1:6" x14ac:dyDescent="0.25">
      <c r="A658" t="s">
        <v>670</v>
      </c>
      <c r="C658" s="10" cm="1">
        <f t="array" ref="C658">DATE(_xll.NxTokenize($A658," ",1),_xll.NxTokenize($A658," ",2),15)</f>
        <v>41228</v>
      </c>
      <c r="D658" s="22" cm="1">
        <f t="array" ref="D658">LN(VALUE(_xll.NxTokenize($A658," ",4)))</f>
        <v>5.9737587199890498</v>
      </c>
      <c r="E658" cm="1">
        <f t="array" ref="E658">VALUE(_xll.NxTokenize($A658," ",5))</f>
        <v>395.01</v>
      </c>
      <c r="F658" s="1">
        <v>6.8942897493009525E-3</v>
      </c>
    </row>
    <row r="659" spans="1:6" x14ac:dyDescent="0.25">
      <c r="A659" t="s">
        <v>671</v>
      </c>
      <c r="C659" s="10" cm="1">
        <f t="array" ref="C659">DATE(_xll.NxTokenize($A659," ",1),_xll.NxTokenize($A659," ",2),15)</f>
        <v>41258</v>
      </c>
      <c r="D659" s="22" cm="1">
        <f t="array" ref="D659">LN(VALUE(_xll.NxTokenize($A659," ",4)))</f>
        <v>5.9772134813381212</v>
      </c>
      <c r="E659" cm="1">
        <f t="array" ref="E659">VALUE(_xll.NxTokenize($A659," ",5))</f>
        <v>395.04</v>
      </c>
      <c r="F659" s="1">
        <v>6.3088481955002607E-3</v>
      </c>
    </row>
    <row r="660" spans="1:6" x14ac:dyDescent="0.25">
      <c r="A660" t="s">
        <v>672</v>
      </c>
      <c r="C660" s="10" cm="1">
        <f t="array" ref="C660">DATE(_xll.NxTokenize($A660," ",1),_xll.NxTokenize($A660," ",2),15)</f>
        <v>41289</v>
      </c>
      <c r="D660" s="22" cm="1">
        <f t="array" ref="D660">LN(VALUE(_xll.NxTokenize($A660," ",4)))</f>
        <v>5.9802772014674055</v>
      </c>
      <c r="E660" cm="1">
        <f t="array" ref="E660">VALUE(_xll.NxTokenize($A660," ",5))</f>
        <v>395.4</v>
      </c>
      <c r="F660" s="1">
        <v>6.1622926945368306E-3</v>
      </c>
    </row>
    <row r="661" spans="1:6" x14ac:dyDescent="0.25">
      <c r="A661" t="s">
        <v>673</v>
      </c>
      <c r="C661" s="10" cm="1">
        <f t="array" ref="C661">DATE(_xll.NxTokenize($A661," ",1),_xll.NxTokenize($A661," ",2),15)</f>
        <v>41320</v>
      </c>
      <c r="D661" s="22" cm="1">
        <f t="array" ref="D661">LN(VALUE(_xll.NxTokenize($A661," ",4)))</f>
        <v>5.9834323754107182</v>
      </c>
      <c r="E661" cm="1">
        <f t="array" ref="E661">VALUE(_xll.NxTokenize($A661," ",5))</f>
        <v>396.01</v>
      </c>
      <c r="F661" s="1">
        <v>7.4368592066678119E-3</v>
      </c>
    </row>
    <row r="662" spans="1:6" x14ac:dyDescent="0.25">
      <c r="A662" t="s">
        <v>674</v>
      </c>
      <c r="C662" s="10" cm="1">
        <f t="array" ref="C662">DATE(_xll.NxTokenize($A662," ",1),_xll.NxTokenize($A662," ",2),15)</f>
        <v>41348</v>
      </c>
      <c r="D662" s="22" cm="1">
        <f t="array" ref="D662">LN(VALUE(_xll.NxTokenize($A662," ",4)))</f>
        <v>5.9850188179579193</v>
      </c>
      <c r="E662" cm="1">
        <f t="array" ref="E662">VALUE(_xll.NxTokenize($A662," ",5))</f>
        <v>395.85</v>
      </c>
      <c r="F662" s="1">
        <v>7.6531952294391914E-3</v>
      </c>
    </row>
    <row r="663" spans="1:6" x14ac:dyDescent="0.25">
      <c r="A663" t="s">
        <v>675</v>
      </c>
      <c r="C663" s="10" cm="1">
        <f t="array" ref="C663">DATE(_xll.NxTokenize($A663," ",1),_xll.NxTokenize($A663," ",2),15)</f>
        <v>41379</v>
      </c>
      <c r="D663" s="22" cm="1">
        <f t="array" ref="D663">LN(VALUE(_xll.NxTokenize($A663," ",4)))</f>
        <v>5.9874816257970398</v>
      </c>
      <c r="E663" cm="1">
        <f t="array" ref="E663">VALUE(_xll.NxTokenize($A663," ",5))</f>
        <v>395.56</v>
      </c>
      <c r="F663" s="1">
        <v>5.6129723625044647E-3</v>
      </c>
    </row>
    <row r="664" spans="1:6" x14ac:dyDescent="0.25">
      <c r="A664" t="s">
        <v>676</v>
      </c>
      <c r="C664" s="10" cm="1">
        <f t="array" ref="C664">DATE(_xll.NxTokenize($A664," ",1),_xll.NxTokenize($A664," ",2),15)</f>
        <v>41409</v>
      </c>
      <c r="D664" s="22" cm="1">
        <f t="array" ref="D664">LN(VALUE(_xll.NxTokenize($A664," ",4)))</f>
        <v>5.9909143958025011</v>
      </c>
      <c r="E664" cm="1">
        <f t="array" ref="E664">VALUE(_xll.NxTokenize($A664," ",5))</f>
        <v>396.41</v>
      </c>
      <c r="F664" s="1">
        <v>7.6332415025381906E-3</v>
      </c>
    </row>
    <row r="665" spans="1:6" x14ac:dyDescent="0.25">
      <c r="A665" t="s">
        <v>677</v>
      </c>
      <c r="C665" s="10" cm="1">
        <f t="array" ref="C665">DATE(_xll.NxTokenize($A665," ",1),_xll.NxTokenize($A665," ",2),15)</f>
        <v>41440</v>
      </c>
      <c r="D665" s="22" cm="1">
        <f t="array" ref="D665">LN(VALUE(_xll.NxTokenize($A665," ",4)))</f>
        <v>5.9879584077786943</v>
      </c>
      <c r="E665" cm="1">
        <f t="array" ref="E665">VALUE(_xll.NxTokenize($A665," ",5))</f>
        <v>396.28</v>
      </c>
      <c r="F665" s="1">
        <v>7.2767880361812587E-3</v>
      </c>
    </row>
    <row r="666" spans="1:6" x14ac:dyDescent="0.25">
      <c r="A666" t="s">
        <v>678</v>
      </c>
      <c r="C666" s="10" cm="1">
        <f t="array" ref="C666">DATE(_xll.NxTokenize($A666," ",1),_xll.NxTokenize($A666," ",2),15)</f>
        <v>41470</v>
      </c>
      <c r="D666" s="22" cm="1">
        <f t="array" ref="D666">LN(VALUE(_xll.NxTokenize($A666," ",4)))</f>
        <v>5.9847420013471551</v>
      </c>
      <c r="E666" cm="1">
        <f t="array" ref="E666">VALUE(_xll.NxTokenize($A666," ",5))</f>
        <v>396.93</v>
      </c>
      <c r="F666" s="1">
        <v>7.4778036403140291E-3</v>
      </c>
    </row>
    <row r="667" spans="1:6" x14ac:dyDescent="0.25">
      <c r="A667" t="s">
        <v>679</v>
      </c>
      <c r="C667" s="10" cm="1">
        <f t="array" ref="C667">DATE(_xll.NxTokenize($A667," ",1),_xll.NxTokenize($A667," ",2),15)</f>
        <v>41501</v>
      </c>
      <c r="D667" s="22" cm="1">
        <f t="array" ref="D667">LN(VALUE(_xll.NxTokenize($A667," ",4)))</f>
        <v>5.9793919658737131</v>
      </c>
      <c r="E667" cm="1">
        <f t="array" ref="E667">VALUE(_xll.NxTokenize($A667," ",5))</f>
        <v>397.08</v>
      </c>
      <c r="F667" s="1">
        <v>7.135722707029224E-3</v>
      </c>
    </row>
    <row r="668" spans="1:6" x14ac:dyDescent="0.25">
      <c r="A668" t="s">
        <v>680</v>
      </c>
      <c r="C668" s="10" cm="1">
        <f t="array" ref="C668">DATE(_xll.NxTokenize($A668," ",1),_xll.NxTokenize($A668," ",2),15)</f>
        <v>41532</v>
      </c>
      <c r="D668" s="22" cm="1">
        <f t="array" ref="D668">LN(VALUE(_xll.NxTokenize($A668," ",4)))</f>
        <v>5.974953994980992</v>
      </c>
      <c r="E668" cm="1">
        <f t="array" ref="E668">VALUE(_xll.NxTokenize($A668," ",5))</f>
        <v>396.98</v>
      </c>
      <c r="F668" s="1">
        <v>5.914009436710721E-3</v>
      </c>
    </row>
    <row r="669" spans="1:6" x14ac:dyDescent="0.25">
      <c r="A669" t="s">
        <v>681</v>
      </c>
      <c r="C669" s="10" cm="1">
        <f t="array" ref="C669">DATE(_xll.NxTokenize($A669," ",1),_xll.NxTokenize($A669," ",2),15)</f>
        <v>41562</v>
      </c>
      <c r="D669" s="22" cm="1">
        <f t="array" ref="D669">LN(VALUE(_xll.NxTokenize($A669," ",4)))</f>
        <v>5.9755891979496916</v>
      </c>
      <c r="E669" cm="1">
        <f t="array" ref="E669">VALUE(_xll.NxTokenize($A669," ",5))</f>
        <v>397.03</v>
      </c>
      <c r="F669" s="1">
        <v>6.7537689020706893E-3</v>
      </c>
    </row>
    <row r="670" spans="1:6" x14ac:dyDescent="0.25">
      <c r="A670" t="s">
        <v>682</v>
      </c>
      <c r="C670" s="10" cm="1">
        <f t="array" ref="C670">DATE(_xll.NxTokenize($A670," ",1),_xll.NxTokenize($A670," ",2),15)</f>
        <v>41593</v>
      </c>
      <c r="D670" s="22" cm="1">
        <f t="array" ref="D670">LN(VALUE(_xll.NxTokenize($A670," ",4)))</f>
        <v>5.9792907461762734</v>
      </c>
      <c r="E670" cm="1">
        <f t="array" ref="E670">VALUE(_xll.NxTokenize($A670," ",5))</f>
        <v>397.14</v>
      </c>
      <c r="F670" s="1">
        <v>5.5320261872235932E-3</v>
      </c>
    </row>
    <row r="671" spans="1:6" x14ac:dyDescent="0.25">
      <c r="A671" t="s">
        <v>683</v>
      </c>
      <c r="C671" s="10" cm="1">
        <f t="array" ref="C671">DATE(_xll.NxTokenize($A671," ",1),_xll.NxTokenize($A671," ",2),15)</f>
        <v>41623</v>
      </c>
      <c r="D671" s="22" cm="1">
        <f t="array" ref="D671">LN(VALUE(_xll.NxTokenize($A671," ",4)))</f>
        <v>5.9835331767817017</v>
      </c>
      <c r="E671" cm="1">
        <f t="array" ref="E671">VALUE(_xll.NxTokenize($A671," ",5))</f>
        <v>397.59</v>
      </c>
      <c r="F671" s="1">
        <v>6.3196954435804642E-3</v>
      </c>
    </row>
    <row r="672" spans="1:6" x14ac:dyDescent="0.25">
      <c r="A672" t="s">
        <v>684</v>
      </c>
      <c r="C672" s="10" cm="1">
        <f t="array" ref="C672">DATE(_xll.NxTokenize($A672," ",1),_xll.NxTokenize($A672," ",2),15)</f>
        <v>41654</v>
      </c>
      <c r="D672" s="22" cm="1">
        <f t="array" ref="D672">LN(VALUE(_xll.NxTokenize($A672," ",4)))</f>
        <v>5.986075049823544</v>
      </c>
      <c r="E672" cm="1">
        <f t="array" ref="E672">VALUE(_xll.NxTokenize($A672," ",5))</f>
        <v>397.55</v>
      </c>
      <c r="F672" s="1">
        <v>5.7978483561385019E-3</v>
      </c>
    </row>
    <row r="673" spans="1:6" x14ac:dyDescent="0.25">
      <c r="A673" t="s">
        <v>685</v>
      </c>
      <c r="C673" s="10" cm="1">
        <f t="array" ref="C673">DATE(_xll.NxTokenize($A673," ",1),_xll.NxTokenize($A673," ",2),15)</f>
        <v>41685</v>
      </c>
      <c r="D673" s="22" cm="1">
        <f t="array" ref="D673">LN(VALUE(_xll.NxTokenize($A673," ",4)))</f>
        <v>5.9864771305969349</v>
      </c>
      <c r="E673" cm="1">
        <f t="array" ref="E673">VALUE(_xll.NxTokenize($A673," ",5))</f>
        <v>397.2</v>
      </c>
      <c r="F673" s="1">
        <v>3.0447551862167188E-3</v>
      </c>
    </row>
    <row r="674" spans="1:6" x14ac:dyDescent="0.25">
      <c r="A674" t="s">
        <v>686</v>
      </c>
      <c r="C674" s="10" cm="1">
        <f t="array" ref="C674">DATE(_xll.NxTokenize($A674," ",1),_xll.NxTokenize($A674," ",2),15)</f>
        <v>41713</v>
      </c>
      <c r="D674" s="22" cm="1">
        <f t="array" ref="D674">LN(VALUE(_xll.NxTokenize($A674," ",4)))</f>
        <v>5.9907392841683871</v>
      </c>
      <c r="E674" cm="1">
        <f t="array" ref="E674">VALUE(_xll.NxTokenize($A674," ",5))</f>
        <v>398.2</v>
      </c>
      <c r="F674" s="1">
        <v>5.720466210467734E-3</v>
      </c>
    </row>
    <row r="675" spans="1:6" x14ac:dyDescent="0.25">
      <c r="A675" t="s">
        <v>687</v>
      </c>
      <c r="C675" s="10" cm="1">
        <f t="array" ref="C675">DATE(_xll.NxTokenize($A675," ",1),_xll.NxTokenize($A675," ",2),15)</f>
        <v>41744</v>
      </c>
      <c r="D675" s="22" cm="1">
        <f t="array" ref="D675">LN(VALUE(_xll.NxTokenize($A675," ",4)))</f>
        <v>5.9947840315183241</v>
      </c>
      <c r="E675" cm="1">
        <f t="array" ref="E675">VALUE(_xll.NxTokenize($A675," ",5))</f>
        <v>398.46</v>
      </c>
      <c r="F675" s="1">
        <v>7.3024057212842663E-3</v>
      </c>
    </row>
    <row r="676" spans="1:6" x14ac:dyDescent="0.25">
      <c r="A676" t="s">
        <v>688</v>
      </c>
      <c r="C676" s="10" cm="1">
        <f t="array" ref="C676">DATE(_xll.NxTokenize($A676," ",1),_xll.NxTokenize($A676," ",2),15)</f>
        <v>41774</v>
      </c>
      <c r="D676" s="22" cm="1">
        <f t="array" ref="D676">LN(VALUE(_xll.NxTokenize($A676," ",4)))</f>
        <v>5.9959046751340033</v>
      </c>
      <c r="E676" cm="1">
        <f t="array" ref="E676">VALUE(_xll.NxTokenize($A676," ",5))</f>
        <v>398.38</v>
      </c>
      <c r="F676" s="1">
        <v>4.9902793315022009E-3</v>
      </c>
    </row>
    <row r="677" spans="1:6" x14ac:dyDescent="0.25">
      <c r="A677" t="s">
        <v>689</v>
      </c>
      <c r="C677" s="10" cm="1">
        <f t="array" ref="C677">DATE(_xll.NxTokenize($A677," ",1),_xll.NxTokenize($A677," ",2),15)</f>
        <v>41805</v>
      </c>
      <c r="D677" s="22" cm="1">
        <f t="array" ref="D677">LN(VALUE(_xll.NxTokenize($A677," ",4)))</f>
        <v>5.9945846744442255</v>
      </c>
      <c r="E677" cm="1">
        <f t="array" ref="E677">VALUE(_xll.NxTokenize($A677," ",5))</f>
        <v>398.92</v>
      </c>
      <c r="F677" s="1">
        <v>6.626266665531233E-3</v>
      </c>
    </row>
    <row r="678" spans="1:6" x14ac:dyDescent="0.25">
      <c r="A678" t="s">
        <v>690</v>
      </c>
      <c r="C678" s="10" cm="1">
        <f t="array" ref="C678">DATE(_xll.NxTokenize($A678," ",1),_xll.NxTokenize($A678," ",2),15)</f>
        <v>41835</v>
      </c>
      <c r="D678" s="22" cm="1">
        <f t="array" ref="D678">LN(VALUE(_xll.NxTokenize($A678," ",4)))</f>
        <v>5.9892370681176308</v>
      </c>
      <c r="E678" cm="1">
        <f t="array" ref="E678">VALUE(_xll.NxTokenize($A678," ",5))</f>
        <v>398.68</v>
      </c>
      <c r="F678" s="1">
        <v>4.4950667704757308E-3</v>
      </c>
    </row>
    <row r="679" spans="1:6" x14ac:dyDescent="0.25">
      <c r="A679" t="s">
        <v>691</v>
      </c>
      <c r="C679" s="10" cm="1">
        <f t="array" ref="C679">DATE(_xll.NxTokenize($A679," ",1),_xll.NxTokenize($A679," ",2),15)</f>
        <v>41866</v>
      </c>
      <c r="D679" s="22" cm="1">
        <f t="array" ref="D679">LN(VALUE(_xll.NxTokenize($A679," ",4)))</f>
        <v>5.9840118445827972</v>
      </c>
      <c r="E679" cm="1">
        <f t="array" ref="E679">VALUE(_xll.NxTokenize($A679," ",5))</f>
        <v>398.91</v>
      </c>
      <c r="F679" s="1">
        <v>4.6198787090840909E-3</v>
      </c>
    </row>
    <row r="680" spans="1:6" x14ac:dyDescent="0.25">
      <c r="A680" t="s">
        <v>692</v>
      </c>
      <c r="C680" s="10" cm="1">
        <f t="array" ref="C680">DATE(_xll.NxTokenize($A680," ",1),_xll.NxTokenize($A680," ",2),15)</f>
        <v>41897</v>
      </c>
      <c r="D680" s="22" cm="1">
        <f t="array" ref="D680">LN(VALUE(_xll.NxTokenize($A680," ",4)))</f>
        <v>5.979847327767791</v>
      </c>
      <c r="E680" cm="1">
        <f t="array" ref="E680">VALUE(_xll.NxTokenize($A680," ",5))</f>
        <v>398.96</v>
      </c>
      <c r="F680" s="1">
        <v>4.8933327867990428E-3</v>
      </c>
    </row>
    <row r="681" spans="1:6" x14ac:dyDescent="0.25">
      <c r="A681" t="s">
        <v>693</v>
      </c>
      <c r="C681" s="10" cm="1">
        <f t="array" ref="C681">DATE(_xll.NxTokenize($A681," ",1),_xll.NxTokenize($A681," ",2),15)</f>
        <v>41927</v>
      </c>
      <c r="D681" s="22" cm="1">
        <f t="array" ref="D681">LN(VALUE(_xll.NxTokenize($A681," ",4)))</f>
        <v>5.9815909633096833</v>
      </c>
      <c r="E681" cm="1">
        <f t="array" ref="E681">VALUE(_xll.NxTokenize($A681," ",5))</f>
        <v>399.47</v>
      </c>
      <c r="F681" s="1">
        <v>6.0017653599917509E-3</v>
      </c>
    </row>
    <row r="682" spans="1:6" x14ac:dyDescent="0.25">
      <c r="A682" t="s">
        <v>694</v>
      </c>
      <c r="C682" s="10" cm="1">
        <f t="array" ref="C682">DATE(_xll.NxTokenize($A682," ",1),_xll.NxTokenize($A682," ",2),15)</f>
        <v>41958</v>
      </c>
      <c r="D682" s="22" cm="1">
        <f t="array" ref="D682">LN(VALUE(_xll.NxTokenize($A682," ",4)))</f>
        <v>5.984641321759856</v>
      </c>
      <c r="E682" cm="1">
        <f t="array" ref="E682">VALUE(_xll.NxTokenize($A682," ",5))</f>
        <v>399.36</v>
      </c>
      <c r="F682" s="1">
        <v>5.3505755835825397E-3</v>
      </c>
    </row>
    <row r="683" spans="1:6" x14ac:dyDescent="0.25">
      <c r="A683" t="s">
        <v>695</v>
      </c>
      <c r="C683" s="10" cm="1">
        <f t="array" ref="C683">DATE(_xll.NxTokenize($A683," ",1),_xll.NxTokenize($A683," ",2),15)</f>
        <v>41988</v>
      </c>
      <c r="D683" s="22" cm="1">
        <f t="array" ref="D683">LN(VALUE(_xll.NxTokenize($A683," ",4)))</f>
        <v>5.9887358275367246</v>
      </c>
      <c r="E683" cm="1">
        <f t="array" ref="E683">VALUE(_xll.NxTokenize($A683," ",5))</f>
        <v>399.64</v>
      </c>
      <c r="F683" s="1">
        <v>5.2026507550229084E-3</v>
      </c>
    </row>
    <row r="684" spans="1:6" x14ac:dyDescent="0.25">
      <c r="A684" t="s">
        <v>696</v>
      </c>
      <c r="C684" s="10" cm="1">
        <f t="array" ref="C684">DATE(_xll.NxTokenize($A684," ",1),_xll.NxTokenize($A684," ",2),15)</f>
        <v>42019</v>
      </c>
      <c r="D684" s="22" cm="1">
        <f t="array" ref="D684">LN(VALUE(_xll.NxTokenize($A684," ",4)))</f>
        <v>5.99141454585794</v>
      </c>
      <c r="E684" cm="1">
        <f t="array" ref="E684">VALUE(_xll.NxTokenize($A684," ",5))</f>
        <v>399.73</v>
      </c>
      <c r="F684" s="1">
        <v>5.3394960343959852E-3</v>
      </c>
    </row>
    <row r="685" spans="1:6" x14ac:dyDescent="0.25">
      <c r="A685" t="s">
        <v>697</v>
      </c>
      <c r="C685" s="10" cm="1">
        <f t="array" ref="C685">DATE(_xll.NxTokenize($A685," ",1),_xll.NxTokenize($A685," ",2),15)</f>
        <v>42050</v>
      </c>
      <c r="D685" s="22" cm="1">
        <f t="array" ref="D685">LN(VALUE(_xll.NxTokenize($A685," ",4)))</f>
        <v>5.9923391645186426</v>
      </c>
      <c r="E685" cm="1">
        <f t="array" ref="E685">VALUE(_xll.NxTokenize($A685," ",5))</f>
        <v>399.58</v>
      </c>
      <c r="F685" s="1">
        <v>5.8620339217076989E-3</v>
      </c>
    </row>
    <row r="686" spans="1:6" x14ac:dyDescent="0.25">
      <c r="A686" t="s">
        <v>698</v>
      </c>
      <c r="C686" s="10" cm="1">
        <f t="array" ref="C686">DATE(_xll.NxTokenize($A686," ",1),_xll.NxTokenize($A686," ",2),15)</f>
        <v>42078</v>
      </c>
      <c r="D686" s="22" cm="1">
        <f t="array" ref="D686">LN(VALUE(_xll.NxTokenize($A686," ",4)))</f>
        <v>5.995257345346678</v>
      </c>
      <c r="E686" cm="1">
        <f t="array" ref="E686">VALUE(_xll.NxTokenize($A686," ",5))</f>
        <v>400.02</v>
      </c>
      <c r="F686" s="1">
        <v>4.5180611782908997E-3</v>
      </c>
    </row>
    <row r="687" spans="1:6" x14ac:dyDescent="0.25">
      <c r="A687" t="s">
        <v>699</v>
      </c>
      <c r="C687" s="10" cm="1">
        <f t="array" ref="C687">DATE(_xll.NxTokenize($A687," ",1),_xll.NxTokenize($A687," ",2),15)</f>
        <v>42109</v>
      </c>
      <c r="D687" s="22" cm="1">
        <f t="array" ref="D687">LN(VALUE(_xll.NxTokenize($A687," ",4)))</f>
        <v>5.9993087011310307</v>
      </c>
      <c r="E687" cm="1">
        <f t="array" ref="E687">VALUE(_xll.NxTokenize($A687," ",5))</f>
        <v>400.27</v>
      </c>
      <c r="F687" s="1">
        <v>4.5246696127065889E-3</v>
      </c>
    </row>
    <row r="688" spans="1:6" x14ac:dyDescent="0.25">
      <c r="A688" t="s">
        <v>700</v>
      </c>
      <c r="C688" s="10" cm="1">
        <f t="array" ref="C688">DATE(_xll.NxTokenize($A688," ",1),_xll.NxTokenize($A688," ",2),15)</f>
        <v>42139</v>
      </c>
      <c r="D688" s="22" cm="1">
        <f t="array" ref="D688">LN(VALUE(_xll.NxTokenize($A688," ",4)))</f>
        <v>6.0013158631583563</v>
      </c>
      <c r="E688" cm="1">
        <f t="array" ref="E688">VALUE(_xll.NxTokenize($A688," ",5))</f>
        <v>400.51</v>
      </c>
      <c r="F688" s="1">
        <v>5.4111880243530308E-3</v>
      </c>
    </row>
    <row r="689" spans="1:6" x14ac:dyDescent="0.25">
      <c r="A689" t="s">
        <v>701</v>
      </c>
      <c r="C689" s="10" cm="1">
        <f t="array" ref="C689">DATE(_xll.NxTokenize($A689," ",1),_xll.NxTokenize($A689," ",2),15)</f>
        <v>42170</v>
      </c>
      <c r="D689" s="22" cm="1">
        <f t="array" ref="D689">LN(VALUE(_xll.NxTokenize($A689," ",4)))</f>
        <v>5.9984401608444076</v>
      </c>
      <c r="E689" cm="1">
        <f t="array" ref="E689">VALUE(_xll.NxTokenize($A689," ",5))</f>
        <v>400.48</v>
      </c>
      <c r="F689" s="1">
        <v>3.8554864001820732E-3</v>
      </c>
    </row>
    <row r="690" spans="1:6" x14ac:dyDescent="0.25">
      <c r="A690" t="s">
        <v>702</v>
      </c>
      <c r="C690" s="10" cm="1">
        <f t="array" ref="C690">DATE(_xll.NxTokenize($A690," ",1),_xll.NxTokenize($A690," ",2),15)</f>
        <v>42200</v>
      </c>
      <c r="D690" s="22" cm="1">
        <f t="array" ref="D690">LN(VALUE(_xll.NxTokenize($A690," ",4)))</f>
        <v>5.99468435794918</v>
      </c>
      <c r="E690" cm="1">
        <f t="array" ref="E690">VALUE(_xll.NxTokenize($A690," ",5))</f>
        <v>400.92</v>
      </c>
      <c r="F690" s="1">
        <v>5.4472898315491847E-3</v>
      </c>
    </row>
    <row r="691" spans="1:6" x14ac:dyDescent="0.25">
      <c r="A691" t="s">
        <v>703</v>
      </c>
      <c r="C691" s="10" cm="1">
        <f t="array" ref="C691">DATE(_xll.NxTokenize($A691," ",1),_xll.NxTokenize($A691," ",2),15)</f>
        <v>42231</v>
      </c>
      <c r="D691" s="22" cm="1">
        <f t="array" ref="D691">LN(VALUE(_xll.NxTokenize($A691," ",4)))</f>
        <v>5.9887859629022211</v>
      </c>
      <c r="E691" cm="1">
        <f t="array" ref="E691">VALUE(_xll.NxTokenize($A691," ",5))</f>
        <v>400.85</v>
      </c>
      <c r="F691" s="1">
        <v>4.7741183194238701E-3</v>
      </c>
    </row>
    <row r="692" spans="1:6" x14ac:dyDescent="0.25">
      <c r="A692" t="s">
        <v>704</v>
      </c>
      <c r="C692" s="10" cm="1">
        <f t="array" ref="C692">DATE(_xll.NxTokenize($A692," ",1),_xll.NxTokenize($A692," ",2),15)</f>
        <v>42262</v>
      </c>
      <c r="D692" s="22" cm="1">
        <f t="array" ref="D692">LN(VALUE(_xll.NxTokenize($A692," ",4)))</f>
        <v>5.9855219246523035</v>
      </c>
      <c r="E692" cm="1">
        <f t="array" ref="E692">VALUE(_xll.NxTokenize($A692," ",5))</f>
        <v>401.25</v>
      </c>
      <c r="F692" s="1">
        <v>5.6745968845124395E-3</v>
      </c>
    </row>
    <row r="693" spans="1:6" x14ac:dyDescent="0.25">
      <c r="A693" t="s">
        <v>705</v>
      </c>
      <c r="C693" s="10" cm="1">
        <f t="array" ref="C693">DATE(_xll.NxTokenize($A693," ",1),_xll.NxTokenize($A693," ",2),15)</f>
        <v>42292</v>
      </c>
      <c r="D693" s="22" cm="1">
        <f t="array" ref="D693">LN(VALUE(_xll.NxTokenize($A693," ",4)))</f>
        <v>5.9871803831689299</v>
      </c>
      <c r="E693" cm="1">
        <f t="array" ref="E693">VALUE(_xll.NxTokenize($A693," ",5))</f>
        <v>401.68</v>
      </c>
      <c r="F693" s="1">
        <v>5.5894198592465472E-3</v>
      </c>
    </row>
    <row r="694" spans="1:6" x14ac:dyDescent="0.25">
      <c r="A694" t="s">
        <v>706</v>
      </c>
      <c r="C694" s="10" cm="1">
        <f t="array" ref="C694">DATE(_xll.NxTokenize($A694," ",1),_xll.NxTokenize($A694," ",2),15)</f>
        <v>42323</v>
      </c>
      <c r="D694" s="22" cm="1">
        <f t="array" ref="D694">LN(VALUE(_xll.NxTokenize($A694," ",4)))</f>
        <v>5.9918644671293091</v>
      </c>
      <c r="E694" cm="1">
        <f t="array" ref="E694">VALUE(_xll.NxTokenize($A694," ",5))</f>
        <v>402.11</v>
      </c>
      <c r="F694" s="1">
        <v>7.2231453694531211E-3</v>
      </c>
    </row>
    <row r="695" spans="1:6" x14ac:dyDescent="0.25">
      <c r="A695" t="s">
        <v>707</v>
      </c>
      <c r="C695" s="10" cm="1">
        <f t="array" ref="C695">DATE(_xll.NxTokenize($A695," ",1),_xll.NxTokenize($A695," ",2),15)</f>
        <v>42353</v>
      </c>
      <c r="D695" s="22" cm="1">
        <f t="array" ref="D695">LN(VALUE(_xll.NxTokenize($A695," ",4)))</f>
        <v>5.9960788846587274</v>
      </c>
      <c r="E695" cm="1">
        <f t="array" ref="E695">VALUE(_xll.NxTokenize($A695," ",5))</f>
        <v>402.51</v>
      </c>
      <c r="F695" s="1">
        <v>7.3430571220027829E-3</v>
      </c>
    </row>
    <row r="696" spans="1:6" x14ac:dyDescent="0.25">
      <c r="A696" t="s">
        <v>708</v>
      </c>
      <c r="C696" s="10" cm="1">
        <f t="array" ref="C696">DATE(_xll.NxTokenize($A696," ",1),_xll.NxTokenize($A696," ",2),15)</f>
        <v>42384</v>
      </c>
      <c r="D696" s="22" cm="1">
        <f t="array" ref="D696">LN(VALUE(_xll.NxTokenize($A696," ",4)))</f>
        <v>5.9976950968586182</v>
      </c>
      <c r="E696" cm="1">
        <f t="array" ref="E696">VALUE(_xll.NxTokenize($A696," ",5))</f>
        <v>402.23</v>
      </c>
      <c r="F696" s="1">
        <v>6.2805510006782583E-3</v>
      </c>
    </row>
    <row r="697" spans="1:6" x14ac:dyDescent="0.25">
      <c r="A697" t="s">
        <v>709</v>
      </c>
      <c r="C697" s="10" cm="1">
        <f t="array" ref="C697">DATE(_xll.NxTokenize($A697," ",1),_xll.NxTokenize($A697," ",2),15)</f>
        <v>42415</v>
      </c>
      <c r="D697" s="22" cm="1">
        <f t="array" ref="D697">LN(VALUE(_xll.NxTokenize($A697," ",4)))</f>
        <v>6.001588130278833</v>
      </c>
      <c r="E697" cm="1">
        <f t="array" ref="E697">VALUE(_xll.NxTokenize($A697," ",5))</f>
        <v>403.24</v>
      </c>
      <c r="F697" s="1">
        <v>9.2489657601904085E-3</v>
      </c>
    </row>
    <row r="698" spans="1:6" x14ac:dyDescent="0.25">
      <c r="A698" t="s">
        <v>710</v>
      </c>
      <c r="C698" s="10" cm="1">
        <f t="array" ref="C698">DATE(_xll.NxTokenize($A698," ",1),_xll.NxTokenize($A698," ",2),15)</f>
        <v>42444</v>
      </c>
      <c r="D698" s="22" cm="1">
        <f t="array" ref="D698">LN(VALUE(_xll.NxTokenize($A698," ",4)))</f>
        <v>6.0035660279246539</v>
      </c>
      <c r="E698" cm="1">
        <f t="array" ref="E698">VALUE(_xll.NxTokenize($A698," ",5))</f>
        <v>403.38</v>
      </c>
      <c r="F698" s="1">
        <v>8.308682577975901E-3</v>
      </c>
    </row>
    <row r="699" spans="1:6" x14ac:dyDescent="0.25">
      <c r="A699" t="s">
        <v>711</v>
      </c>
      <c r="C699" s="10" cm="1">
        <f t="array" ref="C699">DATE(_xll.NxTokenize($A699," ",1),_xll.NxTokenize($A699," ",2),15)</f>
        <v>42475</v>
      </c>
      <c r="D699" s="22" cm="1">
        <f t="array" ref="D699">LN(VALUE(_xll.NxTokenize($A699," ",4)))</f>
        <v>6.0098445943894117</v>
      </c>
      <c r="E699" cm="1">
        <f t="array" ref="E699">VALUE(_xll.NxTokenize($A699," ",5))</f>
        <v>404.59</v>
      </c>
      <c r="F699" s="1">
        <v>1.0535893258381002E-2</v>
      </c>
    </row>
    <row r="700" spans="1:6" x14ac:dyDescent="0.25">
      <c r="A700" t="s">
        <v>712</v>
      </c>
      <c r="C700" s="10" cm="1">
        <f t="array" ref="C700">DATE(_xll.NxTokenize($A700," ",1),_xll.NxTokenize($A700," ",2),15)</f>
        <v>42505</v>
      </c>
      <c r="D700" s="22" cm="1">
        <f t="array" ref="D700">LN(VALUE(_xll.NxTokenize($A700," ",4)))</f>
        <v>6.0105806643002122</v>
      </c>
      <c r="E700" cm="1">
        <f t="array" ref="E700">VALUE(_xll.NxTokenize($A700," ",5))</f>
        <v>404.23</v>
      </c>
      <c r="F700" s="1">
        <v>9.2648011418559051E-3</v>
      </c>
    </row>
    <row r="701" spans="1:6" x14ac:dyDescent="0.25">
      <c r="A701" t="s">
        <v>713</v>
      </c>
      <c r="C701" s="10" cm="1">
        <f t="array" ref="C701">DATE(_xll.NxTokenize($A701," ",1),_xll.NxTokenize($A701," ",2),15)</f>
        <v>42536</v>
      </c>
      <c r="D701" s="22" cm="1">
        <f t="array" ref="D701">LN(VALUE(_xll.NxTokenize($A701," ",4)))</f>
        <v>6.0083462459764982</v>
      </c>
      <c r="E701" cm="1">
        <f t="array" ref="E701">VALUE(_xll.NxTokenize($A701," ",5))</f>
        <v>404.41</v>
      </c>
      <c r="F701" s="1">
        <v>9.9060851320906806E-3</v>
      </c>
    </row>
    <row r="702" spans="1:6" x14ac:dyDescent="0.25">
      <c r="A702" t="s">
        <v>714</v>
      </c>
      <c r="C702" s="10" cm="1">
        <f t="array" ref="C702">DATE(_xll.NxTokenize($A702," ",1),_xll.NxTokenize($A702," ",2),15)</f>
        <v>42566</v>
      </c>
      <c r="D702" s="22" cm="1">
        <f t="array" ref="D702">LN(VALUE(_xll.NxTokenize($A702," ",4)))</f>
        <v>6.0024044871463165</v>
      </c>
      <c r="E702" cm="1">
        <f t="array" ref="E702">VALUE(_xll.NxTokenize($A702," ",5))</f>
        <v>404.05</v>
      </c>
      <c r="F702" s="1">
        <v>7.7201291971364938E-3</v>
      </c>
    </row>
    <row r="703" spans="1:6" x14ac:dyDescent="0.25">
      <c r="A703" t="s">
        <v>715</v>
      </c>
      <c r="C703" s="10" cm="1">
        <f t="array" ref="C703">DATE(_xll.NxTokenize($A703," ",1),_xll.NxTokenize($A703," ",2),15)</f>
        <v>42597</v>
      </c>
      <c r="D703" s="22" cm="1">
        <f t="array" ref="D703">LN(VALUE(_xll.NxTokenize($A703," ",4)))</f>
        <v>5.9970986457250746</v>
      </c>
      <c r="E703" cm="1">
        <f t="array" ref="E703">VALUE(_xll.NxTokenize($A703," ",5))</f>
        <v>404.21</v>
      </c>
      <c r="F703" s="1">
        <v>8.3126828228534677E-3</v>
      </c>
    </row>
    <row r="704" spans="1:6" x14ac:dyDescent="0.25">
      <c r="A704" t="s">
        <v>716</v>
      </c>
      <c r="C704" s="10" cm="1">
        <f t="array" ref="C704">DATE(_xll.NxTokenize($A704," ",1),_xll.NxTokenize($A704," ",2),15)</f>
        <v>42628</v>
      </c>
      <c r="D704" s="22" cm="1">
        <f t="array" ref="D704">LN(VALUE(_xll.NxTokenize($A704," ",4)))</f>
        <v>5.9940861078129339</v>
      </c>
      <c r="E704" cm="1">
        <f t="array" ref="E704">VALUE(_xll.NxTokenize($A704," ",5))</f>
        <v>404.67</v>
      </c>
      <c r="F704" s="1">
        <v>8.5641831606304564E-3</v>
      </c>
    </row>
    <row r="705" spans="1:6" x14ac:dyDescent="0.25">
      <c r="A705" t="s">
        <v>717</v>
      </c>
      <c r="C705" s="10" cm="1">
        <f t="array" ref="C705">DATE(_xll.NxTokenize($A705," ",1),_xll.NxTokenize($A705," ",2),15)</f>
        <v>42658</v>
      </c>
      <c r="D705" s="22" cm="1">
        <f t="array" ref="D705">LN(VALUE(_xll.NxTokenize($A705," ",4)))</f>
        <v>5.9954565683775192</v>
      </c>
      <c r="E705" cm="1">
        <f t="array" ref="E705">VALUE(_xll.NxTokenize($A705," ",5))</f>
        <v>405.03</v>
      </c>
      <c r="F705" s="1">
        <v>8.276185208589304E-3</v>
      </c>
    </row>
    <row r="706" spans="1:6" x14ac:dyDescent="0.25">
      <c r="A706" t="s">
        <v>718</v>
      </c>
      <c r="C706" s="10" cm="1">
        <f t="array" ref="C706">DATE(_xll.NxTokenize($A706," ",1),_xll.NxTokenize($A706," ",2),15)</f>
        <v>42689</v>
      </c>
      <c r="D706" s="22" cm="1">
        <f t="array" ref="D706">LN(VALUE(_xll.NxTokenize($A706," ",4)))</f>
        <v>6.0002508343885994</v>
      </c>
      <c r="E706" cm="1">
        <f t="array" ref="E706">VALUE(_xll.NxTokenize($A706," ",5))</f>
        <v>405.53</v>
      </c>
      <c r="F706" s="1">
        <v>8.3863672592903171E-3</v>
      </c>
    </row>
    <row r="707" spans="1:6" x14ac:dyDescent="0.25">
      <c r="A707" t="s">
        <v>719</v>
      </c>
      <c r="C707" s="10" cm="1">
        <f t="array" ref="C707">DATE(_xll.NxTokenize($A707," ",1),_xll.NxTokenize($A707," ",2),15)</f>
        <v>42719</v>
      </c>
      <c r="D707" s="22" cm="1">
        <f t="array" ref="D707">LN(VALUE(_xll.NxTokenize($A707," ",4)))</f>
        <v>6.002503394223198</v>
      </c>
      <c r="E707" cm="1">
        <f t="array" ref="E707">VALUE(_xll.NxTokenize($A707," ",5))</f>
        <v>405.13</v>
      </c>
      <c r="F707" s="1">
        <v>6.4245095644706041E-3</v>
      </c>
    </row>
    <row r="708" spans="1:6" x14ac:dyDescent="0.25">
      <c r="A708" t="s">
        <v>720</v>
      </c>
      <c r="C708" s="10" cm="1">
        <f t="array" ref="C708">DATE(_xll.NxTokenize($A708," ",1),_xll.NxTokenize($A708," ",2),15)</f>
        <v>42750</v>
      </c>
      <c r="D708" s="22" cm="1">
        <f t="array" ref="D708">LN(VALUE(_xll.NxTokenize($A708," ",4)))</f>
        <v>6.0067717911751295</v>
      </c>
      <c r="E708" cm="1">
        <f t="array" ref="E708">VALUE(_xll.NxTokenize($A708," ",5))</f>
        <v>405.88</v>
      </c>
      <c r="F708" s="1">
        <v>9.0766943165112579E-3</v>
      </c>
    </row>
    <row r="709" spans="1:6" x14ac:dyDescent="0.25">
      <c r="A709" t="s">
        <v>721</v>
      </c>
      <c r="C709" s="10" cm="1">
        <f t="array" ref="C709">DATE(_xll.NxTokenize($A709," ",1),_xll.NxTokenize($A709," ",2),15)</f>
        <v>42781</v>
      </c>
      <c r="D709" s="22" cm="1">
        <f t="array" ref="D709">LN(VALUE(_xll.NxTokenize($A709," ",4)))</f>
        <v>6.0075101255264496</v>
      </c>
      <c r="E709" cm="1">
        <f t="array" ref="E709">VALUE(_xll.NxTokenize($A709," ",5))</f>
        <v>405.61</v>
      </c>
      <c r="F709" s="1">
        <v>5.9219952476166071E-3</v>
      </c>
    </row>
    <row r="710" spans="1:6" x14ac:dyDescent="0.25">
      <c r="A710" t="s">
        <v>722</v>
      </c>
      <c r="C710" s="10" cm="1">
        <f t="array" ref="C710">DATE(_xll.NxTokenize($A710," ",1),_xll.NxTokenize($A710," ",2),15)</f>
        <v>42809</v>
      </c>
      <c r="D710" s="22" cm="1">
        <f t="array" ref="D710">LN(VALUE(_xll.NxTokenize($A710," ",4)))</f>
        <v>6.0093781363928604</v>
      </c>
      <c r="E710" cm="1">
        <f t="array" ref="E710">VALUE(_xll.NxTokenize($A710," ",5))</f>
        <v>405.76</v>
      </c>
      <c r="F710" s="1">
        <v>5.8121084682065671E-3</v>
      </c>
    </row>
    <row r="711" spans="1:6" x14ac:dyDescent="0.25">
      <c r="A711" t="s">
        <v>723</v>
      </c>
      <c r="C711" s="10" cm="1">
        <f t="array" ref="C711">DATE(_xll.NxTokenize($A711," ",1),_xll.NxTokenize($A711," ",2),15)</f>
        <v>42840</v>
      </c>
      <c r="D711" s="22" cm="1">
        <f t="array" ref="D711">LN(VALUE(_xll.NxTokenize($A711," ",4)))</f>
        <v>6.0137885029861007</v>
      </c>
      <c r="E711" cm="1">
        <f t="array" ref="E711">VALUE(_xll.NxTokenize($A711," ",5))</f>
        <v>406.23</v>
      </c>
      <c r="F711" s="1">
        <v>3.9439085966890275E-3</v>
      </c>
    </row>
    <row r="712" spans="1:6" x14ac:dyDescent="0.25">
      <c r="A712" t="s">
        <v>724</v>
      </c>
      <c r="C712" s="10" cm="1">
        <f t="array" ref="C712">DATE(_xll.NxTokenize($A712," ",1),_xll.NxTokenize($A712," ",2),15)</f>
        <v>42870</v>
      </c>
      <c r="D712" s="22" cm="1">
        <f t="array" ref="D712">LN(VALUE(_xll.NxTokenize($A712," ",4)))</f>
        <v>6.0154007761514521</v>
      </c>
      <c r="E712" cm="1">
        <f t="array" ref="E712">VALUE(_xll.NxTokenize($A712," ",5))</f>
        <v>406.2</v>
      </c>
      <c r="F712" s="1">
        <v>4.8201118512398722E-3</v>
      </c>
    </row>
    <row r="713" spans="1:6" x14ac:dyDescent="0.25">
      <c r="A713" t="s">
        <v>725</v>
      </c>
      <c r="C713" s="10" cm="1">
        <f t="array" ref="C713">DATE(_xll.NxTokenize($A713," ",1),_xll.NxTokenize($A713," ",2),15)</f>
        <v>42901</v>
      </c>
      <c r="D713" s="22" cm="1">
        <f t="array" ref="D713">LN(VALUE(_xll.NxTokenize($A713," ",4)))</f>
        <v>6.0134461712143699</v>
      </c>
      <c r="E713" cm="1">
        <f t="array" ref="E713">VALUE(_xll.NxTokenize($A713," ",5))</f>
        <v>406.49</v>
      </c>
      <c r="F713" s="1">
        <v>5.0999252378716164E-3</v>
      </c>
    </row>
    <row r="714" spans="1:6" x14ac:dyDescent="0.25">
      <c r="A714" t="s">
        <v>726</v>
      </c>
      <c r="C714" s="10" cm="1">
        <f t="array" ref="C714">DATE(_xll.NxTokenize($A714," ",1),_xll.NxTokenize($A714," ",2),15)</f>
        <v>42931</v>
      </c>
      <c r="D714" s="22" cm="1">
        <f t="array" ref="D714">LN(VALUE(_xll.NxTokenize($A714," ",4)))</f>
        <v>6.009132544761389</v>
      </c>
      <c r="E714" cm="1">
        <f t="array" ref="E714">VALUE(_xll.NxTokenize($A714," ",5))</f>
        <v>406.79</v>
      </c>
      <c r="F714" s="1">
        <v>6.728057615072558E-3</v>
      </c>
    </row>
    <row r="715" spans="1:6" x14ac:dyDescent="0.25">
      <c r="A715" t="s">
        <v>727</v>
      </c>
      <c r="C715" s="10" cm="1">
        <f t="array" ref="C715">DATE(_xll.NxTokenize($A715," ",1),_xll.NxTokenize($A715," ",2),15)</f>
        <v>42962</v>
      </c>
      <c r="D715" s="22" cm="1">
        <f t="array" ref="D715">LN(VALUE(_xll.NxTokenize($A715," ",4)))</f>
        <v>6.0041833195157563</v>
      </c>
      <c r="E715" cm="1">
        <f t="array" ref="E715">VALUE(_xll.NxTokenize($A715," ",5))</f>
        <v>407.05</v>
      </c>
      <c r="F715" s="1">
        <v>7.0846737906817836E-3</v>
      </c>
    </row>
    <row r="716" spans="1:6" x14ac:dyDescent="0.25">
      <c r="A716" t="s">
        <v>728</v>
      </c>
      <c r="C716" s="10" cm="1">
        <f t="array" ref="C716">DATE(_xll.NxTokenize($A716," ",1),_xll.NxTokenize($A716," ",2),15)</f>
        <v>42993</v>
      </c>
      <c r="D716" s="22" cm="1">
        <f t="array" ref="D716">LN(VALUE(_xll.NxTokenize($A716," ",4)))</f>
        <v>5.9998542548816056</v>
      </c>
      <c r="E716" cm="1">
        <f t="array" ref="E716">VALUE(_xll.NxTokenize($A716," ",5))</f>
        <v>406.97</v>
      </c>
      <c r="F716" s="1">
        <v>5.7681470686716807E-3</v>
      </c>
    </row>
    <row r="717" spans="1:6" x14ac:dyDescent="0.25">
      <c r="A717" t="s">
        <v>729</v>
      </c>
      <c r="C717" s="10" cm="1">
        <f t="array" ref="C717">DATE(_xll.NxTokenize($A717," ",1),_xll.NxTokenize($A717," ",2),15)</f>
        <v>43023</v>
      </c>
      <c r="D717" s="22" cm="1">
        <f t="array" ref="D717">LN(VALUE(_xll.NxTokenize($A717," ",4)))</f>
        <v>6.0004986167378531</v>
      </c>
      <c r="E717" cm="1">
        <f t="array" ref="E717">VALUE(_xll.NxTokenize($A717," ",5))</f>
        <v>407.06</v>
      </c>
      <c r="F717" s="1">
        <v>5.0420483603339505E-3</v>
      </c>
    </row>
    <row r="718" spans="1:6" x14ac:dyDescent="0.25">
      <c r="A718" t="s">
        <v>730</v>
      </c>
      <c r="C718" s="10" cm="1">
        <f t="array" ref="C718">DATE(_xll.NxTokenize($A718," ",1),_xll.NxTokenize($A718," ",2),15)</f>
        <v>43054</v>
      </c>
      <c r="D718" s="22" cm="1">
        <f t="array" ref="D718">LN(VALUE(_xll.NxTokenize($A718," ",4)))</f>
        <v>6.0041833195157563</v>
      </c>
      <c r="E718" cm="1">
        <f t="array" ref="E718">VALUE(_xll.NxTokenize($A718," ",5))</f>
        <v>407.12</v>
      </c>
      <c r="F718" s="1">
        <v>3.9324851271569372E-3</v>
      </c>
    </row>
    <row r="719" spans="1:6" x14ac:dyDescent="0.25">
      <c r="A719" t="s">
        <v>731</v>
      </c>
      <c r="C719" s="10" cm="1">
        <f t="array" ref="C719">DATE(_xll.NxTokenize($A719," ",1),_xll.NxTokenize($A719," ",2),15)</f>
        <v>43084</v>
      </c>
      <c r="D719" s="22" cm="1">
        <f t="array" ref="D719">LN(VALUE(_xll.NxTokenize($A719," ",4)))</f>
        <v>6.0083462459764982</v>
      </c>
      <c r="E719" cm="1">
        <f t="array" ref="E719">VALUE(_xll.NxTokenize($A719," ",5))</f>
        <v>407.5</v>
      </c>
      <c r="F719" s="1">
        <v>5.8428517533002378E-3</v>
      </c>
    </row>
    <row r="720" spans="1:6" x14ac:dyDescent="0.25">
      <c r="A720" t="s">
        <v>732</v>
      </c>
      <c r="C720" s="10" cm="1">
        <f t="array" ref="C720">DATE(_xll.NxTokenize($A720," ",1),_xll.NxTokenize($A720," ",2),15)</f>
        <v>43115</v>
      </c>
      <c r="D720" s="22" cm="1">
        <f t="array" ref="D720">LN(VALUE(_xll.NxTokenize($A720," ",4)))</f>
        <v>6.0111691303823171</v>
      </c>
      <c r="E720" cm="1">
        <f t="array" ref="E720">VALUE(_xll.NxTokenize($A720," ",5))</f>
        <v>407.66</v>
      </c>
      <c r="F720" s="1">
        <v>4.397339207187656E-3</v>
      </c>
    </row>
    <row r="721" spans="1:6" x14ac:dyDescent="0.25">
      <c r="A721" t="s">
        <v>733</v>
      </c>
      <c r="C721" s="10" cm="1">
        <f t="array" ref="C721">DATE(_xll.NxTokenize($A721," ",1),_xll.NxTokenize($A721," ",2),15)</f>
        <v>43146</v>
      </c>
      <c r="D721" s="22" cm="1">
        <f t="array" ref="D721">LN(VALUE(_xll.NxTokenize($A721," ",4)))</f>
        <v>6.0120511807163703</v>
      </c>
      <c r="E721" cm="1">
        <f t="array" ref="E721">VALUE(_xll.NxTokenize($A721," ",5))</f>
        <v>407.47</v>
      </c>
      <c r="F721" s="1">
        <v>4.5410551899207618E-3</v>
      </c>
    </row>
    <row r="722" spans="1:6" x14ac:dyDescent="0.25">
      <c r="A722" t="s">
        <v>734</v>
      </c>
      <c r="C722" s="10" cm="1">
        <f t="array" ref="C722">DATE(_xll.NxTokenize($A722," ",1),_xll.NxTokenize($A722," ",2),15)</f>
        <v>43174</v>
      </c>
      <c r="D722" s="22" cm="1">
        <f t="array" ref="D722">LN(VALUE(_xll.NxTokenize($A722," ",4)))</f>
        <v>6.0146682469396175</v>
      </c>
      <c r="E722" cm="1">
        <f t="array" ref="E722">VALUE(_xll.NxTokenize($A722," ",5))</f>
        <v>407.92</v>
      </c>
      <c r="F722" s="1">
        <v>5.2901105467570986E-3</v>
      </c>
    </row>
    <row r="723" spans="1:6" x14ac:dyDescent="0.25">
      <c r="A723" t="s">
        <v>735</v>
      </c>
      <c r="C723" s="10" cm="1">
        <f t="array" ref="C723">DATE(_xll.NxTokenize($A723," ",1),_xll.NxTokenize($A723," ",2),15)</f>
        <v>43205</v>
      </c>
      <c r="D723" s="22" cm="1">
        <f t="array" ref="D723">LN(VALUE(_xll.NxTokenize($A723," ",4)))</f>
        <v>6.0167667299702003</v>
      </c>
      <c r="E723" cm="1">
        <f t="array" ref="E723">VALUE(_xll.NxTokenize($A723," ",5))</f>
        <v>407.46</v>
      </c>
      <c r="F723" s="1">
        <v>2.9782269840996634E-3</v>
      </c>
    </row>
    <row r="724" spans="1:6" x14ac:dyDescent="0.25">
      <c r="A724" t="s">
        <v>736</v>
      </c>
      <c r="C724" s="10" cm="1">
        <f t="array" ref="C724">DATE(_xll.NxTokenize($A724," ",1),_xll.NxTokenize($A724," ",2),15)</f>
        <v>43235</v>
      </c>
      <c r="D724" s="22" cm="1">
        <f t="array" ref="D724">LN(VALUE(_xll.NxTokenize($A724," ",4)))</f>
        <v>6.0191769856745179</v>
      </c>
      <c r="E724" cm="1">
        <f t="array" ref="E724">VALUE(_xll.NxTokenize($A724," ",5))</f>
        <v>407.75</v>
      </c>
      <c r="F724" s="1">
        <v>3.7762095230657877E-3</v>
      </c>
    </row>
    <row r="725" spans="1:6" x14ac:dyDescent="0.25">
      <c r="A725" t="s">
        <v>737</v>
      </c>
      <c r="C725" s="10" cm="1">
        <f t="array" ref="C725">DATE(_xll.NxTokenize($A725," ",1),_xll.NxTokenize($A725," ",2),15)</f>
        <v>43266</v>
      </c>
      <c r="D725" s="22" cm="1">
        <f t="array" ref="D725">LN(VALUE(_xll.NxTokenize($A725," ",4)))</f>
        <v>6.0180821350122518</v>
      </c>
      <c r="E725" cm="1">
        <f t="array" ref="E725">VALUE(_xll.NxTokenize($A725," ",5))</f>
        <v>408.4</v>
      </c>
      <c r="F725" s="1">
        <v>4.6359637978818924E-3</v>
      </c>
    </row>
    <row r="726" spans="1:6" x14ac:dyDescent="0.25">
      <c r="A726" t="s">
        <v>738</v>
      </c>
      <c r="C726" s="10" cm="1">
        <f t="array" ref="C726">DATE(_xll.NxTokenize($A726," ",1),_xll.NxTokenize($A726," ",2),15)</f>
        <v>43296</v>
      </c>
      <c r="D726" s="22" cm="1">
        <f t="array" ref="D726">LN(VALUE(_xll.NxTokenize($A726," ",4)))</f>
        <v>6.0129813905702312</v>
      </c>
      <c r="E726" cm="1">
        <f t="array" ref="E726">VALUE(_xll.NxTokenize($A726," ",5))</f>
        <v>408.36</v>
      </c>
      <c r="F726" s="1">
        <v>3.8488458088421496E-3</v>
      </c>
    </row>
    <row r="727" spans="1:6" x14ac:dyDescent="0.25">
      <c r="A727" t="s">
        <v>739</v>
      </c>
      <c r="C727" s="10" cm="1">
        <f t="array" ref="C727">DATE(_xll.NxTokenize($A727," ",1),_xll.NxTokenize($A727," ",2),15)</f>
        <v>43327</v>
      </c>
      <c r="D727" s="22" cm="1">
        <f t="array" ref="D727">LN(VALUE(_xll.NxTokenize($A727," ",4)))</f>
        <v>6.0087394726521639</v>
      </c>
      <c r="E727" cm="1">
        <f t="array" ref="E727">VALUE(_xll.NxTokenize($A727," ",5))</f>
        <v>408.89</v>
      </c>
      <c r="F727" s="1">
        <v>4.5561531364075591E-3</v>
      </c>
    </row>
    <row r="728" spans="1:6" x14ac:dyDescent="0.25">
      <c r="A728" t="s">
        <v>740</v>
      </c>
      <c r="C728" s="10" cm="1">
        <f t="array" ref="C728">DATE(_xll.NxTokenize($A728," ",1),_xll.NxTokenize($A728," ",2),15)</f>
        <v>43358</v>
      </c>
      <c r="D728" s="22" cm="1">
        <f t="array" ref="D728">LN(VALUE(_xll.NxTokenize($A728," ",4)))</f>
        <v>6.0051701941640943</v>
      </c>
      <c r="E728" cm="1">
        <f t="array" ref="E728">VALUE(_xll.NxTokenize($A728," ",5))</f>
        <v>409.12</v>
      </c>
      <c r="F728" s="1">
        <v>5.3159392824886353E-3</v>
      </c>
    </row>
    <row r="729" spans="1:6" x14ac:dyDescent="0.25">
      <c r="A729" t="s">
        <v>741</v>
      </c>
      <c r="C729" s="10" cm="1">
        <f t="array" ref="C729">DATE(_xll.NxTokenize($A729," ",1),_xll.NxTokenize($A729," ",2),15)</f>
        <v>43388</v>
      </c>
      <c r="D729" s="22" cm="1">
        <f t="array" ref="D729">LN(VALUE(_xll.NxTokenize($A729," ",4)))</f>
        <v>6.0063531596017325</v>
      </c>
      <c r="E729" cm="1">
        <f t="array" ref="E729">VALUE(_xll.NxTokenize($A729," ",5))</f>
        <v>409.43</v>
      </c>
      <c r="F729" s="1">
        <v>5.8545428638794306E-3</v>
      </c>
    </row>
    <row r="730" spans="1:6" x14ac:dyDescent="0.25">
      <c r="A730" t="s">
        <v>742</v>
      </c>
      <c r="C730" s="10" cm="1">
        <f t="array" ref="C730">DATE(_xll.NxTokenize($A730," ",1),_xll.NxTokenize($A730," ",2),15)</f>
        <v>43419</v>
      </c>
      <c r="D730" s="22" cm="1">
        <f t="array" ref="D730">LN(VALUE(_xll.NxTokenize($A730," ",4)))</f>
        <v>6.0113161928105834</v>
      </c>
      <c r="E730" cm="1">
        <f t="array" ref="E730">VALUE(_xll.NxTokenize($A730," ",5))</f>
        <v>410.03</v>
      </c>
      <c r="F730" s="1">
        <v>7.1328732948270357E-3</v>
      </c>
    </row>
    <row r="731" spans="1:6" x14ac:dyDescent="0.25">
      <c r="A731" t="s">
        <v>743</v>
      </c>
      <c r="C731" s="10" cm="1">
        <f t="array" ref="C731">DATE(_xll.NxTokenize($A731," ",1),_xll.NxTokenize($A731," ",2),15)</f>
        <v>43449</v>
      </c>
      <c r="D731" s="22" cm="1">
        <f t="array" ref="D731">LN(VALUE(_xll.NxTokenize($A731," ",4)))</f>
        <v>6.0139107359378121</v>
      </c>
      <c r="E731" cm="1">
        <f t="array" ref="E731">VALUE(_xll.NxTokenize($A731," ",5))</f>
        <v>409.76</v>
      </c>
      <c r="F731" s="1">
        <v>5.5644899613138676E-3</v>
      </c>
    </row>
    <row r="732" spans="1:6" x14ac:dyDescent="0.25">
      <c r="A732" t="s">
        <v>744</v>
      </c>
      <c r="C732" s="10" cm="1">
        <f t="array" ref="C732">DATE(_xll.NxTokenize($A732," ",1),_xll.NxTokenize($A732," ",2),15)</f>
        <v>43480</v>
      </c>
      <c r="D732" s="22" cm="1">
        <f t="array" ref="D732">LN(VALUE(_xll.NxTokenize($A732," ",4)))</f>
        <v>6.0181795036255563</v>
      </c>
      <c r="E732" cm="1">
        <f t="array" ref="E732">VALUE(_xll.NxTokenize($A732," ",5))</f>
        <v>410.53</v>
      </c>
      <c r="F732" s="1">
        <v>7.0103732432391652E-3</v>
      </c>
    </row>
    <row r="733" spans="1:6" x14ac:dyDescent="0.25">
      <c r="A733" t="s">
        <v>745</v>
      </c>
      <c r="C733" s="10" cm="1">
        <f t="array" ref="C733">DATE(_xll.NxTokenize($A733," ",1),_xll.NxTokenize($A733," ",2),15)</f>
        <v>43511</v>
      </c>
      <c r="D733" s="22" cm="1">
        <f t="array" ref="D733">LN(VALUE(_xll.NxTokenize($A733," ",4)))</f>
        <v>6.0204163690577497</v>
      </c>
      <c r="E733" cm="1">
        <f t="array" ref="E733">VALUE(_xll.NxTokenize($A733," ",5))</f>
        <v>410.89</v>
      </c>
      <c r="F733" s="1">
        <v>8.3651883413793371E-3</v>
      </c>
    </row>
    <row r="734" spans="1:6" x14ac:dyDescent="0.25">
      <c r="A734" t="s">
        <v>746</v>
      </c>
      <c r="C734" s="10" cm="1">
        <f t="array" ref="C734">DATE(_xll.NxTokenize($A734," ",1),_xll.NxTokenize($A734," ",2),15)</f>
        <v>43539</v>
      </c>
      <c r="D734" s="22" cm="1">
        <f t="array" ref="D734">LN(VALUE(_xll.NxTokenize($A734," ",4)))</f>
        <v>6.0209505311643658</v>
      </c>
      <c r="E734" cm="1">
        <f t="array" ref="E734">VALUE(_xll.NxTokenize($A734," ",5))</f>
        <v>410.5</v>
      </c>
      <c r="F734" s="1">
        <v>6.2822842247483024E-3</v>
      </c>
    </row>
    <row r="735" spans="1:6" x14ac:dyDescent="0.25">
      <c r="A735" t="s">
        <v>747</v>
      </c>
      <c r="C735" s="10" cm="1">
        <f t="array" ref="C735">DATE(_xll.NxTokenize($A735," ",1),_xll.NxTokenize($A735," ",2),15)</f>
        <v>43570</v>
      </c>
      <c r="D735" s="22" cm="1">
        <f t="array" ref="D735">LN(VALUE(_xll.NxTokenize($A735," ",4)))</f>
        <v>6.0242463053823254</v>
      </c>
      <c r="E735" cm="1">
        <f t="array" ref="E735">VALUE(_xll.NxTokenize($A735," ",5))</f>
        <v>410.53</v>
      </c>
      <c r="F735" s="1">
        <v>7.4795754121250724E-3</v>
      </c>
    </row>
    <row r="736" spans="1:6" x14ac:dyDescent="0.25">
      <c r="A736" t="s">
        <v>748</v>
      </c>
      <c r="C736" s="10" cm="1">
        <f t="array" ref="C736">DATE(_xll.NxTokenize($A736," ",1),_xll.NxTokenize($A736," ",2),15)</f>
        <v>43600</v>
      </c>
      <c r="D736" s="22" cm="1">
        <f t="array" ref="D736">LN(VALUE(_xll.NxTokenize($A736," ",4)))</f>
        <v>6.0274106738814508</v>
      </c>
      <c r="E736" cm="1">
        <f t="array" ref="E736">VALUE(_xll.NxTokenize($A736," ",5))</f>
        <v>411.15</v>
      </c>
      <c r="F736" s="1">
        <v>8.233688206932932E-3</v>
      </c>
    </row>
    <row r="737" spans="1:6" x14ac:dyDescent="0.25">
      <c r="A737" t="s">
        <v>749</v>
      </c>
      <c r="C737" s="10" cm="1">
        <f t="array" ref="C737">DATE(_xll.NxTokenize($A737," ",1),_xll.NxTokenize($A737," ",2),15)</f>
        <v>43631</v>
      </c>
      <c r="D737" s="22" cm="1">
        <f t="array" ref="D737">LN(VALUE(_xll.NxTokenize($A737," ",4)))</f>
        <v>6.0256968774037167</v>
      </c>
      <c r="E737" cm="1">
        <f t="array" ref="E737">VALUE(_xll.NxTokenize($A737," ",5))</f>
        <v>411.53</v>
      </c>
      <c r="F737" s="1">
        <v>7.6147423914649792E-3</v>
      </c>
    </row>
    <row r="738" spans="1:6" x14ac:dyDescent="0.25">
      <c r="A738" t="s">
        <v>750</v>
      </c>
      <c r="C738" s="10" cm="1">
        <f t="array" ref="C738">DATE(_xll.NxTokenize($A738," ",1),_xll.NxTokenize($A738," ",2),15)</f>
        <v>43661</v>
      </c>
      <c r="D738" s="22" cm="1">
        <f t="array" ref="D738">LN(VALUE(_xll.NxTokenize($A738," ",4)))</f>
        <v>6.0203920821811625</v>
      </c>
      <c r="E738" cm="1">
        <f t="array" ref="E738">VALUE(_xll.NxTokenize($A738," ",5))</f>
        <v>411.4</v>
      </c>
      <c r="F738" s="1">
        <v>7.4106916109313303E-3</v>
      </c>
    </row>
    <row r="739" spans="1:6" x14ac:dyDescent="0.25">
      <c r="A739" t="s">
        <v>751</v>
      </c>
      <c r="C739" s="10" cm="1">
        <f t="array" ref="C739">DATE(_xll.NxTokenize($A739," ",1),_xll.NxTokenize($A739," ",2),15)</f>
        <v>43692</v>
      </c>
      <c r="D739" s="22" cm="1">
        <f t="array" ref="D739">LN(VALUE(_xll.NxTokenize($A739," ",4)))</f>
        <v>6.0160352010421869</v>
      </c>
      <c r="E739" cm="1">
        <f t="array" ref="E739">VALUE(_xll.NxTokenize($A739," ",5))</f>
        <v>411.88</v>
      </c>
      <c r="F739" s="1">
        <v>7.2957283900230152E-3</v>
      </c>
    </row>
    <row r="740" spans="1:6" x14ac:dyDescent="0.25">
      <c r="A740" t="s">
        <v>752</v>
      </c>
      <c r="C740" s="10" cm="1">
        <f t="array" ref="C740">DATE(_xll.NxTokenize($A740," ",1),_xll.NxTokenize($A740," ",2),15)</f>
        <v>43723</v>
      </c>
      <c r="D740" s="22" cm="1">
        <f t="array" ref="D740">LN(VALUE(_xll.NxTokenize($A740," ",4)))</f>
        <v>6.0125898287229305</v>
      </c>
      <c r="E740" cm="1">
        <f t="array" ref="E740">VALUE(_xll.NxTokenize($A740," ",5))</f>
        <v>412.14</v>
      </c>
      <c r="F740" s="1">
        <v>7.4196345588362078E-3</v>
      </c>
    </row>
    <row r="741" spans="1:6" x14ac:dyDescent="0.25">
      <c r="A741" t="s">
        <v>753</v>
      </c>
      <c r="C741" s="10" cm="1">
        <f t="array" ref="C741">DATE(_xll.NxTokenize($A741," ",1),_xll.NxTokenize($A741," ",2),15)</f>
        <v>43753</v>
      </c>
      <c r="D741" s="22" cm="1">
        <f t="array" ref="D741">LN(VALUE(_xll.NxTokenize($A741," ",4)))</f>
        <v>6.0125408727098986</v>
      </c>
      <c r="E741" cm="1">
        <f t="array" ref="E741">VALUE(_xll.NxTokenize($A741," ",5))</f>
        <v>411.96</v>
      </c>
      <c r="F741" s="1">
        <v>6.1877131081660153E-3</v>
      </c>
    </row>
    <row r="742" spans="1:6" x14ac:dyDescent="0.25">
      <c r="A742" t="s">
        <v>754</v>
      </c>
      <c r="C742" s="10" cm="1">
        <f t="array" ref="C742">DATE(_xll.NxTokenize($A742," ",1),_xll.NxTokenize($A742," ",2),15)</f>
        <v>43784</v>
      </c>
      <c r="D742" s="22" cm="1">
        <f t="array" ref="D742">LN(VALUE(_xll.NxTokenize($A742," ",4)))</f>
        <v>6.0167667299702003</v>
      </c>
      <c r="E742" cm="1">
        <f t="array" ref="E742">VALUE(_xll.NxTokenize($A742," ",5))</f>
        <v>412.26</v>
      </c>
      <c r="F742" s="1">
        <v>5.4505371596169638E-3</v>
      </c>
    </row>
    <row r="743" spans="1:6" x14ac:dyDescent="0.25">
      <c r="A743" t="s">
        <v>755</v>
      </c>
      <c r="C743" s="10" cm="1">
        <f t="array" ref="C743">DATE(_xll.NxTokenize($A743," ",1),_xll.NxTokenize($A743," ",2),15)</f>
        <v>43814</v>
      </c>
      <c r="D743" s="22" cm="1">
        <f t="array" ref="D743">LN(VALUE(_xll.NxTokenize($A743," ",4)))</f>
        <v>6.0204406553444993</v>
      </c>
      <c r="E743" cm="1">
        <f t="array" ref="E743">VALUE(_xll.NxTokenize($A743," ",5))</f>
        <v>412.44</v>
      </c>
      <c r="F743" s="1">
        <v>6.5299194066872346E-3</v>
      </c>
    </row>
    <row r="744" spans="1:6" x14ac:dyDescent="0.25">
      <c r="A744" t="s">
        <v>756</v>
      </c>
      <c r="C744" s="10" cm="1">
        <f t="array" ref="C744">DATE(_xll.NxTokenize($A744," ",1),_xll.NxTokenize($A744," ",2),15)</f>
        <v>43845</v>
      </c>
      <c r="D744" s="22" cm="1">
        <f t="array" ref="D744">LN(VALUE(_xll.NxTokenize($A744," ",4)))</f>
        <v>6.0243914573082629</v>
      </c>
      <c r="E744" cm="1">
        <f t="array" ref="E744">VALUE(_xll.NxTokenize($A744," ",5))</f>
        <v>413.09</v>
      </c>
      <c r="F744" s="1">
        <v>6.2119536827065502E-3</v>
      </c>
    </row>
    <row r="745" spans="1:6" x14ac:dyDescent="0.25">
      <c r="A745" t="s">
        <v>757</v>
      </c>
      <c r="C745" s="10" cm="1">
        <f t="array" ref="C745">DATE(_xll.NxTokenize($A745," ",1),_xll.NxTokenize($A745," ",2),15)</f>
        <v>43876</v>
      </c>
      <c r="D745" s="22" cm="1">
        <f t="array" ref="D745">LN(VALUE(_xll.NxTokenize($A745," ",4)))</f>
        <v>6.0261316390162838</v>
      </c>
      <c r="E745" cm="1">
        <f t="array" ref="E745">VALUE(_xll.NxTokenize($A745," ",5))</f>
        <v>413.26</v>
      </c>
      <c r="F745" s="1">
        <v>5.7152699585341082E-3</v>
      </c>
    </row>
    <row r="746" spans="1:6" x14ac:dyDescent="0.25">
      <c r="A746" t="s">
        <v>758</v>
      </c>
      <c r="C746" s="10" cm="1">
        <f t="array" ref="C746">DATE(_xll.NxTokenize($A746," ",1),_xll.NxTokenize($A746," ",2),15)</f>
        <v>43905</v>
      </c>
      <c r="D746" s="22" cm="1">
        <f t="array" ref="D746">LN(VALUE(_xll.NxTokenize($A746," ",4)))</f>
        <v>6.0270970997366877</v>
      </c>
      <c r="E746" cm="1">
        <f t="array" ref="E746">VALUE(_xll.NxTokenize($A746," ",5))</f>
        <v>413.03</v>
      </c>
      <c r="F746" s="1">
        <v>6.1465685723218755E-3</v>
      </c>
    </row>
    <row r="747" spans="1:6" x14ac:dyDescent="0.25">
      <c r="A747" t="s">
        <v>759</v>
      </c>
      <c r="C747" s="10" cm="1">
        <f t="array" ref="C747">DATE(_xll.NxTokenize($A747," ",1),_xll.NxTokenize($A747," ",2),15)</f>
        <v>43936</v>
      </c>
      <c r="D747" s="22" cm="1">
        <f t="array" ref="D747">LN(VALUE(_xll.NxTokenize($A747," ",4)))</f>
        <v>6.0311899405810321</v>
      </c>
      <c r="E747" cm="1">
        <f t="array" ref="E747">VALUE(_xll.NxTokenize($A747," ",5))</f>
        <v>413.42</v>
      </c>
      <c r="F747" s="1">
        <v>6.9436351987066658E-3</v>
      </c>
    </row>
    <row r="748" spans="1:6" x14ac:dyDescent="0.25">
      <c r="A748" t="s">
        <v>760</v>
      </c>
      <c r="C748" s="10" cm="1">
        <f t="array" ref="C748">DATE(_xll.NxTokenize($A748," ",1),_xll.NxTokenize($A748," ",2),15)</f>
        <v>43966</v>
      </c>
      <c r="D748" s="22" cm="1">
        <f t="array" ref="D748">LN(VALUE(_xll.NxTokenize($A748," ",4)))</f>
        <v>6.0332540734183642</v>
      </c>
      <c r="E748" cm="1">
        <f t="array" ref="E748">VALUE(_xll.NxTokenize($A748," ",5))</f>
        <v>413.58</v>
      </c>
      <c r="F748" s="1">
        <v>5.843399536913374E-3</v>
      </c>
    </row>
    <row r="749" spans="1:6" x14ac:dyDescent="0.25">
      <c r="A749" t="s">
        <v>761</v>
      </c>
      <c r="C749" s="10" cm="1">
        <f t="array" ref="C749">DATE(_xll.NxTokenize($A749," ",1),_xll.NxTokenize($A749," ",2),15)</f>
        <v>43997</v>
      </c>
      <c r="D749" s="22" cm="1">
        <f t="array" ref="D749">LN(VALUE(_xll.NxTokenize($A749," ",4)))</f>
        <v>6.0315983048476278</v>
      </c>
      <c r="E749" cm="1">
        <f t="array" ref="E749">VALUE(_xll.NxTokenize($A749," ",5))</f>
        <v>413.99</v>
      </c>
      <c r="F749" s="1">
        <v>5.9014274439110892E-3</v>
      </c>
    </row>
    <row r="750" spans="1:6" x14ac:dyDescent="0.25">
      <c r="A750" t="s">
        <v>762</v>
      </c>
      <c r="C750" s="10" cm="1">
        <f t="array" ref="C750">DATE(_xll.NxTokenize($A750," ",1),_xll.NxTokenize($A750," ",2),15)</f>
        <v>44027</v>
      </c>
      <c r="D750" s="22" cm="1">
        <f t="array" ref="D750">LN(VALUE(_xll.NxTokenize($A750," ",4)))</f>
        <v>6.0267834272323366</v>
      </c>
      <c r="E750" cm="1">
        <f t="array" ref="E750">VALUE(_xll.NxTokenize($A750," ",5))</f>
        <v>414.04</v>
      </c>
      <c r="F750" s="1">
        <v>6.3913450511741132E-3</v>
      </c>
    </row>
    <row r="751" spans="1:6" x14ac:dyDescent="0.25">
      <c r="A751" t="s">
        <v>763</v>
      </c>
      <c r="C751" s="10" cm="1">
        <f t="array" ref="C751">DATE(_xll.NxTokenize($A751," ",1),_xll.NxTokenize($A751," ",2),15)</f>
        <v>44058</v>
      </c>
      <c r="D751" s="22" cm="1">
        <f t="array" ref="D751">LN(VALUE(_xll.NxTokenize($A751," ",4)))</f>
        <v>6.0223574105503523</v>
      </c>
      <c r="E751" cm="1">
        <f t="array" ref="E751">VALUE(_xll.NxTokenize($A751," ",5))</f>
        <v>414.48</v>
      </c>
      <c r="F751" s="1">
        <v>6.3222095081654217E-3</v>
      </c>
    </row>
    <row r="752" spans="1:6" x14ac:dyDescent="0.25">
      <c r="A752" t="s">
        <v>764</v>
      </c>
      <c r="C752" s="10" cm="1">
        <f t="array" ref="C752">DATE(_xll.NxTokenize($A752," ",1),_xll.NxTokenize($A752," ",2),15)</f>
        <v>44089</v>
      </c>
      <c r="D752" s="22" cm="1">
        <f t="array" ref="D752">LN(VALUE(_xll.NxTokenize($A752," ",4)))</f>
        <v>6.0192985617873926</v>
      </c>
      <c r="E752" cm="1">
        <f t="array" ref="E752">VALUE(_xll.NxTokenize($A752," ",5))</f>
        <v>414.89</v>
      </c>
      <c r="F752" s="1">
        <v>6.7087330644621801E-3</v>
      </c>
    </row>
    <row r="753" spans="1:6" x14ac:dyDescent="0.25">
      <c r="A753" t="s">
        <v>765</v>
      </c>
      <c r="C753" s="10" cm="1">
        <f t="array" ref="C753">DATE(_xll.NxTokenize($A753," ",1),_xll.NxTokenize($A753," ",2),15)</f>
        <v>44119</v>
      </c>
      <c r="D753" s="22" cm="1">
        <f t="array" ref="D753">LN(VALUE(_xll.NxTokenize($A753," ",4)))</f>
        <v>6.0192742477472487</v>
      </c>
      <c r="E753" cm="1">
        <f t="array" ref="E753">VALUE(_xll.NxTokenize($A753," ",5))</f>
        <v>414.72</v>
      </c>
      <c r="F753" s="1">
        <v>6.7333750373501644E-3</v>
      </c>
    </row>
  </sheetData>
  <mergeCells count="2">
    <mergeCell ref="J68:O68"/>
    <mergeCell ref="K73:M73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E4FCE-1644-4F77-8BBD-1691F4F89A4E}">
  <dimension ref="A1:T7005"/>
  <sheetViews>
    <sheetView workbookViewId="0"/>
  </sheetViews>
  <sheetFormatPr defaultRowHeight="15" x14ac:dyDescent="0.25"/>
  <cols>
    <col min="1" max="5" width="9.140625" style="5"/>
    <col min="6" max="6" width="10.5703125" style="5" customWidth="1"/>
    <col min="7" max="9" width="9.140625" style="5"/>
  </cols>
  <sheetData>
    <row r="1" spans="1:20" ht="15.75" thickBot="1" x14ac:dyDescent="0.3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32" t="s">
        <v>6</v>
      </c>
      <c r="H1" s="32"/>
      <c r="I1" s="32" t="s">
        <v>787</v>
      </c>
    </row>
    <row r="2" spans="1:20" ht="15.75" thickBot="1" x14ac:dyDescent="0.3">
      <c r="A2" s="5">
        <v>33998</v>
      </c>
      <c r="B2" s="39">
        <v>43.96875</v>
      </c>
      <c r="C2" s="39">
        <v>43.96875</v>
      </c>
      <c r="D2" s="39">
        <v>43.75</v>
      </c>
      <c r="E2" s="39">
        <v>43.9375</v>
      </c>
      <c r="F2" s="39">
        <v>26.079658999999999</v>
      </c>
      <c r="G2" s="5">
        <v>1003200</v>
      </c>
      <c r="I2" s="1" t="e" cm="1">
        <f t="array" ref="I2:I7005">_xll.DIFF(LN($F$2:$F$7005),1,1,1)</f>
        <v>#N/A</v>
      </c>
      <c r="L2" s="2" t="s">
        <v>7</v>
      </c>
    </row>
    <row r="3" spans="1:20" ht="15.75" thickBot="1" x14ac:dyDescent="0.3">
      <c r="A3" s="5">
        <v>34001</v>
      </c>
      <c r="B3" s="39">
        <v>43.96875</v>
      </c>
      <c r="C3" s="39">
        <v>44.25</v>
      </c>
      <c r="D3" s="39">
        <v>43.96875</v>
      </c>
      <c r="E3" s="39">
        <v>44.25</v>
      </c>
      <c r="F3" s="39">
        <v>26.265143999999999</v>
      </c>
      <c r="G3" s="5">
        <v>480500</v>
      </c>
      <c r="I3" s="1">
        <v>7.0870751526803666E-3</v>
      </c>
      <c r="L3" s="4" t="s">
        <v>8</v>
      </c>
      <c r="M3" s="4" t="s">
        <v>9</v>
      </c>
      <c r="N3" s="4" t="s">
        <v>10</v>
      </c>
      <c r="O3" s="4" t="s">
        <v>11</v>
      </c>
      <c r="P3" s="4" t="s">
        <v>13</v>
      </c>
      <c r="Q3" s="4" t="s">
        <v>12</v>
      </c>
      <c r="R3" s="4" t="s">
        <v>10</v>
      </c>
      <c r="S3" s="4" t="s">
        <v>11</v>
      </c>
      <c r="T3" s="4" t="s">
        <v>13</v>
      </c>
    </row>
    <row r="4" spans="1:20" x14ac:dyDescent="0.25">
      <c r="A4" s="5">
        <v>34002</v>
      </c>
      <c r="B4" s="39">
        <v>44.21875</v>
      </c>
      <c r="C4" s="39">
        <v>44.375</v>
      </c>
      <c r="D4" s="39">
        <v>44.125</v>
      </c>
      <c r="E4" s="39">
        <v>44.34375</v>
      </c>
      <c r="F4" s="39">
        <v>26.320782000000001</v>
      </c>
      <c r="G4" s="5">
        <v>201300</v>
      </c>
      <c r="I4" s="1">
        <v>2.1160802896691422E-3</v>
      </c>
      <c r="L4" s="6">
        <v>1</v>
      </c>
      <c r="M4" s="7">
        <f>_xll.ACF('DLY-SPY'!$I$3:$I$7005,1,$L4,0)</f>
        <v>-8.8376836612833326E-2</v>
      </c>
      <c r="N4" s="7">
        <f>_xll.ACFCI('DLY-SPY'!$I$3:$I$7005,1,$L4,0,0.05,1)</f>
        <v>2.342103202090972E-2</v>
      </c>
      <c r="O4" s="7">
        <f>_xll.ACFCI('DLY-SPY'!$I$3:$I$7005,1,$L4,0,0.05,0)</f>
        <v>-2.342103202090972E-2</v>
      </c>
      <c r="P4" s="7">
        <f>N4-O4</f>
        <v>4.684206404181944E-2</v>
      </c>
      <c r="Q4" s="7">
        <f>_xll.PACF('DLY-SPY'!$I$3:$I$7005,1,$L4)</f>
        <v>-8.8390660634249718E-2</v>
      </c>
      <c r="R4" s="7">
        <f>_xll.PACFCI('DLY-SPY'!$I$3:$I$7005,1,$L4,0.05,1)</f>
        <v>2.3422704414215498E-2</v>
      </c>
      <c r="S4" s="7">
        <f>_xll.PACFCI('DLY-SPY'!$I$3:$I$7005,1,$L4,0.05,0)</f>
        <v>-2.3422704414215498E-2</v>
      </c>
      <c r="T4" s="9">
        <f>R4-S4</f>
        <v>4.6845408828430996E-2</v>
      </c>
    </row>
    <row r="5" spans="1:20" x14ac:dyDescent="0.25">
      <c r="A5" s="5">
        <v>34003</v>
      </c>
      <c r="B5" s="39">
        <v>44.40625</v>
      </c>
      <c r="C5" s="39">
        <v>44.84375</v>
      </c>
      <c r="D5" s="39">
        <v>44.375</v>
      </c>
      <c r="E5" s="39">
        <v>44.8125</v>
      </c>
      <c r="F5" s="39">
        <v>26.599014</v>
      </c>
      <c r="G5" s="5">
        <v>529400</v>
      </c>
      <c r="I5" s="1">
        <v>1.0515330169510673E-2</v>
      </c>
      <c r="L5" s="6">
        <v>2</v>
      </c>
      <c r="M5" s="7">
        <f>_xll.ACF('DLY-SPY'!$I$3:$I$7005,1,$L5,0)</f>
        <v>-1.6664200265642425E-2</v>
      </c>
      <c r="N5" s="7">
        <f>_xll.ACFCI('DLY-SPY'!$I$3:$I$7005,1,$L5,0,0.05,1)</f>
        <v>2.3603252322471617E-2</v>
      </c>
      <c r="O5" s="7">
        <f>_xll.ACFCI('DLY-SPY'!$I$3:$I$7005,1,$L5,0,0.05,0)</f>
        <v>-2.3603252322471617E-2</v>
      </c>
      <c r="P5" s="7">
        <f t="shared" ref="P5:P53" si="0">N5-O5</f>
        <v>4.7206504644943234E-2</v>
      </c>
      <c r="Q5" s="7">
        <f>_xll.PACF('DLY-SPY'!$I$3:$I$7005,1,$L5)</f>
        <v>-2.4681480263212985E-2</v>
      </c>
      <c r="R5" s="7">
        <f>_xll.PACFCI('DLY-SPY'!$I$3:$I$7005,1,$L5,0.05,1)</f>
        <v>2.3424377165827289E-2</v>
      </c>
      <c r="S5" s="7">
        <f>_xll.PACFCI('DLY-SPY'!$I$3:$I$7005,1,$L5,0.05,0)</f>
        <v>-2.3424377165827289E-2</v>
      </c>
      <c r="T5" s="9">
        <f t="shared" ref="T5:T53" si="1">R5-S5</f>
        <v>4.6848754331654578E-2</v>
      </c>
    </row>
    <row r="6" spans="1:20" x14ac:dyDescent="0.25">
      <c r="A6" s="5">
        <v>34004</v>
      </c>
      <c r="B6" s="39">
        <v>44.96875</v>
      </c>
      <c r="C6" s="39">
        <v>45.09375</v>
      </c>
      <c r="D6" s="39">
        <v>44.46875</v>
      </c>
      <c r="E6" s="39">
        <v>45</v>
      </c>
      <c r="F6" s="39">
        <v>26.710311999999998</v>
      </c>
      <c r="G6" s="5">
        <v>531500</v>
      </c>
      <c r="I6" s="1">
        <v>4.1755606405344814E-3</v>
      </c>
      <c r="L6" s="6">
        <v>3</v>
      </c>
      <c r="M6" s="7">
        <f>_xll.ACF('DLY-SPY'!$I$3:$I$7005,1,$L6,0)</f>
        <v>7.7161690211710143E-4</v>
      </c>
      <c r="N6" s="7">
        <f>_xll.ACFCI('DLY-SPY'!$I$3:$I$7005,1,$L6,0,0.05,1)</f>
        <v>2.3609705146142891E-2</v>
      </c>
      <c r="O6" s="7">
        <f>_xll.ACFCI('DLY-SPY'!$I$3:$I$7005,1,$L6,0,0.05,0)</f>
        <v>-2.3609705146142891E-2</v>
      </c>
      <c r="P6" s="7">
        <f t="shared" si="0"/>
        <v>4.7219410292285782E-2</v>
      </c>
      <c r="Q6" s="7">
        <f>_xll.PACF('DLY-SPY'!$I$3:$I$7005,1,$L6)</f>
        <v>-2.9382045016620971E-3</v>
      </c>
      <c r="R6" s="7">
        <f>_xll.PACFCI('DLY-SPY'!$I$3:$I$7005,1,$L6,0.05,1)</f>
        <v>2.3426050275873054E-2</v>
      </c>
      <c r="S6" s="7">
        <f>_xll.PACFCI('DLY-SPY'!$I$3:$I$7005,1,$L6,0.05,0)</f>
        <v>-2.3426050275873054E-2</v>
      </c>
      <c r="T6" s="9">
        <f t="shared" si="1"/>
        <v>4.6852100551746108E-2</v>
      </c>
    </row>
    <row r="7" spans="1:20" x14ac:dyDescent="0.25">
      <c r="A7" s="5">
        <v>34005</v>
      </c>
      <c r="B7" s="39">
        <v>44.96875</v>
      </c>
      <c r="C7" s="39">
        <v>45.0625</v>
      </c>
      <c r="D7" s="39">
        <v>44.71875</v>
      </c>
      <c r="E7" s="39">
        <v>44.96875</v>
      </c>
      <c r="F7" s="39">
        <v>26.691770999999999</v>
      </c>
      <c r="G7" s="5">
        <v>492100</v>
      </c>
      <c r="I7" s="1">
        <v>-6.9439241705282484E-4</v>
      </c>
      <c r="L7" s="6">
        <v>4</v>
      </c>
      <c r="M7" s="7">
        <f>_xll.ACF('DLY-SPY'!$I$3:$I$7005,1,$L7,0)</f>
        <v>-2.3462486425346232E-2</v>
      </c>
      <c r="N7" s="7">
        <f>_xll.ACFCI('DLY-SPY'!$I$3:$I$7005,1,$L7,0,0.05,1)</f>
        <v>2.3609718979412123E-2</v>
      </c>
      <c r="O7" s="7">
        <f>_xll.ACFCI('DLY-SPY'!$I$3:$I$7005,1,$L7,0,0.05,0)</f>
        <v>-2.3609718979412123E-2</v>
      </c>
      <c r="P7" s="7">
        <f t="shared" si="0"/>
        <v>4.7219437958824245E-2</v>
      </c>
      <c r="Q7" s="7">
        <f>_xll.PACF('DLY-SPY'!$I$3:$I$7005,1,$L7)</f>
        <v>-2.426938537358769E-2</v>
      </c>
      <c r="R7" s="7">
        <f>_xll.PACFCI('DLY-SPY'!$I$3:$I$7005,1,$L7,0.05,1)</f>
        <v>2.3427723744480815E-2</v>
      </c>
      <c r="S7" s="7">
        <f>_xll.PACFCI('DLY-SPY'!$I$3:$I$7005,1,$L7,0.05,0)</f>
        <v>-2.3427723744480815E-2</v>
      </c>
      <c r="T7" s="9">
        <f t="shared" si="1"/>
        <v>4.685544748896163E-2</v>
      </c>
    </row>
    <row r="8" spans="1:20" x14ac:dyDescent="0.25">
      <c r="A8" s="5">
        <v>34008</v>
      </c>
      <c r="B8" s="39">
        <v>44.96875</v>
      </c>
      <c r="C8" s="39">
        <v>45.125</v>
      </c>
      <c r="D8" s="39">
        <v>44.90625</v>
      </c>
      <c r="E8" s="39">
        <v>44.96875</v>
      </c>
      <c r="F8" s="39">
        <v>26.691770999999999</v>
      </c>
      <c r="G8" s="5">
        <v>596100</v>
      </c>
      <c r="I8" s="1">
        <v>0</v>
      </c>
      <c r="L8" s="6">
        <v>5</v>
      </c>
      <c r="M8" s="7">
        <f>_xll.ACF('DLY-SPY'!$I$3:$I$7005,1,$L8,0)</f>
        <v>-1.9298311501086837E-2</v>
      </c>
      <c r="N8" s="7">
        <f>_xll.ACFCI('DLY-SPY'!$I$3:$I$7005,1,$L8,0,0.05,1)</f>
        <v>2.3622505480513686E-2</v>
      </c>
      <c r="O8" s="7">
        <f>_xll.ACFCI('DLY-SPY'!$I$3:$I$7005,1,$L8,0,0.05,0)</f>
        <v>-2.3622505480513686E-2</v>
      </c>
      <c r="P8" s="7">
        <f t="shared" si="0"/>
        <v>4.7245010961027373E-2</v>
      </c>
      <c r="Q8" s="7">
        <f>_xll.PACF('DLY-SPY'!$I$3:$I$7005,1,$L8)</f>
        <v>-2.3877241864344746E-2</v>
      </c>
      <c r="R8" s="7">
        <f>_xll.PACFCI('DLY-SPY'!$I$3:$I$7005,1,$L8,0.05,1)</f>
        <v>2.3429397571778667E-2</v>
      </c>
      <c r="S8" s="7">
        <f>_xll.PACFCI('DLY-SPY'!$I$3:$I$7005,1,$L8,0.05,0)</f>
        <v>-2.3429397571778667E-2</v>
      </c>
      <c r="T8" s="9">
        <f t="shared" si="1"/>
        <v>4.6858795143557334E-2</v>
      </c>
    </row>
    <row r="9" spans="1:20" x14ac:dyDescent="0.25">
      <c r="A9" s="5">
        <v>34009</v>
      </c>
      <c r="B9" s="39">
        <v>44.8125</v>
      </c>
      <c r="C9" s="39">
        <v>44.8125</v>
      </c>
      <c r="D9" s="39">
        <v>44.5625</v>
      </c>
      <c r="E9" s="39">
        <v>44.65625</v>
      </c>
      <c r="F9" s="39">
        <v>26.506264000000002</v>
      </c>
      <c r="G9" s="5">
        <v>122100</v>
      </c>
      <c r="I9" s="1">
        <v>-6.9742332369981952E-3</v>
      </c>
      <c r="L9" s="6">
        <v>6</v>
      </c>
      <c r="M9" s="7">
        <f>_xll.ACF('DLY-SPY'!$I$3:$I$7005,1,$L9,0)</f>
        <v>-2.9836368730121434E-2</v>
      </c>
      <c r="N9" s="7">
        <f>_xll.ACFCI('DLY-SPY'!$I$3:$I$7005,1,$L9,0,0.05,1)</f>
        <v>2.3631152078075948E-2</v>
      </c>
      <c r="O9" s="7">
        <f>_xll.ACFCI('DLY-SPY'!$I$3:$I$7005,1,$L9,0,0.05,0)</f>
        <v>-2.3631152078075948E-2</v>
      </c>
      <c r="P9" s="7">
        <f t="shared" si="0"/>
        <v>4.7262304156151895E-2</v>
      </c>
      <c r="Q9" s="7">
        <f>_xll.PACF('DLY-SPY'!$I$3:$I$7005,1,$L9)</f>
        <v>-3.5095335061131966E-2</v>
      </c>
      <c r="R9" s="7">
        <f>_xll.PACFCI('DLY-SPY'!$I$3:$I$7005,1,$L9,0.05,1)</f>
        <v>2.3431071757894762E-2</v>
      </c>
      <c r="S9" s="7">
        <f>_xll.PACFCI('DLY-SPY'!$I$3:$I$7005,1,$L9,0.05,0)</f>
        <v>-2.3431071757894762E-2</v>
      </c>
      <c r="T9" s="9">
        <f t="shared" si="1"/>
        <v>4.6862143515789524E-2</v>
      </c>
    </row>
    <row r="10" spans="1:20" x14ac:dyDescent="0.25">
      <c r="A10" s="5">
        <v>34010</v>
      </c>
      <c r="B10" s="39">
        <v>44.65625</v>
      </c>
      <c r="C10" s="39">
        <v>44.75</v>
      </c>
      <c r="D10" s="39">
        <v>44.53125</v>
      </c>
      <c r="E10" s="39">
        <v>44.71875</v>
      </c>
      <c r="F10" s="39">
        <v>26.543377</v>
      </c>
      <c r="G10" s="5">
        <v>379600</v>
      </c>
      <c r="I10" s="1">
        <v>1.3991802905768402E-3</v>
      </c>
      <c r="L10" s="6">
        <v>7</v>
      </c>
      <c r="M10" s="7">
        <f>_xll.ACF('DLY-SPY'!$I$3:$I$7005,1,$L10,0)</f>
        <v>2.463597881998901E-2</v>
      </c>
      <c r="N10" s="7">
        <f>_xll.ACFCI('DLY-SPY'!$I$3:$I$7005,1,$L10,0,0.05,1)</f>
        <v>2.3651807274643815E-2</v>
      </c>
      <c r="O10" s="7">
        <f>_xll.ACFCI('DLY-SPY'!$I$3:$I$7005,1,$L10,0,0.05,0)</f>
        <v>-2.3651807274643815E-2</v>
      </c>
      <c r="P10" s="7">
        <f t="shared" si="0"/>
        <v>4.730361454928763E-2</v>
      </c>
      <c r="Q10" s="7">
        <f>_xll.PACF('DLY-SPY'!$I$3:$I$7005,1,$L10)</f>
        <v>1.791727483176625E-2</v>
      </c>
      <c r="R10" s="7">
        <f>_xll.PACFCI('DLY-SPY'!$I$3:$I$7005,1,$L10,0.05,1)</f>
        <v>2.343274630295732E-2</v>
      </c>
      <c r="S10" s="7">
        <f>_xll.PACFCI('DLY-SPY'!$I$3:$I$7005,1,$L10,0.05,0)</f>
        <v>-2.343274630295732E-2</v>
      </c>
      <c r="T10" s="9">
        <f t="shared" si="1"/>
        <v>4.686549260591464E-2</v>
      </c>
    </row>
    <row r="11" spans="1:20" x14ac:dyDescent="0.25">
      <c r="A11" s="5">
        <v>34011</v>
      </c>
      <c r="B11" s="39">
        <v>44.78125</v>
      </c>
      <c r="C11" s="39">
        <v>45.125</v>
      </c>
      <c r="D11" s="39">
        <v>44.78125</v>
      </c>
      <c r="E11" s="39">
        <v>44.9375</v>
      </c>
      <c r="F11" s="39">
        <v>26.673210000000001</v>
      </c>
      <c r="G11" s="5">
        <v>19500</v>
      </c>
      <c r="I11" s="1">
        <v>4.8794281977326825E-3</v>
      </c>
      <c r="L11" s="6">
        <v>8</v>
      </c>
      <c r="M11" s="7">
        <f>_xll.ACF('DLY-SPY'!$I$3:$I$7005,1,$L11,0)</f>
        <v>-2.4089490987426024E-2</v>
      </c>
      <c r="N11" s="7">
        <f>_xll.ACFCI('DLY-SPY'!$I$3:$I$7005,1,$L11,0,0.05,1)</f>
        <v>2.3665879351284332E-2</v>
      </c>
      <c r="O11" s="7">
        <f>_xll.ACFCI('DLY-SPY'!$I$3:$I$7005,1,$L11,0,0.05,0)</f>
        <v>-2.3665879351284332E-2</v>
      </c>
      <c r="P11" s="7">
        <f t="shared" si="0"/>
        <v>4.7331758702568665E-2</v>
      </c>
      <c r="Q11" s="7">
        <f>_xll.PACF('DLY-SPY'!$I$3:$I$7005,1,$L11)</f>
        <v>-2.2562238200271052E-2</v>
      </c>
      <c r="R11" s="7">
        <f>_xll.PACFCI('DLY-SPY'!$I$3:$I$7005,1,$L11,0.05,1)</f>
        <v>2.3434421207094616E-2</v>
      </c>
      <c r="S11" s="7">
        <f>_xll.PACFCI('DLY-SPY'!$I$3:$I$7005,1,$L11,0.05,0)</f>
        <v>-2.3434421207094616E-2</v>
      </c>
      <c r="T11" s="9">
        <f t="shared" si="1"/>
        <v>4.6868842414189232E-2</v>
      </c>
    </row>
    <row r="12" spans="1:20" x14ac:dyDescent="0.25">
      <c r="A12" s="5">
        <v>34012</v>
      </c>
      <c r="B12" s="39">
        <v>44.875</v>
      </c>
      <c r="C12" s="39">
        <v>44.875</v>
      </c>
      <c r="D12" s="39">
        <v>44.59375</v>
      </c>
      <c r="E12" s="39">
        <v>44.59375</v>
      </c>
      <c r="F12" s="39">
        <v>26.469183000000001</v>
      </c>
      <c r="G12" s="5">
        <v>42500</v>
      </c>
      <c r="I12" s="1">
        <v>-7.6785402739147912E-3</v>
      </c>
      <c r="L12" s="6">
        <v>9</v>
      </c>
      <c r="M12" s="7">
        <f>_xll.ACF('DLY-SPY'!$I$3:$I$7005,1,$L12,0)</f>
        <v>2.4978796544911464E-2</v>
      </c>
      <c r="N12" s="7">
        <f>_xll.ACFCI('DLY-SPY'!$I$3:$I$7005,1,$L12,0,0.05,1)</f>
        <v>2.3679326223925622E-2</v>
      </c>
      <c r="O12" s="7">
        <f>_xll.ACFCI('DLY-SPY'!$I$3:$I$7005,1,$L12,0,0.05,0)</f>
        <v>-2.3679326223925622E-2</v>
      </c>
      <c r="P12" s="7">
        <f t="shared" si="0"/>
        <v>4.7358652447851243E-2</v>
      </c>
      <c r="Q12" s="7">
        <f>_xll.PACF('DLY-SPY'!$I$3:$I$7005,1,$L12)</f>
        <v>2.0652898654097491E-2</v>
      </c>
      <c r="R12" s="7">
        <f>_xll.PACFCI('DLY-SPY'!$I$3:$I$7005,1,$L12,0.05,1)</f>
        <v>2.3436096470435007E-2</v>
      </c>
      <c r="S12" s="7">
        <f>_xll.PACFCI('DLY-SPY'!$I$3:$I$7005,1,$L12,0.05,0)</f>
        <v>-2.3436096470435007E-2</v>
      </c>
      <c r="T12" s="9">
        <f t="shared" si="1"/>
        <v>4.6872192940870014E-2</v>
      </c>
    </row>
    <row r="13" spans="1:20" x14ac:dyDescent="0.25">
      <c r="A13" s="5">
        <v>34016</v>
      </c>
      <c r="B13" s="39">
        <v>44.46875</v>
      </c>
      <c r="C13" s="39">
        <v>44.46875</v>
      </c>
      <c r="D13" s="39">
        <v>43.40625</v>
      </c>
      <c r="E13" s="39">
        <v>43.46875</v>
      </c>
      <c r="F13" s="39">
        <v>25.80142</v>
      </c>
      <c r="G13" s="5">
        <v>374800</v>
      </c>
      <c r="I13" s="1">
        <v>-2.5551621459650953E-2</v>
      </c>
      <c r="L13" s="6">
        <v>10</v>
      </c>
      <c r="M13" s="7">
        <f>_xll.ACF('DLY-SPY'!$I$3:$I$7005,1,$L13,0)</f>
        <v>2.0260041848130226E-3</v>
      </c>
      <c r="N13" s="7">
        <f>_xll.ACFCI('DLY-SPY'!$I$3:$I$7005,1,$L13,0,0.05,1)</f>
        <v>2.3693775738242016E-2</v>
      </c>
      <c r="O13" s="7">
        <f>_xll.ACFCI('DLY-SPY'!$I$3:$I$7005,1,$L13,0,0.05,0)</f>
        <v>-2.3693775738242016E-2</v>
      </c>
      <c r="P13" s="7">
        <f t="shared" si="0"/>
        <v>4.7387551476484033E-2</v>
      </c>
      <c r="Q13" s="7">
        <f>_xll.PACF('DLY-SPY'!$I$3:$I$7005,1,$L13)</f>
        <v>3.1731203148442711E-3</v>
      </c>
      <c r="R13" s="7">
        <f>_xll.PACFCI('DLY-SPY'!$I$3:$I$7005,1,$L13,0.05,1)</f>
        <v>2.3437772093106893E-2</v>
      </c>
      <c r="S13" s="7">
        <f>_xll.PACFCI('DLY-SPY'!$I$3:$I$7005,1,$L13,0.05,0)</f>
        <v>-2.3437772093106893E-2</v>
      </c>
      <c r="T13" s="9">
        <f t="shared" si="1"/>
        <v>4.6875544186213786E-2</v>
      </c>
    </row>
    <row r="14" spans="1:20" x14ac:dyDescent="0.25">
      <c r="A14" s="5">
        <v>34017</v>
      </c>
      <c r="B14" s="39">
        <v>43.46875</v>
      </c>
      <c r="C14" s="39">
        <v>43.53125</v>
      </c>
      <c r="D14" s="39">
        <v>43.28125</v>
      </c>
      <c r="E14" s="39">
        <v>43.4375</v>
      </c>
      <c r="F14" s="39">
        <v>25.782876999999999</v>
      </c>
      <c r="G14" s="5">
        <v>210900</v>
      </c>
      <c r="I14" s="1">
        <v>-7.1893975016079636E-4</v>
      </c>
      <c r="L14" s="6">
        <v>11</v>
      </c>
      <c r="M14" s="7">
        <f>_xll.ACF('DLY-SPY'!$I$3:$I$7005,1,$L14,0)</f>
        <v>-9.6929439604958902E-3</v>
      </c>
      <c r="N14" s="7">
        <f>_xll.ACFCI('DLY-SPY'!$I$3:$I$7005,1,$L14,0,0.05,1)</f>
        <v>2.3693870767554533E-2</v>
      </c>
      <c r="O14" s="7">
        <f>_xll.ACFCI('DLY-SPY'!$I$3:$I$7005,1,$L14,0,0.05,0)</f>
        <v>-2.3693870767554533E-2</v>
      </c>
      <c r="P14" s="7">
        <f t="shared" si="0"/>
        <v>4.7387741535109065E-2</v>
      </c>
      <c r="Q14" s="7">
        <f>_xll.PACF('DLY-SPY'!$I$3:$I$7005,1,$L14)</f>
        <v>-8.7587411055568814E-3</v>
      </c>
      <c r="R14" s="7">
        <f>_xll.PACFCI('DLY-SPY'!$I$3:$I$7005,1,$L14,0.05,1)</f>
        <v>2.3439448075238758E-2</v>
      </c>
      <c r="S14" s="7">
        <f>_xll.PACFCI('DLY-SPY'!$I$3:$I$7005,1,$L14,0.05,0)</f>
        <v>-2.3439448075238758E-2</v>
      </c>
      <c r="T14" s="9">
        <f t="shared" si="1"/>
        <v>4.6878896150477516E-2</v>
      </c>
    </row>
    <row r="15" spans="1:20" x14ac:dyDescent="0.25">
      <c r="A15" s="5">
        <v>34018</v>
      </c>
      <c r="B15" s="39">
        <v>43.9375</v>
      </c>
      <c r="C15" s="39">
        <v>43.9375</v>
      </c>
      <c r="D15" s="39">
        <v>42.8125</v>
      </c>
      <c r="E15" s="39">
        <v>43.40625</v>
      </c>
      <c r="F15" s="39">
        <v>25.764320000000001</v>
      </c>
      <c r="G15" s="5">
        <v>378100</v>
      </c>
      <c r="I15" s="1">
        <v>-7.2000038340247485E-4</v>
      </c>
      <c r="L15" s="6">
        <v>12</v>
      </c>
      <c r="M15" s="7">
        <f>_xll.ACF('DLY-SPY'!$I$3:$I$7005,1,$L15,0)</f>
        <v>4.5022004496402347E-2</v>
      </c>
      <c r="N15" s="7">
        <f>_xll.ACFCI('DLY-SPY'!$I$3:$I$7005,1,$L15,0,0.05,1)</f>
        <v>2.3696045808870168E-2</v>
      </c>
      <c r="O15" s="7">
        <f>_xll.ACFCI('DLY-SPY'!$I$3:$I$7005,1,$L15,0,0.05,0)</f>
        <v>-2.3696045808870168E-2</v>
      </c>
      <c r="P15" s="7">
        <f t="shared" si="0"/>
        <v>4.7392091617740335E-2</v>
      </c>
      <c r="Q15" s="7">
        <f>_xll.PACF('DLY-SPY'!$I$3:$I$7005,1,$L15)</f>
        <v>4.3020086466463617E-2</v>
      </c>
      <c r="R15" s="7">
        <f>_xll.PACFCI('DLY-SPY'!$I$3:$I$7005,1,$L15,0.05,1)</f>
        <v>2.3441124416959138E-2</v>
      </c>
      <c r="S15" s="7">
        <f>_xll.PACFCI('DLY-SPY'!$I$3:$I$7005,1,$L15,0.05,0)</f>
        <v>-2.3441124416959138E-2</v>
      </c>
      <c r="T15" s="9">
        <f t="shared" si="1"/>
        <v>4.6882248833918276E-2</v>
      </c>
    </row>
    <row r="16" spans="1:20" x14ac:dyDescent="0.25">
      <c r="A16" s="5">
        <v>34019</v>
      </c>
      <c r="B16" s="39">
        <v>43.40625</v>
      </c>
      <c r="C16" s="39">
        <v>43.5625</v>
      </c>
      <c r="D16" s="39">
        <v>43.34375</v>
      </c>
      <c r="E16" s="39">
        <v>43.5625</v>
      </c>
      <c r="F16" s="39">
        <v>25.857061000000002</v>
      </c>
      <c r="G16" s="5">
        <v>34900</v>
      </c>
      <c r="I16" s="1">
        <v>3.5931274205234232E-3</v>
      </c>
      <c r="L16" s="6">
        <v>13</v>
      </c>
      <c r="M16" s="7">
        <f>_xll.ACF('DLY-SPY'!$I$3:$I$7005,1,$L16,0)</f>
        <v>-5.4068383493464534E-3</v>
      </c>
      <c r="N16" s="7">
        <f>_xll.ACFCI('DLY-SPY'!$I$3:$I$7005,1,$L16,0,0.05,1)</f>
        <v>2.3742922448366923E-2</v>
      </c>
      <c r="O16" s="7">
        <f>_xll.ACFCI('DLY-SPY'!$I$3:$I$7005,1,$L16,0,0.05,0)</f>
        <v>-2.3742922448366923E-2</v>
      </c>
      <c r="P16" s="7">
        <f t="shared" si="0"/>
        <v>4.7485844896733846E-2</v>
      </c>
      <c r="Q16" s="7">
        <f>_xll.PACF('DLY-SPY'!$I$3:$I$7005,1,$L16)</f>
        <v>3.7120154517003815E-3</v>
      </c>
      <c r="R16" s="7">
        <f>_xll.PACFCI('DLY-SPY'!$I$3:$I$7005,1,$L16,0.05,1)</f>
        <v>2.3442801118396635E-2</v>
      </c>
      <c r="S16" s="7">
        <f>_xll.PACFCI('DLY-SPY'!$I$3:$I$7005,1,$L16,0.05,0)</f>
        <v>-2.3442801118396635E-2</v>
      </c>
      <c r="T16" s="9">
        <f t="shared" si="1"/>
        <v>4.6885602236793271E-2</v>
      </c>
    </row>
    <row r="17" spans="1:20" x14ac:dyDescent="0.25">
      <c r="A17" s="5">
        <v>34022</v>
      </c>
      <c r="B17" s="39">
        <v>43.6875</v>
      </c>
      <c r="C17" s="39">
        <v>43.78125</v>
      </c>
      <c r="D17" s="39">
        <v>43.5625</v>
      </c>
      <c r="E17" s="39">
        <v>43.71875</v>
      </c>
      <c r="F17" s="39">
        <v>25.949801999999998</v>
      </c>
      <c r="G17" s="5">
        <v>513600</v>
      </c>
      <c r="I17" s="1">
        <v>3.5802630653400946E-3</v>
      </c>
      <c r="L17" s="6">
        <v>14</v>
      </c>
      <c r="M17" s="7">
        <f>_xll.ACF('DLY-SPY'!$I$3:$I$7005,1,$L17,0)</f>
        <v>-5.6992857513809159E-3</v>
      </c>
      <c r="N17" s="7">
        <f>_xll.ACFCI('DLY-SPY'!$I$3:$I$7005,1,$L17,0,0.05,1)</f>
        <v>2.3743597844353672E-2</v>
      </c>
      <c r="O17" s="7">
        <f>_xll.ACFCI('DLY-SPY'!$I$3:$I$7005,1,$L17,0,0.05,0)</f>
        <v>-2.3743597844353672E-2</v>
      </c>
      <c r="P17" s="7">
        <f t="shared" si="0"/>
        <v>4.7487195688707344E-2</v>
      </c>
      <c r="Q17" s="7">
        <f>_xll.PACF('DLY-SPY'!$I$3:$I$7005,1,$L17)</f>
        <v>-4.5929472852567705E-3</v>
      </c>
      <c r="R17" s="7">
        <f>_xll.PACFCI('DLY-SPY'!$I$3:$I$7005,1,$L17,0.05,1)</f>
        <v>2.3444478179679921E-2</v>
      </c>
      <c r="S17" s="7">
        <f>_xll.PACFCI('DLY-SPY'!$I$3:$I$7005,1,$L17,0.05,0)</f>
        <v>-2.3444478179679921E-2</v>
      </c>
      <c r="T17" s="9">
        <f t="shared" si="1"/>
        <v>4.6888956359359843E-2</v>
      </c>
    </row>
    <row r="18" spans="1:20" x14ac:dyDescent="0.25">
      <c r="A18" s="5">
        <v>34023</v>
      </c>
      <c r="B18" s="39">
        <v>43.84375</v>
      </c>
      <c r="C18" s="39">
        <v>43.875</v>
      </c>
      <c r="D18" s="39">
        <v>43.46875</v>
      </c>
      <c r="E18" s="39">
        <v>43.6875</v>
      </c>
      <c r="F18" s="39">
        <v>25.931260999999999</v>
      </c>
      <c r="G18" s="5">
        <v>373700</v>
      </c>
      <c r="I18" s="1">
        <v>-7.147502274320594E-4</v>
      </c>
      <c r="L18" s="6">
        <v>15</v>
      </c>
      <c r="M18" s="7">
        <f>_xll.ACF('DLY-SPY'!$I$3:$I$7005,1,$L18,0)</f>
        <v>-4.5619801184722968E-2</v>
      </c>
      <c r="N18" s="7">
        <f>_xll.ACFCI('DLY-SPY'!$I$3:$I$7005,1,$L18,0,0.05,1)</f>
        <v>2.3744348255937502E-2</v>
      </c>
      <c r="O18" s="7">
        <f>_xll.ACFCI('DLY-SPY'!$I$3:$I$7005,1,$L18,0,0.05,0)</f>
        <v>-2.3744348255937502E-2</v>
      </c>
      <c r="P18" s="7">
        <f t="shared" si="0"/>
        <v>4.7488696511875005E-2</v>
      </c>
      <c r="Q18" s="7">
        <f>_xll.PACF('DLY-SPY'!$I$3:$I$7005,1,$L18)</f>
        <v>-4.4988218594086721E-2</v>
      </c>
      <c r="R18" s="7">
        <f>_xll.PACFCI('DLY-SPY'!$I$3:$I$7005,1,$L18,0.05,1)</f>
        <v>2.3446155600937726E-2</v>
      </c>
      <c r="S18" s="7">
        <f>_xll.PACFCI('DLY-SPY'!$I$3:$I$7005,1,$L18,0.05,0)</f>
        <v>-2.3446155600937726E-2</v>
      </c>
      <c r="T18" s="9">
        <f t="shared" si="1"/>
        <v>4.6892311201875453E-2</v>
      </c>
    </row>
    <row r="19" spans="1:20" x14ac:dyDescent="0.25">
      <c r="A19" s="5">
        <v>34024</v>
      </c>
      <c r="B19" s="39">
        <v>43.71875</v>
      </c>
      <c r="C19" s="39">
        <v>44.25</v>
      </c>
      <c r="D19" s="39">
        <v>43.71875</v>
      </c>
      <c r="E19" s="39">
        <v>44.25</v>
      </c>
      <c r="F19" s="39">
        <v>26.265143999999999</v>
      </c>
      <c r="G19" s="5">
        <v>26300</v>
      </c>
      <c r="I19" s="1">
        <v>1.2793507674724758E-2</v>
      </c>
      <c r="L19" s="6">
        <v>16</v>
      </c>
      <c r="M19" s="7">
        <f>_xll.ACF('DLY-SPY'!$I$3:$I$7005,1,$L19,0)</f>
        <v>4.5837815161991105E-2</v>
      </c>
      <c r="N19" s="7">
        <f>_xll.ACFCI('DLY-SPY'!$I$3:$I$7005,1,$L19,0,0.05,1)</f>
        <v>2.37923790259237E-2</v>
      </c>
      <c r="O19" s="7">
        <f>_xll.ACFCI('DLY-SPY'!$I$3:$I$7005,1,$L19,0,0.05,0)</f>
        <v>-2.37923790259237E-2</v>
      </c>
      <c r="P19" s="7">
        <f t="shared" si="0"/>
        <v>4.7584758051847399E-2</v>
      </c>
      <c r="Q19" s="7">
        <f>_xll.PACF('DLY-SPY'!$I$3:$I$7005,1,$L19)</f>
        <v>3.874156571967368E-2</v>
      </c>
      <c r="R19" s="7">
        <f>_xll.PACFCI('DLY-SPY'!$I$3:$I$7005,1,$L19,0.05,1)</f>
        <v>2.3447833382298847E-2</v>
      </c>
      <c r="S19" s="7">
        <f>_xll.PACFCI('DLY-SPY'!$I$3:$I$7005,1,$L19,0.05,0)</f>
        <v>-2.3447833382298847E-2</v>
      </c>
      <c r="T19" s="9">
        <f t="shared" si="1"/>
        <v>4.6895666764597693E-2</v>
      </c>
    </row>
    <row r="20" spans="1:20" x14ac:dyDescent="0.25">
      <c r="A20" s="5">
        <v>34025</v>
      </c>
      <c r="B20" s="39">
        <v>44.21875</v>
      </c>
      <c r="C20" s="39">
        <v>44.375</v>
      </c>
      <c r="D20" s="39">
        <v>44.125</v>
      </c>
      <c r="E20" s="39">
        <v>44.34375</v>
      </c>
      <c r="F20" s="39">
        <v>26.320782000000001</v>
      </c>
      <c r="G20" s="5">
        <v>44500</v>
      </c>
      <c r="I20" s="1">
        <v>2.1160802896691422E-3</v>
      </c>
      <c r="L20" s="6">
        <v>17</v>
      </c>
      <c r="M20" s="7">
        <f>_xll.ACF('DLY-SPY'!$I$3:$I$7005,1,$L20,0)</f>
        <v>-9.6437903475126083E-3</v>
      </c>
      <c r="N20" s="7">
        <f>_xll.ACFCI('DLY-SPY'!$I$3:$I$7005,1,$L20,0,0.05,1)</f>
        <v>2.3840771804553892E-2</v>
      </c>
      <c r="O20" s="7">
        <f>_xll.ACFCI('DLY-SPY'!$I$3:$I$7005,1,$L20,0,0.05,0)</f>
        <v>-2.3840771804553892E-2</v>
      </c>
      <c r="P20" s="7">
        <f t="shared" si="0"/>
        <v>4.7681543609107785E-2</v>
      </c>
      <c r="Q20" s="7">
        <f>_xll.PACF('DLY-SPY'!$I$3:$I$7005,1,$L20)</f>
        <v>-1.8835364920328039E-3</v>
      </c>
      <c r="R20" s="7">
        <f>_xll.PACFCI('DLY-SPY'!$I$3:$I$7005,1,$L20,0.05,1)</f>
        <v>2.3449511523892137E-2</v>
      </c>
      <c r="S20" s="7">
        <f>_xll.PACFCI('DLY-SPY'!$I$3:$I$7005,1,$L20,0.05,0)</f>
        <v>-2.3449511523892137E-2</v>
      </c>
      <c r="T20" s="9">
        <f t="shared" si="1"/>
        <v>4.6899023047784275E-2</v>
      </c>
    </row>
    <row r="21" spans="1:20" x14ac:dyDescent="0.25">
      <c r="A21" s="5">
        <v>34026</v>
      </c>
      <c r="B21" s="39">
        <v>44.4375</v>
      </c>
      <c r="C21" s="39">
        <v>44.4375</v>
      </c>
      <c r="D21" s="39">
        <v>44.1875</v>
      </c>
      <c r="E21" s="39">
        <v>44.40625</v>
      </c>
      <c r="F21" s="39">
        <v>26.357893000000001</v>
      </c>
      <c r="G21" s="5">
        <v>66200</v>
      </c>
      <c r="I21" s="1">
        <v>1.4089574629307933E-3</v>
      </c>
      <c r="L21" s="6">
        <v>18</v>
      </c>
      <c r="M21" s="7">
        <f>_xll.ACF('DLY-SPY'!$I$3:$I$7005,1,$L21,0)</f>
        <v>-3.1235869006221124E-2</v>
      </c>
      <c r="N21" s="7">
        <f>_xll.ACFCI('DLY-SPY'!$I$3:$I$7005,1,$L21,0,0.05,1)</f>
        <v>2.3842911577915172E-2</v>
      </c>
      <c r="O21" s="7">
        <f>_xll.ACFCI('DLY-SPY'!$I$3:$I$7005,1,$L21,0,0.05,0)</f>
        <v>-2.3842911577915172E-2</v>
      </c>
      <c r="P21" s="7">
        <f t="shared" si="0"/>
        <v>4.7685823155830344E-2</v>
      </c>
      <c r="Q21" s="7">
        <f>_xll.PACF('DLY-SPY'!$I$3:$I$7005,1,$L21)</f>
        <v>-2.8947321083416053E-2</v>
      </c>
      <c r="R21" s="7">
        <f>_xll.PACFCI('DLY-SPY'!$I$3:$I$7005,1,$L21,0.05,1)</f>
        <v>2.345119002584654E-2</v>
      </c>
      <c r="S21" s="7">
        <f>_xll.PACFCI('DLY-SPY'!$I$3:$I$7005,1,$L21,0.05,0)</f>
        <v>-2.345119002584654E-2</v>
      </c>
      <c r="T21" s="9">
        <f t="shared" si="1"/>
        <v>4.6902380051693081E-2</v>
      </c>
    </row>
    <row r="22" spans="1:20" x14ac:dyDescent="0.25">
      <c r="A22" s="5">
        <v>34029</v>
      </c>
      <c r="B22" s="39">
        <v>44.5625</v>
      </c>
      <c r="C22" s="39">
        <v>44.5625</v>
      </c>
      <c r="D22" s="39">
        <v>44.21875</v>
      </c>
      <c r="E22" s="39">
        <v>44.28125</v>
      </c>
      <c r="F22" s="39">
        <v>26.283688000000001</v>
      </c>
      <c r="G22" s="5">
        <v>66500</v>
      </c>
      <c r="I22" s="1">
        <v>-2.8192560990789595E-3</v>
      </c>
      <c r="L22" s="6">
        <v>19</v>
      </c>
      <c r="M22" s="7">
        <f>_xll.ACF('DLY-SPY'!$I$3:$I$7005,1,$L22,0)</f>
        <v>1.7303488105655684E-2</v>
      </c>
      <c r="N22" s="7">
        <f>_xll.ACFCI('DLY-SPY'!$I$3:$I$7005,1,$L22,0,0.05,1)</f>
        <v>2.3865348106473984E-2</v>
      </c>
      <c r="O22" s="7">
        <f>_xll.ACFCI('DLY-SPY'!$I$3:$I$7005,1,$L22,0,0.05,0)</f>
        <v>-2.3865348106473984E-2</v>
      </c>
      <c r="P22" s="7">
        <f t="shared" si="0"/>
        <v>4.7730696212947968E-2</v>
      </c>
      <c r="Q22" s="7">
        <f>_xll.PACF('DLY-SPY'!$I$3:$I$7005,1,$L22)</f>
        <v>7.0752736837052799E-3</v>
      </c>
      <c r="R22" s="7">
        <f>_xll.PACFCI('DLY-SPY'!$I$3:$I$7005,1,$L22,0.05,1)</f>
        <v>2.3452868888291029E-2</v>
      </c>
      <c r="S22" s="7">
        <f>_xll.PACFCI('DLY-SPY'!$I$3:$I$7005,1,$L22,0.05,0)</f>
        <v>-2.3452868888291029E-2</v>
      </c>
      <c r="T22" s="9">
        <f t="shared" si="1"/>
        <v>4.6905737776582059E-2</v>
      </c>
    </row>
    <row r="23" spans="1:20" x14ac:dyDescent="0.25">
      <c r="A23" s="5">
        <v>34030</v>
      </c>
      <c r="B23" s="39">
        <v>44.3125</v>
      </c>
      <c r="C23" s="39">
        <v>44.9375</v>
      </c>
      <c r="D23" s="39">
        <v>44.25</v>
      </c>
      <c r="E23" s="39">
        <v>44.9375</v>
      </c>
      <c r="F23" s="39">
        <v>26.673210000000001</v>
      </c>
      <c r="G23" s="5">
        <v>182400</v>
      </c>
      <c r="I23" s="1">
        <v>1.4711172280451823E-2</v>
      </c>
      <c r="L23" s="6">
        <v>20</v>
      </c>
      <c r="M23" s="7">
        <f>_xll.ACF('DLY-SPY'!$I$3:$I$7005,1,$L23,0)</f>
        <v>-6.1136070681091373E-3</v>
      </c>
      <c r="N23" s="7">
        <f>_xll.ACFCI('DLY-SPY'!$I$3:$I$7005,1,$L23,0,0.05,1)</f>
        <v>2.3872229065874589E-2</v>
      </c>
      <c r="O23" s="7">
        <f>_xll.ACFCI('DLY-SPY'!$I$3:$I$7005,1,$L23,0,0.05,0)</f>
        <v>-2.3872229065874589E-2</v>
      </c>
      <c r="P23" s="7">
        <f t="shared" si="0"/>
        <v>4.7744458131749178E-2</v>
      </c>
      <c r="Q23" s="7">
        <f>_xll.PACF('DLY-SPY'!$I$3:$I$7005,1,$L23)</f>
        <v>-3.4571053820669538E-3</v>
      </c>
      <c r="R23" s="7">
        <f>_xll.PACFCI('DLY-SPY'!$I$3:$I$7005,1,$L23,0.05,1)</f>
        <v>2.3454548111354671E-2</v>
      </c>
      <c r="S23" s="7">
        <f>_xll.PACFCI('DLY-SPY'!$I$3:$I$7005,1,$L23,0.05,0)</f>
        <v>-2.3454548111354671E-2</v>
      </c>
      <c r="T23" s="9">
        <f t="shared" si="1"/>
        <v>4.6909096222709341E-2</v>
      </c>
    </row>
    <row r="24" spans="1:20" x14ac:dyDescent="0.25">
      <c r="A24" s="5">
        <v>34031</v>
      </c>
      <c r="B24" s="39">
        <v>45</v>
      </c>
      <c r="C24" s="39">
        <v>45.15625</v>
      </c>
      <c r="D24" s="39">
        <v>44.9375</v>
      </c>
      <c r="E24" s="39">
        <v>45.125</v>
      </c>
      <c r="F24" s="39">
        <v>26.784517000000001</v>
      </c>
      <c r="G24" s="5">
        <v>280100</v>
      </c>
      <c r="I24" s="1">
        <v>4.1643057832199126E-3</v>
      </c>
      <c r="L24" s="6">
        <v>21</v>
      </c>
      <c r="M24" s="7">
        <f>_xll.ACF('DLY-SPY'!$I$3:$I$7005,1,$L24,0)</f>
        <v>-1.7499734885306078E-2</v>
      </c>
      <c r="N24" s="7">
        <f>_xll.ACFCI('DLY-SPY'!$I$3:$I$7005,1,$L24,0,0.05,1)</f>
        <v>2.3873087894112605E-2</v>
      </c>
      <c r="O24" s="7">
        <f>_xll.ACFCI('DLY-SPY'!$I$3:$I$7005,1,$L24,0,0.05,0)</f>
        <v>-2.3873087894112605E-2</v>
      </c>
      <c r="P24" s="7">
        <f t="shared" si="0"/>
        <v>4.7746175788225209E-2</v>
      </c>
      <c r="Q24" s="7">
        <f>_xll.PACF('DLY-SPY'!$I$3:$I$7005,1,$L24)</f>
        <v>-2.1139779396777469E-2</v>
      </c>
      <c r="R24" s="7">
        <f>_xll.PACFCI('DLY-SPY'!$I$3:$I$7005,1,$L24,0.05,1)</f>
        <v>2.3456227695166584E-2</v>
      </c>
      <c r="S24" s="7">
        <f>_xll.PACFCI('DLY-SPY'!$I$3:$I$7005,1,$L24,0.05,0)</f>
        <v>-2.3456227695166584E-2</v>
      </c>
      <c r="T24" s="9">
        <f t="shared" si="1"/>
        <v>4.6912455390333167E-2</v>
      </c>
    </row>
    <row r="25" spans="1:20" x14ac:dyDescent="0.25">
      <c r="A25" s="5">
        <v>34032</v>
      </c>
      <c r="B25" s="39">
        <v>45.1875</v>
      </c>
      <c r="C25" s="39">
        <v>45.1875</v>
      </c>
      <c r="D25" s="39">
        <v>44.875</v>
      </c>
      <c r="E25" s="39">
        <v>44.875</v>
      </c>
      <c r="F25" s="39">
        <v>26.636116000000001</v>
      </c>
      <c r="G25" s="5">
        <v>89500</v>
      </c>
      <c r="I25" s="1">
        <v>-5.5559574423180713E-3</v>
      </c>
      <c r="L25" s="6">
        <v>22</v>
      </c>
      <c r="M25" s="7">
        <f>_xll.ACF('DLY-SPY'!$I$3:$I$7005,1,$L25,0)</f>
        <v>-7.2028492375672895E-3</v>
      </c>
      <c r="N25" s="7">
        <f>_xll.ACFCI('DLY-SPY'!$I$3:$I$7005,1,$L25,0,0.05,1)</f>
        <v>2.3880123514630532E-2</v>
      </c>
      <c r="O25" s="7">
        <f>_xll.ACFCI('DLY-SPY'!$I$3:$I$7005,1,$L25,0,0.05,0)</f>
        <v>-2.3880123514630532E-2</v>
      </c>
      <c r="P25" s="7">
        <f t="shared" si="0"/>
        <v>4.7760247029261065E-2</v>
      </c>
      <c r="Q25" s="7">
        <f>_xll.PACF('DLY-SPY'!$I$3:$I$7005,1,$L25)</f>
        <v>-9.1866963977141874E-3</v>
      </c>
      <c r="R25" s="7">
        <f>_xll.PACFCI('DLY-SPY'!$I$3:$I$7005,1,$L25,0.05,1)</f>
        <v>2.3457907639855946E-2</v>
      </c>
      <c r="S25" s="7">
        <f>_xll.PACFCI('DLY-SPY'!$I$3:$I$7005,1,$L25,0.05,0)</f>
        <v>-2.3457907639855946E-2</v>
      </c>
      <c r="T25" s="9">
        <f t="shared" si="1"/>
        <v>4.6915815279711892E-2</v>
      </c>
    </row>
    <row r="26" spans="1:20" x14ac:dyDescent="0.25">
      <c r="A26" s="5">
        <v>34033</v>
      </c>
      <c r="B26" s="39">
        <v>44.9375</v>
      </c>
      <c r="C26" s="39">
        <v>45.125</v>
      </c>
      <c r="D26" s="39">
        <v>44.71875</v>
      </c>
      <c r="E26" s="39">
        <v>44.75</v>
      </c>
      <c r="F26" s="39">
        <v>26.561910999999998</v>
      </c>
      <c r="G26" s="5">
        <v>40000</v>
      </c>
      <c r="I26" s="1">
        <v>-2.7897669260132929E-3</v>
      </c>
      <c r="L26" s="6">
        <v>23</v>
      </c>
      <c r="M26" s="7">
        <f>_xll.ACF('DLY-SPY'!$I$3:$I$7005,1,$L26,0)</f>
        <v>-4.6458716522881731E-4</v>
      </c>
      <c r="N26" s="7">
        <f>_xll.ACFCI('DLY-SPY'!$I$3:$I$7005,1,$L26,0,0.05,1)</f>
        <v>2.3881315232083904E-2</v>
      </c>
      <c r="O26" s="7">
        <f>_xll.ACFCI('DLY-SPY'!$I$3:$I$7005,1,$L26,0,0.05,0)</f>
        <v>-2.3881315232083904E-2</v>
      </c>
      <c r="P26" s="7">
        <f t="shared" si="0"/>
        <v>4.7762630464167809E-2</v>
      </c>
      <c r="Q26" s="7">
        <f>_xll.PACF('DLY-SPY'!$I$3:$I$7005,1,$L26)</f>
        <v>-6.5614655472585083E-3</v>
      </c>
      <c r="R26" s="7">
        <f>_xll.PACFCI('DLY-SPY'!$I$3:$I$7005,1,$L26,0.05,1)</f>
        <v>2.3459587945552016E-2</v>
      </c>
      <c r="S26" s="7">
        <f>_xll.PACFCI('DLY-SPY'!$I$3:$I$7005,1,$L26,0.05,0)</f>
        <v>-2.3459587945552016E-2</v>
      </c>
      <c r="T26" s="9">
        <f t="shared" si="1"/>
        <v>4.6919175891104031E-2</v>
      </c>
    </row>
    <row r="27" spans="1:20" x14ac:dyDescent="0.25">
      <c r="A27" s="5">
        <v>34036</v>
      </c>
      <c r="B27" s="39">
        <v>44.84375</v>
      </c>
      <c r="C27" s="39">
        <v>45.75</v>
      </c>
      <c r="D27" s="39">
        <v>44.84375</v>
      </c>
      <c r="E27" s="39">
        <v>45.75</v>
      </c>
      <c r="F27" s="39">
        <v>27.155470000000001</v>
      </c>
      <c r="G27" s="5">
        <v>50800</v>
      </c>
      <c r="I27" s="1">
        <v>2.2100227062287203E-2</v>
      </c>
      <c r="L27" s="6">
        <v>24</v>
      </c>
      <c r="M27" s="7">
        <f>_xll.ACF('DLY-SPY'!$I$3:$I$7005,1,$L27,0)</f>
        <v>-3.9612200494337155E-3</v>
      </c>
      <c r="N27" s="7">
        <f>_xll.ACFCI('DLY-SPY'!$I$3:$I$7005,1,$L27,0,0.05,1)</f>
        <v>2.3881320189874565E-2</v>
      </c>
      <c r="O27" s="7">
        <f>_xll.ACFCI('DLY-SPY'!$I$3:$I$7005,1,$L27,0,0.05,0)</f>
        <v>-2.3881320189874565E-2</v>
      </c>
      <c r="P27" s="7">
        <f t="shared" si="0"/>
        <v>4.776264037974913E-2</v>
      </c>
      <c r="Q27" s="7">
        <f>_xll.PACF('DLY-SPY'!$I$3:$I$7005,1,$L27)</f>
        <v>-4.7171170611518768E-3</v>
      </c>
      <c r="R27" s="7">
        <f>_xll.PACFCI('DLY-SPY'!$I$3:$I$7005,1,$L27,0.05,1)</f>
        <v>2.3461268612384095E-2</v>
      </c>
      <c r="S27" s="7">
        <f>_xll.PACFCI('DLY-SPY'!$I$3:$I$7005,1,$L27,0.05,0)</f>
        <v>-2.3461268612384095E-2</v>
      </c>
      <c r="T27" s="9">
        <f t="shared" si="1"/>
        <v>4.692253722476819E-2</v>
      </c>
    </row>
    <row r="28" spans="1:20" x14ac:dyDescent="0.25">
      <c r="A28" s="5">
        <v>34037</v>
      </c>
      <c r="B28" s="39">
        <v>45.65625</v>
      </c>
      <c r="C28" s="39">
        <v>45.6875</v>
      </c>
      <c r="D28" s="39">
        <v>45.5</v>
      </c>
      <c r="E28" s="39">
        <v>45.59375</v>
      </c>
      <c r="F28" s="39">
        <v>27.062747999999999</v>
      </c>
      <c r="G28" s="5">
        <v>169300</v>
      </c>
      <c r="I28" s="1">
        <v>-3.4203296904204983E-3</v>
      </c>
      <c r="L28" s="6">
        <v>25</v>
      </c>
      <c r="M28" s="7">
        <f>_xll.ACF('DLY-SPY'!$I$3:$I$7005,1,$L28,0)</f>
        <v>-2.5785007366444651E-3</v>
      </c>
      <c r="N28" s="7">
        <f>_xll.ACFCI('DLY-SPY'!$I$3:$I$7005,1,$L28,0,0.05,1)</f>
        <v>2.3881680609461071E-2</v>
      </c>
      <c r="O28" s="7">
        <f>_xll.ACFCI('DLY-SPY'!$I$3:$I$7005,1,$L28,0,0.05,0)</f>
        <v>-2.3881680609461071E-2</v>
      </c>
      <c r="P28" s="7">
        <f t="shared" si="0"/>
        <v>4.7763361218922142E-2</v>
      </c>
      <c r="Q28" s="7">
        <f>_xll.PACF('DLY-SPY'!$I$3:$I$7005,1,$L28)</f>
        <v>-4.8093166000218604E-3</v>
      </c>
      <c r="R28" s="7">
        <f>_xll.PACFCI('DLY-SPY'!$I$3:$I$7005,1,$L28,0.05,1)</f>
        <v>2.3462949640481581E-2</v>
      </c>
      <c r="S28" s="7">
        <f>_xll.PACFCI('DLY-SPY'!$I$3:$I$7005,1,$L28,0.05,0)</f>
        <v>-2.3462949640481581E-2</v>
      </c>
      <c r="T28" s="9">
        <f t="shared" si="1"/>
        <v>4.6925899280963163E-2</v>
      </c>
    </row>
    <row r="29" spans="1:20" x14ac:dyDescent="0.25">
      <c r="A29" s="5">
        <v>34038</v>
      </c>
      <c r="B29" s="39">
        <v>45.59375</v>
      </c>
      <c r="C29" s="39">
        <v>45.6875</v>
      </c>
      <c r="D29" s="39">
        <v>45.40625</v>
      </c>
      <c r="E29" s="39">
        <v>45.6875</v>
      </c>
      <c r="F29" s="39">
        <v>27.118373999999999</v>
      </c>
      <c r="G29" s="5">
        <v>194400</v>
      </c>
      <c r="I29" s="1">
        <v>2.0533358295584669E-3</v>
      </c>
      <c r="L29" s="6">
        <v>26</v>
      </c>
      <c r="M29" s="7">
        <f>_xll.ACF('DLY-SPY'!$I$3:$I$7005,1,$L29,0)</f>
        <v>-6.2617288979163674E-3</v>
      </c>
      <c r="N29" s="7">
        <f>_xll.ACFCI('DLY-SPY'!$I$3:$I$7005,1,$L29,0,0.05,1)</f>
        <v>2.3881833323970328E-2</v>
      </c>
      <c r="O29" s="7">
        <f>_xll.ACFCI('DLY-SPY'!$I$3:$I$7005,1,$L29,0,0.05,0)</f>
        <v>-2.3881833323970328E-2</v>
      </c>
      <c r="P29" s="7">
        <f t="shared" si="0"/>
        <v>4.7763666647940656E-2</v>
      </c>
      <c r="Q29" s="7">
        <f>_xll.PACF('DLY-SPY'!$I$3:$I$7005,1,$L29)</f>
        <v>-1.0602246664114631E-2</v>
      </c>
      <c r="R29" s="7">
        <f>_xll.PACFCI('DLY-SPY'!$I$3:$I$7005,1,$L29,0.05,1)</f>
        <v>2.3464631029973902E-2</v>
      </c>
      <c r="S29" s="7">
        <f>_xll.PACFCI('DLY-SPY'!$I$3:$I$7005,1,$L29,0.05,0)</f>
        <v>-2.3464631029973902E-2</v>
      </c>
      <c r="T29" s="9">
        <f t="shared" si="1"/>
        <v>4.6929262059947803E-2</v>
      </c>
    </row>
    <row r="30" spans="1:20" x14ac:dyDescent="0.25">
      <c r="A30" s="5">
        <v>34039</v>
      </c>
      <c r="B30" s="39">
        <v>45.71875</v>
      </c>
      <c r="C30" s="39">
        <v>45.84375</v>
      </c>
      <c r="D30" s="39">
        <v>45.5</v>
      </c>
      <c r="E30" s="39">
        <v>45.5625</v>
      </c>
      <c r="F30" s="39">
        <v>27.044180000000001</v>
      </c>
      <c r="G30" s="5">
        <v>70900</v>
      </c>
      <c r="I30" s="1">
        <v>-2.7396804961377086E-3</v>
      </c>
      <c r="L30" s="6">
        <v>27</v>
      </c>
      <c r="M30" s="7">
        <f>_xll.ACF('DLY-SPY'!$I$3:$I$7005,1,$L30,0)</f>
        <v>2.9678245704909227E-2</v>
      </c>
      <c r="N30" s="7">
        <f>_xll.ACFCI('DLY-SPY'!$I$3:$I$7005,1,$L30,0,0.05,1)</f>
        <v>2.3882733909005041E-2</v>
      </c>
      <c r="O30" s="7">
        <f>_xll.ACFCI('DLY-SPY'!$I$3:$I$7005,1,$L30,0,0.05,0)</f>
        <v>-2.3882733909005041E-2</v>
      </c>
      <c r="P30" s="7">
        <f t="shared" si="0"/>
        <v>4.7765467818010082E-2</v>
      </c>
      <c r="Q30" s="7">
        <f>_xll.PACF('DLY-SPY'!$I$3:$I$7005,1,$L30)</f>
        <v>3.3492315654780315E-2</v>
      </c>
      <c r="R30" s="7">
        <f>_xll.PACFCI('DLY-SPY'!$I$3:$I$7005,1,$L30,0.05,1)</f>
        <v>2.346631278099057E-2</v>
      </c>
      <c r="S30" s="7">
        <f>_xll.PACFCI('DLY-SPY'!$I$3:$I$7005,1,$L30,0.05,0)</f>
        <v>-2.346631278099057E-2</v>
      </c>
      <c r="T30" s="9">
        <f t="shared" si="1"/>
        <v>4.6932625561981141E-2</v>
      </c>
    </row>
    <row r="31" spans="1:20" x14ac:dyDescent="0.25">
      <c r="A31" s="5">
        <v>34040</v>
      </c>
      <c r="B31" s="39">
        <v>45.1875</v>
      </c>
      <c r="C31" s="39">
        <v>45.21875</v>
      </c>
      <c r="D31" s="39">
        <v>44.8125</v>
      </c>
      <c r="E31" s="39">
        <v>45.09375</v>
      </c>
      <c r="F31" s="39">
        <v>26.765968000000001</v>
      </c>
      <c r="G31" s="5">
        <v>643600</v>
      </c>
      <c r="I31" s="1">
        <v>-1.034059519954722E-2</v>
      </c>
      <c r="L31" s="6">
        <v>28</v>
      </c>
      <c r="M31" s="7">
        <f>_xll.ACF('DLY-SPY'!$I$3:$I$7005,1,$L31,0)</f>
        <v>-9.5768455554890858E-3</v>
      </c>
      <c r="N31" s="7">
        <f>_xll.ACFCI('DLY-SPY'!$I$3:$I$7005,1,$L31,0,0.05,1)</f>
        <v>2.3902955747855236E-2</v>
      </c>
      <c r="O31" s="7">
        <f>_xll.ACFCI('DLY-SPY'!$I$3:$I$7005,1,$L31,0,0.05,0)</f>
        <v>-2.3902955747855236E-2</v>
      </c>
      <c r="P31" s="7">
        <f t="shared" si="0"/>
        <v>4.7805911495710472E-2</v>
      </c>
      <c r="Q31" s="7">
        <f>_xll.PACF('DLY-SPY'!$I$3:$I$7005,1,$L31)</f>
        <v>-9.1590224762848147E-3</v>
      </c>
      <c r="R31" s="7">
        <f>_xll.PACFCI('DLY-SPY'!$I$3:$I$7005,1,$L31,0.05,1)</f>
        <v>2.3467994893661165E-2</v>
      </c>
      <c r="S31" s="7">
        <f>_xll.PACFCI('DLY-SPY'!$I$3:$I$7005,1,$L31,0.05,0)</f>
        <v>-2.3467994893661165E-2</v>
      </c>
      <c r="T31" s="9">
        <f t="shared" si="1"/>
        <v>4.693598978732233E-2</v>
      </c>
    </row>
    <row r="32" spans="1:20" x14ac:dyDescent="0.25">
      <c r="A32" s="5">
        <v>34043</v>
      </c>
      <c r="B32" s="39">
        <v>45.0625</v>
      </c>
      <c r="C32" s="39">
        <v>45.3125</v>
      </c>
      <c r="D32" s="39">
        <v>45.0625</v>
      </c>
      <c r="E32" s="39">
        <v>45.3125</v>
      </c>
      <c r="F32" s="39">
        <v>26.895802</v>
      </c>
      <c r="G32" s="5">
        <v>310800</v>
      </c>
      <c r="I32" s="1">
        <v>4.8389851228125558E-3</v>
      </c>
      <c r="L32" s="6">
        <v>29</v>
      </c>
      <c r="M32" s="7">
        <f>_xll.ACF('DLY-SPY'!$I$3:$I$7005,1,$L32,0)</f>
        <v>1.6190560647667503E-2</v>
      </c>
      <c r="N32" s="7">
        <f>_xll.ACFCI('DLY-SPY'!$I$3:$I$7005,1,$L32,0,0.05,1)</f>
        <v>2.3905060428930126E-2</v>
      </c>
      <c r="O32" s="7">
        <f>_xll.ACFCI('DLY-SPY'!$I$3:$I$7005,1,$L32,0,0.05,0)</f>
        <v>-2.3905060428930126E-2</v>
      </c>
      <c r="P32" s="7">
        <f t="shared" si="0"/>
        <v>4.7810120857860253E-2</v>
      </c>
      <c r="Q32" s="7">
        <f>_xll.PACF('DLY-SPY'!$I$3:$I$7005,1,$L32)</f>
        <v>1.5183486445350747E-2</v>
      </c>
      <c r="R32" s="7">
        <f>_xll.PACFCI('DLY-SPY'!$I$3:$I$7005,1,$L32,0.05,1)</f>
        <v>2.3469677368115321E-2</v>
      </c>
      <c r="S32" s="7">
        <f>_xll.PACFCI('DLY-SPY'!$I$3:$I$7005,1,$L32,0.05,0)</f>
        <v>-2.3469677368115321E-2</v>
      </c>
      <c r="T32" s="9">
        <f t="shared" si="1"/>
        <v>4.6939354736230642E-2</v>
      </c>
    </row>
    <row r="33" spans="1:20" x14ac:dyDescent="0.25">
      <c r="A33" s="5">
        <v>34044</v>
      </c>
      <c r="B33" s="39">
        <v>45.3125</v>
      </c>
      <c r="C33" s="39">
        <v>45.4375</v>
      </c>
      <c r="D33" s="39">
        <v>45.3125</v>
      </c>
      <c r="E33" s="39">
        <v>45.3125</v>
      </c>
      <c r="F33" s="39">
        <v>26.895802</v>
      </c>
      <c r="G33" s="5">
        <v>30800</v>
      </c>
      <c r="I33" s="1">
        <v>0</v>
      </c>
      <c r="L33" s="6">
        <v>30</v>
      </c>
      <c r="M33" s="7">
        <f>_xll.ACF('DLY-SPY'!$I$3:$I$7005,1,$L33,0)</f>
        <v>1.3672104832811852E-2</v>
      </c>
      <c r="N33" s="7">
        <f>_xll.ACFCI('DLY-SPY'!$I$3:$I$7005,1,$L33,0,0.05,1)</f>
        <v>2.3911074815737392E-2</v>
      </c>
      <c r="O33" s="7">
        <f>_xll.ACFCI('DLY-SPY'!$I$3:$I$7005,1,$L33,0,0.05,0)</f>
        <v>-2.3911074815737392E-2</v>
      </c>
      <c r="P33" s="7">
        <f t="shared" si="0"/>
        <v>4.7822149631474783E-2</v>
      </c>
      <c r="Q33" s="7">
        <f>_xll.PACF('DLY-SPY'!$I$3:$I$7005,1,$L33)</f>
        <v>1.8105203742799551E-2</v>
      </c>
      <c r="R33" s="7">
        <f>_xll.PACFCI('DLY-SPY'!$I$3:$I$7005,1,$L33,0.05,1)</f>
        <v>2.347136020448275E-2</v>
      </c>
      <c r="S33" s="7">
        <f>_xll.PACFCI('DLY-SPY'!$I$3:$I$7005,1,$L33,0.05,0)</f>
        <v>-2.347136020448275E-2</v>
      </c>
      <c r="T33" s="9">
        <f t="shared" si="1"/>
        <v>4.6942720408965501E-2</v>
      </c>
    </row>
    <row r="34" spans="1:20" x14ac:dyDescent="0.25">
      <c r="A34" s="5">
        <v>34045</v>
      </c>
      <c r="B34" s="39">
        <v>45.25</v>
      </c>
      <c r="C34" s="39">
        <v>45.25</v>
      </c>
      <c r="D34" s="39">
        <v>44.96875</v>
      </c>
      <c r="E34" s="39">
        <v>45.03125</v>
      </c>
      <c r="F34" s="39">
        <v>26.728854999999999</v>
      </c>
      <c r="G34" s="5">
        <v>21800</v>
      </c>
      <c r="I34" s="1">
        <v>-6.2265214813996828E-3</v>
      </c>
      <c r="L34" s="6">
        <v>31</v>
      </c>
      <c r="M34" s="7">
        <f>_xll.ACF('DLY-SPY'!$I$3:$I$7005,1,$L34,0)</f>
        <v>-9.8383129123527178E-3</v>
      </c>
      <c r="N34" s="7">
        <f>_xll.ACFCI('DLY-SPY'!$I$3:$I$7005,1,$L34,0,0.05,1)</f>
        <v>2.3915362717018929E-2</v>
      </c>
      <c r="O34" s="7">
        <f>_xll.ACFCI('DLY-SPY'!$I$3:$I$7005,1,$L34,0,0.05,0)</f>
        <v>-2.3915362717018929E-2</v>
      </c>
      <c r="P34" s="7">
        <f t="shared" si="0"/>
        <v>4.7830725434037859E-2</v>
      </c>
      <c r="Q34" s="7">
        <f>_xll.PACF('DLY-SPY'!$I$3:$I$7005,1,$L34)</f>
        <v>-2.5042665056110879E-3</v>
      </c>
      <c r="R34" s="7">
        <f>_xll.PACFCI('DLY-SPY'!$I$3:$I$7005,1,$L34,0.05,1)</f>
        <v>2.3473043402893211E-2</v>
      </c>
      <c r="S34" s="7">
        <f>_xll.PACFCI('DLY-SPY'!$I$3:$I$7005,1,$L34,0.05,0)</f>
        <v>-2.3473043402893211E-2</v>
      </c>
      <c r="T34" s="9">
        <f t="shared" si="1"/>
        <v>4.6946086805786422E-2</v>
      </c>
    </row>
    <row r="35" spans="1:20" x14ac:dyDescent="0.25">
      <c r="A35" s="5">
        <v>34046</v>
      </c>
      <c r="B35" s="39">
        <v>45.21875</v>
      </c>
      <c r="C35" s="39">
        <v>45.5</v>
      </c>
      <c r="D35" s="39">
        <v>45.21875</v>
      </c>
      <c r="E35" s="39">
        <v>45.3125</v>
      </c>
      <c r="F35" s="39">
        <v>26.895802</v>
      </c>
      <c r="G35" s="5">
        <v>59300</v>
      </c>
      <c r="I35" s="1">
        <v>6.2265214813996828E-3</v>
      </c>
      <c r="L35" s="6">
        <v>32</v>
      </c>
      <c r="M35" s="7">
        <f>_xll.ACF('DLY-SPY'!$I$3:$I$7005,1,$L35,0)</f>
        <v>-3.4977639510652505E-3</v>
      </c>
      <c r="N35" s="7">
        <f>_xll.ACFCI('DLY-SPY'!$I$3:$I$7005,1,$L35,0,0.05,1)</f>
        <v>2.3917582733453572E-2</v>
      </c>
      <c r="O35" s="7">
        <f>_xll.ACFCI('DLY-SPY'!$I$3:$I$7005,1,$L35,0,0.05,0)</f>
        <v>-2.3917582733453572E-2</v>
      </c>
      <c r="P35" s="7">
        <f t="shared" si="0"/>
        <v>4.7835165466907144E-2</v>
      </c>
      <c r="Q35" s="7">
        <f>_xll.PACF('DLY-SPY'!$I$3:$I$7005,1,$L35)</f>
        <v>-5.6531725359970295E-3</v>
      </c>
      <c r="R35" s="7">
        <f>_xll.PACFCI('DLY-SPY'!$I$3:$I$7005,1,$L35,0.05,1)</f>
        <v>2.3474726963476536E-2</v>
      </c>
      <c r="S35" s="7">
        <f>_xll.PACFCI('DLY-SPY'!$I$3:$I$7005,1,$L35,0.05,0)</f>
        <v>-2.3474726963476536E-2</v>
      </c>
      <c r="T35" s="9">
        <f t="shared" si="1"/>
        <v>4.6949453926953072E-2</v>
      </c>
    </row>
    <row r="36" spans="1:20" x14ac:dyDescent="0.25">
      <c r="A36" s="5">
        <v>34047</v>
      </c>
      <c r="B36" s="39">
        <v>45.28125</v>
      </c>
      <c r="C36" s="39">
        <v>45.28125</v>
      </c>
      <c r="D36" s="39">
        <v>45.03125</v>
      </c>
      <c r="E36" s="39">
        <v>45.03125</v>
      </c>
      <c r="F36" s="39">
        <v>26.855091000000002</v>
      </c>
      <c r="G36" s="5">
        <v>66900</v>
      </c>
      <c r="I36" s="1">
        <v>-1.5148030297735815E-3</v>
      </c>
      <c r="L36" s="6">
        <v>33</v>
      </c>
      <c r="M36" s="7">
        <f>_xll.ACF('DLY-SPY'!$I$3:$I$7005,1,$L36,0)</f>
        <v>-1.7443549486221542E-3</v>
      </c>
      <c r="N36" s="7">
        <f>_xll.ACFCI('DLY-SPY'!$I$3:$I$7005,1,$L36,0,0.05,1)</f>
        <v>2.3917863324118525E-2</v>
      </c>
      <c r="O36" s="7">
        <f>_xll.ACFCI('DLY-SPY'!$I$3:$I$7005,1,$L36,0,0.05,0)</f>
        <v>-2.3917863324118525E-2</v>
      </c>
      <c r="P36" s="7">
        <f t="shared" si="0"/>
        <v>4.7835726648237049E-2</v>
      </c>
      <c r="Q36" s="7">
        <f>_xll.PACF('DLY-SPY'!$I$3:$I$7005,1,$L36)</f>
        <v>-3.9822021083930578E-4</v>
      </c>
      <c r="R36" s="7">
        <f>_xll.PACFCI('DLY-SPY'!$I$3:$I$7005,1,$L36,0.05,1)</f>
        <v>2.3476410886362639E-2</v>
      </c>
      <c r="S36" s="7">
        <f>_xll.PACFCI('DLY-SPY'!$I$3:$I$7005,1,$L36,0.05,0)</f>
        <v>-2.3476410886362639E-2</v>
      </c>
      <c r="T36" s="9">
        <f t="shared" si="1"/>
        <v>4.6952821772725278E-2</v>
      </c>
    </row>
    <row r="37" spans="1:20" x14ac:dyDescent="0.25">
      <c r="A37" s="5">
        <v>34050</v>
      </c>
      <c r="B37" s="39">
        <v>44.59375</v>
      </c>
      <c r="C37" s="39">
        <v>44.875</v>
      </c>
      <c r="D37" s="39">
        <v>44.5625</v>
      </c>
      <c r="E37" s="39">
        <v>44.78125</v>
      </c>
      <c r="F37" s="39">
        <v>26.706015000000001</v>
      </c>
      <c r="G37" s="5">
        <v>183400</v>
      </c>
      <c r="I37" s="1">
        <v>-5.5665909867692598E-3</v>
      </c>
      <c r="L37" s="6">
        <v>34</v>
      </c>
      <c r="M37" s="7">
        <f>_xll.ACF('DLY-SPY'!$I$3:$I$7005,1,$L37,0)</f>
        <v>-6.5008806872616648E-2</v>
      </c>
      <c r="N37" s="7">
        <f>_xll.ACFCI('DLY-SPY'!$I$3:$I$7005,1,$L37,0,0.05,1)</f>
        <v>2.3917933108585494E-2</v>
      </c>
      <c r="O37" s="7">
        <f>_xll.ACFCI('DLY-SPY'!$I$3:$I$7005,1,$L37,0,0.05,0)</f>
        <v>-2.3917933108585494E-2</v>
      </c>
      <c r="P37" s="7">
        <f t="shared" si="0"/>
        <v>4.7835866217170987E-2</v>
      </c>
      <c r="Q37" s="7">
        <f>_xll.PACF('DLY-SPY'!$I$3:$I$7005,1,$L37)</f>
        <v>-6.3293794836615708E-2</v>
      </c>
      <c r="R37" s="7">
        <f>_xll.PACFCI('DLY-SPY'!$I$3:$I$7005,1,$L37,0.05,1)</f>
        <v>2.3478095171681476E-2</v>
      </c>
      <c r="S37" s="7">
        <f>_xll.PACFCI('DLY-SPY'!$I$3:$I$7005,1,$L37,0.05,0)</f>
        <v>-2.3478095171681476E-2</v>
      </c>
      <c r="T37" s="9">
        <f t="shared" si="1"/>
        <v>4.6956190343362951E-2</v>
      </c>
    </row>
    <row r="38" spans="1:20" x14ac:dyDescent="0.25">
      <c r="A38" s="5">
        <v>34051</v>
      </c>
      <c r="B38" s="39">
        <v>44.90625</v>
      </c>
      <c r="C38" s="39">
        <v>44.9375</v>
      </c>
      <c r="D38" s="39">
        <v>44.8125</v>
      </c>
      <c r="E38" s="39">
        <v>44.875</v>
      </c>
      <c r="F38" s="39">
        <v>26.761911000000001</v>
      </c>
      <c r="G38" s="5">
        <v>55200</v>
      </c>
      <c r="I38" s="1">
        <v>2.0908243331771992E-3</v>
      </c>
      <c r="L38" s="6">
        <v>35</v>
      </c>
      <c r="M38" s="7">
        <f>_xll.ACF('DLY-SPY'!$I$3:$I$7005,1,$L38,0)</f>
        <v>1.0989405166131876E-2</v>
      </c>
      <c r="N38" s="7">
        <f>_xll.ACFCI('DLY-SPY'!$I$3:$I$7005,1,$L38,0,0.05,1)</f>
        <v>2.4014661841950315E-2</v>
      </c>
      <c r="O38" s="7">
        <f>_xll.ACFCI('DLY-SPY'!$I$3:$I$7005,1,$L38,0,0.05,0)</f>
        <v>-2.4014661841950315E-2</v>
      </c>
      <c r="P38" s="7">
        <f t="shared" si="0"/>
        <v>4.8029323683900629E-2</v>
      </c>
      <c r="Q38" s="7">
        <f>_xll.PACF('DLY-SPY'!$I$3:$I$7005,1,$L38)</f>
        <v>8.5492956183390507E-4</v>
      </c>
      <c r="R38" s="7">
        <f>_xll.PACFCI('DLY-SPY'!$I$3:$I$7005,1,$L38,0.05,1)</f>
        <v>2.3479779819563069E-2</v>
      </c>
      <c r="S38" s="7">
        <f>_xll.PACFCI('DLY-SPY'!$I$3:$I$7005,1,$L38,0.05,0)</f>
        <v>-2.3479779819563069E-2</v>
      </c>
      <c r="T38" s="9">
        <f t="shared" si="1"/>
        <v>4.6959559639126139E-2</v>
      </c>
    </row>
    <row r="39" spans="1:20" x14ac:dyDescent="0.25">
      <c r="A39" s="5">
        <v>34052</v>
      </c>
      <c r="B39" s="39">
        <v>44.8125</v>
      </c>
      <c r="C39" s="39">
        <v>45.0625</v>
      </c>
      <c r="D39" s="39">
        <v>44.59375</v>
      </c>
      <c r="E39" s="39">
        <v>44.875</v>
      </c>
      <c r="F39" s="39">
        <v>26.761911000000001</v>
      </c>
      <c r="G39" s="5">
        <v>37200</v>
      </c>
      <c r="I39" s="1">
        <v>0</v>
      </c>
      <c r="L39" s="6">
        <v>36</v>
      </c>
      <c r="M39" s="7">
        <f>_xll.ACF('DLY-SPY'!$I$3:$I$7005,1,$L39,0)</f>
        <v>2.4299739233531487E-2</v>
      </c>
      <c r="N39" s="7">
        <f>_xll.ACFCI('DLY-SPY'!$I$3:$I$7005,1,$L39,0,0.05,1)</f>
        <v>2.4017420253164147E-2</v>
      </c>
      <c r="O39" s="7">
        <f>_xll.ACFCI('DLY-SPY'!$I$3:$I$7005,1,$L39,0,0.05,0)</f>
        <v>-2.4017420253164147E-2</v>
      </c>
      <c r="P39" s="7">
        <f t="shared" si="0"/>
        <v>4.8034840506328294E-2</v>
      </c>
      <c r="Q39" s="7">
        <f>_xll.PACF('DLY-SPY'!$I$3:$I$7005,1,$L39)</f>
        <v>1.9248514706410324E-2</v>
      </c>
      <c r="R39" s="7">
        <f>_xll.PACFCI('DLY-SPY'!$I$3:$I$7005,1,$L39,0.05,1)</f>
        <v>2.3481464830137529E-2</v>
      </c>
      <c r="S39" s="7">
        <f>_xll.PACFCI('DLY-SPY'!$I$3:$I$7005,1,$L39,0.05,0)</f>
        <v>-2.3481464830137529E-2</v>
      </c>
      <c r="T39" s="9">
        <f t="shared" si="1"/>
        <v>4.6962929660275057E-2</v>
      </c>
    </row>
    <row r="40" spans="1:20" x14ac:dyDescent="0.25">
      <c r="A40" s="5">
        <v>34053</v>
      </c>
      <c r="B40" s="39">
        <v>44.90625</v>
      </c>
      <c r="C40" s="39">
        <v>45.25</v>
      </c>
      <c r="D40" s="39">
        <v>44.84375</v>
      </c>
      <c r="E40" s="39">
        <v>45.15625</v>
      </c>
      <c r="F40" s="39">
        <v>26.929644</v>
      </c>
      <c r="G40" s="5">
        <v>110100</v>
      </c>
      <c r="I40" s="1">
        <v>6.2480420119497282E-3</v>
      </c>
      <c r="L40" s="6">
        <v>37</v>
      </c>
      <c r="M40" s="7">
        <f>_xll.ACF('DLY-SPY'!$I$3:$I$7005,1,$L40,0)</f>
        <v>-1.2645487427395987E-2</v>
      </c>
      <c r="N40" s="7">
        <f>_xll.ACFCI('DLY-SPY'!$I$3:$I$7005,1,$L40,0,0.05,1)</f>
        <v>2.403090264808256E-2</v>
      </c>
      <c r="O40" s="7">
        <f>_xll.ACFCI('DLY-SPY'!$I$3:$I$7005,1,$L40,0,0.05,0)</f>
        <v>-2.403090264808256E-2</v>
      </c>
      <c r="P40" s="7">
        <f t="shared" si="0"/>
        <v>4.8061805296165119E-2</v>
      </c>
      <c r="Q40" s="7">
        <f>_xll.PACF('DLY-SPY'!$I$3:$I$7005,1,$L40)</f>
        <v>-8.1769739583250206E-3</v>
      </c>
      <c r="R40" s="7">
        <f>_xll.PACFCI('DLY-SPY'!$I$3:$I$7005,1,$L40,0.05,1)</f>
        <v>2.348315020353501E-2</v>
      </c>
      <c r="S40" s="7">
        <f>_xll.PACFCI('DLY-SPY'!$I$3:$I$7005,1,$L40,0.05,0)</f>
        <v>-2.348315020353501E-2</v>
      </c>
      <c r="T40" s="9">
        <f t="shared" si="1"/>
        <v>4.6966300407070019E-2</v>
      </c>
    </row>
    <row r="41" spans="1:20" x14ac:dyDescent="0.25">
      <c r="A41" s="5">
        <v>34054</v>
      </c>
      <c r="B41" s="39">
        <v>45.125</v>
      </c>
      <c r="C41" s="39">
        <v>45.15625</v>
      </c>
      <c r="D41" s="39">
        <v>44.875</v>
      </c>
      <c r="E41" s="39">
        <v>44.90625</v>
      </c>
      <c r="F41" s="39">
        <v>26.780536999999999</v>
      </c>
      <c r="G41" s="5">
        <v>101500</v>
      </c>
      <c r="I41" s="1">
        <v>-5.5522949384743114E-3</v>
      </c>
      <c r="L41" s="6">
        <v>38</v>
      </c>
      <c r="M41" s="7">
        <f>_xll.ACF('DLY-SPY'!$I$3:$I$7005,1,$L41,0)</f>
        <v>2.2255411537854619E-3</v>
      </c>
      <c r="N41" s="7">
        <f>_xll.ACFCI('DLY-SPY'!$I$3:$I$7005,1,$L41,0,0.05,1)</f>
        <v>2.4034552541143006E-2</v>
      </c>
      <c r="O41" s="7">
        <f>_xll.ACFCI('DLY-SPY'!$I$3:$I$7005,1,$L41,0,0.05,0)</f>
        <v>-2.4034552541143006E-2</v>
      </c>
      <c r="P41" s="7">
        <f t="shared" si="0"/>
        <v>4.8069105082286012E-2</v>
      </c>
      <c r="Q41" s="7">
        <f>_xll.PACF('DLY-SPY'!$I$3:$I$7005,1,$L41)</f>
        <v>-1.5019213082986644E-3</v>
      </c>
      <c r="R41" s="7">
        <f>_xll.PACFCI('DLY-SPY'!$I$3:$I$7005,1,$L41,0.05,1)</f>
        <v>2.3484835939885734E-2</v>
      </c>
      <c r="S41" s="7">
        <f>_xll.PACFCI('DLY-SPY'!$I$3:$I$7005,1,$L41,0.05,0)</f>
        <v>-2.3484835939885734E-2</v>
      </c>
      <c r="T41" s="9">
        <f t="shared" si="1"/>
        <v>4.6969671879771469E-2</v>
      </c>
    </row>
    <row r="42" spans="1:20" x14ac:dyDescent="0.25">
      <c r="A42" s="5">
        <v>34057</v>
      </c>
      <c r="B42" s="39">
        <v>44.9375</v>
      </c>
      <c r="C42" s="39">
        <v>45.3125</v>
      </c>
      <c r="D42" s="39">
        <v>44.9375</v>
      </c>
      <c r="E42" s="39">
        <v>45.09375</v>
      </c>
      <c r="F42" s="39">
        <v>26.89237</v>
      </c>
      <c r="G42" s="5">
        <v>87100</v>
      </c>
      <c r="I42" s="1">
        <v>4.1672109109964772E-3</v>
      </c>
      <c r="L42" s="6">
        <v>39</v>
      </c>
      <c r="M42" s="7">
        <f>_xll.ACF('DLY-SPY'!$I$3:$I$7005,1,$L42,0)</f>
        <v>3.1484669174181516E-2</v>
      </c>
      <c r="N42" s="7">
        <f>_xll.ACFCI('DLY-SPY'!$I$3:$I$7005,1,$L42,0,0.05,1)</f>
        <v>2.4034665584813944E-2</v>
      </c>
      <c r="O42" s="7">
        <f>_xll.ACFCI('DLY-SPY'!$I$3:$I$7005,1,$L42,0,0.05,0)</f>
        <v>-2.4034665584813944E-2</v>
      </c>
      <c r="P42" s="7">
        <f t="shared" si="0"/>
        <v>4.8069331169627888E-2</v>
      </c>
      <c r="Q42" s="7">
        <f>_xll.PACF('DLY-SPY'!$I$3:$I$7005,1,$L42)</f>
        <v>2.4246930216596001E-2</v>
      </c>
      <c r="R42" s="7">
        <f>_xll.PACFCI('DLY-SPY'!$I$3:$I$7005,1,$L42,0.05,1)</f>
        <v>2.3486522039319998E-2</v>
      </c>
      <c r="S42" s="7">
        <f>_xll.PACFCI('DLY-SPY'!$I$3:$I$7005,1,$L42,0.05,0)</f>
        <v>-2.3486522039319998E-2</v>
      </c>
      <c r="T42" s="9">
        <f t="shared" si="1"/>
        <v>4.6973044078639996E-2</v>
      </c>
    </row>
    <row r="43" spans="1:20" x14ac:dyDescent="0.25">
      <c r="A43" s="5">
        <v>34058</v>
      </c>
      <c r="B43" s="39">
        <v>45.15625</v>
      </c>
      <c r="C43" s="39">
        <v>45.21875</v>
      </c>
      <c r="D43" s="39">
        <v>45.09375</v>
      </c>
      <c r="E43" s="39">
        <v>45.21875</v>
      </c>
      <c r="F43" s="39">
        <v>26.966932</v>
      </c>
      <c r="G43" s="5">
        <v>56000</v>
      </c>
      <c r="I43" s="1">
        <v>2.7687714049200451E-3</v>
      </c>
      <c r="L43" s="6">
        <v>40</v>
      </c>
      <c r="M43" s="7">
        <f>_xll.ACF('DLY-SPY'!$I$3:$I$7005,1,$L43,0)</f>
        <v>2.6959049829024424E-3</v>
      </c>
      <c r="N43" s="7">
        <f>_xll.ACFCI('DLY-SPY'!$I$3:$I$7005,1,$L43,0,0.05,1)</f>
        <v>2.4057279095004269E-2</v>
      </c>
      <c r="O43" s="7">
        <f>_xll.ACFCI('DLY-SPY'!$I$3:$I$7005,1,$L43,0,0.05,0)</f>
        <v>-2.4057279095004269E-2</v>
      </c>
      <c r="P43" s="7">
        <f t="shared" si="0"/>
        <v>4.8114558190008538E-2</v>
      </c>
      <c r="Q43" s="7">
        <f>_xll.PACF('DLY-SPY'!$I$3:$I$7005,1,$L43)</f>
        <v>6.6426297101061854E-3</v>
      </c>
      <c r="R43" s="7">
        <f>_xll.PACFCI('DLY-SPY'!$I$3:$I$7005,1,$L43,0.05,1)</f>
        <v>2.3488208501968158E-2</v>
      </c>
      <c r="S43" s="7">
        <f>_xll.PACFCI('DLY-SPY'!$I$3:$I$7005,1,$L43,0.05,0)</f>
        <v>-2.3488208501968158E-2</v>
      </c>
      <c r="T43" s="9">
        <f t="shared" si="1"/>
        <v>4.6976417003936316E-2</v>
      </c>
    </row>
    <row r="44" spans="1:20" x14ac:dyDescent="0.25">
      <c r="A44" s="5">
        <v>34059</v>
      </c>
      <c r="B44" s="39">
        <v>45.34375</v>
      </c>
      <c r="C44" s="39">
        <v>45.46875</v>
      </c>
      <c r="D44" s="39">
        <v>45.1875</v>
      </c>
      <c r="E44" s="39">
        <v>45.1875</v>
      </c>
      <c r="F44" s="39">
        <v>26.948281999999999</v>
      </c>
      <c r="G44" s="5">
        <v>111600</v>
      </c>
      <c r="I44" s="1">
        <v>-6.918270135725102E-4</v>
      </c>
      <c r="L44" s="6">
        <v>41</v>
      </c>
      <c r="M44" s="7">
        <f>_xll.ACF('DLY-SPY'!$I$3:$I$7005,1,$L44,0)</f>
        <v>5.4399085640013918E-3</v>
      </c>
      <c r="N44" s="7">
        <f>_xll.ACFCI('DLY-SPY'!$I$3:$I$7005,1,$L44,0,0.05,1)</f>
        <v>2.405744481435234E-2</v>
      </c>
      <c r="O44" s="7">
        <f>_xll.ACFCI('DLY-SPY'!$I$3:$I$7005,1,$L44,0,0.05,0)</f>
        <v>-2.405744481435234E-2</v>
      </c>
      <c r="P44" s="7">
        <f t="shared" si="0"/>
        <v>4.811488962870468E-2</v>
      </c>
      <c r="Q44" s="7">
        <f>_xll.PACF('DLY-SPY'!$I$3:$I$7005,1,$L44)</f>
        <v>9.6771287394020796E-3</v>
      </c>
      <c r="R44" s="7">
        <f>_xll.PACFCI('DLY-SPY'!$I$3:$I$7005,1,$L44,0.05,1)</f>
        <v>2.3489895327960631E-2</v>
      </c>
      <c r="S44" s="7">
        <f>_xll.PACFCI('DLY-SPY'!$I$3:$I$7005,1,$L44,0.05,0)</f>
        <v>-2.3489895327960631E-2</v>
      </c>
      <c r="T44" s="9">
        <f t="shared" si="1"/>
        <v>4.6979790655921262E-2</v>
      </c>
    </row>
    <row r="45" spans="1:20" x14ac:dyDescent="0.25">
      <c r="A45" s="5">
        <v>34060</v>
      </c>
      <c r="B45" s="39">
        <v>45.25</v>
      </c>
      <c r="C45" s="39">
        <v>45.25</v>
      </c>
      <c r="D45" s="39">
        <v>44.9375</v>
      </c>
      <c r="E45" s="39">
        <v>45.03125</v>
      </c>
      <c r="F45" s="39">
        <v>26.855091000000002</v>
      </c>
      <c r="G45" s="5">
        <v>129500</v>
      </c>
      <c r="I45" s="1">
        <v>-3.4641357222273683E-3</v>
      </c>
      <c r="L45" s="6">
        <v>42</v>
      </c>
      <c r="M45" s="7">
        <f>_xll.ACF('DLY-SPY'!$I$3:$I$7005,1,$L45,0)</f>
        <v>-1.5287168658130386E-2</v>
      </c>
      <c r="N45" s="7">
        <f>_xll.ACFCI('DLY-SPY'!$I$3:$I$7005,1,$L45,0,0.05,1)</f>
        <v>2.4058119559339983E-2</v>
      </c>
      <c r="O45" s="7">
        <f>_xll.ACFCI('DLY-SPY'!$I$3:$I$7005,1,$L45,0,0.05,0)</f>
        <v>-2.4058119559339983E-2</v>
      </c>
      <c r="P45" s="7">
        <f t="shared" si="0"/>
        <v>4.8116239118679967E-2</v>
      </c>
      <c r="Q45" s="7">
        <f>_xll.PACF('DLY-SPY'!$I$3:$I$7005,1,$L45)</f>
        <v>-1.4684339569373102E-2</v>
      </c>
      <c r="R45" s="7">
        <f>_xll.PACFCI('DLY-SPY'!$I$3:$I$7005,1,$L45,0.05,1)</f>
        <v>2.349158251742792E-2</v>
      </c>
      <c r="S45" s="7">
        <f>_xll.PACFCI('DLY-SPY'!$I$3:$I$7005,1,$L45,0.05,0)</f>
        <v>-2.349158251742792E-2</v>
      </c>
      <c r="T45" s="9">
        <f t="shared" si="1"/>
        <v>4.6983165034855841E-2</v>
      </c>
    </row>
    <row r="46" spans="1:20" x14ac:dyDescent="0.25">
      <c r="A46" s="5">
        <v>34061</v>
      </c>
      <c r="B46" s="39">
        <v>44.65625</v>
      </c>
      <c r="C46" s="39">
        <v>44.65625</v>
      </c>
      <c r="D46" s="39">
        <v>44.09375</v>
      </c>
      <c r="E46" s="39">
        <v>44.09375</v>
      </c>
      <c r="F46" s="39">
        <v>26.296005000000001</v>
      </c>
      <c r="G46" s="5">
        <v>59400</v>
      </c>
      <c r="I46" s="1">
        <v>-2.1038385415030447E-2</v>
      </c>
      <c r="L46" s="6">
        <v>43</v>
      </c>
      <c r="M46" s="7">
        <f>_xll.ACF('DLY-SPY'!$I$3:$I$7005,1,$L46,0)</f>
        <v>-2.8587489676208461E-2</v>
      </c>
      <c r="N46" s="7">
        <f>_xll.ACFCI('DLY-SPY'!$I$3:$I$7005,1,$L46,0,0.05,1)</f>
        <v>2.4063447463502554E-2</v>
      </c>
      <c r="O46" s="7">
        <f>_xll.ACFCI('DLY-SPY'!$I$3:$I$7005,1,$L46,0,0.05,0)</f>
        <v>-2.4063447463502554E-2</v>
      </c>
      <c r="P46" s="7">
        <f t="shared" si="0"/>
        <v>4.8126894927005108E-2</v>
      </c>
      <c r="Q46" s="7">
        <f>_xll.PACF('DLY-SPY'!$I$3:$I$7005,1,$L46)</f>
        <v>-3.1863838773006463E-2</v>
      </c>
      <c r="R46" s="7">
        <f>_xll.PACFCI('DLY-SPY'!$I$3:$I$7005,1,$L46,0.05,1)</f>
        <v>2.349327007050056E-2</v>
      </c>
      <c r="S46" s="7">
        <f>_xll.PACFCI('DLY-SPY'!$I$3:$I$7005,1,$L46,0.05,0)</f>
        <v>-2.349327007050056E-2</v>
      </c>
      <c r="T46" s="9">
        <f t="shared" si="1"/>
        <v>4.6986540141001121E-2</v>
      </c>
    </row>
    <row r="47" spans="1:20" x14ac:dyDescent="0.25">
      <c r="A47" s="5">
        <v>34064</v>
      </c>
      <c r="B47" s="39">
        <v>44.4375</v>
      </c>
      <c r="C47" s="39">
        <v>44.4375</v>
      </c>
      <c r="D47" s="39">
        <v>44.1875</v>
      </c>
      <c r="E47" s="39">
        <v>44.3125</v>
      </c>
      <c r="F47" s="39">
        <v>26.426459999999999</v>
      </c>
      <c r="G47" s="5">
        <v>172200</v>
      </c>
      <c r="I47" s="1">
        <v>4.9487544347046608E-3</v>
      </c>
      <c r="L47" s="6">
        <v>44</v>
      </c>
      <c r="M47" s="7">
        <f>_xll.ACF('DLY-SPY'!$I$3:$I$7005,1,$L47,0)</f>
        <v>-1.5698583339723345E-3</v>
      </c>
      <c r="N47" s="7">
        <f>_xll.ACFCI('DLY-SPY'!$I$3:$I$7005,1,$L47,0,0.05,1)</f>
        <v>2.4082069974281493E-2</v>
      </c>
      <c r="O47" s="7">
        <f>_xll.ACFCI('DLY-SPY'!$I$3:$I$7005,1,$L47,0,0.05,0)</f>
        <v>-2.4082069974281493E-2</v>
      </c>
      <c r="P47" s="7">
        <f t="shared" si="0"/>
        <v>4.8164139948562987E-2</v>
      </c>
      <c r="Q47" s="7">
        <f>_xll.PACF('DLY-SPY'!$I$3:$I$7005,1,$L47)</f>
        <v>-2.0095066911931733E-3</v>
      </c>
      <c r="R47" s="7">
        <f>_xll.PACFCI('DLY-SPY'!$I$3:$I$7005,1,$L47,0.05,1)</f>
        <v>2.3494957987309186E-2</v>
      </c>
      <c r="S47" s="7">
        <f>_xll.PACFCI('DLY-SPY'!$I$3:$I$7005,1,$L47,0.05,0)</f>
        <v>-2.3494957987309186E-2</v>
      </c>
      <c r="T47" s="9">
        <f t="shared" si="1"/>
        <v>4.6989915974618372E-2</v>
      </c>
    </row>
    <row r="48" spans="1:20" x14ac:dyDescent="0.25">
      <c r="A48" s="5">
        <v>34065</v>
      </c>
      <c r="B48" s="39">
        <v>44.40625</v>
      </c>
      <c r="C48" s="39">
        <v>44.40625</v>
      </c>
      <c r="D48" s="39">
        <v>44.0625</v>
      </c>
      <c r="E48" s="39">
        <v>44.1875</v>
      </c>
      <c r="F48" s="39">
        <v>26.351922999999999</v>
      </c>
      <c r="G48" s="5">
        <v>129700</v>
      </c>
      <c r="I48" s="1">
        <v>-2.8245294879334359E-3</v>
      </c>
      <c r="L48" s="6">
        <v>45</v>
      </c>
      <c r="M48" s="7">
        <f>_xll.ACF('DLY-SPY'!$I$3:$I$7005,1,$L48,0)</f>
        <v>1.4448544259714232E-2</v>
      </c>
      <c r="N48" s="7">
        <f>_xll.ACFCI('DLY-SPY'!$I$3:$I$7005,1,$L48,0,0.05,1)</f>
        <v>2.4082126109919288E-2</v>
      </c>
      <c r="O48" s="7">
        <f>_xll.ACFCI('DLY-SPY'!$I$3:$I$7005,1,$L48,0,0.05,0)</f>
        <v>-2.4082126109919288E-2</v>
      </c>
      <c r="P48" s="7">
        <f t="shared" si="0"/>
        <v>4.8164252219838576E-2</v>
      </c>
      <c r="Q48" s="7">
        <f>_xll.PACF('DLY-SPY'!$I$3:$I$7005,1,$L48)</f>
        <v>1.48910583929058E-2</v>
      </c>
      <c r="R48" s="7">
        <f>_xll.PACFCI('DLY-SPY'!$I$3:$I$7005,1,$L48,0.05,1)</f>
        <v>2.3496646267984471E-2</v>
      </c>
      <c r="S48" s="7">
        <f>_xll.PACFCI('DLY-SPY'!$I$3:$I$7005,1,$L48,0.05,0)</f>
        <v>-2.3496646267984471E-2</v>
      </c>
      <c r="T48" s="9">
        <f t="shared" si="1"/>
        <v>4.6993292535968942E-2</v>
      </c>
    </row>
    <row r="49" spans="1:20" x14ac:dyDescent="0.25">
      <c r="A49" s="5">
        <v>34066</v>
      </c>
      <c r="B49" s="39">
        <v>44.25</v>
      </c>
      <c r="C49" s="39">
        <v>44.34375</v>
      </c>
      <c r="D49" s="39">
        <v>44.15625</v>
      </c>
      <c r="E49" s="39">
        <v>44.34375</v>
      </c>
      <c r="F49" s="39">
        <v>26.445087000000001</v>
      </c>
      <c r="G49" s="5">
        <v>28000</v>
      </c>
      <c r="I49" s="1">
        <v>3.5291429077246583E-3</v>
      </c>
      <c r="L49" s="6">
        <v>46</v>
      </c>
      <c r="M49" s="7">
        <f>_xll.ACF('DLY-SPY'!$I$3:$I$7005,1,$L49,0)</f>
        <v>-2.5391766082507605E-2</v>
      </c>
      <c r="N49" s="7">
        <f>_xll.ACFCI('DLY-SPY'!$I$3:$I$7005,1,$L49,0,0.05,1)</f>
        <v>2.4086880803611321E-2</v>
      </c>
      <c r="O49" s="7">
        <f>_xll.ACFCI('DLY-SPY'!$I$3:$I$7005,1,$L49,0,0.05,0)</f>
        <v>-2.4086880803611321E-2</v>
      </c>
      <c r="P49" s="7">
        <f t="shared" si="0"/>
        <v>4.8173761607222643E-2</v>
      </c>
      <c r="Q49" s="7">
        <f>_xll.PACF('DLY-SPY'!$I$3:$I$7005,1,$L49)</f>
        <v>-2.2282248732739686E-2</v>
      </c>
      <c r="R49" s="7">
        <f>_xll.PACFCI('DLY-SPY'!$I$3:$I$7005,1,$L49,0.05,1)</f>
        <v>2.3498334912657175E-2</v>
      </c>
      <c r="S49" s="7">
        <f>_xll.PACFCI('DLY-SPY'!$I$3:$I$7005,1,$L49,0.05,0)</f>
        <v>-2.3498334912657175E-2</v>
      </c>
      <c r="T49" s="9">
        <f t="shared" si="1"/>
        <v>4.6996669825314349E-2</v>
      </c>
    </row>
    <row r="50" spans="1:20" x14ac:dyDescent="0.25">
      <c r="A50" s="5">
        <v>34067</v>
      </c>
      <c r="B50" s="39">
        <v>44.53125</v>
      </c>
      <c r="C50" s="39">
        <v>44.53125</v>
      </c>
      <c r="D50" s="39">
        <v>44.09375</v>
      </c>
      <c r="E50" s="39">
        <v>44.28125</v>
      </c>
      <c r="F50" s="39">
        <v>26.407827000000001</v>
      </c>
      <c r="G50" s="5">
        <v>180800</v>
      </c>
      <c r="I50" s="1">
        <v>-1.4099508750877732E-3</v>
      </c>
      <c r="L50" s="6">
        <v>47</v>
      </c>
      <c r="M50" s="7">
        <f>_xll.ACF('DLY-SPY'!$I$3:$I$7005,1,$L50,0)</f>
        <v>1.2390774377267651E-2</v>
      </c>
      <c r="N50" s="7">
        <f>_xll.ACFCI('DLY-SPY'!$I$3:$I$7005,1,$L50,0,0.05,1)</f>
        <v>2.4101559415896305E-2</v>
      </c>
      <c r="O50" s="7">
        <f>_xll.ACFCI('DLY-SPY'!$I$3:$I$7005,1,$L50,0,0.05,0)</f>
        <v>-2.4101559415896305E-2</v>
      </c>
      <c r="P50" s="7">
        <f t="shared" si="0"/>
        <v>4.820311883179261E-2</v>
      </c>
      <c r="Q50" s="7">
        <f>_xll.PACF('DLY-SPY'!$I$3:$I$7005,1,$L50)</f>
        <v>9.1481956237391433E-3</v>
      </c>
      <c r="R50" s="7">
        <f>_xll.PACFCI('DLY-SPY'!$I$3:$I$7005,1,$L50,0.05,1)</f>
        <v>2.350002392145811E-2</v>
      </c>
      <c r="S50" s="7">
        <f>_xll.PACFCI('DLY-SPY'!$I$3:$I$7005,1,$L50,0.05,0)</f>
        <v>-2.350002392145811E-2</v>
      </c>
      <c r="T50" s="9">
        <f t="shared" si="1"/>
        <v>4.7000047842916219E-2</v>
      </c>
    </row>
    <row r="51" spans="1:20" x14ac:dyDescent="0.25">
      <c r="A51" s="5">
        <v>34071</v>
      </c>
      <c r="B51" s="39">
        <v>44.71875</v>
      </c>
      <c r="C51" s="39">
        <v>44.9375</v>
      </c>
      <c r="D51" s="39">
        <v>44.65625</v>
      </c>
      <c r="E51" s="39">
        <v>44.90625</v>
      </c>
      <c r="F51" s="39">
        <v>26.780536999999999</v>
      </c>
      <c r="G51" s="5">
        <v>348500</v>
      </c>
      <c r="I51" s="1">
        <v>1.4014948855505693E-2</v>
      </c>
      <c r="L51" s="6">
        <v>48</v>
      </c>
      <c r="M51" s="7">
        <f>_xll.ACF('DLY-SPY'!$I$3:$I$7005,1,$L51,0)</f>
        <v>9.0775831872398002E-3</v>
      </c>
      <c r="N51" s="7">
        <f>_xll.ACFCI('DLY-SPY'!$I$3:$I$7005,1,$L51,0,0.05,1)</f>
        <v>2.410505349176827E-2</v>
      </c>
      <c r="O51" s="7">
        <f>_xll.ACFCI('DLY-SPY'!$I$3:$I$7005,1,$L51,0,0.05,0)</f>
        <v>-2.410505349176827E-2</v>
      </c>
      <c r="P51" s="7">
        <f t="shared" si="0"/>
        <v>4.821010698353654E-2</v>
      </c>
      <c r="Q51" s="7">
        <f>_xll.PACF('DLY-SPY'!$I$3:$I$7005,1,$L51)</f>
        <v>5.4984575435792112E-3</v>
      </c>
      <c r="R51" s="7">
        <f>_xll.PACFCI('DLY-SPY'!$I$3:$I$7005,1,$L51,0.05,1)</f>
        <v>2.350171329451816E-2</v>
      </c>
      <c r="S51" s="7">
        <f>_xll.PACFCI('DLY-SPY'!$I$3:$I$7005,1,$L51,0.05,0)</f>
        <v>-2.350171329451816E-2</v>
      </c>
      <c r="T51" s="9">
        <f t="shared" si="1"/>
        <v>4.7003426589036321E-2</v>
      </c>
    </row>
    <row r="52" spans="1:20" x14ac:dyDescent="0.25">
      <c r="A52" s="5">
        <v>34072</v>
      </c>
      <c r="B52" s="39">
        <v>44.875</v>
      </c>
      <c r="C52" s="39">
        <v>45.15625</v>
      </c>
      <c r="D52" s="39">
        <v>44.84375</v>
      </c>
      <c r="E52" s="39">
        <v>45</v>
      </c>
      <c r="F52" s="39">
        <v>26.836459999999999</v>
      </c>
      <c r="G52" s="5">
        <v>146100</v>
      </c>
      <c r="I52" s="1">
        <v>2.0860183676063571E-3</v>
      </c>
      <c r="L52" s="6">
        <v>49</v>
      </c>
      <c r="M52" s="7">
        <f>_xll.ACF('DLY-SPY'!$I$3:$I$7005,1,$L52,0)</f>
        <v>-1.4426907705825737E-2</v>
      </c>
      <c r="N52" s="7">
        <f>_xll.ACFCI('DLY-SPY'!$I$3:$I$7005,1,$L52,0,0.05,1)</f>
        <v>2.4106928605178282E-2</v>
      </c>
      <c r="O52" s="7">
        <f>_xll.ACFCI('DLY-SPY'!$I$3:$I$7005,1,$L52,0,0.05,0)</f>
        <v>-2.4106928605178282E-2</v>
      </c>
      <c r="P52" s="7">
        <f t="shared" si="0"/>
        <v>4.8213857210356564E-2</v>
      </c>
      <c r="Q52" s="7">
        <f>_xll.PACF('DLY-SPY'!$I$3:$I$7005,1,$L52)</f>
        <v>-1.8708997363270152E-2</v>
      </c>
      <c r="R52" s="7">
        <f>_xll.PACFCI('DLY-SPY'!$I$3:$I$7005,1,$L52,0.05,1)</f>
        <v>2.3503403031968271E-2</v>
      </c>
      <c r="S52" s="7">
        <f>_xll.PACFCI('DLY-SPY'!$I$3:$I$7005,1,$L52,0.05,0)</f>
        <v>-2.3503403031968271E-2</v>
      </c>
      <c r="T52" s="9">
        <f t="shared" si="1"/>
        <v>4.7006806063936542E-2</v>
      </c>
    </row>
    <row r="53" spans="1:20" x14ac:dyDescent="0.25">
      <c r="A53" s="5">
        <v>34073</v>
      </c>
      <c r="B53" s="39">
        <v>45.03125</v>
      </c>
      <c r="C53" s="39">
        <v>45.0625</v>
      </c>
      <c r="D53" s="39">
        <v>44.90625</v>
      </c>
      <c r="E53" s="39">
        <v>44.9375</v>
      </c>
      <c r="F53" s="39">
        <v>26.799188999999998</v>
      </c>
      <c r="G53" s="5">
        <v>119600</v>
      </c>
      <c r="I53" s="1">
        <v>-1.389784842506181E-3</v>
      </c>
      <c r="L53" s="6">
        <v>50</v>
      </c>
      <c r="M53" s="7">
        <f>_xll.ACF('DLY-SPY'!$I$3:$I$7005,1,$L53,0)</f>
        <v>-2.7770236970377504E-2</v>
      </c>
      <c r="N53" s="7">
        <f>_xll.ACFCI('DLY-SPY'!$I$3:$I$7005,1,$L53,0,0.05,1)</f>
        <v>2.4111664194432475E-2</v>
      </c>
      <c r="O53" s="7">
        <f>_xll.ACFCI('DLY-SPY'!$I$3:$I$7005,1,$L53,0,0.05,0)</f>
        <v>-2.4111664194432475E-2</v>
      </c>
      <c r="P53" s="7">
        <f t="shared" si="0"/>
        <v>4.822332838886495E-2</v>
      </c>
      <c r="Q53" s="7">
        <f>_xll.PACF('DLY-SPY'!$I$3:$I$7005,1,$L53)</f>
        <v>-2.4769488088012496E-2</v>
      </c>
      <c r="R53" s="7">
        <f>_xll.PACFCI('DLY-SPY'!$I$3:$I$7005,1,$L53,0.05,1)</f>
        <v>2.3505093133939465E-2</v>
      </c>
      <c r="S53" s="7">
        <f>_xll.PACFCI('DLY-SPY'!$I$3:$I$7005,1,$L53,0.05,0)</f>
        <v>-2.3505093133939465E-2</v>
      </c>
      <c r="T53" s="9">
        <f t="shared" si="1"/>
        <v>4.701018626787893E-2</v>
      </c>
    </row>
    <row r="54" spans="1:20" x14ac:dyDescent="0.25">
      <c r="A54" s="5">
        <v>34074</v>
      </c>
      <c r="B54" s="39">
        <v>44.90625</v>
      </c>
      <c r="C54" s="39">
        <v>45.03125</v>
      </c>
      <c r="D54" s="39">
        <v>44.75</v>
      </c>
      <c r="E54" s="39">
        <v>44.9375</v>
      </c>
      <c r="F54" s="39">
        <v>26.799188999999998</v>
      </c>
      <c r="G54" s="5">
        <v>148600</v>
      </c>
      <c r="I54" s="1">
        <v>0</v>
      </c>
    </row>
    <row r="55" spans="1:20" x14ac:dyDescent="0.25">
      <c r="A55" s="5">
        <v>34075</v>
      </c>
      <c r="B55" s="39">
        <v>44.96875</v>
      </c>
      <c r="C55" s="39">
        <v>45.03125</v>
      </c>
      <c r="D55" s="39">
        <v>44.875</v>
      </c>
      <c r="E55" s="39">
        <v>44.9375</v>
      </c>
      <c r="F55" s="39">
        <v>26.799188999999998</v>
      </c>
      <c r="G55" s="5">
        <v>47900</v>
      </c>
      <c r="I55" s="1">
        <v>0</v>
      </c>
    </row>
    <row r="56" spans="1:20" x14ac:dyDescent="0.25">
      <c r="A56" s="5">
        <v>34078</v>
      </c>
      <c r="B56" s="39">
        <v>44.9375</v>
      </c>
      <c r="C56" s="39">
        <v>45.0625</v>
      </c>
      <c r="D56" s="39">
        <v>44.71875</v>
      </c>
      <c r="E56" s="39">
        <v>44.75</v>
      </c>
      <c r="F56" s="39">
        <v>26.687372</v>
      </c>
      <c r="G56" s="5">
        <v>157000</v>
      </c>
      <c r="I56" s="1">
        <v>-4.1811311404877927E-3</v>
      </c>
    </row>
    <row r="57" spans="1:20" x14ac:dyDescent="0.25">
      <c r="A57" s="5">
        <v>34079</v>
      </c>
      <c r="B57" s="39">
        <v>44.6875</v>
      </c>
      <c r="C57" s="39">
        <v>44.75</v>
      </c>
      <c r="D57" s="39">
        <v>44.25</v>
      </c>
      <c r="E57" s="39">
        <v>44.53125</v>
      </c>
      <c r="F57" s="39">
        <v>26.556920999999999</v>
      </c>
      <c r="G57" s="5">
        <v>279500</v>
      </c>
      <c r="I57" s="1">
        <v>-4.9001030409621116E-3</v>
      </c>
    </row>
    <row r="58" spans="1:20" x14ac:dyDescent="0.25">
      <c r="A58" s="5">
        <v>34080</v>
      </c>
      <c r="B58" s="39">
        <v>44.625</v>
      </c>
      <c r="C58" s="39">
        <v>44.625</v>
      </c>
      <c r="D58" s="39">
        <v>44.375</v>
      </c>
      <c r="E58" s="39">
        <v>44.5</v>
      </c>
      <c r="F58" s="39">
        <v>26.538274999999999</v>
      </c>
      <c r="G58" s="5">
        <v>67900</v>
      </c>
      <c r="I58" s="1">
        <v>-7.0236112383970095E-4</v>
      </c>
    </row>
    <row r="59" spans="1:20" x14ac:dyDescent="0.25">
      <c r="A59" s="5">
        <v>34081</v>
      </c>
      <c r="B59" s="39">
        <v>44.3125</v>
      </c>
      <c r="C59" s="39">
        <v>44.6875</v>
      </c>
      <c r="D59" s="39">
        <v>43.9375</v>
      </c>
      <c r="E59" s="39">
        <v>43.9375</v>
      </c>
      <c r="F59" s="39">
        <v>26.202826000000002</v>
      </c>
      <c r="G59" s="5">
        <v>97700</v>
      </c>
      <c r="I59" s="1">
        <v>-1.27207630138928E-2</v>
      </c>
      <c r="L59" s="25" t="s">
        <v>780</v>
      </c>
      <c r="M59" s="25"/>
      <c r="N59" s="25"/>
      <c r="O59" s="25"/>
      <c r="P59" s="25"/>
      <c r="Q59" s="34"/>
    </row>
    <row r="60" spans="1:20" x14ac:dyDescent="0.25">
      <c r="A60" s="5">
        <v>34082</v>
      </c>
      <c r="B60" s="39">
        <v>43.84375</v>
      </c>
      <c r="C60" s="39">
        <v>43.96875</v>
      </c>
      <c r="D60" s="39">
        <v>43.6875</v>
      </c>
      <c r="E60" s="39">
        <v>43.75</v>
      </c>
      <c r="F60" s="39">
        <v>26.091011000000002</v>
      </c>
      <c r="G60" s="5">
        <v>106000</v>
      </c>
      <c r="I60" s="1">
        <v>-4.2764186687520578E-3</v>
      </c>
      <c r="L60" s="26" t="s">
        <v>781</v>
      </c>
      <c r="M60" s="27"/>
      <c r="N60" s="3"/>
      <c r="O60" s="3"/>
      <c r="P60" s="3"/>
      <c r="Q60" s="35"/>
    </row>
    <row r="61" spans="1:20" x14ac:dyDescent="0.25">
      <c r="A61" s="5">
        <v>34085</v>
      </c>
      <c r="B61" s="39">
        <v>43.78125</v>
      </c>
      <c r="C61" s="39">
        <v>43.9375</v>
      </c>
      <c r="D61" s="39">
        <v>43.28125</v>
      </c>
      <c r="E61" s="39">
        <v>43.40625</v>
      </c>
      <c r="F61" s="39">
        <v>25.886005000000001</v>
      </c>
      <c r="G61" s="5">
        <v>62600</v>
      </c>
      <c r="I61" s="1">
        <v>-7.8883737021384626E-3</v>
      </c>
      <c r="L61" s="28" t="s">
        <v>782</v>
      </c>
      <c r="M61" s="22" cm="1">
        <f t="array" ref="M61">_xll.Hurst($I$2:$I$7005,,1)</f>
        <v>0.55923133981652673</v>
      </c>
    </row>
    <row r="62" spans="1:20" x14ac:dyDescent="0.25">
      <c r="A62" s="5">
        <v>34086</v>
      </c>
      <c r="B62" s="39">
        <v>43.34375</v>
      </c>
      <c r="C62" s="39">
        <v>43.875</v>
      </c>
      <c r="D62" s="39">
        <v>43.34375</v>
      </c>
      <c r="E62" s="39">
        <v>43.875</v>
      </c>
      <c r="F62" s="39">
        <v>26.165558000000001</v>
      </c>
      <c r="G62" s="5">
        <v>156800</v>
      </c>
      <c r="I62" s="1">
        <v>1.0741490621063221E-2</v>
      </c>
      <c r="L62" s="28" t="s">
        <v>783</v>
      </c>
      <c r="M62" s="22" cm="1">
        <f t="array" ref="M62">_xll.Hurst($I$2:$I$7005,,2)</f>
        <v>0.52108125203819422</v>
      </c>
    </row>
    <row r="63" spans="1:20" ht="15.75" thickBot="1" x14ac:dyDescent="0.3">
      <c r="A63" s="5">
        <v>34087</v>
      </c>
      <c r="B63" s="39">
        <v>43.8125</v>
      </c>
      <c r="C63" s="39">
        <v>43.90625</v>
      </c>
      <c r="D63" s="39">
        <v>43.71875</v>
      </c>
      <c r="E63" s="39">
        <v>43.78125</v>
      </c>
      <c r="F63" s="39">
        <v>26.109634</v>
      </c>
      <c r="G63" s="5">
        <v>85900</v>
      </c>
      <c r="I63" s="1">
        <v>-2.1396008008731648E-3</v>
      </c>
    </row>
    <row r="64" spans="1:20" ht="15.75" thickBot="1" x14ac:dyDescent="0.3">
      <c r="A64" s="5">
        <v>34088</v>
      </c>
      <c r="B64" s="39">
        <v>43.875</v>
      </c>
      <c r="C64" s="39">
        <v>43.96875</v>
      </c>
      <c r="D64" s="39">
        <v>43.625</v>
      </c>
      <c r="E64" s="39">
        <v>43.96875</v>
      </c>
      <c r="F64" s="39">
        <v>26.221471999999999</v>
      </c>
      <c r="G64" s="5">
        <v>85000</v>
      </c>
      <c r="I64" s="1">
        <v>4.2742521156013957E-3</v>
      </c>
      <c r="M64" s="29" t="s">
        <v>784</v>
      </c>
      <c r="N64" s="29"/>
      <c r="O64" s="30"/>
      <c r="P64" s="31">
        <v>0.05</v>
      </c>
    </row>
    <row r="65" spans="1:16" ht="15.75" thickBot="1" x14ac:dyDescent="0.3">
      <c r="A65" s="5">
        <v>34089</v>
      </c>
      <c r="B65" s="39">
        <v>44.125</v>
      </c>
      <c r="C65" s="39">
        <v>44.28125</v>
      </c>
      <c r="D65" s="39">
        <v>44.03125</v>
      </c>
      <c r="E65" s="39">
        <v>44.03125</v>
      </c>
      <c r="F65" s="39">
        <v>26.258728000000001</v>
      </c>
      <c r="G65" s="5">
        <v>88500</v>
      </c>
      <c r="I65" s="1">
        <v>1.4198119008157484E-3</v>
      </c>
      <c r="M65" s="32" t="s">
        <v>785</v>
      </c>
      <c r="N65" s="32" t="s">
        <v>10</v>
      </c>
      <c r="O65" s="32" t="s">
        <v>11</v>
      </c>
      <c r="P65" s="5"/>
    </row>
    <row r="66" spans="1:16" x14ac:dyDescent="0.25">
      <c r="A66" s="5">
        <v>34092</v>
      </c>
      <c r="B66" s="39">
        <v>44.09375</v>
      </c>
      <c r="C66" s="39">
        <v>44.3125</v>
      </c>
      <c r="D66" s="39">
        <v>43.90625</v>
      </c>
      <c r="E66" s="39">
        <v>44.3125</v>
      </c>
      <c r="F66" s="39">
        <v>26.426459999999999</v>
      </c>
      <c r="G66" s="5">
        <v>80500</v>
      </c>
      <c r="I66" s="1">
        <v>6.3673519281564062E-3</v>
      </c>
      <c r="M66" s="22" cm="1">
        <f t="array" ref="M66">_xll.Hurst($I$2:$I$7005,,3)</f>
        <v>0.53783048348452345</v>
      </c>
      <c r="N66" s="22" cm="1">
        <f t="array" ref="N66">_xll.Hurst($I$2:$I$7005,$P$64,4)</f>
        <v>0.58096869631378856</v>
      </c>
      <c r="O66" s="22" cm="1">
        <f t="array" ref="O66">_xll.Hurst($I$2:$I$7005,$P$64,5)</f>
        <v>0.41473772852544305</v>
      </c>
      <c r="P66" s="22"/>
    </row>
    <row r="67" spans="1:16" x14ac:dyDescent="0.25">
      <c r="A67" s="5">
        <v>34093</v>
      </c>
      <c r="B67" s="39">
        <v>44.40625</v>
      </c>
      <c r="C67" s="39">
        <v>44.625</v>
      </c>
      <c r="D67" s="39">
        <v>44.34375</v>
      </c>
      <c r="E67" s="39">
        <v>44.46875</v>
      </c>
      <c r="F67" s="39">
        <v>26.519639999999999</v>
      </c>
      <c r="G67" s="5">
        <v>149100</v>
      </c>
      <c r="I67" s="1">
        <v>3.5198096252990752E-3</v>
      </c>
    </row>
    <row r="68" spans="1:16" ht="45" x14ac:dyDescent="0.25">
      <c r="A68" s="5">
        <v>34094</v>
      </c>
      <c r="B68" s="39">
        <v>44.46875</v>
      </c>
      <c r="C68" s="39">
        <v>44.75</v>
      </c>
      <c r="D68" s="39">
        <v>44.46875</v>
      </c>
      <c r="E68" s="39">
        <v>44.59375</v>
      </c>
      <c r="F68" s="39">
        <v>26.594187000000002</v>
      </c>
      <c r="G68" s="5">
        <v>109000</v>
      </c>
      <c r="I68" s="1">
        <v>2.8070675061777628E-3</v>
      </c>
      <c r="L68" s="33" t="s">
        <v>786</v>
      </c>
      <c r="M68" s="5" t="str">
        <f>IF(OR($M$62&gt;$N$66,$M$62&lt;$O$66), "Yes","No")</f>
        <v>No</v>
      </c>
    </row>
    <row r="69" spans="1:16" x14ac:dyDescent="0.25">
      <c r="A69" s="5">
        <v>34095</v>
      </c>
      <c r="B69" s="39">
        <v>44.53125</v>
      </c>
      <c r="C69" s="39">
        <v>44.5625</v>
      </c>
      <c r="D69" s="39">
        <v>44.40625</v>
      </c>
      <c r="E69" s="39">
        <v>44.4375</v>
      </c>
      <c r="F69" s="39">
        <v>26.501013</v>
      </c>
      <c r="G69" s="5">
        <v>54700</v>
      </c>
      <c r="I69" s="1">
        <v>-3.5096993944092603E-3</v>
      </c>
    </row>
    <row r="70" spans="1:16" x14ac:dyDescent="0.25">
      <c r="A70" s="5">
        <v>34096</v>
      </c>
      <c r="B70" s="39">
        <v>44.46875</v>
      </c>
      <c r="C70" s="39">
        <v>44.46875</v>
      </c>
      <c r="D70" s="39">
        <v>44.28125</v>
      </c>
      <c r="E70" s="39">
        <v>44.34375</v>
      </c>
      <c r="F70" s="39">
        <v>26.445087000000001</v>
      </c>
      <c r="G70" s="5">
        <v>68000</v>
      </c>
      <c r="I70" s="1">
        <v>-2.1125643172763553E-3</v>
      </c>
    </row>
    <row r="71" spans="1:16" x14ac:dyDescent="0.25">
      <c r="A71" s="5">
        <v>34099</v>
      </c>
      <c r="B71" s="39">
        <v>44.40625</v>
      </c>
      <c r="C71" s="39">
        <v>44.6875</v>
      </c>
      <c r="D71" s="39">
        <v>44.40625</v>
      </c>
      <c r="E71" s="39">
        <v>44.4375</v>
      </c>
      <c r="F71" s="39">
        <v>26.501013</v>
      </c>
      <c r="G71" s="5">
        <v>113900</v>
      </c>
      <c r="I71" s="1">
        <v>2.1125643172763553E-3</v>
      </c>
    </row>
    <row r="72" spans="1:16" x14ac:dyDescent="0.25">
      <c r="A72" s="5">
        <v>34100</v>
      </c>
      <c r="B72" s="39">
        <v>44.4375</v>
      </c>
      <c r="C72" s="39">
        <v>44.625</v>
      </c>
      <c r="D72" s="39">
        <v>44.3125</v>
      </c>
      <c r="E72" s="39">
        <v>44.625</v>
      </c>
      <c r="F72" s="39">
        <v>26.612819999999999</v>
      </c>
      <c r="G72" s="5">
        <v>42600</v>
      </c>
      <c r="I72" s="1">
        <v>4.2100958952575596E-3</v>
      </c>
    </row>
    <row r="73" spans="1:16" x14ac:dyDescent="0.25">
      <c r="A73" s="5">
        <v>34101</v>
      </c>
      <c r="B73" s="39">
        <v>44.4375</v>
      </c>
      <c r="C73" s="39">
        <v>44.59375</v>
      </c>
      <c r="D73" s="39">
        <v>44.4375</v>
      </c>
      <c r="E73" s="39">
        <v>44.5625</v>
      </c>
      <c r="F73" s="39">
        <v>26.575576999999999</v>
      </c>
      <c r="G73" s="5">
        <v>31000</v>
      </c>
      <c r="I73" s="1">
        <v>-1.4004184441454015E-3</v>
      </c>
    </row>
    <row r="74" spans="1:16" x14ac:dyDescent="0.25">
      <c r="A74" s="5">
        <v>34102</v>
      </c>
      <c r="B74" s="39">
        <v>44.375</v>
      </c>
      <c r="C74" s="39">
        <v>44.375</v>
      </c>
      <c r="D74" s="39">
        <v>44</v>
      </c>
      <c r="E74" s="39">
        <v>44.03125</v>
      </c>
      <c r="F74" s="39">
        <v>26.258728000000001</v>
      </c>
      <c r="G74" s="5">
        <v>129100</v>
      </c>
      <c r="I74" s="1">
        <v>-1.1994207116336142E-2</v>
      </c>
    </row>
    <row r="75" spans="1:16" x14ac:dyDescent="0.25">
      <c r="A75" s="5">
        <v>34103</v>
      </c>
      <c r="B75" s="39">
        <v>44.03125</v>
      </c>
      <c r="C75" s="39">
        <v>44.15625</v>
      </c>
      <c r="D75" s="39">
        <v>43.96875</v>
      </c>
      <c r="E75" s="39">
        <v>44</v>
      </c>
      <c r="F75" s="39">
        <v>26.240096999999999</v>
      </c>
      <c r="G75" s="5">
        <v>63500</v>
      </c>
      <c r="I75" s="1">
        <v>-7.097682960388596E-4</v>
      </c>
    </row>
    <row r="76" spans="1:16" x14ac:dyDescent="0.25">
      <c r="A76" s="5">
        <v>34106</v>
      </c>
      <c r="B76" s="39">
        <v>44.125</v>
      </c>
      <c r="C76" s="39">
        <v>44.15625</v>
      </c>
      <c r="D76" s="39">
        <v>43.9375</v>
      </c>
      <c r="E76" s="39">
        <v>44.15625</v>
      </c>
      <c r="F76" s="39">
        <v>26.333266999999999</v>
      </c>
      <c r="G76" s="5">
        <v>34000</v>
      </c>
      <c r="I76" s="1">
        <v>3.5443840930002857E-3</v>
      </c>
    </row>
    <row r="77" spans="1:16" x14ac:dyDescent="0.25">
      <c r="A77" s="5">
        <v>34107</v>
      </c>
      <c r="B77" s="39">
        <v>44.1875</v>
      </c>
      <c r="C77" s="39">
        <v>44.21875</v>
      </c>
      <c r="D77" s="39">
        <v>43.96875</v>
      </c>
      <c r="E77" s="39">
        <v>44.125</v>
      </c>
      <c r="F77" s="39">
        <v>26.314647999999998</v>
      </c>
      <c r="G77" s="5">
        <v>105200</v>
      </c>
      <c r="I77" s="1">
        <v>-7.0730249341233176E-4</v>
      </c>
    </row>
    <row r="78" spans="1:16" x14ac:dyDescent="0.25">
      <c r="A78" s="5">
        <v>34108</v>
      </c>
      <c r="B78" s="39">
        <v>44.125</v>
      </c>
      <c r="C78" s="39">
        <v>45.03125</v>
      </c>
      <c r="D78" s="39">
        <v>43.84375</v>
      </c>
      <c r="E78" s="39">
        <v>45.03125</v>
      </c>
      <c r="F78" s="39">
        <v>26.855091000000002</v>
      </c>
      <c r="G78" s="5">
        <v>50200</v>
      </c>
      <c r="I78" s="1">
        <v>2.0329669604933098E-2</v>
      </c>
    </row>
    <row r="79" spans="1:16" x14ac:dyDescent="0.25">
      <c r="A79" s="5">
        <v>34109</v>
      </c>
      <c r="B79" s="39">
        <v>45.03125</v>
      </c>
      <c r="C79" s="39">
        <v>45.15625</v>
      </c>
      <c r="D79" s="39">
        <v>44.9375</v>
      </c>
      <c r="E79" s="39">
        <v>45.15625</v>
      </c>
      <c r="F79" s="39">
        <v>26.929644</v>
      </c>
      <c r="G79" s="5">
        <v>98200</v>
      </c>
      <c r="I79" s="1">
        <v>2.7722753583576676E-3</v>
      </c>
    </row>
    <row r="80" spans="1:16" x14ac:dyDescent="0.25">
      <c r="A80" s="5">
        <v>34110</v>
      </c>
      <c r="B80" s="39">
        <v>45.1875</v>
      </c>
      <c r="C80" s="39">
        <v>45.25</v>
      </c>
      <c r="D80" s="39">
        <v>44.71875</v>
      </c>
      <c r="E80" s="39">
        <v>44.75</v>
      </c>
      <c r="F80" s="39">
        <v>26.687372</v>
      </c>
      <c r="G80" s="5">
        <v>221400</v>
      </c>
      <c r="I80" s="1">
        <v>-9.037192553861928E-3</v>
      </c>
    </row>
    <row r="81" spans="1:9" x14ac:dyDescent="0.25">
      <c r="A81" s="5">
        <v>34113</v>
      </c>
      <c r="B81" s="39">
        <v>44.84375</v>
      </c>
      <c r="C81" s="39">
        <v>45.09375</v>
      </c>
      <c r="D81" s="39">
        <v>44.84375</v>
      </c>
      <c r="E81" s="39">
        <v>44.9375</v>
      </c>
      <c r="F81" s="39">
        <v>26.799188999999998</v>
      </c>
      <c r="G81" s="5">
        <v>30500</v>
      </c>
      <c r="I81" s="1">
        <v>4.1811311404877927E-3</v>
      </c>
    </row>
    <row r="82" spans="1:9" x14ac:dyDescent="0.25">
      <c r="A82" s="5">
        <v>34114</v>
      </c>
      <c r="B82" s="39">
        <v>45.125</v>
      </c>
      <c r="C82" s="39">
        <v>45.125</v>
      </c>
      <c r="D82" s="39">
        <v>45.03125</v>
      </c>
      <c r="E82" s="39">
        <v>45.03125</v>
      </c>
      <c r="F82" s="39">
        <v>26.855091000000002</v>
      </c>
      <c r="G82" s="5">
        <v>191800</v>
      </c>
      <c r="I82" s="1">
        <v>2.0837860550164677E-3</v>
      </c>
    </row>
    <row r="83" spans="1:9" x14ac:dyDescent="0.25">
      <c r="A83" s="5">
        <v>34115</v>
      </c>
      <c r="B83" s="39">
        <v>45.15625</v>
      </c>
      <c r="C83" s="39">
        <v>45.625</v>
      </c>
      <c r="D83" s="39">
        <v>45.125</v>
      </c>
      <c r="E83" s="39">
        <v>45.59375</v>
      </c>
      <c r="F83" s="39">
        <v>27.190552</v>
      </c>
      <c r="G83" s="5">
        <v>102400</v>
      </c>
      <c r="I83" s="1">
        <v>1.2414148099850308E-2</v>
      </c>
    </row>
    <row r="84" spans="1:9" x14ac:dyDescent="0.25">
      <c r="A84" s="5">
        <v>34116</v>
      </c>
      <c r="B84" s="39">
        <v>45.65625</v>
      </c>
      <c r="C84" s="39">
        <v>45.65625</v>
      </c>
      <c r="D84" s="39">
        <v>45.375</v>
      </c>
      <c r="E84" s="39">
        <v>45.4375</v>
      </c>
      <c r="F84" s="39">
        <v>27.097383000000001</v>
      </c>
      <c r="G84" s="5">
        <v>53800</v>
      </c>
      <c r="I84" s="1">
        <v>-3.4324050628113945E-3</v>
      </c>
    </row>
    <row r="85" spans="1:9" x14ac:dyDescent="0.25">
      <c r="A85" s="5">
        <v>34117</v>
      </c>
      <c r="B85" s="39">
        <v>45.40625</v>
      </c>
      <c r="C85" s="39">
        <v>45.40625</v>
      </c>
      <c r="D85" s="39">
        <v>45</v>
      </c>
      <c r="E85" s="39">
        <v>45.21875</v>
      </c>
      <c r="F85" s="39">
        <v>26.966932</v>
      </c>
      <c r="G85" s="5">
        <v>79100</v>
      </c>
      <c r="I85" s="1">
        <v>-4.8257803012390355E-3</v>
      </c>
    </row>
    <row r="86" spans="1:9" x14ac:dyDescent="0.25">
      <c r="A86" s="5">
        <v>34121</v>
      </c>
      <c r="B86" s="39">
        <v>45.375</v>
      </c>
      <c r="C86" s="39">
        <v>45.8125</v>
      </c>
      <c r="D86" s="39">
        <v>45.3125</v>
      </c>
      <c r="E86" s="39">
        <v>45.65625</v>
      </c>
      <c r="F86" s="39">
        <v>27.227827000000001</v>
      </c>
      <c r="G86" s="5">
        <v>28300</v>
      </c>
      <c r="I86" s="1">
        <v>9.6281271563127824E-3</v>
      </c>
    </row>
    <row r="87" spans="1:9" x14ac:dyDescent="0.25">
      <c r="A87" s="5">
        <v>34122</v>
      </c>
      <c r="B87" s="39">
        <v>45.53125</v>
      </c>
      <c r="C87" s="39">
        <v>45.75</v>
      </c>
      <c r="D87" s="39">
        <v>45.34375</v>
      </c>
      <c r="E87" s="39">
        <v>45.59375</v>
      </c>
      <c r="F87" s="39">
        <v>27.190552</v>
      </c>
      <c r="G87" s="5">
        <v>20300</v>
      </c>
      <c r="I87" s="1">
        <v>-1.3699417922623525E-3</v>
      </c>
    </row>
    <row r="88" spans="1:9" x14ac:dyDescent="0.25">
      <c r="A88" s="5">
        <v>34123</v>
      </c>
      <c r="B88" s="39">
        <v>45.5</v>
      </c>
      <c r="C88" s="39">
        <v>45.5</v>
      </c>
      <c r="D88" s="39">
        <v>45.34375</v>
      </c>
      <c r="E88" s="39">
        <v>45.4375</v>
      </c>
      <c r="F88" s="39">
        <v>27.097383000000001</v>
      </c>
      <c r="G88" s="5">
        <v>21600</v>
      </c>
      <c r="I88" s="1">
        <v>-3.4324050628113945E-3</v>
      </c>
    </row>
    <row r="89" spans="1:9" x14ac:dyDescent="0.25">
      <c r="A89" s="5">
        <v>34124</v>
      </c>
      <c r="B89" s="39">
        <v>45.3125</v>
      </c>
      <c r="C89" s="39">
        <v>45.3125</v>
      </c>
      <c r="D89" s="39">
        <v>45.09375</v>
      </c>
      <c r="E89" s="39">
        <v>45.28125</v>
      </c>
      <c r="F89" s="39">
        <v>27.004196</v>
      </c>
      <c r="G89" s="5">
        <v>32000</v>
      </c>
      <c r="I89" s="1">
        <v>-3.4448936197009061E-3</v>
      </c>
    </row>
    <row r="90" spans="1:9" x14ac:dyDescent="0.25">
      <c r="A90" s="5">
        <v>34127</v>
      </c>
      <c r="B90" s="39">
        <v>45.375</v>
      </c>
      <c r="C90" s="39">
        <v>45.375</v>
      </c>
      <c r="D90" s="39">
        <v>45.125</v>
      </c>
      <c r="E90" s="39">
        <v>45.125</v>
      </c>
      <c r="F90" s="39">
        <v>26.911003000000001</v>
      </c>
      <c r="G90" s="5">
        <v>121400</v>
      </c>
      <c r="I90" s="1">
        <v>-3.4570249035938971E-3</v>
      </c>
    </row>
    <row r="91" spans="1:9" x14ac:dyDescent="0.25">
      <c r="A91" s="5">
        <v>34128</v>
      </c>
      <c r="B91" s="39">
        <v>45</v>
      </c>
      <c r="C91" s="39">
        <v>45</v>
      </c>
      <c r="D91" s="39">
        <v>44.71875</v>
      </c>
      <c r="E91" s="39">
        <v>44.71875</v>
      </c>
      <c r="F91" s="39">
        <v>26.668728000000002</v>
      </c>
      <c r="G91" s="5">
        <v>104500</v>
      </c>
      <c r="I91" s="1">
        <v>-9.0435934153814124E-3</v>
      </c>
    </row>
    <row r="92" spans="1:9" x14ac:dyDescent="0.25">
      <c r="A92" s="5">
        <v>34129</v>
      </c>
      <c r="B92" s="39">
        <v>44.875</v>
      </c>
      <c r="C92" s="39">
        <v>45.0625</v>
      </c>
      <c r="D92" s="39">
        <v>44.8125</v>
      </c>
      <c r="E92" s="39">
        <v>44.875</v>
      </c>
      <c r="F92" s="39">
        <v>26.761911000000001</v>
      </c>
      <c r="G92" s="5">
        <v>43300</v>
      </c>
      <c r="I92" s="1">
        <v>3.4880022480452411E-3</v>
      </c>
    </row>
    <row r="93" spans="1:9" x14ac:dyDescent="0.25">
      <c r="A93" s="5">
        <v>34130</v>
      </c>
      <c r="B93" s="39">
        <v>44.84375</v>
      </c>
      <c r="C93" s="39">
        <v>44.9375</v>
      </c>
      <c r="D93" s="39">
        <v>44.75</v>
      </c>
      <c r="E93" s="39">
        <v>44.90625</v>
      </c>
      <c r="F93" s="39">
        <v>26.780536999999999</v>
      </c>
      <c r="G93" s="5">
        <v>17900</v>
      </c>
      <c r="I93" s="1">
        <v>6.9574707347541676E-4</v>
      </c>
    </row>
    <row r="94" spans="1:9" x14ac:dyDescent="0.25">
      <c r="A94" s="5">
        <v>34131</v>
      </c>
      <c r="B94" s="39">
        <v>45.0625</v>
      </c>
      <c r="C94" s="39">
        <v>45.15625</v>
      </c>
      <c r="D94" s="39">
        <v>44.90625</v>
      </c>
      <c r="E94" s="39">
        <v>45.09375</v>
      </c>
      <c r="F94" s="39">
        <v>26.89237</v>
      </c>
      <c r="G94" s="5">
        <v>647400</v>
      </c>
      <c r="I94" s="1">
        <v>4.1672109109964772E-3</v>
      </c>
    </row>
    <row r="95" spans="1:9" x14ac:dyDescent="0.25">
      <c r="A95" s="5">
        <v>34134</v>
      </c>
      <c r="B95" s="39">
        <v>45.15625</v>
      </c>
      <c r="C95" s="39">
        <v>45.1875</v>
      </c>
      <c r="D95" s="39">
        <v>45.03125</v>
      </c>
      <c r="E95" s="39">
        <v>45.03125</v>
      </c>
      <c r="F95" s="39">
        <v>26.855091000000002</v>
      </c>
      <c r="G95" s="5">
        <v>64200</v>
      </c>
      <c r="I95" s="1">
        <v>-1.3871913308798334E-3</v>
      </c>
    </row>
    <row r="96" spans="1:9" x14ac:dyDescent="0.25">
      <c r="A96" s="5">
        <v>34135</v>
      </c>
      <c r="B96" s="39">
        <v>45.09375</v>
      </c>
      <c r="C96" s="39">
        <v>45.125</v>
      </c>
      <c r="D96" s="39">
        <v>44.9375</v>
      </c>
      <c r="E96" s="39">
        <v>44.9375</v>
      </c>
      <c r="F96" s="39">
        <v>26.799188999999998</v>
      </c>
      <c r="G96" s="5">
        <v>142400</v>
      </c>
      <c r="I96" s="1">
        <v>-2.0837860550164677E-3</v>
      </c>
    </row>
    <row r="97" spans="1:9" x14ac:dyDescent="0.25">
      <c r="A97" s="5">
        <v>34136</v>
      </c>
      <c r="B97" s="39">
        <v>44.9375</v>
      </c>
      <c r="C97" s="39">
        <v>45.03125</v>
      </c>
      <c r="D97" s="39">
        <v>44.8125</v>
      </c>
      <c r="E97" s="39">
        <v>45.03125</v>
      </c>
      <c r="F97" s="39">
        <v>26.855091000000002</v>
      </c>
      <c r="G97" s="5">
        <v>330900</v>
      </c>
      <c r="I97" s="1">
        <v>2.0837860550164677E-3</v>
      </c>
    </row>
    <row r="98" spans="1:9" x14ac:dyDescent="0.25">
      <c r="A98" s="5">
        <v>34137</v>
      </c>
      <c r="B98" s="39">
        <v>45.125</v>
      </c>
      <c r="C98" s="39">
        <v>45.1875</v>
      </c>
      <c r="D98" s="39">
        <v>45.03125</v>
      </c>
      <c r="E98" s="39">
        <v>45.1875</v>
      </c>
      <c r="F98" s="39">
        <v>26.948281999999999</v>
      </c>
      <c r="G98" s="5">
        <v>37400</v>
      </c>
      <c r="I98" s="1">
        <v>3.4641357222273683E-3</v>
      </c>
    </row>
    <row r="99" spans="1:9" x14ac:dyDescent="0.25">
      <c r="A99" s="5">
        <v>34138</v>
      </c>
      <c r="B99" s="39">
        <v>44.84375</v>
      </c>
      <c r="C99" s="39">
        <v>44.84375</v>
      </c>
      <c r="D99" s="39">
        <v>44.5</v>
      </c>
      <c r="E99" s="39">
        <v>44.5</v>
      </c>
      <c r="F99" s="39">
        <v>26.72636</v>
      </c>
      <c r="G99" s="5">
        <v>58500</v>
      </c>
      <c r="I99" s="1">
        <v>-8.2692033448115154E-3</v>
      </c>
    </row>
    <row r="100" spans="1:9" x14ac:dyDescent="0.25">
      <c r="A100" s="5">
        <v>34141</v>
      </c>
      <c r="B100" s="39">
        <v>44.625</v>
      </c>
      <c r="C100" s="39">
        <v>44.625</v>
      </c>
      <c r="D100" s="39">
        <v>44.53125</v>
      </c>
      <c r="E100" s="39">
        <v>44.59375</v>
      </c>
      <c r="F100" s="39">
        <v>26.782667</v>
      </c>
      <c r="G100" s="5">
        <v>29300</v>
      </c>
      <c r="I100" s="1">
        <v>2.1045802527184243E-3</v>
      </c>
    </row>
    <row r="101" spans="1:9" x14ac:dyDescent="0.25">
      <c r="A101" s="5">
        <v>34142</v>
      </c>
      <c r="B101" s="39">
        <v>44.65625</v>
      </c>
      <c r="C101" s="39">
        <v>44.65625</v>
      </c>
      <c r="D101" s="39">
        <v>44.5625</v>
      </c>
      <c r="E101" s="39">
        <v>44.625</v>
      </c>
      <c r="F101" s="39">
        <v>26.801425999999999</v>
      </c>
      <c r="G101" s="5">
        <v>137500</v>
      </c>
      <c r="I101" s="1">
        <v>7.0017050643622625E-4</v>
      </c>
    </row>
    <row r="102" spans="1:9" x14ac:dyDescent="0.25">
      <c r="A102" s="5">
        <v>34143</v>
      </c>
      <c r="B102" s="39">
        <v>44.625</v>
      </c>
      <c r="C102" s="39">
        <v>44.625</v>
      </c>
      <c r="D102" s="39">
        <v>44.21875</v>
      </c>
      <c r="E102" s="39">
        <v>44.21875</v>
      </c>
      <c r="F102" s="39">
        <v>26.557424999999999</v>
      </c>
      <c r="G102" s="5">
        <v>227600</v>
      </c>
      <c r="I102" s="1">
        <v>-9.1457254494446971E-3</v>
      </c>
    </row>
    <row r="103" spans="1:9" x14ac:dyDescent="0.25">
      <c r="A103" s="5">
        <v>34144</v>
      </c>
      <c r="B103" s="39">
        <v>44.34375</v>
      </c>
      <c r="C103" s="39">
        <v>44.8125</v>
      </c>
      <c r="D103" s="39">
        <v>44.34375</v>
      </c>
      <c r="E103" s="39">
        <v>44.8125</v>
      </c>
      <c r="F103" s="39">
        <v>26.914038000000001</v>
      </c>
      <c r="G103" s="5">
        <v>243700</v>
      </c>
      <c r="I103" s="1">
        <v>1.3338639615893655E-2</v>
      </c>
    </row>
    <row r="104" spans="1:9" x14ac:dyDescent="0.25">
      <c r="A104" s="5">
        <v>34145</v>
      </c>
      <c r="B104" s="39">
        <v>44.78125</v>
      </c>
      <c r="C104" s="39">
        <v>44.90625</v>
      </c>
      <c r="D104" s="39">
        <v>44.75</v>
      </c>
      <c r="E104" s="39">
        <v>44.78125</v>
      </c>
      <c r="F104" s="39">
        <v>26.895282999999999</v>
      </c>
      <c r="G104" s="5">
        <v>44800</v>
      </c>
      <c r="I104" s="1">
        <v>-6.9709115115834663E-4</v>
      </c>
    </row>
    <row r="105" spans="1:9" x14ac:dyDescent="0.25">
      <c r="A105" s="5">
        <v>34148</v>
      </c>
      <c r="B105" s="39">
        <v>45</v>
      </c>
      <c r="C105" s="39">
        <v>45.28125</v>
      </c>
      <c r="D105" s="39">
        <v>44.9375</v>
      </c>
      <c r="E105" s="39">
        <v>45.28125</v>
      </c>
      <c r="F105" s="39">
        <v>27.195585000000001</v>
      </c>
      <c r="G105" s="5">
        <v>439900</v>
      </c>
      <c r="I105" s="1">
        <v>1.1103725879005655E-2</v>
      </c>
    </row>
    <row r="106" spans="1:9" x14ac:dyDescent="0.25">
      <c r="A106" s="5">
        <v>34149</v>
      </c>
      <c r="B106" s="39">
        <v>45.21875</v>
      </c>
      <c r="C106" s="39">
        <v>45.21875</v>
      </c>
      <c r="D106" s="39">
        <v>45</v>
      </c>
      <c r="E106" s="39">
        <v>45.0625</v>
      </c>
      <c r="F106" s="39">
        <v>27.06419</v>
      </c>
      <c r="G106" s="5">
        <v>207500</v>
      </c>
      <c r="I106" s="1">
        <v>-4.8431921009224332E-3</v>
      </c>
    </row>
    <row r="107" spans="1:9" x14ac:dyDescent="0.25">
      <c r="A107" s="5">
        <v>34150</v>
      </c>
      <c r="B107" s="39">
        <v>45.125</v>
      </c>
      <c r="C107" s="39">
        <v>45.21875</v>
      </c>
      <c r="D107" s="39">
        <v>45</v>
      </c>
      <c r="E107" s="39">
        <v>45.0625</v>
      </c>
      <c r="F107" s="39">
        <v>27.06419</v>
      </c>
      <c r="G107" s="5">
        <v>437600</v>
      </c>
      <c r="I107" s="1">
        <v>0</v>
      </c>
    </row>
    <row r="108" spans="1:9" x14ac:dyDescent="0.25">
      <c r="A108" s="5">
        <v>34151</v>
      </c>
      <c r="B108" s="39">
        <v>45.125</v>
      </c>
      <c r="C108" s="39">
        <v>45.125</v>
      </c>
      <c r="D108" s="39">
        <v>44.875</v>
      </c>
      <c r="E108" s="39">
        <v>44.9375</v>
      </c>
      <c r="F108" s="39">
        <v>26.989117</v>
      </c>
      <c r="G108" s="5">
        <v>605700</v>
      </c>
      <c r="I108" s="1">
        <v>-2.7777411757976544E-3</v>
      </c>
    </row>
    <row r="109" spans="1:9" x14ac:dyDescent="0.25">
      <c r="A109" s="5">
        <v>34152</v>
      </c>
      <c r="B109" s="39">
        <v>44.78125</v>
      </c>
      <c r="C109" s="39">
        <v>44.8125</v>
      </c>
      <c r="D109" s="39">
        <v>44.53125</v>
      </c>
      <c r="E109" s="39">
        <v>44.6875</v>
      </c>
      <c r="F109" s="39">
        <v>26.838964000000001</v>
      </c>
      <c r="G109" s="5">
        <v>285400</v>
      </c>
      <c r="I109" s="1">
        <v>-5.5789984213610033E-3</v>
      </c>
    </row>
    <row r="110" spans="1:9" x14ac:dyDescent="0.25">
      <c r="A110" s="5">
        <v>34156</v>
      </c>
      <c r="B110" s="39">
        <v>44.625</v>
      </c>
      <c r="C110" s="39">
        <v>44.75</v>
      </c>
      <c r="D110" s="39">
        <v>44.15625</v>
      </c>
      <c r="E110" s="39">
        <v>44.21875</v>
      </c>
      <c r="F110" s="39">
        <v>26.557424999999999</v>
      </c>
      <c r="G110" s="5">
        <v>246400</v>
      </c>
      <c r="I110" s="1">
        <v>-1.0545342645659872E-2</v>
      </c>
    </row>
    <row r="111" spans="1:9" x14ac:dyDescent="0.25">
      <c r="A111" s="5">
        <v>34157</v>
      </c>
      <c r="B111" s="39">
        <v>44.1875</v>
      </c>
      <c r="C111" s="39">
        <v>44.40625</v>
      </c>
      <c r="D111" s="39">
        <v>44.1875</v>
      </c>
      <c r="E111" s="39">
        <v>44.34375</v>
      </c>
      <c r="F111" s="39">
        <v>26.632508999999999</v>
      </c>
      <c r="G111" s="5">
        <v>343700</v>
      </c>
      <c r="I111" s="1">
        <v>2.8232428290908551E-3</v>
      </c>
    </row>
    <row r="112" spans="1:9" x14ac:dyDescent="0.25">
      <c r="A112" s="5">
        <v>34158</v>
      </c>
      <c r="B112" s="39">
        <v>44.375</v>
      </c>
      <c r="C112" s="39">
        <v>44.9375</v>
      </c>
      <c r="D112" s="39">
        <v>44.3125</v>
      </c>
      <c r="E112" s="39">
        <v>44.84375</v>
      </c>
      <c r="F112" s="39">
        <v>26.932825000000001</v>
      </c>
      <c r="G112" s="5">
        <v>248200</v>
      </c>
      <c r="I112" s="1">
        <v>1.121319048231717E-2</v>
      </c>
    </row>
    <row r="113" spans="1:9" x14ac:dyDescent="0.25">
      <c r="A113" s="5">
        <v>34159</v>
      </c>
      <c r="B113" s="39">
        <v>44.84375</v>
      </c>
      <c r="C113" s="39">
        <v>44.96875</v>
      </c>
      <c r="D113" s="39">
        <v>44.75</v>
      </c>
      <c r="E113" s="39">
        <v>44.96875</v>
      </c>
      <c r="F113" s="39">
        <v>27.007895000000001</v>
      </c>
      <c r="G113" s="5">
        <v>378200</v>
      </c>
      <c r="I113" s="1">
        <v>2.7834277505704996E-3</v>
      </c>
    </row>
    <row r="114" spans="1:9" x14ac:dyDescent="0.25">
      <c r="A114" s="5">
        <v>34162</v>
      </c>
      <c r="B114" s="39">
        <v>44.90625</v>
      </c>
      <c r="C114" s="39">
        <v>44.96875</v>
      </c>
      <c r="D114" s="39">
        <v>44.84375</v>
      </c>
      <c r="E114" s="39">
        <v>44.9375</v>
      </c>
      <c r="F114" s="39">
        <v>26.989117</v>
      </c>
      <c r="G114" s="5">
        <v>373700</v>
      </c>
      <c r="I114" s="1">
        <v>-6.955199949576496E-4</v>
      </c>
    </row>
    <row r="115" spans="1:9" x14ac:dyDescent="0.25">
      <c r="A115" s="5">
        <v>34163</v>
      </c>
      <c r="B115" s="39">
        <v>44.96875</v>
      </c>
      <c r="C115" s="39">
        <v>45.09375</v>
      </c>
      <c r="D115" s="39">
        <v>44.65625</v>
      </c>
      <c r="E115" s="39">
        <v>44.90625</v>
      </c>
      <c r="F115" s="39">
        <v>26.970341000000001</v>
      </c>
      <c r="G115" s="5">
        <v>389600</v>
      </c>
      <c r="I115" s="1">
        <v>-6.9592992419620359E-4</v>
      </c>
    </row>
    <row r="116" spans="1:9" x14ac:dyDescent="0.25">
      <c r="A116" s="5">
        <v>34164</v>
      </c>
      <c r="B116" s="39">
        <v>44.9375</v>
      </c>
      <c r="C116" s="39">
        <v>45.1875</v>
      </c>
      <c r="D116" s="39">
        <v>44.90625</v>
      </c>
      <c r="E116" s="39">
        <v>45.0625</v>
      </c>
      <c r="F116" s="39">
        <v>27.06419</v>
      </c>
      <c r="G116" s="5">
        <v>617300</v>
      </c>
      <c r="I116" s="1">
        <v>3.473671099993858E-3</v>
      </c>
    </row>
    <row r="117" spans="1:9" x14ac:dyDescent="0.25">
      <c r="A117" s="5">
        <v>34165</v>
      </c>
      <c r="B117" s="39">
        <v>45.03125</v>
      </c>
      <c r="C117" s="39">
        <v>45.03125</v>
      </c>
      <c r="D117" s="39">
        <v>44.78125</v>
      </c>
      <c r="E117" s="39">
        <v>44.875</v>
      </c>
      <c r="F117" s="39">
        <v>26.951575999999999</v>
      </c>
      <c r="G117" s="5">
        <v>443800</v>
      </c>
      <c r="I117" s="1">
        <v>-4.1696775404740372E-3</v>
      </c>
    </row>
    <row r="118" spans="1:9" x14ac:dyDescent="0.25">
      <c r="A118" s="5">
        <v>34166</v>
      </c>
      <c r="B118" s="39">
        <v>44.90625</v>
      </c>
      <c r="C118" s="39">
        <v>44.9375</v>
      </c>
      <c r="D118" s="39">
        <v>44.6875</v>
      </c>
      <c r="E118" s="39">
        <v>44.75</v>
      </c>
      <c r="F118" s="39">
        <v>26.876508999999999</v>
      </c>
      <c r="G118" s="5">
        <v>216400</v>
      </c>
      <c r="I118" s="1">
        <v>-2.7891406006395059E-3</v>
      </c>
    </row>
    <row r="119" spans="1:9" x14ac:dyDescent="0.25">
      <c r="A119" s="5">
        <v>34169</v>
      </c>
      <c r="B119" s="39">
        <v>44.75</v>
      </c>
      <c r="C119" s="39">
        <v>44.75</v>
      </c>
      <c r="D119" s="39">
        <v>44.59375</v>
      </c>
      <c r="E119" s="39">
        <v>44.71875</v>
      </c>
      <c r="F119" s="39">
        <v>26.857724999999999</v>
      </c>
      <c r="G119" s="5">
        <v>188200</v>
      </c>
      <c r="I119" s="1">
        <v>-6.9914463710940566E-4</v>
      </c>
    </row>
    <row r="120" spans="1:9" x14ac:dyDescent="0.25">
      <c r="A120" s="5">
        <v>34170</v>
      </c>
      <c r="B120" s="39">
        <v>44.6875</v>
      </c>
      <c r="C120" s="39">
        <v>44.84375</v>
      </c>
      <c r="D120" s="39">
        <v>44.46875</v>
      </c>
      <c r="E120" s="39">
        <v>44.84375</v>
      </c>
      <c r="F120" s="39">
        <v>26.932825000000001</v>
      </c>
      <c r="G120" s="5">
        <v>68500</v>
      </c>
      <c r="I120" s="1">
        <v>2.7923138468124442E-3</v>
      </c>
    </row>
    <row r="121" spans="1:9" x14ac:dyDescent="0.25">
      <c r="A121" s="5">
        <v>34171</v>
      </c>
      <c r="B121" s="39">
        <v>44.78125</v>
      </c>
      <c r="C121" s="39">
        <v>44.8125</v>
      </c>
      <c r="D121" s="39">
        <v>44.65625</v>
      </c>
      <c r="E121" s="39">
        <v>44.8125</v>
      </c>
      <c r="F121" s="39">
        <v>26.914038000000001</v>
      </c>
      <c r="G121" s="5">
        <v>142700</v>
      </c>
      <c r="I121" s="1">
        <v>-6.9779369551437043E-4</v>
      </c>
    </row>
    <row r="122" spans="1:9" x14ac:dyDescent="0.25">
      <c r="A122" s="5">
        <v>34172</v>
      </c>
      <c r="B122" s="39">
        <v>44.75</v>
      </c>
      <c r="C122" s="39">
        <v>44.8125</v>
      </c>
      <c r="D122" s="39">
        <v>44.5</v>
      </c>
      <c r="E122" s="39">
        <v>44.5</v>
      </c>
      <c r="F122" s="39">
        <v>26.72636</v>
      </c>
      <c r="G122" s="5">
        <v>632400</v>
      </c>
      <c r="I122" s="1">
        <v>-6.9976649256036083E-3</v>
      </c>
    </row>
    <row r="123" spans="1:9" x14ac:dyDescent="0.25">
      <c r="A123" s="5">
        <v>34173</v>
      </c>
      <c r="B123" s="39">
        <v>44.59375</v>
      </c>
      <c r="C123" s="39">
        <v>44.71875</v>
      </c>
      <c r="D123" s="39">
        <v>44.5625</v>
      </c>
      <c r="E123" s="39">
        <v>44.71875</v>
      </c>
      <c r="F123" s="39">
        <v>26.857724999999999</v>
      </c>
      <c r="G123" s="5">
        <v>286200</v>
      </c>
      <c r="I123" s="1">
        <v>4.9031447743055345E-3</v>
      </c>
    </row>
    <row r="124" spans="1:9" x14ac:dyDescent="0.25">
      <c r="A124" s="5">
        <v>34176</v>
      </c>
      <c r="B124" s="39">
        <v>44.84375</v>
      </c>
      <c r="C124" s="39">
        <v>45.0625</v>
      </c>
      <c r="D124" s="39">
        <v>44.84375</v>
      </c>
      <c r="E124" s="39">
        <v>44.96875</v>
      </c>
      <c r="F124" s="39">
        <v>27.007895000000001</v>
      </c>
      <c r="G124" s="5">
        <v>121300</v>
      </c>
      <c r="I124" s="1">
        <v>5.5757415973829438E-3</v>
      </c>
    </row>
    <row r="125" spans="1:9" x14ac:dyDescent="0.25">
      <c r="A125" s="5">
        <v>34177</v>
      </c>
      <c r="B125" s="39">
        <v>45</v>
      </c>
      <c r="C125" s="39">
        <v>45.03125</v>
      </c>
      <c r="D125" s="39">
        <v>44.78125</v>
      </c>
      <c r="E125" s="39">
        <v>44.9375</v>
      </c>
      <c r="F125" s="39">
        <v>26.989117</v>
      </c>
      <c r="G125" s="5">
        <v>92800</v>
      </c>
      <c r="I125" s="1">
        <v>-6.955199949576496E-4</v>
      </c>
    </row>
    <row r="126" spans="1:9" x14ac:dyDescent="0.25">
      <c r="A126" s="5">
        <v>34178</v>
      </c>
      <c r="B126" s="39">
        <v>44.84375</v>
      </c>
      <c r="C126" s="39">
        <v>44.9375</v>
      </c>
      <c r="D126" s="39">
        <v>44.78125</v>
      </c>
      <c r="E126" s="39">
        <v>44.84375</v>
      </c>
      <c r="F126" s="39">
        <v>26.932825000000001</v>
      </c>
      <c r="G126" s="5">
        <v>30800</v>
      </c>
      <c r="I126" s="1">
        <v>-2.08790775561285E-3</v>
      </c>
    </row>
    <row r="127" spans="1:9" x14ac:dyDescent="0.25">
      <c r="A127" s="5">
        <v>34179</v>
      </c>
      <c r="B127" s="39">
        <v>44.9375</v>
      </c>
      <c r="C127" s="39">
        <v>45.21875</v>
      </c>
      <c r="D127" s="39">
        <v>44.875</v>
      </c>
      <c r="E127" s="39">
        <v>45.09375</v>
      </c>
      <c r="F127" s="39">
        <v>27.082965999999999</v>
      </c>
      <c r="G127" s="5">
        <v>331000</v>
      </c>
      <c r="I127" s="1">
        <v>5.5591664543825914E-3</v>
      </c>
    </row>
    <row r="128" spans="1:9" x14ac:dyDescent="0.25">
      <c r="A128" s="5">
        <v>34180</v>
      </c>
      <c r="B128" s="39">
        <v>45.09375</v>
      </c>
      <c r="C128" s="39">
        <v>45.09375</v>
      </c>
      <c r="D128" s="39">
        <v>44.78125</v>
      </c>
      <c r="E128" s="39">
        <v>44.84375</v>
      </c>
      <c r="F128" s="39">
        <v>26.932825000000001</v>
      </c>
      <c r="G128" s="5">
        <v>75300</v>
      </c>
      <c r="I128" s="1">
        <v>-5.5591664543825914E-3</v>
      </c>
    </row>
    <row r="129" spans="1:9" x14ac:dyDescent="0.25">
      <c r="A129" s="5">
        <v>34183</v>
      </c>
      <c r="B129" s="39">
        <v>44.90625</v>
      </c>
      <c r="C129" s="39">
        <v>45.125</v>
      </c>
      <c r="D129" s="39">
        <v>44.90625</v>
      </c>
      <c r="E129" s="39">
        <v>44.96875</v>
      </c>
      <c r="F129" s="39">
        <v>27.007895000000001</v>
      </c>
      <c r="G129" s="5">
        <v>41300</v>
      </c>
      <c r="I129" s="1">
        <v>2.7834277505704996E-3</v>
      </c>
    </row>
    <row r="130" spans="1:9" x14ac:dyDescent="0.25">
      <c r="A130" s="5">
        <v>34184</v>
      </c>
      <c r="B130" s="39">
        <v>45.0625</v>
      </c>
      <c r="C130" s="39">
        <v>45.1875</v>
      </c>
      <c r="D130" s="39">
        <v>44.84375</v>
      </c>
      <c r="E130" s="39">
        <v>45</v>
      </c>
      <c r="F130" s="39">
        <v>27.026657</v>
      </c>
      <c r="G130" s="5">
        <v>81600</v>
      </c>
      <c r="I130" s="1">
        <v>6.9444457516754099E-4</v>
      </c>
    </row>
    <row r="131" spans="1:9" x14ac:dyDescent="0.25">
      <c r="A131" s="5">
        <v>34185</v>
      </c>
      <c r="B131" s="39">
        <v>45</v>
      </c>
      <c r="C131" s="39">
        <v>45.09375</v>
      </c>
      <c r="D131" s="39">
        <v>44.875</v>
      </c>
      <c r="E131" s="39">
        <v>45</v>
      </c>
      <c r="F131" s="39">
        <v>27.026657</v>
      </c>
      <c r="G131" s="5">
        <v>434000</v>
      </c>
      <c r="I131" s="1">
        <v>0</v>
      </c>
    </row>
    <row r="132" spans="1:9" x14ac:dyDescent="0.25">
      <c r="A132" s="5">
        <v>34186</v>
      </c>
      <c r="B132" s="39">
        <v>45</v>
      </c>
      <c r="C132" s="39">
        <v>45</v>
      </c>
      <c r="D132" s="39">
        <v>44.84375</v>
      </c>
      <c r="E132" s="39">
        <v>44.90625</v>
      </c>
      <c r="F132" s="39">
        <v>26.970341000000001</v>
      </c>
      <c r="G132" s="5">
        <v>36800</v>
      </c>
      <c r="I132" s="1">
        <v>-2.0858944943213942E-3</v>
      </c>
    </row>
    <row r="133" spans="1:9" x14ac:dyDescent="0.25">
      <c r="A133" s="5">
        <v>34187</v>
      </c>
      <c r="B133" s="39">
        <v>45.03125</v>
      </c>
      <c r="C133" s="39">
        <v>45.0625</v>
      </c>
      <c r="D133" s="39">
        <v>44.90625</v>
      </c>
      <c r="E133" s="39">
        <v>44.96875</v>
      </c>
      <c r="F133" s="39">
        <v>27.007895000000001</v>
      </c>
      <c r="G133" s="5">
        <v>402300</v>
      </c>
      <c r="I133" s="1">
        <v>1.3914499191538532E-3</v>
      </c>
    </row>
    <row r="134" spans="1:9" x14ac:dyDescent="0.25">
      <c r="A134" s="5">
        <v>34190</v>
      </c>
      <c r="B134" s="39">
        <v>45.09375</v>
      </c>
      <c r="C134" s="39">
        <v>45.34375</v>
      </c>
      <c r="D134" s="39">
        <v>45</v>
      </c>
      <c r="E134" s="39">
        <v>45.21875</v>
      </c>
      <c r="F134" s="39">
        <v>27.158055999999998</v>
      </c>
      <c r="G134" s="5">
        <v>828200</v>
      </c>
      <c r="I134" s="1">
        <v>5.5444936129660505E-3</v>
      </c>
    </row>
    <row r="135" spans="1:9" x14ac:dyDescent="0.25">
      <c r="A135" s="5">
        <v>34191</v>
      </c>
      <c r="B135" s="39">
        <v>45.1875</v>
      </c>
      <c r="C135" s="39">
        <v>45.21875</v>
      </c>
      <c r="D135" s="39">
        <v>45.125</v>
      </c>
      <c r="E135" s="39">
        <v>45.1875</v>
      </c>
      <c r="F135" s="39">
        <v>27.139271000000001</v>
      </c>
      <c r="G135" s="5">
        <v>604900</v>
      </c>
      <c r="I135" s="1">
        <v>-6.9193095820230255E-4</v>
      </c>
    </row>
    <row r="136" spans="1:9" x14ac:dyDescent="0.25">
      <c r="A136" s="5">
        <v>34192</v>
      </c>
      <c r="B136" s="39">
        <v>45.15625</v>
      </c>
      <c r="C136" s="39">
        <v>45.3125</v>
      </c>
      <c r="D136" s="39">
        <v>45.15625</v>
      </c>
      <c r="E136" s="39">
        <v>45.1875</v>
      </c>
      <c r="F136" s="39">
        <v>27.139271000000001</v>
      </c>
      <c r="G136" s="5">
        <v>542200</v>
      </c>
      <c r="I136" s="1">
        <v>0</v>
      </c>
    </row>
    <row r="137" spans="1:9" x14ac:dyDescent="0.25">
      <c r="A137" s="5">
        <v>34193</v>
      </c>
      <c r="B137" s="39">
        <v>45.3125</v>
      </c>
      <c r="C137" s="39">
        <v>45.3125</v>
      </c>
      <c r="D137" s="39">
        <v>44.90625</v>
      </c>
      <c r="E137" s="39">
        <v>45.0625</v>
      </c>
      <c r="F137" s="39">
        <v>27.06419</v>
      </c>
      <c r="G137" s="5">
        <v>303700</v>
      </c>
      <c r="I137" s="1">
        <v>-2.7703414739237431E-3</v>
      </c>
    </row>
    <row r="138" spans="1:9" x14ac:dyDescent="0.25">
      <c r="A138" s="5">
        <v>34194</v>
      </c>
      <c r="B138" s="39">
        <v>45.09375</v>
      </c>
      <c r="C138" s="39">
        <v>45.15625</v>
      </c>
      <c r="D138" s="39">
        <v>45.09375</v>
      </c>
      <c r="E138" s="39">
        <v>45.125</v>
      </c>
      <c r="F138" s="39">
        <v>27.101728000000001</v>
      </c>
      <c r="G138" s="5">
        <v>103500</v>
      </c>
      <c r="I138" s="1">
        <v>1.386037840604093E-3</v>
      </c>
    </row>
    <row r="139" spans="1:9" x14ac:dyDescent="0.25">
      <c r="A139" s="5">
        <v>34197</v>
      </c>
      <c r="B139" s="39">
        <v>45.15625</v>
      </c>
      <c r="C139" s="39">
        <v>45.5</v>
      </c>
      <c r="D139" s="39">
        <v>45.15625</v>
      </c>
      <c r="E139" s="39">
        <v>45.375</v>
      </c>
      <c r="F139" s="39">
        <v>27.251882999999999</v>
      </c>
      <c r="G139" s="5">
        <v>241800</v>
      </c>
      <c r="I139" s="1">
        <v>5.5251299488592309E-3</v>
      </c>
    </row>
    <row r="140" spans="1:9" x14ac:dyDescent="0.25">
      <c r="A140" s="5">
        <v>34198</v>
      </c>
      <c r="B140" s="39">
        <v>45.34375</v>
      </c>
      <c r="C140" s="39">
        <v>45.53125</v>
      </c>
      <c r="D140" s="39">
        <v>45.34375</v>
      </c>
      <c r="E140" s="39">
        <v>45.53125</v>
      </c>
      <c r="F140" s="39">
        <v>27.345732000000002</v>
      </c>
      <c r="G140" s="5">
        <v>369300</v>
      </c>
      <c r="I140" s="1">
        <v>3.437845863111022E-3</v>
      </c>
    </row>
    <row r="141" spans="1:9" x14ac:dyDescent="0.25">
      <c r="A141" s="5">
        <v>34199</v>
      </c>
      <c r="B141" s="39">
        <v>45.6875</v>
      </c>
      <c r="C141" s="39">
        <v>45.875</v>
      </c>
      <c r="D141" s="39">
        <v>45.65625</v>
      </c>
      <c r="E141" s="39">
        <v>45.78125</v>
      </c>
      <c r="F141" s="39">
        <v>27.495868999999999</v>
      </c>
      <c r="G141" s="5">
        <v>414300</v>
      </c>
      <c r="I141" s="1">
        <v>5.4753097043893639E-3</v>
      </c>
    </row>
    <row r="142" spans="1:9" x14ac:dyDescent="0.25">
      <c r="A142" s="5">
        <v>34200</v>
      </c>
      <c r="B142" s="39">
        <v>45.8125</v>
      </c>
      <c r="C142" s="39">
        <v>45.8125</v>
      </c>
      <c r="D142" s="39">
        <v>45.71875</v>
      </c>
      <c r="E142" s="39">
        <v>45.78125</v>
      </c>
      <c r="F142" s="39">
        <v>27.495868999999999</v>
      </c>
      <c r="G142" s="5">
        <v>28500</v>
      </c>
      <c r="I142" s="1">
        <v>0</v>
      </c>
    </row>
    <row r="143" spans="1:9" x14ac:dyDescent="0.25">
      <c r="A143" s="5">
        <v>34201</v>
      </c>
      <c r="B143" s="39">
        <v>45.6875</v>
      </c>
      <c r="C143" s="39">
        <v>45.8125</v>
      </c>
      <c r="D143" s="39">
        <v>45.65625</v>
      </c>
      <c r="E143" s="39">
        <v>45.8125</v>
      </c>
      <c r="F143" s="39">
        <v>27.514633</v>
      </c>
      <c r="G143" s="5">
        <v>80700</v>
      </c>
      <c r="I143" s="1">
        <v>6.8219703676630772E-4</v>
      </c>
    </row>
    <row r="144" spans="1:9" x14ac:dyDescent="0.25">
      <c r="A144" s="5">
        <v>34204</v>
      </c>
      <c r="B144" s="39">
        <v>45.625</v>
      </c>
      <c r="C144" s="39">
        <v>45.75</v>
      </c>
      <c r="D144" s="39">
        <v>45.625</v>
      </c>
      <c r="E144" s="39">
        <v>45.71875</v>
      </c>
      <c r="F144" s="39">
        <v>27.458338000000001</v>
      </c>
      <c r="G144" s="5">
        <v>15600</v>
      </c>
      <c r="I144" s="1">
        <v>-2.0480981345691873E-3</v>
      </c>
    </row>
    <row r="145" spans="1:9" x14ac:dyDescent="0.25">
      <c r="A145" s="5">
        <v>34205</v>
      </c>
      <c r="B145" s="39">
        <v>45.71875</v>
      </c>
      <c r="C145" s="39">
        <v>46.21875</v>
      </c>
      <c r="D145" s="39">
        <v>45.71875</v>
      </c>
      <c r="E145" s="39">
        <v>46.21875</v>
      </c>
      <c r="F145" s="39">
        <v>27.758628999999999</v>
      </c>
      <c r="G145" s="5">
        <v>273400</v>
      </c>
      <c r="I145" s="1">
        <v>1.0876872701902851E-2</v>
      </c>
    </row>
    <row r="146" spans="1:9" x14ac:dyDescent="0.25">
      <c r="A146" s="5">
        <v>34206</v>
      </c>
      <c r="B146" s="39">
        <v>46.21875</v>
      </c>
      <c r="C146" s="39">
        <v>46.4375</v>
      </c>
      <c r="D146" s="39">
        <v>46.15625</v>
      </c>
      <c r="E146" s="39">
        <v>46.25</v>
      </c>
      <c r="F146" s="39">
        <v>27.777394999999999</v>
      </c>
      <c r="G146" s="5">
        <v>242300</v>
      </c>
      <c r="I146" s="1">
        <v>6.758136201554521E-4</v>
      </c>
    </row>
    <row r="147" spans="1:9" x14ac:dyDescent="0.25">
      <c r="A147" s="5">
        <v>34207</v>
      </c>
      <c r="B147" s="39">
        <v>46.28125</v>
      </c>
      <c r="C147" s="39">
        <v>46.53125</v>
      </c>
      <c r="D147" s="39">
        <v>46.09375</v>
      </c>
      <c r="E147" s="39">
        <v>46.28125</v>
      </c>
      <c r="F147" s="39">
        <v>27.796167000000001</v>
      </c>
      <c r="G147" s="5">
        <v>120000</v>
      </c>
      <c r="I147" s="1">
        <v>6.7557306166454723E-4</v>
      </c>
    </row>
    <row r="148" spans="1:9" x14ac:dyDescent="0.25">
      <c r="A148" s="5">
        <v>34208</v>
      </c>
      <c r="B148" s="39">
        <v>46.15625</v>
      </c>
      <c r="C148" s="39">
        <v>46.25</v>
      </c>
      <c r="D148" s="39">
        <v>46.15625</v>
      </c>
      <c r="E148" s="39">
        <v>46.25</v>
      </c>
      <c r="F148" s="39">
        <v>27.777394999999999</v>
      </c>
      <c r="G148" s="5">
        <v>25700</v>
      </c>
      <c r="I148" s="1">
        <v>-6.7557306166454723E-4</v>
      </c>
    </row>
    <row r="149" spans="1:9" x14ac:dyDescent="0.25">
      <c r="A149" s="5">
        <v>34211</v>
      </c>
      <c r="B149" s="39">
        <v>46.28125</v>
      </c>
      <c r="C149" s="39">
        <v>46.5</v>
      </c>
      <c r="D149" s="39">
        <v>46.28125</v>
      </c>
      <c r="E149" s="39">
        <v>46.4375</v>
      </c>
      <c r="F149" s="39">
        <v>27.890001000000002</v>
      </c>
      <c r="G149" s="5">
        <v>183500</v>
      </c>
      <c r="I149" s="1">
        <v>4.0456770634604844E-3</v>
      </c>
    </row>
    <row r="150" spans="1:9" x14ac:dyDescent="0.25">
      <c r="A150" s="5">
        <v>34212</v>
      </c>
      <c r="B150" s="39">
        <v>46.40625</v>
      </c>
      <c r="C150" s="39">
        <v>46.5625</v>
      </c>
      <c r="D150" s="39">
        <v>46.34375</v>
      </c>
      <c r="E150" s="39">
        <v>46.5625</v>
      </c>
      <c r="F150" s="39">
        <v>27.965085999999999</v>
      </c>
      <c r="G150" s="5">
        <v>66500</v>
      </c>
      <c r="I150" s="1">
        <v>2.6885660469426753E-3</v>
      </c>
    </row>
    <row r="151" spans="1:9" x14ac:dyDescent="0.25">
      <c r="A151" s="5">
        <v>34213</v>
      </c>
      <c r="B151" s="39">
        <v>46.40625</v>
      </c>
      <c r="C151" s="39">
        <v>46.59375</v>
      </c>
      <c r="D151" s="39">
        <v>46.40625</v>
      </c>
      <c r="E151" s="39">
        <v>46.5</v>
      </c>
      <c r="F151" s="39">
        <v>27.927553</v>
      </c>
      <c r="G151" s="5">
        <v>136500</v>
      </c>
      <c r="I151" s="1">
        <v>-1.3430393094049364E-3</v>
      </c>
    </row>
    <row r="152" spans="1:9" x14ac:dyDescent="0.25">
      <c r="A152" s="5">
        <v>34214</v>
      </c>
      <c r="B152" s="39">
        <v>46.53125</v>
      </c>
      <c r="C152" s="39">
        <v>46.59375</v>
      </c>
      <c r="D152" s="39">
        <v>46.3125</v>
      </c>
      <c r="E152" s="39">
        <v>46.34375</v>
      </c>
      <c r="F152" s="39">
        <v>27.8337</v>
      </c>
      <c r="G152" s="5">
        <v>472400</v>
      </c>
      <c r="I152" s="1">
        <v>-3.3662474774569517E-3</v>
      </c>
    </row>
    <row r="153" spans="1:9" x14ac:dyDescent="0.25">
      <c r="A153" s="5">
        <v>34215</v>
      </c>
      <c r="B153" s="39">
        <v>46.3125</v>
      </c>
      <c r="C153" s="39">
        <v>46.4375</v>
      </c>
      <c r="D153" s="39">
        <v>46.25</v>
      </c>
      <c r="E153" s="39">
        <v>46.375</v>
      </c>
      <c r="F153" s="39">
        <v>27.852467999999998</v>
      </c>
      <c r="G153" s="5">
        <v>630500</v>
      </c>
      <c r="I153" s="1">
        <v>6.7406328661778758E-4</v>
      </c>
    </row>
    <row r="154" spans="1:9" x14ac:dyDescent="0.25">
      <c r="A154" s="5">
        <v>34219</v>
      </c>
      <c r="B154" s="39">
        <v>46.375</v>
      </c>
      <c r="C154" s="39">
        <v>46.4375</v>
      </c>
      <c r="D154" s="39">
        <v>46</v>
      </c>
      <c r="E154" s="39">
        <v>46.0625</v>
      </c>
      <c r="F154" s="39">
        <v>27.664791000000001</v>
      </c>
      <c r="G154" s="5">
        <v>196400</v>
      </c>
      <c r="I154" s="1">
        <v>-6.7610583916724032E-3</v>
      </c>
    </row>
    <row r="155" spans="1:9" x14ac:dyDescent="0.25">
      <c r="A155" s="5">
        <v>34220</v>
      </c>
      <c r="B155" s="39">
        <v>46.0625</v>
      </c>
      <c r="C155" s="39">
        <v>46.0625</v>
      </c>
      <c r="D155" s="39">
        <v>45.59375</v>
      </c>
      <c r="E155" s="39">
        <v>45.90625</v>
      </c>
      <c r="F155" s="39">
        <v>27.57095</v>
      </c>
      <c r="G155" s="5">
        <v>269900</v>
      </c>
      <c r="I155" s="1">
        <v>-3.3978394635929554E-3</v>
      </c>
    </row>
    <row r="156" spans="1:9" x14ac:dyDescent="0.25">
      <c r="A156" s="5">
        <v>34221</v>
      </c>
      <c r="B156" s="39">
        <v>45.71875</v>
      </c>
      <c r="C156" s="39">
        <v>46.03125</v>
      </c>
      <c r="D156" s="39">
        <v>45.71875</v>
      </c>
      <c r="E156" s="39">
        <v>46</v>
      </c>
      <c r="F156" s="39">
        <v>27.627255999999999</v>
      </c>
      <c r="G156" s="5">
        <v>239200</v>
      </c>
      <c r="I156" s="1">
        <v>2.0401394758948754E-3</v>
      </c>
    </row>
    <row r="157" spans="1:9" x14ac:dyDescent="0.25">
      <c r="A157" s="5">
        <v>34222</v>
      </c>
      <c r="B157" s="39">
        <v>46.125</v>
      </c>
      <c r="C157" s="39">
        <v>46.4375</v>
      </c>
      <c r="D157" s="39">
        <v>46.0625</v>
      </c>
      <c r="E157" s="39">
        <v>46.40625</v>
      </c>
      <c r="F157" s="39">
        <v>27.871241000000001</v>
      </c>
      <c r="G157" s="5">
        <v>106500</v>
      </c>
      <c r="I157" s="1">
        <v>8.7925470071246181E-3</v>
      </c>
    </row>
    <row r="158" spans="1:9" x14ac:dyDescent="0.25">
      <c r="A158" s="5">
        <v>34225</v>
      </c>
      <c r="B158" s="39">
        <v>46.5625</v>
      </c>
      <c r="C158" s="39">
        <v>46.5625</v>
      </c>
      <c r="D158" s="39">
        <v>46.4375</v>
      </c>
      <c r="E158" s="39">
        <v>46.4375</v>
      </c>
      <c r="F158" s="39">
        <v>27.890001000000002</v>
      </c>
      <c r="G158" s="5">
        <v>66900</v>
      </c>
      <c r="I158" s="1">
        <v>6.7286882554729033E-4</v>
      </c>
    </row>
    <row r="159" spans="1:9" x14ac:dyDescent="0.25">
      <c r="A159" s="5">
        <v>34226</v>
      </c>
      <c r="B159" s="39">
        <v>46.3125</v>
      </c>
      <c r="C159" s="39">
        <v>46.3125</v>
      </c>
      <c r="D159" s="39">
        <v>46.09375</v>
      </c>
      <c r="E159" s="39">
        <v>46.25</v>
      </c>
      <c r="F159" s="39">
        <v>27.777394999999999</v>
      </c>
      <c r="G159" s="5">
        <v>184500</v>
      </c>
      <c r="I159" s="1">
        <v>-4.0456770634604844E-3</v>
      </c>
    </row>
    <row r="160" spans="1:9" x14ac:dyDescent="0.25">
      <c r="A160" s="5">
        <v>34227</v>
      </c>
      <c r="B160" s="39">
        <v>46.0625</v>
      </c>
      <c r="C160" s="39">
        <v>46.40625</v>
      </c>
      <c r="D160" s="39">
        <v>45.90625</v>
      </c>
      <c r="E160" s="39">
        <v>46.375</v>
      </c>
      <c r="F160" s="39">
        <v>27.852467999999998</v>
      </c>
      <c r="G160" s="5">
        <v>101000</v>
      </c>
      <c r="I160" s="1">
        <v>2.6990196101590591E-3</v>
      </c>
    </row>
    <row r="161" spans="1:9" x14ac:dyDescent="0.25">
      <c r="A161" s="5">
        <v>34228</v>
      </c>
      <c r="B161" s="39">
        <v>46.3125</v>
      </c>
      <c r="C161" s="39">
        <v>46.34375</v>
      </c>
      <c r="D161" s="39">
        <v>46.15625</v>
      </c>
      <c r="E161" s="39">
        <v>46.1875</v>
      </c>
      <c r="F161" s="39">
        <v>27.739865999999999</v>
      </c>
      <c r="G161" s="5">
        <v>54300</v>
      </c>
      <c r="I161" s="1">
        <v>-4.0509957357972581E-3</v>
      </c>
    </row>
    <row r="162" spans="1:9" x14ac:dyDescent="0.25">
      <c r="A162" s="5">
        <v>34229</v>
      </c>
      <c r="B162" s="39">
        <v>45.875</v>
      </c>
      <c r="C162" s="39">
        <v>45.90625</v>
      </c>
      <c r="D162" s="39">
        <v>45.75</v>
      </c>
      <c r="E162" s="39">
        <v>45.8125</v>
      </c>
      <c r="F162" s="39">
        <v>27.686081000000001</v>
      </c>
      <c r="G162" s="5">
        <v>200900</v>
      </c>
      <c r="I162" s="1">
        <v>-1.9407883777784463E-3</v>
      </c>
    </row>
    <row r="163" spans="1:9" x14ac:dyDescent="0.25">
      <c r="A163" s="5">
        <v>34232</v>
      </c>
      <c r="B163" s="39">
        <v>45.875</v>
      </c>
      <c r="C163" s="39">
        <v>45.96875</v>
      </c>
      <c r="D163" s="39">
        <v>45.4375</v>
      </c>
      <c r="E163" s="39">
        <v>45.4375</v>
      </c>
      <c r="F163" s="39">
        <v>27.459454000000001</v>
      </c>
      <c r="G163" s="5">
        <v>57800</v>
      </c>
      <c r="I163" s="1">
        <v>-8.219279252379863E-3</v>
      </c>
    </row>
    <row r="164" spans="1:9" x14ac:dyDescent="0.25">
      <c r="A164" s="5">
        <v>34233</v>
      </c>
      <c r="B164" s="39">
        <v>45.5</v>
      </c>
      <c r="C164" s="39">
        <v>45.5625</v>
      </c>
      <c r="D164" s="39">
        <v>44.8125</v>
      </c>
      <c r="E164" s="39">
        <v>45.28125</v>
      </c>
      <c r="F164" s="39">
        <v>27.365019</v>
      </c>
      <c r="G164" s="5">
        <v>318200</v>
      </c>
      <c r="I164" s="1">
        <v>-3.4449977620858441E-3</v>
      </c>
    </row>
    <row r="165" spans="1:9" x14ac:dyDescent="0.25">
      <c r="A165" s="5">
        <v>34234</v>
      </c>
      <c r="B165" s="39">
        <v>45.4375</v>
      </c>
      <c r="C165" s="39">
        <v>45.71875</v>
      </c>
      <c r="D165" s="39">
        <v>45.375</v>
      </c>
      <c r="E165" s="39">
        <v>45.65625</v>
      </c>
      <c r="F165" s="39">
        <v>27.591636999999999</v>
      </c>
      <c r="G165" s="5">
        <v>439700</v>
      </c>
      <c r="I165" s="1">
        <v>8.247200647556685E-3</v>
      </c>
    </row>
    <row r="166" spans="1:9" x14ac:dyDescent="0.25">
      <c r="A166" s="5">
        <v>34235</v>
      </c>
      <c r="B166" s="39">
        <v>45.78125</v>
      </c>
      <c r="C166" s="39">
        <v>45.9375</v>
      </c>
      <c r="D166" s="39">
        <v>45.71875</v>
      </c>
      <c r="E166" s="39">
        <v>45.90625</v>
      </c>
      <c r="F166" s="39">
        <v>27.742729000000001</v>
      </c>
      <c r="G166" s="5">
        <v>88500</v>
      </c>
      <c r="I166" s="1">
        <v>5.4610682809510536E-3</v>
      </c>
    </row>
    <row r="167" spans="1:9" x14ac:dyDescent="0.25">
      <c r="A167" s="5">
        <v>34236</v>
      </c>
      <c r="B167" s="39">
        <v>45.84375</v>
      </c>
      <c r="C167" s="39">
        <v>45.875</v>
      </c>
      <c r="D167" s="39">
        <v>45.71875</v>
      </c>
      <c r="E167" s="39">
        <v>45.78125</v>
      </c>
      <c r="F167" s="39">
        <v>27.667190999999999</v>
      </c>
      <c r="G167" s="5">
        <v>53500</v>
      </c>
      <c r="I167" s="1">
        <v>-2.7265170855734766E-3</v>
      </c>
    </row>
    <row r="168" spans="1:9" x14ac:dyDescent="0.25">
      <c r="A168" s="5">
        <v>34239</v>
      </c>
      <c r="B168" s="39">
        <v>46.125</v>
      </c>
      <c r="C168" s="39">
        <v>46.28125</v>
      </c>
      <c r="D168" s="39">
        <v>46.125</v>
      </c>
      <c r="E168" s="39">
        <v>46.28125</v>
      </c>
      <c r="F168" s="39">
        <v>27.969366000000001</v>
      </c>
      <c r="G168" s="5">
        <v>274600</v>
      </c>
      <c r="I168" s="1">
        <v>1.08625690574633E-2</v>
      </c>
    </row>
    <row r="169" spans="1:9" x14ac:dyDescent="0.25">
      <c r="A169" s="5">
        <v>34240</v>
      </c>
      <c r="B169" s="39">
        <v>46.3125</v>
      </c>
      <c r="C169" s="39">
        <v>46.3125</v>
      </c>
      <c r="D169" s="39">
        <v>46.15625</v>
      </c>
      <c r="E169" s="39">
        <v>46.1875</v>
      </c>
      <c r="F169" s="39">
        <v>27.91272</v>
      </c>
      <c r="G169" s="5">
        <v>158300</v>
      </c>
      <c r="I169" s="1">
        <v>-2.0273409049829105E-3</v>
      </c>
    </row>
    <row r="170" spans="1:9" x14ac:dyDescent="0.25">
      <c r="A170" s="5">
        <v>34241</v>
      </c>
      <c r="B170" s="39">
        <v>46.1875</v>
      </c>
      <c r="C170" s="39">
        <v>46.3125</v>
      </c>
      <c r="D170" s="39">
        <v>45.96875</v>
      </c>
      <c r="E170" s="39">
        <v>46.03125</v>
      </c>
      <c r="F170" s="39">
        <v>27.818272</v>
      </c>
      <c r="G170" s="5">
        <v>221000</v>
      </c>
      <c r="I170" s="1">
        <v>-3.3894279297932428E-3</v>
      </c>
    </row>
    <row r="171" spans="1:9" x14ac:dyDescent="0.25">
      <c r="A171" s="5">
        <v>34242</v>
      </c>
      <c r="B171" s="39">
        <v>46.03125</v>
      </c>
      <c r="C171" s="39">
        <v>46.125</v>
      </c>
      <c r="D171" s="39">
        <v>45.84375</v>
      </c>
      <c r="E171" s="39">
        <v>45.9375</v>
      </c>
      <c r="F171" s="39">
        <v>27.761620000000001</v>
      </c>
      <c r="G171" s="5">
        <v>99300</v>
      </c>
      <c r="I171" s="1">
        <v>-2.0385796942377077E-3</v>
      </c>
    </row>
    <row r="172" spans="1:9" x14ac:dyDescent="0.25">
      <c r="A172" s="5">
        <v>34243</v>
      </c>
      <c r="B172" s="39">
        <v>45.875</v>
      </c>
      <c r="C172" s="39">
        <v>46.21875</v>
      </c>
      <c r="D172" s="39">
        <v>45.8125</v>
      </c>
      <c r="E172" s="39">
        <v>46.15625</v>
      </c>
      <c r="F172" s="39">
        <v>27.893813999999999</v>
      </c>
      <c r="G172" s="5">
        <v>22700</v>
      </c>
      <c r="I172" s="1">
        <v>4.7504525290209543E-3</v>
      </c>
    </row>
    <row r="173" spans="1:9" x14ac:dyDescent="0.25">
      <c r="A173" s="5">
        <v>34246</v>
      </c>
      <c r="B173" s="39">
        <v>46.21875</v>
      </c>
      <c r="C173" s="39">
        <v>46.21875</v>
      </c>
      <c r="D173" s="39">
        <v>46.09375</v>
      </c>
      <c r="E173" s="39">
        <v>46.21875</v>
      </c>
      <c r="F173" s="39">
        <v>27.931591000000001</v>
      </c>
      <c r="G173" s="5">
        <v>1038500</v>
      </c>
      <c r="I173" s="1">
        <v>1.3533983592703969E-3</v>
      </c>
    </row>
    <row r="174" spans="1:9" x14ac:dyDescent="0.25">
      <c r="A174" s="5">
        <v>34247</v>
      </c>
      <c r="B174" s="39">
        <v>46.3125</v>
      </c>
      <c r="C174" s="39">
        <v>46.3125</v>
      </c>
      <c r="D174" s="39">
        <v>46</v>
      </c>
      <c r="E174" s="39">
        <v>46.15625</v>
      </c>
      <c r="F174" s="39">
        <v>27.893813999999999</v>
      </c>
      <c r="G174" s="5">
        <v>436500</v>
      </c>
      <c r="I174" s="1">
        <v>-1.3533983592703969E-3</v>
      </c>
    </row>
    <row r="175" spans="1:9" x14ac:dyDescent="0.25">
      <c r="A175" s="5">
        <v>34248</v>
      </c>
      <c r="B175" s="39">
        <v>46.1875</v>
      </c>
      <c r="C175" s="39">
        <v>46.375</v>
      </c>
      <c r="D175" s="39">
        <v>46.125</v>
      </c>
      <c r="E175" s="39">
        <v>46.125</v>
      </c>
      <c r="F175" s="39">
        <v>27.874939000000001</v>
      </c>
      <c r="G175" s="5">
        <v>209200</v>
      </c>
      <c r="I175" s="1">
        <v>-6.7690237652273666E-4</v>
      </c>
    </row>
    <row r="176" spans="1:9" x14ac:dyDescent="0.25">
      <c r="A176" s="5">
        <v>34249</v>
      </c>
      <c r="B176" s="39">
        <v>46.1875</v>
      </c>
      <c r="C176" s="39">
        <v>46.1875</v>
      </c>
      <c r="D176" s="39">
        <v>45.96875</v>
      </c>
      <c r="E176" s="39">
        <v>46</v>
      </c>
      <c r="F176" s="39">
        <v>27.799386999999999</v>
      </c>
      <c r="G176" s="5">
        <v>59400</v>
      </c>
      <c r="I176" s="1">
        <v>-2.7140713433149166E-3</v>
      </c>
    </row>
    <row r="177" spans="1:9" x14ac:dyDescent="0.25">
      <c r="A177" s="5">
        <v>34250</v>
      </c>
      <c r="B177" s="39">
        <v>46.125</v>
      </c>
      <c r="C177" s="39">
        <v>46.15625</v>
      </c>
      <c r="D177" s="39">
        <v>45.71875</v>
      </c>
      <c r="E177" s="39">
        <v>46.0625</v>
      </c>
      <c r="F177" s="39">
        <v>27.837166</v>
      </c>
      <c r="G177" s="5">
        <v>54400</v>
      </c>
      <c r="I177" s="1">
        <v>1.3580642138788512E-3</v>
      </c>
    </row>
    <row r="178" spans="1:9" x14ac:dyDescent="0.25">
      <c r="A178" s="5">
        <v>34253</v>
      </c>
      <c r="B178" s="39">
        <v>46.15625</v>
      </c>
      <c r="C178" s="39">
        <v>46.25</v>
      </c>
      <c r="D178" s="39">
        <v>46.15625</v>
      </c>
      <c r="E178" s="39">
        <v>46.15625</v>
      </c>
      <c r="F178" s="39">
        <v>27.893813999999999</v>
      </c>
      <c r="G178" s="5">
        <v>467100</v>
      </c>
      <c r="I178" s="1">
        <v>2.032909505958802E-3</v>
      </c>
    </row>
    <row r="179" spans="1:9" x14ac:dyDescent="0.25">
      <c r="A179" s="5">
        <v>34254</v>
      </c>
      <c r="B179" s="39">
        <v>46.21875</v>
      </c>
      <c r="C179" s="39">
        <v>46.25</v>
      </c>
      <c r="D179" s="39">
        <v>46.1875</v>
      </c>
      <c r="E179" s="39">
        <v>46.21875</v>
      </c>
      <c r="F179" s="39">
        <v>27.931591000000001</v>
      </c>
      <c r="G179" s="5">
        <v>26200</v>
      </c>
      <c r="I179" s="1">
        <v>1.3533983592703969E-3</v>
      </c>
    </row>
    <row r="180" spans="1:9" x14ac:dyDescent="0.25">
      <c r="A180" s="5">
        <v>34255</v>
      </c>
      <c r="B180" s="39">
        <v>46.25</v>
      </c>
      <c r="C180" s="39">
        <v>46.25</v>
      </c>
      <c r="D180" s="39">
        <v>46.15625</v>
      </c>
      <c r="E180" s="39">
        <v>46.21875</v>
      </c>
      <c r="F180" s="39">
        <v>27.931591000000001</v>
      </c>
      <c r="G180" s="5">
        <v>139100</v>
      </c>
      <c r="I180" s="1">
        <v>0</v>
      </c>
    </row>
    <row r="181" spans="1:9" x14ac:dyDescent="0.25">
      <c r="A181" s="5">
        <v>34256</v>
      </c>
      <c r="B181" s="39">
        <v>46.40625</v>
      </c>
      <c r="C181" s="39">
        <v>46.8125</v>
      </c>
      <c r="D181" s="39">
        <v>46.28125</v>
      </c>
      <c r="E181" s="39">
        <v>46.8125</v>
      </c>
      <c r="F181" s="39">
        <v>28.290409</v>
      </c>
      <c r="G181" s="5">
        <v>108100</v>
      </c>
      <c r="I181" s="1">
        <v>1.2764500441537763E-2</v>
      </c>
    </row>
    <row r="182" spans="1:9" x14ac:dyDescent="0.25">
      <c r="A182" s="5">
        <v>34257</v>
      </c>
      <c r="B182" s="39">
        <v>47.03125</v>
      </c>
      <c r="C182" s="39">
        <v>47.15625</v>
      </c>
      <c r="D182" s="39">
        <v>46.90625</v>
      </c>
      <c r="E182" s="39">
        <v>47.0625</v>
      </c>
      <c r="F182" s="39">
        <v>28.441497999999999</v>
      </c>
      <c r="G182" s="5">
        <v>1502500</v>
      </c>
      <c r="I182" s="1">
        <v>5.3264332260369862E-3</v>
      </c>
    </row>
    <row r="183" spans="1:9" x14ac:dyDescent="0.25">
      <c r="A183" s="5">
        <v>34260</v>
      </c>
      <c r="B183" s="39">
        <v>47.03125</v>
      </c>
      <c r="C183" s="39">
        <v>47.03125</v>
      </c>
      <c r="D183" s="39">
        <v>46.875</v>
      </c>
      <c r="E183" s="39">
        <v>46.9375</v>
      </c>
      <c r="F183" s="39">
        <v>28.365957000000002</v>
      </c>
      <c r="G183" s="5">
        <v>722400</v>
      </c>
      <c r="I183" s="1">
        <v>-2.6595468684984525E-3</v>
      </c>
    </row>
    <row r="184" spans="1:9" x14ac:dyDescent="0.25">
      <c r="A184" s="5">
        <v>34261</v>
      </c>
      <c r="B184" s="39">
        <v>46.875</v>
      </c>
      <c r="C184" s="39">
        <v>46.96875</v>
      </c>
      <c r="D184" s="39">
        <v>46.59375</v>
      </c>
      <c r="E184" s="39">
        <v>46.59375</v>
      </c>
      <c r="F184" s="39">
        <v>28.158215999999999</v>
      </c>
      <c r="G184" s="5">
        <v>880100</v>
      </c>
      <c r="I184" s="1">
        <v>-7.3505519616765547E-3</v>
      </c>
    </row>
    <row r="185" spans="1:9" x14ac:dyDescent="0.25">
      <c r="A185" s="5">
        <v>34262</v>
      </c>
      <c r="B185" s="39">
        <v>46.75</v>
      </c>
      <c r="C185" s="39">
        <v>46.75</v>
      </c>
      <c r="D185" s="39">
        <v>46.5625</v>
      </c>
      <c r="E185" s="39">
        <v>46.65625</v>
      </c>
      <c r="F185" s="39">
        <v>28.195971</v>
      </c>
      <c r="G185" s="5">
        <v>230400</v>
      </c>
      <c r="I185" s="1">
        <v>1.3399183861428909E-3</v>
      </c>
    </row>
    <row r="186" spans="1:9" x14ac:dyDescent="0.25">
      <c r="A186" s="5">
        <v>34263</v>
      </c>
      <c r="B186" s="39">
        <v>46.6875</v>
      </c>
      <c r="C186" s="39">
        <v>46.6875</v>
      </c>
      <c r="D186" s="39">
        <v>46.53125</v>
      </c>
      <c r="E186" s="39">
        <v>46.59375</v>
      </c>
      <c r="F186" s="39">
        <v>28.158215999999999</v>
      </c>
      <c r="G186" s="5">
        <v>56200</v>
      </c>
      <c r="I186" s="1">
        <v>-1.3399183861428909E-3</v>
      </c>
    </row>
    <row r="187" spans="1:9" x14ac:dyDescent="0.25">
      <c r="A187" s="5">
        <v>34264</v>
      </c>
      <c r="B187" s="39">
        <v>46.65625</v>
      </c>
      <c r="C187" s="39">
        <v>46.84375</v>
      </c>
      <c r="D187" s="39">
        <v>46.375</v>
      </c>
      <c r="E187" s="39">
        <v>46.375</v>
      </c>
      <c r="F187" s="39">
        <v>28.026001000000001</v>
      </c>
      <c r="G187" s="5">
        <v>390700</v>
      </c>
      <c r="I187" s="1">
        <v>-4.7064905810958457E-3</v>
      </c>
    </row>
    <row r="188" spans="1:9" x14ac:dyDescent="0.25">
      <c r="A188" s="5">
        <v>34267</v>
      </c>
      <c r="B188" s="39">
        <v>46.40625</v>
      </c>
      <c r="C188" s="39">
        <v>46.5625</v>
      </c>
      <c r="D188" s="39">
        <v>46.28125</v>
      </c>
      <c r="E188" s="39">
        <v>46.5</v>
      </c>
      <c r="F188" s="39">
        <v>28.101564</v>
      </c>
      <c r="G188" s="5">
        <v>114500</v>
      </c>
      <c r="I188" s="1">
        <v>2.6925467246416979E-3</v>
      </c>
    </row>
    <row r="189" spans="1:9" x14ac:dyDescent="0.25">
      <c r="A189" s="5">
        <v>34268</v>
      </c>
      <c r="B189" s="39">
        <v>46.46875</v>
      </c>
      <c r="C189" s="39">
        <v>46.5</v>
      </c>
      <c r="D189" s="39">
        <v>46.3125</v>
      </c>
      <c r="E189" s="39">
        <v>46.46875</v>
      </c>
      <c r="F189" s="39">
        <v>28.082666</v>
      </c>
      <c r="G189" s="5">
        <v>186200</v>
      </c>
      <c r="I189" s="1">
        <v>-6.727154830699078E-4</v>
      </c>
    </row>
    <row r="190" spans="1:9" x14ac:dyDescent="0.25">
      <c r="A190" s="5">
        <v>34269</v>
      </c>
      <c r="B190" s="39">
        <v>46.40625</v>
      </c>
      <c r="C190" s="39">
        <v>46.53125</v>
      </c>
      <c r="D190" s="39">
        <v>46.40625</v>
      </c>
      <c r="E190" s="39">
        <v>46.5</v>
      </c>
      <c r="F190" s="39">
        <v>28.101564</v>
      </c>
      <c r="G190" s="5">
        <v>118400</v>
      </c>
      <c r="I190" s="1">
        <v>6.727154830699078E-4</v>
      </c>
    </row>
    <row r="191" spans="1:9" x14ac:dyDescent="0.25">
      <c r="A191" s="5">
        <v>34270</v>
      </c>
      <c r="B191" s="39">
        <v>46.5625</v>
      </c>
      <c r="C191" s="39">
        <v>46.96875</v>
      </c>
      <c r="D191" s="39">
        <v>46.5625</v>
      </c>
      <c r="E191" s="39">
        <v>46.84375</v>
      </c>
      <c r="F191" s="39">
        <v>28.309296</v>
      </c>
      <c r="G191" s="5">
        <v>129600</v>
      </c>
      <c r="I191" s="1">
        <v>7.3649981228132155E-3</v>
      </c>
    </row>
    <row r="192" spans="1:9" x14ac:dyDescent="0.25">
      <c r="A192" s="5">
        <v>34271</v>
      </c>
      <c r="B192" s="39">
        <v>46.8125</v>
      </c>
      <c r="C192" s="39">
        <v>46.875</v>
      </c>
      <c r="D192" s="39">
        <v>46.78125</v>
      </c>
      <c r="E192" s="39">
        <v>46.84375</v>
      </c>
      <c r="F192" s="39">
        <v>28.309296</v>
      </c>
      <c r="G192" s="5">
        <v>80700</v>
      </c>
      <c r="I192" s="1">
        <v>0</v>
      </c>
    </row>
    <row r="193" spans="1:9" x14ac:dyDescent="0.25">
      <c r="A193" s="5">
        <v>34274</v>
      </c>
      <c r="B193" s="39">
        <v>46.78125</v>
      </c>
      <c r="C193" s="39">
        <v>47</v>
      </c>
      <c r="D193" s="39">
        <v>46.78125</v>
      </c>
      <c r="E193" s="39">
        <v>46.96875</v>
      </c>
      <c r="F193" s="39">
        <v>28.384830000000001</v>
      </c>
      <c r="G193" s="5">
        <v>36400</v>
      </c>
      <c r="I193" s="1">
        <v>2.6646162493828562E-3</v>
      </c>
    </row>
    <row r="194" spans="1:9" x14ac:dyDescent="0.25">
      <c r="A194" s="5">
        <v>34275</v>
      </c>
      <c r="B194" s="39">
        <v>46.90625</v>
      </c>
      <c r="C194" s="39">
        <v>47</v>
      </c>
      <c r="D194" s="39">
        <v>46.65625</v>
      </c>
      <c r="E194" s="39">
        <v>46.9375</v>
      </c>
      <c r="F194" s="39">
        <v>28.365957000000002</v>
      </c>
      <c r="G194" s="5">
        <v>262100</v>
      </c>
      <c r="I194" s="1">
        <v>-6.6511855406536924E-4</v>
      </c>
    </row>
    <row r="195" spans="1:9" x14ac:dyDescent="0.25">
      <c r="A195" s="5">
        <v>34276</v>
      </c>
      <c r="B195" s="39">
        <v>46.90625</v>
      </c>
      <c r="C195" s="39">
        <v>46.90625</v>
      </c>
      <c r="D195" s="39">
        <v>46.125</v>
      </c>
      <c r="E195" s="39">
        <v>46.34375</v>
      </c>
      <c r="F195" s="39">
        <v>28.007133</v>
      </c>
      <c r="G195" s="5">
        <v>479100</v>
      </c>
      <c r="I195" s="1">
        <v>-1.2730501240018288E-2</v>
      </c>
    </row>
    <row r="196" spans="1:9" x14ac:dyDescent="0.25">
      <c r="A196" s="5">
        <v>34277</v>
      </c>
      <c r="B196" s="39">
        <v>46.34375</v>
      </c>
      <c r="C196" s="39">
        <v>46.34375</v>
      </c>
      <c r="D196" s="39">
        <v>45.8125</v>
      </c>
      <c r="E196" s="39">
        <v>45.84375</v>
      </c>
      <c r="F196" s="39">
        <v>27.704955999999999</v>
      </c>
      <c r="G196" s="5">
        <v>130400</v>
      </c>
      <c r="I196" s="1">
        <v>-1.0847913574862478E-2</v>
      </c>
    </row>
    <row r="197" spans="1:9" x14ac:dyDescent="0.25">
      <c r="A197" s="5">
        <v>34278</v>
      </c>
      <c r="B197" s="39">
        <v>45.71875</v>
      </c>
      <c r="C197" s="39">
        <v>46.0625</v>
      </c>
      <c r="D197" s="39">
        <v>45.53125</v>
      </c>
      <c r="E197" s="39">
        <v>46.0625</v>
      </c>
      <c r="F197" s="39">
        <v>27.837166</v>
      </c>
      <c r="G197" s="5">
        <v>363200</v>
      </c>
      <c r="I197" s="1">
        <v>4.7607201505752705E-3</v>
      </c>
    </row>
    <row r="198" spans="1:9" x14ac:dyDescent="0.25">
      <c r="A198" s="5">
        <v>34281</v>
      </c>
      <c r="B198" s="39">
        <v>46.09375</v>
      </c>
      <c r="C198" s="39">
        <v>46.25</v>
      </c>
      <c r="D198" s="39">
        <v>45.96875</v>
      </c>
      <c r="E198" s="39">
        <v>46.125</v>
      </c>
      <c r="F198" s="39">
        <v>27.874939000000001</v>
      </c>
      <c r="G198" s="5">
        <v>367600</v>
      </c>
      <c r="I198" s="1">
        <v>1.3560071294360654E-3</v>
      </c>
    </row>
    <row r="199" spans="1:9" x14ac:dyDescent="0.25">
      <c r="A199" s="5">
        <v>34282</v>
      </c>
      <c r="B199" s="39">
        <v>46.4375</v>
      </c>
      <c r="C199" s="39">
        <v>46.46875</v>
      </c>
      <c r="D199" s="39">
        <v>46.125</v>
      </c>
      <c r="E199" s="39">
        <v>46.15625</v>
      </c>
      <c r="F199" s="39">
        <v>27.893813999999999</v>
      </c>
      <c r="G199" s="5">
        <v>246900</v>
      </c>
      <c r="I199" s="1">
        <v>6.7690237652273666E-4</v>
      </c>
    </row>
    <row r="200" spans="1:9" x14ac:dyDescent="0.25">
      <c r="A200" s="5">
        <v>34283</v>
      </c>
      <c r="B200" s="39">
        <v>46.15625</v>
      </c>
      <c r="C200" s="39">
        <v>46.5</v>
      </c>
      <c r="D200" s="39">
        <v>46.03125</v>
      </c>
      <c r="E200" s="39">
        <v>46.5</v>
      </c>
      <c r="F200" s="39">
        <v>28.101564</v>
      </c>
      <c r="G200" s="5">
        <v>46500</v>
      </c>
      <c r="I200" s="1">
        <v>7.4202893402159908E-3</v>
      </c>
    </row>
    <row r="201" spans="1:9" x14ac:dyDescent="0.25">
      <c r="A201" s="5">
        <v>34284</v>
      </c>
      <c r="B201" s="39">
        <v>46.5</v>
      </c>
      <c r="C201" s="39">
        <v>46.625</v>
      </c>
      <c r="D201" s="39">
        <v>46.34375</v>
      </c>
      <c r="E201" s="39">
        <v>46.375</v>
      </c>
      <c r="F201" s="39">
        <v>28.026001000000001</v>
      </c>
      <c r="G201" s="5">
        <v>88900</v>
      </c>
      <c r="I201" s="1">
        <v>-2.6925467246416979E-3</v>
      </c>
    </row>
    <row r="202" spans="1:9" x14ac:dyDescent="0.25">
      <c r="A202" s="5">
        <v>34285</v>
      </c>
      <c r="B202" s="39">
        <v>46.46875</v>
      </c>
      <c r="C202" s="39">
        <v>46.75</v>
      </c>
      <c r="D202" s="39">
        <v>46.4375</v>
      </c>
      <c r="E202" s="39">
        <v>46.59375</v>
      </c>
      <c r="F202" s="39">
        <v>28.158215999999999</v>
      </c>
      <c r="G202" s="5">
        <v>108200</v>
      </c>
      <c r="I202" s="1">
        <v>4.7064905810958457E-3</v>
      </c>
    </row>
    <row r="203" spans="1:9" x14ac:dyDescent="0.25">
      <c r="A203" s="5">
        <v>34288</v>
      </c>
      <c r="B203" s="39">
        <v>46.6875</v>
      </c>
      <c r="C203" s="39">
        <v>46.6875</v>
      </c>
      <c r="D203" s="39">
        <v>46.4375</v>
      </c>
      <c r="E203" s="39">
        <v>46.5625</v>
      </c>
      <c r="F203" s="39">
        <v>28.139322</v>
      </c>
      <c r="G203" s="5">
        <v>243300</v>
      </c>
      <c r="I203" s="1">
        <v>-6.7121943092285363E-4</v>
      </c>
    </row>
    <row r="204" spans="1:9" x14ac:dyDescent="0.25">
      <c r="A204" s="5">
        <v>34289</v>
      </c>
      <c r="B204" s="39">
        <v>46.65625</v>
      </c>
      <c r="C204" s="39">
        <v>46.8125</v>
      </c>
      <c r="D204" s="39">
        <v>46.46875</v>
      </c>
      <c r="E204" s="39">
        <v>46.78125</v>
      </c>
      <c r="F204" s="39">
        <v>28.271536000000001</v>
      </c>
      <c r="G204" s="5">
        <v>492600</v>
      </c>
      <c r="I204" s="1">
        <v>4.6875458655746272E-3</v>
      </c>
    </row>
    <row r="205" spans="1:9" x14ac:dyDescent="0.25">
      <c r="A205" s="5">
        <v>34290</v>
      </c>
      <c r="B205" s="39">
        <v>46.8125</v>
      </c>
      <c r="C205" s="39">
        <v>46.8125</v>
      </c>
      <c r="D205" s="39">
        <v>46.40625</v>
      </c>
      <c r="E205" s="39">
        <v>46.53125</v>
      </c>
      <c r="F205" s="39">
        <v>28.120438</v>
      </c>
      <c r="G205" s="5">
        <v>39600</v>
      </c>
      <c r="I205" s="1">
        <v>-5.3588605213499285E-3</v>
      </c>
    </row>
    <row r="206" spans="1:9" x14ac:dyDescent="0.25">
      <c r="A206" s="5">
        <v>34291</v>
      </c>
      <c r="B206" s="39">
        <v>46.46875</v>
      </c>
      <c r="C206" s="39">
        <v>46.5625</v>
      </c>
      <c r="D206" s="39">
        <v>46.28125</v>
      </c>
      <c r="E206" s="39">
        <v>46.40625</v>
      </c>
      <c r="F206" s="39">
        <v>28.044896999999999</v>
      </c>
      <c r="G206" s="5">
        <v>240800</v>
      </c>
      <c r="I206" s="1">
        <v>-2.6899526389452255E-3</v>
      </c>
    </row>
    <row r="207" spans="1:9" x14ac:dyDescent="0.25">
      <c r="A207" s="5">
        <v>34292</v>
      </c>
      <c r="B207" s="39">
        <v>46.25</v>
      </c>
      <c r="C207" s="39">
        <v>46.375</v>
      </c>
      <c r="D207" s="39">
        <v>46.21875</v>
      </c>
      <c r="E207" s="39">
        <v>46.3125</v>
      </c>
      <c r="F207" s="39">
        <v>27.988244999999999</v>
      </c>
      <c r="G207" s="5">
        <v>106000</v>
      </c>
      <c r="I207" s="1">
        <v>-2.0220896876868011E-3</v>
      </c>
    </row>
    <row r="208" spans="1:9" x14ac:dyDescent="0.25">
      <c r="A208" s="5">
        <v>34295</v>
      </c>
      <c r="B208" s="39">
        <v>46.1875</v>
      </c>
      <c r="C208" s="39">
        <v>46.21875</v>
      </c>
      <c r="D208" s="39">
        <v>45.875</v>
      </c>
      <c r="E208" s="39">
        <v>46.03125</v>
      </c>
      <c r="F208" s="39">
        <v>27.818272</v>
      </c>
      <c r="G208" s="5">
        <v>165300</v>
      </c>
      <c r="I208" s="1">
        <v>-6.0915296181232037E-3</v>
      </c>
    </row>
    <row r="209" spans="1:9" x14ac:dyDescent="0.25">
      <c r="A209" s="5">
        <v>34296</v>
      </c>
      <c r="B209" s="39">
        <v>46.28125</v>
      </c>
      <c r="C209" s="39">
        <v>46.3125</v>
      </c>
      <c r="D209" s="39">
        <v>46.03125</v>
      </c>
      <c r="E209" s="39">
        <v>46.28125</v>
      </c>
      <c r="F209" s="39">
        <v>27.969366000000001</v>
      </c>
      <c r="G209" s="5">
        <v>89700</v>
      </c>
      <c r="I209" s="1">
        <v>5.4167688347761533E-3</v>
      </c>
    </row>
    <row r="210" spans="1:9" x14ac:dyDescent="0.25">
      <c r="A210" s="5">
        <v>34297</v>
      </c>
      <c r="B210" s="39">
        <v>46.40625</v>
      </c>
      <c r="C210" s="39">
        <v>46.5</v>
      </c>
      <c r="D210" s="39">
        <v>46.34375</v>
      </c>
      <c r="E210" s="39">
        <v>46.46875</v>
      </c>
      <c r="F210" s="39">
        <v>28.082666</v>
      </c>
      <c r="G210" s="5">
        <v>77200</v>
      </c>
      <c r="I210" s="1">
        <v>4.0426778571531763E-3</v>
      </c>
    </row>
    <row r="211" spans="1:9" x14ac:dyDescent="0.25">
      <c r="A211" s="5">
        <v>34299</v>
      </c>
      <c r="B211" s="39">
        <v>46.59375</v>
      </c>
      <c r="C211" s="39">
        <v>46.59375</v>
      </c>
      <c r="D211" s="39">
        <v>46.46875</v>
      </c>
      <c r="E211" s="39">
        <v>46.5</v>
      </c>
      <c r="F211" s="39">
        <v>28.101564</v>
      </c>
      <c r="G211" s="5">
        <v>1019800</v>
      </c>
      <c r="I211" s="1">
        <v>6.727154830699078E-4</v>
      </c>
    </row>
    <row r="212" spans="1:9" x14ac:dyDescent="0.25">
      <c r="A212" s="5">
        <v>34302</v>
      </c>
      <c r="B212" s="39">
        <v>46.625</v>
      </c>
      <c r="C212" s="39">
        <v>46.71875</v>
      </c>
      <c r="D212" s="39">
        <v>46.3125</v>
      </c>
      <c r="E212" s="39">
        <v>46.3125</v>
      </c>
      <c r="F212" s="39">
        <v>27.988244999999999</v>
      </c>
      <c r="G212" s="5">
        <v>517500</v>
      </c>
      <c r="I212" s="1">
        <v>-4.0406325568760337E-3</v>
      </c>
    </row>
    <row r="213" spans="1:9" x14ac:dyDescent="0.25">
      <c r="A213" s="5">
        <v>34303</v>
      </c>
      <c r="B213" s="39">
        <v>46.28125</v>
      </c>
      <c r="C213" s="39">
        <v>46.5625</v>
      </c>
      <c r="D213" s="39">
        <v>46.25</v>
      </c>
      <c r="E213" s="39">
        <v>46.34375</v>
      </c>
      <c r="F213" s="39">
        <v>28.007133</v>
      </c>
      <c r="G213" s="5">
        <v>230000</v>
      </c>
      <c r="I213" s="1">
        <v>6.7462713498844806E-4</v>
      </c>
    </row>
    <row r="214" spans="1:9" x14ac:dyDescent="0.25">
      <c r="A214" s="5">
        <v>34304</v>
      </c>
      <c r="B214" s="39">
        <v>46.59375</v>
      </c>
      <c r="C214" s="39">
        <v>46.625</v>
      </c>
      <c r="D214" s="39">
        <v>46.40625</v>
      </c>
      <c r="E214" s="39">
        <v>46.40625</v>
      </c>
      <c r="F214" s="39">
        <v>28.044896999999999</v>
      </c>
      <c r="G214" s="5">
        <v>379200</v>
      </c>
      <c r="I214" s="1">
        <v>1.347462552698353E-3</v>
      </c>
    </row>
    <row r="215" spans="1:9" x14ac:dyDescent="0.25">
      <c r="A215" s="5">
        <v>34305</v>
      </c>
      <c r="B215" s="39">
        <v>46.5</v>
      </c>
      <c r="C215" s="39">
        <v>46.5625</v>
      </c>
      <c r="D215" s="39">
        <v>46.40625</v>
      </c>
      <c r="E215" s="39">
        <v>46.53125</v>
      </c>
      <c r="F215" s="39">
        <v>28.120438</v>
      </c>
      <c r="G215" s="5">
        <v>352000</v>
      </c>
      <c r="I215" s="1">
        <v>2.6899526389452255E-3</v>
      </c>
    </row>
    <row r="216" spans="1:9" x14ac:dyDescent="0.25">
      <c r="A216" s="5">
        <v>34306</v>
      </c>
      <c r="B216" s="39">
        <v>46.5</v>
      </c>
      <c r="C216" s="39">
        <v>46.71875</v>
      </c>
      <c r="D216" s="39">
        <v>46.5</v>
      </c>
      <c r="E216" s="39">
        <v>46.71875</v>
      </c>
      <c r="F216" s="39">
        <v>28.233754999999999</v>
      </c>
      <c r="G216" s="5">
        <v>306000</v>
      </c>
      <c r="I216" s="1">
        <v>4.0216050197310338E-3</v>
      </c>
    </row>
    <row r="217" spans="1:9" x14ac:dyDescent="0.25">
      <c r="A217" s="5">
        <v>34309</v>
      </c>
      <c r="B217" s="39">
        <v>46.78125</v>
      </c>
      <c r="C217" s="39">
        <v>46.9375</v>
      </c>
      <c r="D217" s="39">
        <v>46.78125</v>
      </c>
      <c r="E217" s="39">
        <v>46.875</v>
      </c>
      <c r="F217" s="39">
        <v>28.328168999999999</v>
      </c>
      <c r="G217" s="5">
        <v>99500</v>
      </c>
      <c r="I217" s="1">
        <v>3.3384326773617801E-3</v>
      </c>
    </row>
    <row r="218" spans="1:9" x14ac:dyDescent="0.25">
      <c r="A218" s="5">
        <v>34310</v>
      </c>
      <c r="B218" s="39">
        <v>46.875</v>
      </c>
      <c r="C218" s="39">
        <v>46.90625</v>
      </c>
      <c r="D218" s="39">
        <v>46.78125</v>
      </c>
      <c r="E218" s="39">
        <v>46.84375</v>
      </c>
      <c r="F218" s="39">
        <v>28.309296</v>
      </c>
      <c r="G218" s="5">
        <v>88800</v>
      </c>
      <c r="I218" s="1">
        <v>-6.664493440355912E-4</v>
      </c>
    </row>
    <row r="219" spans="1:9" x14ac:dyDescent="0.25">
      <c r="A219" s="5">
        <v>34311</v>
      </c>
      <c r="B219" s="39">
        <v>46.84375</v>
      </c>
      <c r="C219" s="39">
        <v>46.84375</v>
      </c>
      <c r="D219" s="39">
        <v>46.78125</v>
      </c>
      <c r="E219" s="39">
        <v>46.84375</v>
      </c>
      <c r="F219" s="39">
        <v>28.309296</v>
      </c>
      <c r="G219" s="5">
        <v>146700</v>
      </c>
      <c r="I219" s="1">
        <v>0</v>
      </c>
    </row>
    <row r="220" spans="1:9" x14ac:dyDescent="0.25">
      <c r="A220" s="5">
        <v>34312</v>
      </c>
      <c r="B220" s="39">
        <v>46.84375</v>
      </c>
      <c r="C220" s="39">
        <v>46.90625</v>
      </c>
      <c r="D220" s="39">
        <v>46.625</v>
      </c>
      <c r="E220" s="39">
        <v>46.6875</v>
      </c>
      <c r="F220" s="39">
        <v>28.214865</v>
      </c>
      <c r="G220" s="5">
        <v>416500</v>
      </c>
      <c r="I220" s="1">
        <v>-3.3412645559716125E-3</v>
      </c>
    </row>
    <row r="221" spans="1:9" x14ac:dyDescent="0.25">
      <c r="A221" s="5">
        <v>34313</v>
      </c>
      <c r="B221" s="39">
        <v>46.71875</v>
      </c>
      <c r="C221" s="39">
        <v>46.71875</v>
      </c>
      <c r="D221" s="39">
        <v>46.5</v>
      </c>
      <c r="E221" s="39">
        <v>46.59375</v>
      </c>
      <c r="F221" s="39">
        <v>28.158215999999999</v>
      </c>
      <c r="G221" s="5">
        <v>412900</v>
      </c>
      <c r="I221" s="1">
        <v>-2.0097897103874551E-3</v>
      </c>
    </row>
    <row r="222" spans="1:9" x14ac:dyDescent="0.25">
      <c r="A222" s="5">
        <v>34316</v>
      </c>
      <c r="B222" s="39">
        <v>46.59375</v>
      </c>
      <c r="C222" s="39">
        <v>46.875</v>
      </c>
      <c r="D222" s="39">
        <v>46.53125</v>
      </c>
      <c r="E222" s="39">
        <v>46.875</v>
      </c>
      <c r="F222" s="39">
        <v>28.328168999999999</v>
      </c>
      <c r="G222" s="5">
        <v>273200</v>
      </c>
      <c r="I222" s="1">
        <v>6.0175036103946589E-3</v>
      </c>
    </row>
    <row r="223" spans="1:9" x14ac:dyDescent="0.25">
      <c r="A223" s="5">
        <v>34317</v>
      </c>
      <c r="B223" s="39">
        <v>46.90625</v>
      </c>
      <c r="C223" s="39">
        <v>46.90625</v>
      </c>
      <c r="D223" s="39">
        <v>46.53125</v>
      </c>
      <c r="E223" s="39">
        <v>46.53125</v>
      </c>
      <c r="F223" s="39">
        <v>28.120438</v>
      </c>
      <c r="G223" s="5">
        <v>41900</v>
      </c>
      <c r="I223" s="1">
        <v>-7.3600376970928139E-3</v>
      </c>
    </row>
    <row r="224" spans="1:9" x14ac:dyDescent="0.25">
      <c r="A224" s="5">
        <v>34318</v>
      </c>
      <c r="B224" s="39">
        <v>46.59375</v>
      </c>
      <c r="C224" s="39">
        <v>46.625</v>
      </c>
      <c r="D224" s="39">
        <v>46.46875</v>
      </c>
      <c r="E224" s="39">
        <v>46.46875</v>
      </c>
      <c r="F224" s="39">
        <v>28.082666</v>
      </c>
      <c r="G224" s="5">
        <v>82600</v>
      </c>
      <c r="I224" s="1">
        <v>-1.3441252528259007E-3</v>
      </c>
    </row>
    <row r="225" spans="1:9" x14ac:dyDescent="0.25">
      <c r="A225" s="5">
        <v>34319</v>
      </c>
      <c r="B225" s="39">
        <v>46.65625</v>
      </c>
      <c r="C225" s="39">
        <v>46.65625</v>
      </c>
      <c r="D225" s="39">
        <v>46.5625</v>
      </c>
      <c r="E225" s="39">
        <v>46.625</v>
      </c>
      <c r="F225" s="39">
        <v>28.177101</v>
      </c>
      <c r="G225" s="5">
        <v>78200</v>
      </c>
      <c r="I225" s="1">
        <v>3.357109128860003E-3</v>
      </c>
    </row>
    <row r="226" spans="1:9" x14ac:dyDescent="0.25">
      <c r="A226" s="5">
        <v>34320</v>
      </c>
      <c r="B226" s="39">
        <v>46.40625</v>
      </c>
      <c r="C226" s="39">
        <v>46.59375</v>
      </c>
      <c r="D226" s="39">
        <v>46.375</v>
      </c>
      <c r="E226" s="39">
        <v>46.5625</v>
      </c>
      <c r="F226" s="39">
        <v>28.331945000000001</v>
      </c>
      <c r="G226" s="5">
        <v>104700</v>
      </c>
      <c r="I226" s="1">
        <v>5.4803398220575339E-3</v>
      </c>
    </row>
    <row r="227" spans="1:9" x14ac:dyDescent="0.25">
      <c r="A227" s="5">
        <v>34323</v>
      </c>
      <c r="B227" s="39">
        <v>46.53125</v>
      </c>
      <c r="C227" s="39">
        <v>46.65625</v>
      </c>
      <c r="D227" s="39">
        <v>46.5</v>
      </c>
      <c r="E227" s="39">
        <v>46.625</v>
      </c>
      <c r="F227" s="39">
        <v>28.369976000000001</v>
      </c>
      <c r="G227" s="5">
        <v>68800</v>
      </c>
      <c r="I227" s="1">
        <v>1.3414362346879649E-3</v>
      </c>
    </row>
    <row r="228" spans="1:9" x14ac:dyDescent="0.25">
      <c r="A228" s="5">
        <v>34324</v>
      </c>
      <c r="B228" s="39">
        <v>46.5625</v>
      </c>
      <c r="C228" s="39">
        <v>46.5625</v>
      </c>
      <c r="D228" s="39">
        <v>46.40625</v>
      </c>
      <c r="E228" s="39">
        <v>46.46875</v>
      </c>
      <c r="F228" s="39">
        <v>28.274902000000001</v>
      </c>
      <c r="G228" s="5">
        <v>205700</v>
      </c>
      <c r="I228" s="1">
        <v>-3.3568468195057655E-3</v>
      </c>
    </row>
    <row r="229" spans="1:9" x14ac:dyDescent="0.25">
      <c r="A229" s="5">
        <v>34325</v>
      </c>
      <c r="B229" s="39">
        <v>46.59375</v>
      </c>
      <c r="C229" s="39">
        <v>46.8125</v>
      </c>
      <c r="D229" s="39">
        <v>46.5</v>
      </c>
      <c r="E229" s="39">
        <v>46.78125</v>
      </c>
      <c r="F229" s="39">
        <v>28.465064999999999</v>
      </c>
      <c r="G229" s="5">
        <v>410300</v>
      </c>
      <c r="I229" s="1">
        <v>6.7029898696482348E-3</v>
      </c>
    </row>
    <row r="230" spans="1:9" x14ac:dyDescent="0.25">
      <c r="A230" s="5">
        <v>34326</v>
      </c>
      <c r="B230" s="39">
        <v>46.75</v>
      </c>
      <c r="C230" s="39">
        <v>46.84375</v>
      </c>
      <c r="D230" s="39">
        <v>46.6875</v>
      </c>
      <c r="E230" s="39">
        <v>46.75</v>
      </c>
      <c r="F230" s="39">
        <v>28.446054</v>
      </c>
      <c r="G230" s="5">
        <v>533800</v>
      </c>
      <c r="I230" s="1">
        <v>-6.6809442657866924E-4</v>
      </c>
    </row>
    <row r="231" spans="1:9" x14ac:dyDescent="0.25">
      <c r="A231" s="5">
        <v>34330</v>
      </c>
      <c r="B231" s="39">
        <v>46.75</v>
      </c>
      <c r="C231" s="39">
        <v>47</v>
      </c>
      <c r="D231" s="39">
        <v>46.75</v>
      </c>
      <c r="E231" s="39">
        <v>47</v>
      </c>
      <c r="F231" s="39">
        <v>28.598158000000002</v>
      </c>
      <c r="G231" s="5">
        <v>447100</v>
      </c>
      <c r="I231" s="1">
        <v>5.3328586773524478E-3</v>
      </c>
    </row>
    <row r="232" spans="1:9" x14ac:dyDescent="0.25">
      <c r="A232" s="5">
        <v>34331</v>
      </c>
      <c r="B232" s="39">
        <v>46.96875</v>
      </c>
      <c r="C232" s="39">
        <v>47.125</v>
      </c>
      <c r="D232" s="39">
        <v>46.9375</v>
      </c>
      <c r="E232" s="39">
        <v>47.09375</v>
      </c>
      <c r="F232" s="39">
        <v>28.655207000000001</v>
      </c>
      <c r="G232" s="5">
        <v>880600</v>
      </c>
      <c r="I232" s="1">
        <v>1.9928616905167118E-3</v>
      </c>
    </row>
    <row r="233" spans="1:9" x14ac:dyDescent="0.25">
      <c r="A233" s="5">
        <v>34332</v>
      </c>
      <c r="B233" s="39">
        <v>47.125</v>
      </c>
      <c r="C233" s="39">
        <v>47.15625</v>
      </c>
      <c r="D233" s="39">
        <v>47</v>
      </c>
      <c r="E233" s="39">
        <v>47.03125</v>
      </c>
      <c r="F233" s="39">
        <v>28.617163000000001</v>
      </c>
      <c r="G233" s="5">
        <v>266700</v>
      </c>
      <c r="I233" s="1">
        <v>-1.3285291178140035E-3</v>
      </c>
    </row>
    <row r="234" spans="1:9" x14ac:dyDescent="0.25">
      <c r="A234" s="5">
        <v>34333</v>
      </c>
      <c r="B234" s="39">
        <v>47</v>
      </c>
      <c r="C234" s="39">
        <v>47</v>
      </c>
      <c r="D234" s="39">
        <v>46.75</v>
      </c>
      <c r="E234" s="39">
        <v>46.84375</v>
      </c>
      <c r="F234" s="39">
        <v>28.503102999999999</v>
      </c>
      <c r="G234" s="5">
        <v>219900</v>
      </c>
      <c r="I234" s="1">
        <v>-3.993684189078639E-3</v>
      </c>
    </row>
    <row r="235" spans="1:9" x14ac:dyDescent="0.25">
      <c r="A235" s="5">
        <v>34334</v>
      </c>
      <c r="B235" s="39">
        <v>46.9375</v>
      </c>
      <c r="C235" s="39">
        <v>47</v>
      </c>
      <c r="D235" s="39">
        <v>46.5625</v>
      </c>
      <c r="E235" s="39">
        <v>46.59375</v>
      </c>
      <c r="F235" s="39">
        <v>28.350961999999999</v>
      </c>
      <c r="G235" s="5">
        <v>312900</v>
      </c>
      <c r="I235" s="1">
        <v>-5.3519959622456703E-3</v>
      </c>
    </row>
    <row r="236" spans="1:9" x14ac:dyDescent="0.25">
      <c r="A236" s="5">
        <v>34337</v>
      </c>
      <c r="B236" s="39">
        <v>46.59375</v>
      </c>
      <c r="C236" s="39">
        <v>46.65625</v>
      </c>
      <c r="D236" s="39">
        <v>46.40625</v>
      </c>
      <c r="E236" s="39">
        <v>46.46875</v>
      </c>
      <c r="F236" s="39">
        <v>28.274902000000001</v>
      </c>
      <c r="G236" s="5">
        <v>960900</v>
      </c>
      <c r="I236" s="1">
        <v>-2.6864065418004124E-3</v>
      </c>
    </row>
    <row r="237" spans="1:9" x14ac:dyDescent="0.25">
      <c r="A237" s="5">
        <v>34338</v>
      </c>
      <c r="B237" s="39">
        <v>46.53125</v>
      </c>
      <c r="C237" s="39">
        <v>46.65625</v>
      </c>
      <c r="D237" s="39">
        <v>46.46875</v>
      </c>
      <c r="E237" s="39">
        <v>46.65625</v>
      </c>
      <c r="F237" s="39">
        <v>28.389002000000001</v>
      </c>
      <c r="G237" s="5">
        <v>164300</v>
      </c>
      <c r="I237" s="1">
        <v>4.027260607175176E-3</v>
      </c>
    </row>
    <row r="238" spans="1:9" x14ac:dyDescent="0.25">
      <c r="A238" s="5">
        <v>34339</v>
      </c>
      <c r="B238" s="39">
        <v>46.71875</v>
      </c>
      <c r="C238" s="39">
        <v>46.78125</v>
      </c>
      <c r="D238" s="39">
        <v>46.53125</v>
      </c>
      <c r="E238" s="39">
        <v>46.75</v>
      </c>
      <c r="F238" s="39">
        <v>28.446054</v>
      </c>
      <c r="G238" s="5">
        <v>710900</v>
      </c>
      <c r="I238" s="1">
        <v>2.0076348358943896E-3</v>
      </c>
    </row>
    <row r="239" spans="1:9" x14ac:dyDescent="0.25">
      <c r="A239" s="5">
        <v>34340</v>
      </c>
      <c r="B239" s="39">
        <v>46.8125</v>
      </c>
      <c r="C239" s="39">
        <v>46.84375</v>
      </c>
      <c r="D239" s="39">
        <v>46.6875</v>
      </c>
      <c r="E239" s="39">
        <v>46.75</v>
      </c>
      <c r="F239" s="39">
        <v>28.446054</v>
      </c>
      <c r="G239" s="5">
        <v>201000</v>
      </c>
      <c r="I239" s="1">
        <v>0</v>
      </c>
    </row>
    <row r="240" spans="1:9" x14ac:dyDescent="0.25">
      <c r="A240" s="5">
        <v>34341</v>
      </c>
      <c r="B240" s="39">
        <v>46.84375</v>
      </c>
      <c r="C240" s="39">
        <v>47.0625</v>
      </c>
      <c r="D240" s="39">
        <v>46.71875</v>
      </c>
      <c r="E240" s="39">
        <v>47.03125</v>
      </c>
      <c r="F240" s="39">
        <v>28.617163000000001</v>
      </c>
      <c r="G240" s="5">
        <v>775500</v>
      </c>
      <c r="I240" s="1">
        <v>5.9971912500551561E-3</v>
      </c>
    </row>
    <row r="241" spans="1:9" x14ac:dyDescent="0.25">
      <c r="A241" s="5">
        <v>34344</v>
      </c>
      <c r="B241" s="39">
        <v>47.09375</v>
      </c>
      <c r="C241" s="39">
        <v>47.59375</v>
      </c>
      <c r="D241" s="39">
        <v>46.96875</v>
      </c>
      <c r="E241" s="39">
        <v>47.59375</v>
      </c>
      <c r="F241" s="39">
        <v>28.959429</v>
      </c>
      <c r="G241" s="5">
        <v>593700</v>
      </c>
      <c r="I241" s="1">
        <v>1.1889207742332708E-2</v>
      </c>
    </row>
    <row r="242" spans="1:9" x14ac:dyDescent="0.25">
      <c r="A242" s="5">
        <v>34345</v>
      </c>
      <c r="B242" s="39">
        <v>47.5625</v>
      </c>
      <c r="C242" s="39">
        <v>47.5625</v>
      </c>
      <c r="D242" s="39">
        <v>47.34375</v>
      </c>
      <c r="E242" s="39">
        <v>47.5</v>
      </c>
      <c r="F242" s="39">
        <v>28.902394999999999</v>
      </c>
      <c r="G242" s="5">
        <v>295200</v>
      </c>
      <c r="I242" s="1">
        <v>-1.971386815294629E-3</v>
      </c>
    </row>
    <row r="243" spans="1:9" x14ac:dyDescent="0.25">
      <c r="A243" s="5">
        <v>34346</v>
      </c>
      <c r="B243" s="39">
        <v>47.53125</v>
      </c>
      <c r="C243" s="39">
        <v>47.53125</v>
      </c>
      <c r="D243" s="39">
        <v>47.1875</v>
      </c>
      <c r="E243" s="39">
        <v>47.34375</v>
      </c>
      <c r="F243" s="39">
        <v>28.807327000000001</v>
      </c>
      <c r="G243" s="5">
        <v>158400</v>
      </c>
      <c r="I243" s="1">
        <v>-3.2946991495559352E-3</v>
      </c>
    </row>
    <row r="244" spans="1:9" x14ac:dyDescent="0.25">
      <c r="A244" s="5">
        <v>34347</v>
      </c>
      <c r="B244" s="39">
        <v>47.21875</v>
      </c>
      <c r="C244" s="39">
        <v>47.3125</v>
      </c>
      <c r="D244" s="39">
        <v>47.15625</v>
      </c>
      <c r="E244" s="39">
        <v>47.21875</v>
      </c>
      <c r="F244" s="39">
        <v>28.731279000000001</v>
      </c>
      <c r="G244" s="5">
        <v>244300</v>
      </c>
      <c r="I244" s="1">
        <v>-2.6433745816385468E-3</v>
      </c>
    </row>
    <row r="245" spans="1:9" x14ac:dyDescent="0.25">
      <c r="A245" s="5">
        <v>34348</v>
      </c>
      <c r="B245" s="39">
        <v>47.375</v>
      </c>
      <c r="C245" s="39">
        <v>47.5</v>
      </c>
      <c r="D245" s="39">
        <v>47.375</v>
      </c>
      <c r="E245" s="39">
        <v>47.40625</v>
      </c>
      <c r="F245" s="39">
        <v>28.845358000000001</v>
      </c>
      <c r="G245" s="5">
        <v>137200</v>
      </c>
      <c r="I245" s="1">
        <v>3.9626888691297601E-3</v>
      </c>
    </row>
    <row r="246" spans="1:9" x14ac:dyDescent="0.25">
      <c r="A246" s="5">
        <v>34351</v>
      </c>
      <c r="B246" s="39">
        <v>47.40625</v>
      </c>
      <c r="C246" s="39">
        <v>47.46875</v>
      </c>
      <c r="D246" s="39">
        <v>47.3125</v>
      </c>
      <c r="E246" s="39">
        <v>47.40625</v>
      </c>
      <c r="F246" s="39">
        <v>28.845358000000001</v>
      </c>
      <c r="G246" s="5">
        <v>17700</v>
      </c>
      <c r="I246" s="1">
        <v>0</v>
      </c>
    </row>
    <row r="247" spans="1:9" x14ac:dyDescent="0.25">
      <c r="A247" s="5">
        <v>34352</v>
      </c>
      <c r="B247" s="39">
        <v>47.46875</v>
      </c>
      <c r="C247" s="39">
        <v>47.53125</v>
      </c>
      <c r="D247" s="39">
        <v>47.375</v>
      </c>
      <c r="E247" s="39">
        <v>47.46875</v>
      </c>
      <c r="F247" s="39">
        <v>28.883386999999999</v>
      </c>
      <c r="G247" s="5">
        <v>166400</v>
      </c>
      <c r="I247" s="1">
        <v>1.317506746456143E-3</v>
      </c>
    </row>
    <row r="248" spans="1:9" x14ac:dyDescent="0.25">
      <c r="A248" s="5">
        <v>34353</v>
      </c>
      <c r="B248" s="39">
        <v>47.40625</v>
      </c>
      <c r="C248" s="39">
        <v>47.46875</v>
      </c>
      <c r="D248" s="39">
        <v>47.25</v>
      </c>
      <c r="E248" s="39">
        <v>47.34375</v>
      </c>
      <c r="F248" s="39">
        <v>28.807327000000001</v>
      </c>
      <c r="G248" s="5">
        <v>200800</v>
      </c>
      <c r="I248" s="1">
        <v>-2.6368210339473563E-3</v>
      </c>
    </row>
    <row r="249" spans="1:9" x14ac:dyDescent="0.25">
      <c r="A249" s="5">
        <v>34354</v>
      </c>
      <c r="B249" s="39">
        <v>47.40625</v>
      </c>
      <c r="C249" s="39">
        <v>47.5</v>
      </c>
      <c r="D249" s="39">
        <v>47.375</v>
      </c>
      <c r="E249" s="39">
        <v>47.46875</v>
      </c>
      <c r="F249" s="39">
        <v>28.883386999999999</v>
      </c>
      <c r="G249" s="5">
        <v>281100</v>
      </c>
      <c r="I249" s="1">
        <v>2.6368210339473563E-3</v>
      </c>
    </row>
    <row r="250" spans="1:9" x14ac:dyDescent="0.25">
      <c r="A250" s="5">
        <v>34355</v>
      </c>
      <c r="B250" s="39">
        <v>47.53125</v>
      </c>
      <c r="C250" s="39">
        <v>47.53125</v>
      </c>
      <c r="D250" s="39">
        <v>47.34375</v>
      </c>
      <c r="E250" s="39">
        <v>47.375</v>
      </c>
      <c r="F250" s="39">
        <v>28.826339999999998</v>
      </c>
      <c r="G250" s="5">
        <v>85600</v>
      </c>
      <c r="I250" s="1">
        <v>-1.9770330426771565E-3</v>
      </c>
    </row>
    <row r="251" spans="1:9" x14ac:dyDescent="0.25">
      <c r="A251" s="5">
        <v>34358</v>
      </c>
      <c r="B251" s="39">
        <v>47.34375</v>
      </c>
      <c r="C251" s="39">
        <v>47.5625</v>
      </c>
      <c r="D251" s="39">
        <v>47.1875</v>
      </c>
      <c r="E251" s="39">
        <v>47.1875</v>
      </c>
      <c r="F251" s="39">
        <v>28.712250000000001</v>
      </c>
      <c r="G251" s="5">
        <v>373800</v>
      </c>
      <c r="I251" s="1">
        <v>-3.9656915305590346E-3</v>
      </c>
    </row>
    <row r="252" spans="1:9" x14ac:dyDescent="0.25">
      <c r="A252" s="5">
        <v>34359</v>
      </c>
      <c r="B252" s="39">
        <v>47.21875</v>
      </c>
      <c r="C252" s="39">
        <v>47.25</v>
      </c>
      <c r="D252" s="39">
        <v>47.09375</v>
      </c>
      <c r="E252" s="39">
        <v>47.1875</v>
      </c>
      <c r="F252" s="39">
        <v>28.712250000000001</v>
      </c>
      <c r="G252" s="5">
        <v>310400</v>
      </c>
      <c r="I252" s="1">
        <v>0</v>
      </c>
    </row>
    <row r="253" spans="1:9" x14ac:dyDescent="0.25">
      <c r="A253" s="5">
        <v>34360</v>
      </c>
      <c r="B253" s="39">
        <v>47.1875</v>
      </c>
      <c r="C253" s="39">
        <v>47.34375</v>
      </c>
      <c r="D253" s="39">
        <v>47.125</v>
      </c>
      <c r="E253" s="39">
        <v>47.3125</v>
      </c>
      <c r="F253" s="39">
        <v>28.7883</v>
      </c>
      <c r="G253" s="5">
        <v>145100</v>
      </c>
      <c r="I253" s="1">
        <v>2.6451936318450109E-3</v>
      </c>
    </row>
    <row r="254" spans="1:9" x14ac:dyDescent="0.25">
      <c r="A254" s="5">
        <v>34361</v>
      </c>
      <c r="B254" s="39">
        <v>47.40625</v>
      </c>
      <c r="C254" s="39">
        <v>47.8125</v>
      </c>
      <c r="D254" s="39">
        <v>47.34375</v>
      </c>
      <c r="E254" s="39">
        <v>47.75</v>
      </c>
      <c r="F254" s="39">
        <v>29.054504000000001</v>
      </c>
      <c r="G254" s="5">
        <v>344500</v>
      </c>
      <c r="I254" s="1">
        <v>9.2044597092391101E-3</v>
      </c>
    </row>
    <row r="255" spans="1:9" x14ac:dyDescent="0.25">
      <c r="A255" s="5">
        <v>34362</v>
      </c>
      <c r="B255" s="39">
        <v>47.9375</v>
      </c>
      <c r="C255" s="39">
        <v>48.03125</v>
      </c>
      <c r="D255" s="39">
        <v>47.875</v>
      </c>
      <c r="E255" s="39">
        <v>47.875</v>
      </c>
      <c r="F255" s="39">
        <v>29.130566000000002</v>
      </c>
      <c r="G255" s="5">
        <v>356500</v>
      </c>
      <c r="I255" s="1">
        <v>2.6144866140769274E-3</v>
      </c>
    </row>
    <row r="256" spans="1:9" x14ac:dyDescent="0.25">
      <c r="A256" s="5">
        <v>34365</v>
      </c>
      <c r="B256" s="39">
        <v>48.0625</v>
      </c>
      <c r="C256" s="39">
        <v>48.3125</v>
      </c>
      <c r="D256" s="39">
        <v>48</v>
      </c>
      <c r="E256" s="39">
        <v>48.21875</v>
      </c>
      <c r="F256" s="39">
        <v>29.339739000000002</v>
      </c>
      <c r="G256" s="5">
        <v>313800</v>
      </c>
      <c r="I256" s="1">
        <v>7.1548760464184014E-3</v>
      </c>
    </row>
    <row r="257" spans="1:9" x14ac:dyDescent="0.25">
      <c r="A257" s="5">
        <v>34366</v>
      </c>
      <c r="B257" s="39">
        <v>48.15625</v>
      </c>
      <c r="C257" s="39">
        <v>48.15625</v>
      </c>
      <c r="D257" s="39">
        <v>47.90625</v>
      </c>
      <c r="E257" s="39">
        <v>47.96875</v>
      </c>
      <c r="F257" s="39">
        <v>29.187626000000002</v>
      </c>
      <c r="G257" s="5">
        <v>303600</v>
      </c>
      <c r="I257" s="1">
        <v>-5.1980246334610847E-3</v>
      </c>
    </row>
    <row r="258" spans="1:9" x14ac:dyDescent="0.25">
      <c r="A258" s="5">
        <v>34367</v>
      </c>
      <c r="B258" s="39">
        <v>48.125</v>
      </c>
      <c r="C258" s="39">
        <v>48.28125</v>
      </c>
      <c r="D258" s="39">
        <v>48.09375</v>
      </c>
      <c r="E258" s="39">
        <v>48.28125</v>
      </c>
      <c r="F258" s="39">
        <v>29.377763999999999</v>
      </c>
      <c r="G258" s="5">
        <v>307600</v>
      </c>
      <c r="I258" s="1">
        <v>6.4932093185312567E-3</v>
      </c>
    </row>
    <row r="259" spans="1:9" x14ac:dyDescent="0.25">
      <c r="A259" s="5">
        <v>34368</v>
      </c>
      <c r="B259" s="39">
        <v>48.1875</v>
      </c>
      <c r="C259" s="39">
        <v>48.1875</v>
      </c>
      <c r="D259" s="39">
        <v>47.90625</v>
      </c>
      <c r="E259" s="39">
        <v>48.0625</v>
      </c>
      <c r="F259" s="39">
        <v>29.244662999999999</v>
      </c>
      <c r="G259" s="5">
        <v>466100</v>
      </c>
      <c r="I259" s="1">
        <v>-4.540966163545157E-3</v>
      </c>
    </row>
    <row r="260" spans="1:9" x14ac:dyDescent="0.25">
      <c r="A260" s="5">
        <v>34369</v>
      </c>
      <c r="B260" s="39">
        <v>48.0625</v>
      </c>
      <c r="C260" s="39">
        <v>48.125</v>
      </c>
      <c r="D260" s="39">
        <v>46.96875</v>
      </c>
      <c r="E260" s="39">
        <v>46.96875</v>
      </c>
      <c r="F260" s="39">
        <v>28.579143999999999</v>
      </c>
      <c r="G260" s="5">
        <v>1403200</v>
      </c>
      <c r="I260" s="1">
        <v>-2.3019874452787192E-2</v>
      </c>
    </row>
    <row r="261" spans="1:9" x14ac:dyDescent="0.25">
      <c r="A261" s="5">
        <v>34372</v>
      </c>
      <c r="B261" s="39">
        <v>46.84375</v>
      </c>
      <c r="C261" s="39">
        <v>47.3125</v>
      </c>
      <c r="D261" s="39">
        <v>46.84375</v>
      </c>
      <c r="E261" s="39">
        <v>47.1875</v>
      </c>
      <c r="F261" s="39">
        <v>28.712250000000001</v>
      </c>
      <c r="G261" s="5">
        <v>516400</v>
      </c>
      <c r="I261" s="1">
        <v>4.6466399296827277E-3</v>
      </c>
    </row>
    <row r="262" spans="1:9" x14ac:dyDescent="0.25">
      <c r="A262" s="5">
        <v>34373</v>
      </c>
      <c r="B262" s="39">
        <v>47.28125</v>
      </c>
      <c r="C262" s="39">
        <v>47.28125</v>
      </c>
      <c r="D262" s="39">
        <v>47.03125</v>
      </c>
      <c r="E262" s="39">
        <v>47.21875</v>
      </c>
      <c r="F262" s="39">
        <v>28.731279000000001</v>
      </c>
      <c r="G262" s="5">
        <v>188200</v>
      </c>
      <c r="I262" s="1">
        <v>6.6252895765028796E-4</v>
      </c>
    </row>
    <row r="263" spans="1:9" x14ac:dyDescent="0.25">
      <c r="A263" s="5">
        <v>34374</v>
      </c>
      <c r="B263" s="39">
        <v>47.25</v>
      </c>
      <c r="C263" s="39">
        <v>47.4375</v>
      </c>
      <c r="D263" s="39">
        <v>47.1875</v>
      </c>
      <c r="E263" s="39">
        <v>47.40625</v>
      </c>
      <c r="F263" s="39">
        <v>28.845358000000001</v>
      </c>
      <c r="G263" s="5">
        <v>144600</v>
      </c>
      <c r="I263" s="1">
        <v>3.9626888691297601E-3</v>
      </c>
    </row>
    <row r="264" spans="1:9" x14ac:dyDescent="0.25">
      <c r="A264" s="5">
        <v>34375</v>
      </c>
      <c r="B264" s="39">
        <v>47.375</v>
      </c>
      <c r="C264" s="39">
        <v>47.40625</v>
      </c>
      <c r="D264" s="39">
        <v>47</v>
      </c>
      <c r="E264" s="39">
        <v>47</v>
      </c>
      <c r="F264" s="39">
        <v>28.598158000000002</v>
      </c>
      <c r="G264" s="5">
        <v>883900</v>
      </c>
      <c r="I264" s="1">
        <v>-8.6067686376760655E-3</v>
      </c>
    </row>
    <row r="265" spans="1:9" x14ac:dyDescent="0.25">
      <c r="A265" s="5">
        <v>34376</v>
      </c>
      <c r="B265" s="39">
        <v>47.03125</v>
      </c>
      <c r="C265" s="39">
        <v>47.28125</v>
      </c>
      <c r="D265" s="39">
        <v>46.8125</v>
      </c>
      <c r="E265" s="39">
        <v>47.15625</v>
      </c>
      <c r="F265" s="39">
        <v>28.693235000000001</v>
      </c>
      <c r="G265" s="5">
        <v>519400</v>
      </c>
      <c r="I265" s="1">
        <v>3.3190705376107132E-3</v>
      </c>
    </row>
    <row r="266" spans="1:9" x14ac:dyDescent="0.25">
      <c r="A266" s="5">
        <v>34379</v>
      </c>
      <c r="B266" s="39">
        <v>47.0625</v>
      </c>
      <c r="C266" s="39">
        <v>47.375</v>
      </c>
      <c r="D266" s="39">
        <v>47</v>
      </c>
      <c r="E266" s="39">
        <v>47.21875</v>
      </c>
      <c r="F266" s="39">
        <v>28.731279000000001</v>
      </c>
      <c r="G266" s="5">
        <v>2742100</v>
      </c>
      <c r="I266" s="1">
        <v>1.3250092309355921E-3</v>
      </c>
    </row>
    <row r="267" spans="1:9" x14ac:dyDescent="0.25">
      <c r="A267" s="5">
        <v>34380</v>
      </c>
      <c r="B267" s="39">
        <v>47.3125</v>
      </c>
      <c r="C267" s="39">
        <v>47.5</v>
      </c>
      <c r="D267" s="39">
        <v>47.25</v>
      </c>
      <c r="E267" s="39">
        <v>47.46875</v>
      </c>
      <c r="F267" s="39">
        <v>28.883386999999999</v>
      </c>
      <c r="G267" s="5">
        <v>374700</v>
      </c>
      <c r="I267" s="1">
        <v>5.2801956155859031E-3</v>
      </c>
    </row>
    <row r="268" spans="1:9" x14ac:dyDescent="0.25">
      <c r="A268" s="5">
        <v>34381</v>
      </c>
      <c r="B268" s="39">
        <v>47.53125</v>
      </c>
      <c r="C268" s="39">
        <v>47.53125</v>
      </c>
      <c r="D268" s="39">
        <v>47.34375</v>
      </c>
      <c r="E268" s="39">
        <v>47.4375</v>
      </c>
      <c r="F268" s="39">
        <v>28.864374000000002</v>
      </c>
      <c r="G268" s="5">
        <v>287600</v>
      </c>
      <c r="I268" s="1">
        <v>-6.5848442806304419E-4</v>
      </c>
    </row>
    <row r="269" spans="1:9" x14ac:dyDescent="0.25">
      <c r="A269" s="5">
        <v>34382</v>
      </c>
      <c r="B269" s="39">
        <v>47.65625</v>
      </c>
      <c r="C269" s="39">
        <v>47.6875</v>
      </c>
      <c r="D269" s="39">
        <v>47.03125</v>
      </c>
      <c r="E269" s="39">
        <v>47.15625</v>
      </c>
      <c r="F269" s="39">
        <v>28.693235000000001</v>
      </c>
      <c r="G269" s="5">
        <v>342400</v>
      </c>
      <c r="I269" s="1">
        <v>-5.946720418458451E-3</v>
      </c>
    </row>
    <row r="270" spans="1:9" x14ac:dyDescent="0.25">
      <c r="A270" s="5">
        <v>34383</v>
      </c>
      <c r="B270" s="39">
        <v>47.1875</v>
      </c>
      <c r="C270" s="39">
        <v>47.21875</v>
      </c>
      <c r="D270" s="39">
        <v>46.75</v>
      </c>
      <c r="E270" s="39">
        <v>46.875</v>
      </c>
      <c r="F270" s="39">
        <v>28.522112</v>
      </c>
      <c r="G270" s="5">
        <v>313300</v>
      </c>
      <c r="I270" s="1">
        <v>-5.9817345946648892E-3</v>
      </c>
    </row>
    <row r="271" spans="1:9" x14ac:dyDescent="0.25">
      <c r="A271" s="5">
        <v>34387</v>
      </c>
      <c r="B271" s="39">
        <v>47</v>
      </c>
      <c r="C271" s="39">
        <v>47.34375</v>
      </c>
      <c r="D271" s="39">
        <v>47</v>
      </c>
      <c r="E271" s="39">
        <v>47.34375</v>
      </c>
      <c r="F271" s="39">
        <v>28.807327000000001</v>
      </c>
      <c r="G271" s="5">
        <v>154500</v>
      </c>
      <c r="I271" s="1">
        <v>9.9501184072390281E-3</v>
      </c>
    </row>
    <row r="272" spans="1:9" x14ac:dyDescent="0.25">
      <c r="A272" s="5">
        <v>34388</v>
      </c>
      <c r="B272" s="39">
        <v>47.40625</v>
      </c>
      <c r="C272" s="39">
        <v>47.4375</v>
      </c>
      <c r="D272" s="39">
        <v>47.0625</v>
      </c>
      <c r="E272" s="39">
        <v>47.21875</v>
      </c>
      <c r="F272" s="39">
        <v>28.731279000000001</v>
      </c>
      <c r="G272" s="5">
        <v>391700</v>
      </c>
      <c r="I272" s="1">
        <v>-2.6433745816385468E-3</v>
      </c>
    </row>
    <row r="273" spans="1:9" x14ac:dyDescent="0.25">
      <c r="A273" s="5">
        <v>34389</v>
      </c>
      <c r="B273" s="39">
        <v>47.0625</v>
      </c>
      <c r="C273" s="39">
        <v>47.0625</v>
      </c>
      <c r="D273" s="39">
        <v>46.5625</v>
      </c>
      <c r="E273" s="39">
        <v>46.59375</v>
      </c>
      <c r="F273" s="39">
        <v>28.350961999999999</v>
      </c>
      <c r="G273" s="5">
        <v>770800</v>
      </c>
      <c r="I273" s="1">
        <v>-1.3325427347167906E-2</v>
      </c>
    </row>
    <row r="274" spans="1:9" x14ac:dyDescent="0.25">
      <c r="A274" s="5">
        <v>34390</v>
      </c>
      <c r="B274" s="39">
        <v>46.65625</v>
      </c>
      <c r="C274" s="39">
        <v>46.8125</v>
      </c>
      <c r="D274" s="39">
        <v>46.5625</v>
      </c>
      <c r="E274" s="39">
        <v>46.8125</v>
      </c>
      <c r="F274" s="39">
        <v>28.484059999999999</v>
      </c>
      <c r="G274" s="5">
        <v>531300</v>
      </c>
      <c r="I274" s="1">
        <v>4.6836699847334629E-3</v>
      </c>
    </row>
    <row r="275" spans="1:9" x14ac:dyDescent="0.25">
      <c r="A275" s="5">
        <v>34393</v>
      </c>
      <c r="B275" s="39">
        <v>46.9375</v>
      </c>
      <c r="C275" s="39">
        <v>47.0625</v>
      </c>
      <c r="D275" s="39">
        <v>46.8125</v>
      </c>
      <c r="E275" s="39">
        <v>46.8125</v>
      </c>
      <c r="F275" s="39">
        <v>28.484059999999999</v>
      </c>
      <c r="G275" s="5">
        <v>333000</v>
      </c>
      <c r="I275" s="1">
        <v>0</v>
      </c>
    </row>
    <row r="276" spans="1:9" x14ac:dyDescent="0.25">
      <c r="A276" s="5">
        <v>34394</v>
      </c>
      <c r="B276" s="39">
        <v>46.8125</v>
      </c>
      <c r="C276" s="39">
        <v>46.90625</v>
      </c>
      <c r="D276" s="39">
        <v>46.375</v>
      </c>
      <c r="E276" s="39">
        <v>46.625</v>
      </c>
      <c r="F276" s="39">
        <v>28.369976000000001</v>
      </c>
      <c r="G276" s="5">
        <v>423600</v>
      </c>
      <c r="I276" s="1">
        <v>-4.0132297070281098E-3</v>
      </c>
    </row>
    <row r="277" spans="1:9" x14ac:dyDescent="0.25">
      <c r="A277" s="5">
        <v>34395</v>
      </c>
      <c r="B277" s="39">
        <v>46.03125</v>
      </c>
      <c r="C277" s="39">
        <v>46.6875</v>
      </c>
      <c r="D277" s="39">
        <v>45.90625</v>
      </c>
      <c r="E277" s="39">
        <v>46.6875</v>
      </c>
      <c r="F277" s="39">
        <v>28.408014000000001</v>
      </c>
      <c r="G277" s="5">
        <v>581500</v>
      </c>
      <c r="I277" s="1">
        <v>1.3398856032340589E-3</v>
      </c>
    </row>
    <row r="278" spans="1:9" x14ac:dyDescent="0.25">
      <c r="A278" s="5">
        <v>34396</v>
      </c>
      <c r="B278" s="39">
        <v>46.625</v>
      </c>
      <c r="C278" s="39">
        <v>46.625</v>
      </c>
      <c r="D278" s="39">
        <v>46.4375</v>
      </c>
      <c r="E278" s="39">
        <v>46.5625</v>
      </c>
      <c r="F278" s="39">
        <v>28.331945000000001</v>
      </c>
      <c r="G278" s="5">
        <v>223200</v>
      </c>
      <c r="I278" s="1">
        <v>-2.6813218379220238E-3</v>
      </c>
    </row>
    <row r="279" spans="1:9" x14ac:dyDescent="0.25">
      <c r="A279" s="5">
        <v>34397</v>
      </c>
      <c r="B279" s="39">
        <v>46.5625</v>
      </c>
      <c r="C279" s="39">
        <v>46.8125</v>
      </c>
      <c r="D279" s="39">
        <v>46.40625</v>
      </c>
      <c r="E279" s="39">
        <v>46.6875</v>
      </c>
      <c r="F279" s="39">
        <v>28.408014000000001</v>
      </c>
      <c r="G279" s="5">
        <v>595800</v>
      </c>
      <c r="I279" s="1">
        <v>2.6813218379220238E-3</v>
      </c>
    </row>
    <row r="280" spans="1:9" x14ac:dyDescent="0.25">
      <c r="A280" s="5">
        <v>34400</v>
      </c>
      <c r="B280" s="39">
        <v>46.84375</v>
      </c>
      <c r="C280" s="39">
        <v>47</v>
      </c>
      <c r="D280" s="39">
        <v>46.84375</v>
      </c>
      <c r="E280" s="39">
        <v>46.9375</v>
      </c>
      <c r="F280" s="39">
        <v>28.560141000000002</v>
      </c>
      <c r="G280" s="5">
        <v>539800</v>
      </c>
      <c r="I280" s="1">
        <v>5.3407859743970221E-3</v>
      </c>
    </row>
    <row r="281" spans="1:9" x14ac:dyDescent="0.25">
      <c r="A281" s="5">
        <v>34401</v>
      </c>
      <c r="B281" s="39">
        <v>46.96875</v>
      </c>
      <c r="C281" s="39">
        <v>46.96875</v>
      </c>
      <c r="D281" s="39">
        <v>46.6875</v>
      </c>
      <c r="E281" s="39">
        <v>46.75</v>
      </c>
      <c r="F281" s="39">
        <v>28.446054</v>
      </c>
      <c r="G281" s="5">
        <v>880300</v>
      </c>
      <c r="I281" s="1">
        <v>-4.0026229540672809E-3</v>
      </c>
    </row>
    <row r="282" spans="1:9" x14ac:dyDescent="0.25">
      <c r="A282" s="5">
        <v>34402</v>
      </c>
      <c r="B282" s="39">
        <v>46.8125</v>
      </c>
      <c r="C282" s="39">
        <v>47</v>
      </c>
      <c r="D282" s="39">
        <v>46.59375</v>
      </c>
      <c r="E282" s="39">
        <v>46.96875</v>
      </c>
      <c r="F282" s="39">
        <v>28.579143999999999</v>
      </c>
      <c r="G282" s="5">
        <v>2500100</v>
      </c>
      <c r="I282" s="1">
        <v>4.6677695585657375E-3</v>
      </c>
    </row>
    <row r="283" spans="1:9" x14ac:dyDescent="0.25">
      <c r="A283" s="5">
        <v>34403</v>
      </c>
      <c r="B283" s="39">
        <v>46.9375</v>
      </c>
      <c r="C283" s="39">
        <v>46.9375</v>
      </c>
      <c r="D283" s="39">
        <v>46.4375</v>
      </c>
      <c r="E283" s="39">
        <v>46.59375</v>
      </c>
      <c r="F283" s="39">
        <v>28.350961999999999</v>
      </c>
      <c r="G283" s="5">
        <v>207400</v>
      </c>
      <c r="I283" s="1">
        <v>-8.0162584598348907E-3</v>
      </c>
    </row>
    <row r="284" spans="1:9" x14ac:dyDescent="0.25">
      <c r="A284" s="5">
        <v>34404</v>
      </c>
      <c r="B284" s="39">
        <v>46.65625</v>
      </c>
      <c r="C284" s="39">
        <v>46.90625</v>
      </c>
      <c r="D284" s="39">
        <v>46.40625</v>
      </c>
      <c r="E284" s="39">
        <v>46.84375</v>
      </c>
      <c r="F284" s="39">
        <v>28.503102999999999</v>
      </c>
      <c r="G284" s="5">
        <v>576600</v>
      </c>
      <c r="I284" s="1">
        <v>5.3519959622456703E-3</v>
      </c>
    </row>
    <row r="285" spans="1:9" x14ac:dyDescent="0.25">
      <c r="A285" s="5">
        <v>34407</v>
      </c>
      <c r="B285" s="39">
        <v>47.03125</v>
      </c>
      <c r="C285" s="39">
        <v>47.03125</v>
      </c>
      <c r="D285" s="39">
        <v>46.84375</v>
      </c>
      <c r="E285" s="39">
        <v>46.90625</v>
      </c>
      <c r="F285" s="39">
        <v>28.541128</v>
      </c>
      <c r="G285" s="5">
        <v>345900</v>
      </c>
      <c r="I285" s="1">
        <v>1.3331762025856619E-3</v>
      </c>
    </row>
    <row r="286" spans="1:9" x14ac:dyDescent="0.25">
      <c r="A286" s="5">
        <v>34408</v>
      </c>
      <c r="B286" s="39">
        <v>47</v>
      </c>
      <c r="C286" s="39">
        <v>47.09375</v>
      </c>
      <c r="D286" s="39">
        <v>46.84375</v>
      </c>
      <c r="E286" s="39">
        <v>46.875</v>
      </c>
      <c r="F286" s="39">
        <v>28.522112</v>
      </c>
      <c r="G286" s="5">
        <v>748600</v>
      </c>
      <c r="I286" s="1">
        <v>-6.6648864326390722E-4</v>
      </c>
    </row>
    <row r="287" spans="1:9" x14ac:dyDescent="0.25">
      <c r="A287" s="5">
        <v>34409</v>
      </c>
      <c r="B287" s="39">
        <v>46.9375</v>
      </c>
      <c r="C287" s="39">
        <v>47.25</v>
      </c>
      <c r="D287" s="39">
        <v>46.78125</v>
      </c>
      <c r="E287" s="39">
        <v>47.25</v>
      </c>
      <c r="F287" s="39">
        <v>28.750268999999999</v>
      </c>
      <c r="G287" s="5">
        <v>455500</v>
      </c>
      <c r="I287" s="1">
        <v>7.9674776211087206E-3</v>
      </c>
    </row>
    <row r="288" spans="1:9" x14ac:dyDescent="0.25">
      <c r="A288" s="5">
        <v>34410</v>
      </c>
      <c r="B288" s="39">
        <v>47.09375</v>
      </c>
      <c r="C288" s="39">
        <v>47.3125</v>
      </c>
      <c r="D288" s="39">
        <v>47.09375</v>
      </c>
      <c r="E288" s="39">
        <v>47.25</v>
      </c>
      <c r="F288" s="39">
        <v>28.750268999999999</v>
      </c>
      <c r="G288" s="5">
        <v>133000</v>
      </c>
      <c r="I288" s="1">
        <v>0</v>
      </c>
    </row>
    <row r="289" spans="1:9" x14ac:dyDescent="0.25">
      <c r="A289" s="5">
        <v>34411</v>
      </c>
      <c r="B289" s="39">
        <v>46.75</v>
      </c>
      <c r="C289" s="39">
        <v>47.03125</v>
      </c>
      <c r="D289" s="39">
        <v>46.71875</v>
      </c>
      <c r="E289" s="39">
        <v>46.96875</v>
      </c>
      <c r="F289" s="39">
        <v>28.743995999999999</v>
      </c>
      <c r="G289" s="5">
        <v>365500</v>
      </c>
      <c r="I289" s="1">
        <v>-2.1821306959513009E-4</v>
      </c>
    </row>
    <row r="290" spans="1:9" x14ac:dyDescent="0.25">
      <c r="A290" s="5">
        <v>34414</v>
      </c>
      <c r="B290" s="39">
        <v>46.8125</v>
      </c>
      <c r="C290" s="39">
        <v>46.9375</v>
      </c>
      <c r="D290" s="39">
        <v>46.71875</v>
      </c>
      <c r="E290" s="39">
        <v>46.84375</v>
      </c>
      <c r="F290" s="39">
        <v>28.667515000000002</v>
      </c>
      <c r="G290" s="5">
        <v>324800</v>
      </c>
      <c r="I290" s="1">
        <v>-2.664310480942067E-3</v>
      </c>
    </row>
    <row r="291" spans="1:9" x14ac:dyDescent="0.25">
      <c r="A291" s="5">
        <v>34415</v>
      </c>
      <c r="B291" s="39">
        <v>46.84375</v>
      </c>
      <c r="C291" s="39">
        <v>47.0625</v>
      </c>
      <c r="D291" s="39">
        <v>46.75</v>
      </c>
      <c r="E291" s="39">
        <v>46.96875</v>
      </c>
      <c r="F291" s="39">
        <v>28.743995999999999</v>
      </c>
      <c r="G291" s="5">
        <v>435700</v>
      </c>
      <c r="I291" s="1">
        <v>2.664310480942067E-3</v>
      </c>
    </row>
    <row r="292" spans="1:9" x14ac:dyDescent="0.25">
      <c r="A292" s="5">
        <v>34416</v>
      </c>
      <c r="B292" s="39">
        <v>46.9375</v>
      </c>
      <c r="C292" s="39">
        <v>47.0625</v>
      </c>
      <c r="D292" s="39">
        <v>46.90625</v>
      </c>
      <c r="E292" s="39">
        <v>46.9375</v>
      </c>
      <c r="F292" s="39">
        <v>28.724883999999999</v>
      </c>
      <c r="G292" s="5">
        <v>698500</v>
      </c>
      <c r="I292" s="1">
        <v>-6.651252192346746E-4</v>
      </c>
    </row>
    <row r="293" spans="1:9" x14ac:dyDescent="0.25">
      <c r="A293" s="5">
        <v>34417</v>
      </c>
      <c r="B293" s="39">
        <v>46.75</v>
      </c>
      <c r="C293" s="39">
        <v>46.84375</v>
      </c>
      <c r="D293" s="39">
        <v>46.15625</v>
      </c>
      <c r="E293" s="39">
        <v>46.375</v>
      </c>
      <c r="F293" s="39">
        <v>28.38064</v>
      </c>
      <c r="G293" s="5">
        <v>1200500</v>
      </c>
      <c r="I293" s="1">
        <v>-1.2056562862553744E-2</v>
      </c>
    </row>
    <row r="294" spans="1:9" x14ac:dyDescent="0.25">
      <c r="A294" s="5">
        <v>34418</v>
      </c>
      <c r="B294" s="39">
        <v>46.40625</v>
      </c>
      <c r="C294" s="39">
        <v>46.53125</v>
      </c>
      <c r="D294" s="39">
        <v>45.9375</v>
      </c>
      <c r="E294" s="39">
        <v>45.9375</v>
      </c>
      <c r="F294" s="39">
        <v>28.112905999999999</v>
      </c>
      <c r="G294" s="5">
        <v>100900</v>
      </c>
      <c r="I294" s="1">
        <v>-9.478463414582361E-3</v>
      </c>
    </row>
    <row r="295" spans="1:9" x14ac:dyDescent="0.25">
      <c r="A295" s="5">
        <v>34421</v>
      </c>
      <c r="B295" s="39">
        <v>46</v>
      </c>
      <c r="C295" s="39">
        <v>46.0625</v>
      </c>
      <c r="D295" s="39">
        <v>45.59375</v>
      </c>
      <c r="E295" s="39">
        <v>46</v>
      </c>
      <c r="F295" s="39">
        <v>28.151146000000001</v>
      </c>
      <c r="G295" s="5">
        <v>1117200</v>
      </c>
      <c r="I295" s="1">
        <v>1.3593050812636953E-3</v>
      </c>
    </row>
    <row r="296" spans="1:9" x14ac:dyDescent="0.25">
      <c r="A296" s="5">
        <v>34422</v>
      </c>
      <c r="B296" s="39">
        <v>46</v>
      </c>
      <c r="C296" s="39">
        <v>46.03125</v>
      </c>
      <c r="D296" s="39">
        <v>45.09375</v>
      </c>
      <c r="E296" s="39">
        <v>45.09375</v>
      </c>
      <c r="F296" s="39">
        <v>27.596537000000001</v>
      </c>
      <c r="G296" s="5">
        <v>338400</v>
      </c>
      <c r="I296" s="1">
        <v>-1.9897770400159054E-2</v>
      </c>
    </row>
    <row r="297" spans="1:9" x14ac:dyDescent="0.25">
      <c r="A297" s="5">
        <v>34423</v>
      </c>
      <c r="B297" s="39">
        <v>45.125</v>
      </c>
      <c r="C297" s="39">
        <v>45.25</v>
      </c>
      <c r="D297" s="39">
        <v>44.46875</v>
      </c>
      <c r="E297" s="39">
        <v>44.46875</v>
      </c>
      <c r="F297" s="39">
        <v>27.214039</v>
      </c>
      <c r="G297" s="5">
        <v>1123900</v>
      </c>
      <c r="I297" s="1">
        <v>-1.3957313982913888E-2</v>
      </c>
    </row>
    <row r="298" spans="1:9" x14ac:dyDescent="0.25">
      <c r="A298" s="5">
        <v>34424</v>
      </c>
      <c r="B298" s="39">
        <v>44.46875</v>
      </c>
      <c r="C298" s="39">
        <v>44.6875</v>
      </c>
      <c r="D298" s="39">
        <v>43.53125</v>
      </c>
      <c r="E298" s="39">
        <v>44.59375</v>
      </c>
      <c r="F298" s="39">
        <v>27.290548000000001</v>
      </c>
      <c r="G298" s="5">
        <v>788800</v>
      </c>
      <c r="I298" s="1">
        <v>2.8074352806930492E-3</v>
      </c>
    </row>
    <row r="299" spans="1:9" x14ac:dyDescent="0.25">
      <c r="A299" s="5">
        <v>34428</v>
      </c>
      <c r="B299" s="39">
        <v>43.34375</v>
      </c>
      <c r="C299" s="39">
        <v>44.03125</v>
      </c>
      <c r="D299" s="39">
        <v>43.34375</v>
      </c>
      <c r="E299" s="39">
        <v>43.90625</v>
      </c>
      <c r="F299" s="39">
        <v>26.869806000000001</v>
      </c>
      <c r="G299" s="5">
        <v>2627300</v>
      </c>
      <c r="I299" s="1">
        <v>-1.5537212480805529E-2</v>
      </c>
    </row>
    <row r="300" spans="1:9" x14ac:dyDescent="0.25">
      <c r="A300" s="5">
        <v>34429</v>
      </c>
      <c r="B300" s="39">
        <v>44.34375</v>
      </c>
      <c r="C300" s="39">
        <v>44.8125</v>
      </c>
      <c r="D300" s="39">
        <v>44.34375</v>
      </c>
      <c r="E300" s="39">
        <v>44.8125</v>
      </c>
      <c r="F300" s="39">
        <v>27.424408</v>
      </c>
      <c r="G300" s="5">
        <v>1179000</v>
      </c>
      <c r="I300" s="1">
        <v>2.0430217130841921E-2</v>
      </c>
    </row>
    <row r="301" spans="1:9" x14ac:dyDescent="0.25">
      <c r="A301" s="5">
        <v>34430</v>
      </c>
      <c r="B301" s="39">
        <v>44.875</v>
      </c>
      <c r="C301" s="39">
        <v>44.90625</v>
      </c>
      <c r="D301" s="39">
        <v>44.5</v>
      </c>
      <c r="E301" s="39">
        <v>44.8125</v>
      </c>
      <c r="F301" s="39">
        <v>27.424408</v>
      </c>
      <c r="G301" s="5">
        <v>516500</v>
      </c>
      <c r="I301" s="1">
        <v>0</v>
      </c>
    </row>
    <row r="302" spans="1:9" x14ac:dyDescent="0.25">
      <c r="A302" s="5">
        <v>34431</v>
      </c>
      <c r="B302" s="39">
        <v>44.78125</v>
      </c>
      <c r="C302" s="39">
        <v>45.125</v>
      </c>
      <c r="D302" s="39">
        <v>44.53125</v>
      </c>
      <c r="E302" s="39">
        <v>45.03125</v>
      </c>
      <c r="F302" s="39">
        <v>27.558285000000001</v>
      </c>
      <c r="G302" s="5">
        <v>666100</v>
      </c>
      <c r="I302" s="1">
        <v>4.8697965584700853E-3</v>
      </c>
    </row>
    <row r="303" spans="1:9" x14ac:dyDescent="0.25">
      <c r="A303" s="5">
        <v>34432</v>
      </c>
      <c r="B303" s="39">
        <v>44.9375</v>
      </c>
      <c r="C303" s="39">
        <v>44.9375</v>
      </c>
      <c r="D303" s="39">
        <v>44.46875</v>
      </c>
      <c r="E303" s="39">
        <v>44.6875</v>
      </c>
      <c r="F303" s="39">
        <v>27.347926999999999</v>
      </c>
      <c r="G303" s="5">
        <v>242400</v>
      </c>
      <c r="I303" s="1">
        <v>-7.6624855941664904E-3</v>
      </c>
    </row>
    <row r="304" spans="1:9" x14ac:dyDescent="0.25">
      <c r="A304" s="5">
        <v>34435</v>
      </c>
      <c r="B304" s="39">
        <v>44.8125</v>
      </c>
      <c r="C304" s="39">
        <v>45.0625</v>
      </c>
      <c r="D304" s="39">
        <v>44.703125</v>
      </c>
      <c r="E304" s="39">
        <v>44.875</v>
      </c>
      <c r="F304" s="39">
        <v>27.462675000000001</v>
      </c>
      <c r="G304" s="5">
        <v>203300</v>
      </c>
      <c r="I304" s="1">
        <v>4.1870792677398683E-3</v>
      </c>
    </row>
    <row r="305" spans="1:9" x14ac:dyDescent="0.25">
      <c r="A305" s="5">
        <v>34436</v>
      </c>
      <c r="B305" s="39">
        <v>44.921875</v>
      </c>
      <c r="C305" s="39">
        <v>45</v>
      </c>
      <c r="D305" s="39">
        <v>44.71875</v>
      </c>
      <c r="E305" s="39">
        <v>44.8125</v>
      </c>
      <c r="F305" s="39">
        <v>27.424408</v>
      </c>
      <c r="G305" s="5">
        <v>1409200</v>
      </c>
      <c r="I305" s="1">
        <v>-1.3943902320434631E-3</v>
      </c>
    </row>
    <row r="306" spans="1:9" x14ac:dyDescent="0.25">
      <c r="A306" s="5">
        <v>34437</v>
      </c>
      <c r="B306" s="39">
        <v>44.796875</v>
      </c>
      <c r="C306" s="39">
        <v>44.90625</v>
      </c>
      <c r="D306" s="39">
        <v>44.25</v>
      </c>
      <c r="E306" s="39">
        <v>44.578125</v>
      </c>
      <c r="F306" s="39">
        <v>27.280987</v>
      </c>
      <c r="G306" s="5">
        <v>364100</v>
      </c>
      <c r="I306" s="1">
        <v>-5.243407111606313E-3</v>
      </c>
    </row>
    <row r="307" spans="1:9" x14ac:dyDescent="0.25">
      <c r="A307" s="5">
        <v>34438</v>
      </c>
      <c r="B307" s="39">
        <v>44.5</v>
      </c>
      <c r="C307" s="39">
        <v>44.828125</v>
      </c>
      <c r="D307" s="39">
        <v>44.40625</v>
      </c>
      <c r="E307" s="39">
        <v>44.59375</v>
      </c>
      <c r="F307" s="39">
        <v>27.290548000000001</v>
      </c>
      <c r="G307" s="5">
        <v>419900</v>
      </c>
      <c r="I307" s="1">
        <v>3.5040246156992083E-4</v>
      </c>
    </row>
    <row r="308" spans="1:9" x14ac:dyDescent="0.25">
      <c r="A308" s="5">
        <v>34439</v>
      </c>
      <c r="B308" s="39">
        <v>44.578125</v>
      </c>
      <c r="C308" s="39">
        <v>44.78125</v>
      </c>
      <c r="D308" s="39">
        <v>44.515625</v>
      </c>
      <c r="E308" s="39">
        <v>44.59375</v>
      </c>
      <c r="F308" s="39">
        <v>27.290548000000001</v>
      </c>
      <c r="G308" s="5">
        <v>387300</v>
      </c>
      <c r="I308" s="1">
        <v>0</v>
      </c>
    </row>
    <row r="309" spans="1:9" x14ac:dyDescent="0.25">
      <c r="A309" s="5">
        <v>34442</v>
      </c>
      <c r="B309" s="39">
        <v>44.640625</v>
      </c>
      <c r="C309" s="39">
        <v>44.765625</v>
      </c>
      <c r="D309" s="39">
        <v>44.15625</v>
      </c>
      <c r="E309" s="39">
        <v>44.296875</v>
      </c>
      <c r="F309" s="39">
        <v>27.108858000000001</v>
      </c>
      <c r="G309" s="5">
        <v>369100</v>
      </c>
      <c r="I309" s="1">
        <v>-6.6798771881799723E-3</v>
      </c>
    </row>
    <row r="310" spans="1:9" x14ac:dyDescent="0.25">
      <c r="A310" s="5">
        <v>34443</v>
      </c>
      <c r="B310" s="39">
        <v>44.25</v>
      </c>
      <c r="C310" s="39">
        <v>44.53125</v>
      </c>
      <c r="D310" s="39">
        <v>43.984375</v>
      </c>
      <c r="E310" s="39">
        <v>44.359375</v>
      </c>
      <c r="F310" s="39">
        <v>27.147103999999999</v>
      </c>
      <c r="G310" s="5">
        <v>472200</v>
      </c>
      <c r="I310" s="1">
        <v>1.4098360779200014E-3</v>
      </c>
    </row>
    <row r="311" spans="1:9" x14ac:dyDescent="0.25">
      <c r="A311" s="5">
        <v>34444</v>
      </c>
      <c r="B311" s="39">
        <v>44.40625</v>
      </c>
      <c r="C311" s="39">
        <v>44.515625</v>
      </c>
      <c r="D311" s="39">
        <v>44.078125</v>
      </c>
      <c r="E311" s="39">
        <v>44.3125</v>
      </c>
      <c r="F311" s="39">
        <v>27.11842</v>
      </c>
      <c r="G311" s="5">
        <v>508000</v>
      </c>
      <c r="I311" s="1">
        <v>-1.0571722359657976E-3</v>
      </c>
    </row>
    <row r="312" spans="1:9" x14ac:dyDescent="0.25">
      <c r="A312" s="5">
        <v>34445</v>
      </c>
      <c r="B312" s="39">
        <v>44.5</v>
      </c>
      <c r="C312" s="39">
        <v>44.96875</v>
      </c>
      <c r="D312" s="39">
        <v>44.34375</v>
      </c>
      <c r="E312" s="39">
        <v>44.90625</v>
      </c>
      <c r="F312" s="39">
        <v>27.481788999999999</v>
      </c>
      <c r="G312" s="5">
        <v>200300</v>
      </c>
      <c r="I312" s="1">
        <v>1.3310365339378905E-2</v>
      </c>
    </row>
    <row r="313" spans="1:9" x14ac:dyDescent="0.25">
      <c r="A313" s="5">
        <v>34446</v>
      </c>
      <c r="B313" s="39">
        <v>45.015625</v>
      </c>
      <c r="C313" s="39">
        <v>45.046875</v>
      </c>
      <c r="D313" s="39">
        <v>44.734375</v>
      </c>
      <c r="E313" s="39">
        <v>44.859375</v>
      </c>
      <c r="F313" s="39">
        <v>27.453105999999998</v>
      </c>
      <c r="G313" s="5">
        <v>301800</v>
      </c>
      <c r="I313" s="1">
        <v>-1.044254388999466E-3</v>
      </c>
    </row>
    <row r="314" spans="1:9" x14ac:dyDescent="0.25">
      <c r="A314" s="5">
        <v>34449</v>
      </c>
      <c r="B314" s="39">
        <v>44.84375</v>
      </c>
      <c r="C314" s="39">
        <v>45.359375</v>
      </c>
      <c r="D314" s="39">
        <v>44.84375</v>
      </c>
      <c r="E314" s="39">
        <v>45.328125</v>
      </c>
      <c r="F314" s="39">
        <v>27.739972999999999</v>
      </c>
      <c r="G314" s="5">
        <v>394600</v>
      </c>
      <c r="I314" s="1">
        <v>1.0395128824093547E-2</v>
      </c>
    </row>
    <row r="315" spans="1:9" x14ac:dyDescent="0.25">
      <c r="A315" s="5">
        <v>34450</v>
      </c>
      <c r="B315" s="39">
        <v>45.265625</v>
      </c>
      <c r="C315" s="39">
        <v>45.34375</v>
      </c>
      <c r="D315" s="39">
        <v>45.1875</v>
      </c>
      <c r="E315" s="39">
        <v>45.28125</v>
      </c>
      <c r="F315" s="39">
        <v>27.711285</v>
      </c>
      <c r="G315" s="5">
        <v>399000</v>
      </c>
      <c r="I315" s="1">
        <v>-1.0347106123185235E-3</v>
      </c>
    </row>
    <row r="316" spans="1:9" x14ac:dyDescent="0.25">
      <c r="A316" s="5">
        <v>34452</v>
      </c>
      <c r="B316" s="39">
        <v>45.1875</v>
      </c>
      <c r="C316" s="39">
        <v>45.25</v>
      </c>
      <c r="D316" s="39">
        <v>44.8125</v>
      </c>
      <c r="E316" s="39">
        <v>44.953125</v>
      </c>
      <c r="F316" s="39">
        <v>27.510483000000001</v>
      </c>
      <c r="G316" s="5">
        <v>287000</v>
      </c>
      <c r="I316" s="1">
        <v>-7.2725989159083682E-3</v>
      </c>
    </row>
    <row r="317" spans="1:9" x14ac:dyDescent="0.25">
      <c r="A317" s="5">
        <v>34453</v>
      </c>
      <c r="B317" s="39">
        <v>44.875</v>
      </c>
      <c r="C317" s="39">
        <v>45.15625</v>
      </c>
      <c r="D317" s="39">
        <v>44.8125</v>
      </c>
      <c r="E317" s="39">
        <v>45.09375</v>
      </c>
      <c r="F317" s="39">
        <v>27.596537000000001</v>
      </c>
      <c r="G317" s="5">
        <v>481900</v>
      </c>
      <c r="I317" s="1">
        <v>3.1231618022005136E-3</v>
      </c>
    </row>
    <row r="318" spans="1:9" x14ac:dyDescent="0.25">
      <c r="A318" s="5">
        <v>34456</v>
      </c>
      <c r="B318" s="39">
        <v>45.09375</v>
      </c>
      <c r="C318" s="39">
        <v>45.71875</v>
      </c>
      <c r="D318" s="39">
        <v>44.9375</v>
      </c>
      <c r="E318" s="39">
        <v>45.375</v>
      </c>
      <c r="F318" s="39">
        <v>27.768656</v>
      </c>
      <c r="G318" s="5">
        <v>275000</v>
      </c>
      <c r="I318" s="1">
        <v>6.2176087597292096E-3</v>
      </c>
    </row>
    <row r="319" spans="1:9" x14ac:dyDescent="0.25">
      <c r="A319" s="5">
        <v>34457</v>
      </c>
      <c r="B319" s="39">
        <v>45.390625</v>
      </c>
      <c r="C319" s="39">
        <v>45.40625</v>
      </c>
      <c r="D319" s="39">
        <v>45.0625</v>
      </c>
      <c r="E319" s="39">
        <v>45.328125</v>
      </c>
      <c r="F319" s="39">
        <v>27.739972999999999</v>
      </c>
      <c r="G319" s="5">
        <v>183400</v>
      </c>
      <c r="I319" s="1">
        <v>-1.0334610337028316E-3</v>
      </c>
    </row>
    <row r="320" spans="1:9" x14ac:dyDescent="0.25">
      <c r="A320" s="5">
        <v>34458</v>
      </c>
      <c r="B320" s="39">
        <v>45.421875</v>
      </c>
      <c r="C320" s="39">
        <v>45.421875</v>
      </c>
      <c r="D320" s="39">
        <v>45.078125</v>
      </c>
      <c r="E320" s="39">
        <v>45.25</v>
      </c>
      <c r="F320" s="39">
        <v>27.692142</v>
      </c>
      <c r="G320" s="5">
        <v>401900</v>
      </c>
      <c r="I320" s="1">
        <v>-1.7257509251060732E-3</v>
      </c>
    </row>
    <row r="321" spans="1:9" x14ac:dyDescent="0.25">
      <c r="A321" s="5">
        <v>34459</v>
      </c>
      <c r="B321" s="39">
        <v>45.296875</v>
      </c>
      <c r="C321" s="39">
        <v>45.375</v>
      </c>
      <c r="D321" s="39">
        <v>45.1875</v>
      </c>
      <c r="E321" s="39">
        <v>45.1875</v>
      </c>
      <c r="F321" s="39">
        <v>27.653896</v>
      </c>
      <c r="G321" s="5">
        <v>659800</v>
      </c>
      <c r="I321" s="1">
        <v>-1.3820684359684421E-3</v>
      </c>
    </row>
    <row r="322" spans="1:9" x14ac:dyDescent="0.25">
      <c r="A322" s="5">
        <v>34460</v>
      </c>
      <c r="B322" s="39">
        <v>44.96875</v>
      </c>
      <c r="C322" s="39">
        <v>44.96875</v>
      </c>
      <c r="D322" s="39">
        <v>44.59375</v>
      </c>
      <c r="E322" s="39">
        <v>44.75</v>
      </c>
      <c r="F322" s="39">
        <v>27.386178999999998</v>
      </c>
      <c r="G322" s="5">
        <v>216300</v>
      </c>
      <c r="I322" s="1">
        <v>-9.7281521263634652E-3</v>
      </c>
    </row>
    <row r="323" spans="1:9" x14ac:dyDescent="0.25">
      <c r="A323" s="5">
        <v>34463</v>
      </c>
      <c r="B323" s="39">
        <v>44.625</v>
      </c>
      <c r="C323" s="39">
        <v>44.75</v>
      </c>
      <c r="D323" s="39">
        <v>44.28125</v>
      </c>
      <c r="E323" s="39">
        <v>44.359375</v>
      </c>
      <c r="F323" s="39">
        <v>27.147103999999999</v>
      </c>
      <c r="G323" s="5">
        <v>499300</v>
      </c>
      <c r="I323" s="1">
        <v>-8.7680960510692074E-3</v>
      </c>
    </row>
    <row r="324" spans="1:9" x14ac:dyDescent="0.25">
      <c r="A324" s="5">
        <v>34464</v>
      </c>
      <c r="B324" s="39">
        <v>44.578125</v>
      </c>
      <c r="C324" s="39">
        <v>44.84375</v>
      </c>
      <c r="D324" s="39">
        <v>44.546875</v>
      </c>
      <c r="E324" s="39">
        <v>44.703125</v>
      </c>
      <c r="F324" s="39">
        <v>27.357489000000001</v>
      </c>
      <c r="G324" s="5">
        <v>583400</v>
      </c>
      <c r="I324" s="1">
        <v>7.7199382028720898E-3</v>
      </c>
    </row>
    <row r="325" spans="1:9" x14ac:dyDescent="0.25">
      <c r="A325" s="5">
        <v>34465</v>
      </c>
      <c r="B325" s="39">
        <v>44.65625</v>
      </c>
      <c r="C325" s="39">
        <v>44.71875</v>
      </c>
      <c r="D325" s="39">
        <v>44.171875</v>
      </c>
      <c r="E325" s="39">
        <v>44.296875</v>
      </c>
      <c r="F325" s="39">
        <v>27.108858000000001</v>
      </c>
      <c r="G325" s="5">
        <v>210600</v>
      </c>
      <c r="I325" s="1">
        <v>-9.1297742807920912E-3</v>
      </c>
    </row>
    <row r="326" spans="1:9" x14ac:dyDescent="0.25">
      <c r="A326" s="5">
        <v>34466</v>
      </c>
      <c r="B326" s="39">
        <v>44.578125</v>
      </c>
      <c r="C326" s="39">
        <v>44.625</v>
      </c>
      <c r="D326" s="39">
        <v>44.40625</v>
      </c>
      <c r="E326" s="39">
        <v>44.515625</v>
      </c>
      <c r="F326" s="39">
        <v>27.242750000000001</v>
      </c>
      <c r="G326" s="5">
        <v>305200</v>
      </c>
      <c r="I326" s="1">
        <v>4.9268927183945266E-3</v>
      </c>
    </row>
    <row r="327" spans="1:9" x14ac:dyDescent="0.25">
      <c r="A327" s="5">
        <v>34467</v>
      </c>
      <c r="B327" s="39">
        <v>44.640625</v>
      </c>
      <c r="C327" s="39">
        <v>44.640625</v>
      </c>
      <c r="D327" s="39">
        <v>44.296875</v>
      </c>
      <c r="E327" s="39">
        <v>44.515625</v>
      </c>
      <c r="F327" s="39">
        <v>27.242750000000001</v>
      </c>
      <c r="G327" s="5">
        <v>321300</v>
      </c>
      <c r="I327" s="1">
        <v>0</v>
      </c>
    </row>
    <row r="328" spans="1:9" x14ac:dyDescent="0.25">
      <c r="A328" s="5">
        <v>34470</v>
      </c>
      <c r="B328" s="39">
        <v>44.609375</v>
      </c>
      <c r="C328" s="39">
        <v>44.75</v>
      </c>
      <c r="D328" s="39">
        <v>44.515625</v>
      </c>
      <c r="E328" s="39">
        <v>44.53125</v>
      </c>
      <c r="F328" s="39">
        <v>27.252306000000001</v>
      </c>
      <c r="G328" s="5">
        <v>450400</v>
      </c>
      <c r="I328" s="1">
        <v>3.5071071760883754E-4</v>
      </c>
    </row>
    <row r="329" spans="1:9" x14ac:dyDescent="0.25">
      <c r="A329" s="5">
        <v>34471</v>
      </c>
      <c r="B329" s="39">
        <v>44.5625</v>
      </c>
      <c r="C329" s="39">
        <v>45.1875</v>
      </c>
      <c r="D329" s="39">
        <v>44.5</v>
      </c>
      <c r="E329" s="39">
        <v>45.1875</v>
      </c>
      <c r="F329" s="39">
        <v>27.653896</v>
      </c>
      <c r="G329" s="5">
        <v>470200</v>
      </c>
      <c r="I329" s="1">
        <v>1.462848081934931E-2</v>
      </c>
    </row>
    <row r="330" spans="1:9" x14ac:dyDescent="0.25">
      <c r="A330" s="5">
        <v>34472</v>
      </c>
      <c r="B330" s="39">
        <v>45.21875</v>
      </c>
      <c r="C330" s="39">
        <v>45.6875</v>
      </c>
      <c r="D330" s="39">
        <v>45.015625</v>
      </c>
      <c r="E330" s="39">
        <v>45.515625</v>
      </c>
      <c r="F330" s="39">
        <v>27.854727</v>
      </c>
      <c r="G330" s="5">
        <v>824800</v>
      </c>
      <c r="I330" s="1">
        <v>7.2360604694297059E-3</v>
      </c>
    </row>
    <row r="331" spans="1:9" x14ac:dyDescent="0.25">
      <c r="A331" s="5">
        <v>34473</v>
      </c>
      <c r="B331" s="39">
        <v>45.421875</v>
      </c>
      <c r="C331" s="39">
        <v>45.859375</v>
      </c>
      <c r="D331" s="39">
        <v>45.421875</v>
      </c>
      <c r="E331" s="39">
        <v>45.734375</v>
      </c>
      <c r="F331" s="39">
        <v>27.988609</v>
      </c>
      <c r="G331" s="5">
        <v>531000</v>
      </c>
      <c r="I331" s="1">
        <v>4.7949233014978887E-3</v>
      </c>
    </row>
    <row r="332" spans="1:9" x14ac:dyDescent="0.25">
      <c r="A332" s="5">
        <v>34474</v>
      </c>
      <c r="B332" s="39">
        <v>45.65625</v>
      </c>
      <c r="C332" s="39">
        <v>45.6875</v>
      </c>
      <c r="D332" s="39">
        <v>45.5</v>
      </c>
      <c r="E332" s="39">
        <v>45.5625</v>
      </c>
      <c r="F332" s="39">
        <v>27.883398</v>
      </c>
      <c r="G332" s="5">
        <v>370400</v>
      </c>
      <c r="I332" s="1">
        <v>-3.7661480232218381E-3</v>
      </c>
    </row>
    <row r="333" spans="1:9" x14ac:dyDescent="0.25">
      <c r="A333" s="5">
        <v>34477</v>
      </c>
      <c r="B333" s="39">
        <v>45.515625</v>
      </c>
      <c r="C333" s="39">
        <v>45.53125</v>
      </c>
      <c r="D333" s="39">
        <v>45.34375</v>
      </c>
      <c r="E333" s="39">
        <v>45.484375</v>
      </c>
      <c r="F333" s="39">
        <v>27.835591999999998</v>
      </c>
      <c r="G333" s="5">
        <v>262700</v>
      </c>
      <c r="I333" s="1">
        <v>-1.7159683522827152E-3</v>
      </c>
    </row>
    <row r="334" spans="1:9" x14ac:dyDescent="0.25">
      <c r="A334" s="5">
        <v>34478</v>
      </c>
      <c r="B334" s="39">
        <v>45.609375</v>
      </c>
      <c r="C334" s="39">
        <v>45.84375</v>
      </c>
      <c r="D334" s="39">
        <v>45.609375</v>
      </c>
      <c r="E334" s="39">
        <v>45.671875</v>
      </c>
      <c r="F334" s="39">
        <v>27.950348000000002</v>
      </c>
      <c r="G334" s="5">
        <v>549600</v>
      </c>
      <c r="I334" s="1">
        <v>4.1141607317665141E-3</v>
      </c>
    </row>
    <row r="335" spans="1:9" x14ac:dyDescent="0.25">
      <c r="A335" s="5">
        <v>34479</v>
      </c>
      <c r="B335" s="39">
        <v>45.5</v>
      </c>
      <c r="C335" s="39">
        <v>45.828125</v>
      </c>
      <c r="D335" s="39">
        <v>45.34375</v>
      </c>
      <c r="E335" s="39">
        <v>45.796875</v>
      </c>
      <c r="F335" s="39">
        <v>28.026831000000001</v>
      </c>
      <c r="G335" s="5">
        <v>738200</v>
      </c>
      <c r="I335" s="1">
        <v>2.7326510181575614E-3</v>
      </c>
    </row>
    <row r="336" spans="1:9" x14ac:dyDescent="0.25">
      <c r="A336" s="5">
        <v>34480</v>
      </c>
      <c r="B336" s="39">
        <v>45.78125</v>
      </c>
      <c r="C336" s="39">
        <v>45.9375</v>
      </c>
      <c r="D336" s="39">
        <v>45.734375</v>
      </c>
      <c r="E336" s="39">
        <v>45.828125</v>
      </c>
      <c r="F336" s="39">
        <v>28.045957999999999</v>
      </c>
      <c r="G336" s="5">
        <v>369600</v>
      </c>
      <c r="I336" s="1">
        <v>6.8222041681753609E-4</v>
      </c>
    </row>
    <row r="337" spans="1:9" x14ac:dyDescent="0.25">
      <c r="A337" s="5">
        <v>34481</v>
      </c>
      <c r="B337" s="39">
        <v>45.75</v>
      </c>
      <c r="C337" s="39">
        <v>45.875</v>
      </c>
      <c r="D337" s="39">
        <v>45.671875</v>
      </c>
      <c r="E337" s="39">
        <v>45.875</v>
      </c>
      <c r="F337" s="39">
        <v>28.074649999999998</v>
      </c>
      <c r="G337" s="5">
        <v>162000</v>
      </c>
      <c r="I337" s="1">
        <v>1.0225121759144251E-3</v>
      </c>
    </row>
    <row r="338" spans="1:9" x14ac:dyDescent="0.25">
      <c r="A338" s="5">
        <v>34485</v>
      </c>
      <c r="B338" s="39">
        <v>45.734375</v>
      </c>
      <c r="C338" s="39">
        <v>45.90625</v>
      </c>
      <c r="D338" s="39">
        <v>45.65625</v>
      </c>
      <c r="E338" s="39">
        <v>45.8125</v>
      </c>
      <c r="F338" s="39">
        <v>28.036405999999999</v>
      </c>
      <c r="G338" s="5">
        <v>160000</v>
      </c>
      <c r="I338" s="1">
        <v>-1.3631540251903829E-3</v>
      </c>
    </row>
    <row r="339" spans="1:9" x14ac:dyDescent="0.25">
      <c r="A339" s="5">
        <v>34486</v>
      </c>
      <c r="B339" s="39">
        <v>45.703125</v>
      </c>
      <c r="C339" s="39">
        <v>46.015625</v>
      </c>
      <c r="D339" s="39">
        <v>45.5625</v>
      </c>
      <c r="E339" s="39">
        <v>46.015625</v>
      </c>
      <c r="F339" s="39">
        <v>28.160702000000001</v>
      </c>
      <c r="G339" s="5">
        <v>200500</v>
      </c>
      <c r="I339" s="1">
        <v>4.4235800420868721E-3</v>
      </c>
    </row>
    <row r="340" spans="1:9" x14ac:dyDescent="0.25">
      <c r="A340" s="5">
        <v>34487</v>
      </c>
      <c r="B340" s="39">
        <v>46.046875</v>
      </c>
      <c r="C340" s="39">
        <v>46.046875</v>
      </c>
      <c r="D340" s="39">
        <v>45.890625</v>
      </c>
      <c r="E340" s="39">
        <v>45.96875</v>
      </c>
      <c r="F340" s="39">
        <v>28.132023</v>
      </c>
      <c r="G340" s="5">
        <v>55100</v>
      </c>
      <c r="I340" s="1">
        <v>-1.0189239366624747E-3</v>
      </c>
    </row>
    <row r="341" spans="1:9" x14ac:dyDescent="0.25">
      <c r="A341" s="5">
        <v>34488</v>
      </c>
      <c r="B341" s="39">
        <v>46</v>
      </c>
      <c r="C341" s="39">
        <v>46.390625</v>
      </c>
      <c r="D341" s="39">
        <v>45.859375</v>
      </c>
      <c r="E341" s="39">
        <v>46.234375</v>
      </c>
      <c r="F341" s="39">
        <v>28.294564999999999</v>
      </c>
      <c r="G341" s="5">
        <v>550400</v>
      </c>
      <c r="I341" s="1">
        <v>5.7612007156362388E-3</v>
      </c>
    </row>
    <row r="342" spans="1:9" x14ac:dyDescent="0.25">
      <c r="A342" s="5">
        <v>34491</v>
      </c>
      <c r="B342" s="39">
        <v>46.328125</v>
      </c>
      <c r="C342" s="39">
        <v>46.46875</v>
      </c>
      <c r="D342" s="39">
        <v>46.1875</v>
      </c>
      <c r="E342" s="39">
        <v>46.21875</v>
      </c>
      <c r="F342" s="39">
        <v>28.285008999999999</v>
      </c>
      <c r="G342" s="5">
        <v>99300</v>
      </c>
      <c r="I342" s="1">
        <v>-3.3778975044462811E-4</v>
      </c>
    </row>
    <row r="343" spans="1:9" x14ac:dyDescent="0.25">
      <c r="A343" s="5">
        <v>34492</v>
      </c>
      <c r="B343" s="39">
        <v>46.140625</v>
      </c>
      <c r="C343" s="39">
        <v>46.21875</v>
      </c>
      <c r="D343" s="39">
        <v>46.03125</v>
      </c>
      <c r="E343" s="39">
        <v>46.15625</v>
      </c>
      <c r="F343" s="39">
        <v>28.246766999999998</v>
      </c>
      <c r="G343" s="5">
        <v>120600</v>
      </c>
      <c r="I343" s="1">
        <v>-1.3529384193882166E-3</v>
      </c>
    </row>
    <row r="344" spans="1:9" x14ac:dyDescent="0.25">
      <c r="A344" s="5">
        <v>34493</v>
      </c>
      <c r="B344" s="39">
        <v>46.265625</v>
      </c>
      <c r="C344" s="39">
        <v>46.265625</v>
      </c>
      <c r="D344" s="39">
        <v>45.78125</v>
      </c>
      <c r="E344" s="39">
        <v>45.78125</v>
      </c>
      <c r="F344" s="39">
        <v>28.017277</v>
      </c>
      <c r="G344" s="5">
        <v>131900</v>
      </c>
      <c r="I344" s="1">
        <v>-8.1576529643077045E-3</v>
      </c>
    </row>
    <row r="345" spans="1:9" x14ac:dyDescent="0.25">
      <c r="A345" s="5">
        <v>34494</v>
      </c>
      <c r="B345" s="39">
        <v>45.984375</v>
      </c>
      <c r="C345" s="39">
        <v>46.03125</v>
      </c>
      <c r="D345" s="39">
        <v>45.890625</v>
      </c>
      <c r="E345" s="39">
        <v>46.03125</v>
      </c>
      <c r="F345" s="39">
        <v>28.170259000000001</v>
      </c>
      <c r="G345" s="5">
        <v>80500</v>
      </c>
      <c r="I345" s="1">
        <v>5.4454204229932301E-3</v>
      </c>
    </row>
    <row r="346" spans="1:9" x14ac:dyDescent="0.25">
      <c r="A346" s="5">
        <v>34495</v>
      </c>
      <c r="B346" s="39">
        <v>46.078125</v>
      </c>
      <c r="C346" s="39">
        <v>46.203125</v>
      </c>
      <c r="D346" s="39">
        <v>46.078125</v>
      </c>
      <c r="E346" s="39">
        <v>46.109375</v>
      </c>
      <c r="F346" s="39">
        <v>28.218084000000001</v>
      </c>
      <c r="G346" s="5">
        <v>83100</v>
      </c>
      <c r="I346" s="1">
        <v>1.6962729856202508E-3</v>
      </c>
    </row>
    <row r="347" spans="1:9" x14ac:dyDescent="0.25">
      <c r="A347" s="5">
        <v>34498</v>
      </c>
      <c r="B347" s="39">
        <v>46.046875</v>
      </c>
      <c r="C347" s="39">
        <v>46.1875</v>
      </c>
      <c r="D347" s="39">
        <v>46.03125</v>
      </c>
      <c r="E347" s="39">
        <v>46.171875</v>
      </c>
      <c r="F347" s="39">
        <v>28.256321</v>
      </c>
      <c r="G347" s="5">
        <v>109700</v>
      </c>
      <c r="I347" s="1">
        <v>1.3541357662072429E-3</v>
      </c>
    </row>
    <row r="348" spans="1:9" x14ac:dyDescent="0.25">
      <c r="A348" s="5">
        <v>34499</v>
      </c>
      <c r="B348" s="39">
        <v>46.3125</v>
      </c>
      <c r="C348" s="39">
        <v>46.546875</v>
      </c>
      <c r="D348" s="39">
        <v>46.3125</v>
      </c>
      <c r="E348" s="39">
        <v>46.53125</v>
      </c>
      <c r="F348" s="39">
        <v>28.476257</v>
      </c>
      <c r="G348" s="5">
        <v>161000</v>
      </c>
      <c r="I348" s="1">
        <v>7.753467568834882E-3</v>
      </c>
    </row>
    <row r="349" spans="1:9" x14ac:dyDescent="0.25">
      <c r="A349" s="5">
        <v>34500</v>
      </c>
      <c r="B349" s="39">
        <v>46.546875</v>
      </c>
      <c r="C349" s="39">
        <v>46.5625</v>
      </c>
      <c r="D349" s="39">
        <v>46.3125</v>
      </c>
      <c r="E349" s="39">
        <v>46.34375</v>
      </c>
      <c r="F349" s="39">
        <v>28.361516999999999</v>
      </c>
      <c r="G349" s="5">
        <v>142800</v>
      </c>
      <c r="I349" s="1">
        <v>-4.0374612793803166E-3</v>
      </c>
    </row>
    <row r="350" spans="1:9" x14ac:dyDescent="0.25">
      <c r="A350" s="5">
        <v>34501</v>
      </c>
      <c r="B350" s="39">
        <v>46.34375</v>
      </c>
      <c r="C350" s="39">
        <v>46.46875</v>
      </c>
      <c r="D350" s="39">
        <v>46.296875</v>
      </c>
      <c r="E350" s="39">
        <v>46.4375</v>
      </c>
      <c r="F350" s="39">
        <v>28.418882</v>
      </c>
      <c r="G350" s="5">
        <v>44000</v>
      </c>
      <c r="I350" s="1">
        <v>2.0205923356564348E-3</v>
      </c>
    </row>
    <row r="351" spans="1:9" x14ac:dyDescent="0.25">
      <c r="A351" s="5">
        <v>34502</v>
      </c>
      <c r="B351" s="39">
        <v>46.15625</v>
      </c>
      <c r="C351" s="39">
        <v>46.203125</v>
      </c>
      <c r="D351" s="39">
        <v>45.8125</v>
      </c>
      <c r="E351" s="39">
        <v>45.875</v>
      </c>
      <c r="F351" s="39">
        <v>28.260265</v>
      </c>
      <c r="G351" s="5">
        <v>403800</v>
      </c>
      <c r="I351" s="1">
        <v>-5.59702897713521E-3</v>
      </c>
    </row>
    <row r="352" spans="1:9" x14ac:dyDescent="0.25">
      <c r="A352" s="5">
        <v>34505</v>
      </c>
      <c r="B352" s="39">
        <v>45.546875</v>
      </c>
      <c r="C352" s="39">
        <v>45.625</v>
      </c>
      <c r="D352" s="39">
        <v>45.4375</v>
      </c>
      <c r="E352" s="39">
        <v>45.484375</v>
      </c>
      <c r="F352" s="39">
        <v>28.019632000000001</v>
      </c>
      <c r="G352" s="5">
        <v>137400</v>
      </c>
      <c r="I352" s="1">
        <v>-8.5513470774944977E-3</v>
      </c>
    </row>
    <row r="353" spans="1:9" x14ac:dyDescent="0.25">
      <c r="A353" s="5">
        <v>34506</v>
      </c>
      <c r="B353" s="39">
        <v>45.453125</v>
      </c>
      <c r="C353" s="39">
        <v>45.453125</v>
      </c>
      <c r="D353" s="39">
        <v>44.90625</v>
      </c>
      <c r="E353" s="39">
        <v>45.09375</v>
      </c>
      <c r="F353" s="39">
        <v>27.778994000000001</v>
      </c>
      <c r="G353" s="5">
        <v>139200</v>
      </c>
      <c r="I353" s="1">
        <v>-8.6252837789921877E-3</v>
      </c>
    </row>
    <row r="354" spans="1:9" x14ac:dyDescent="0.25">
      <c r="A354" s="5">
        <v>34507</v>
      </c>
      <c r="B354" s="39">
        <v>45.21875</v>
      </c>
      <c r="C354" s="39">
        <v>45.421875</v>
      </c>
      <c r="D354" s="39">
        <v>45.171875</v>
      </c>
      <c r="E354" s="39">
        <v>45.265625</v>
      </c>
      <c r="F354" s="39">
        <v>27.884865000000001</v>
      </c>
      <c r="G354" s="5">
        <v>279900</v>
      </c>
      <c r="I354" s="1">
        <v>3.8039449497286881E-3</v>
      </c>
    </row>
    <row r="355" spans="1:9" x14ac:dyDescent="0.25">
      <c r="A355" s="5">
        <v>34508</v>
      </c>
      <c r="B355" s="39">
        <v>45.34375</v>
      </c>
      <c r="C355" s="39">
        <v>45.40625</v>
      </c>
      <c r="D355" s="39">
        <v>44.9375</v>
      </c>
      <c r="E355" s="39">
        <v>45</v>
      </c>
      <c r="F355" s="39">
        <v>27.721231</v>
      </c>
      <c r="G355" s="5">
        <v>922500</v>
      </c>
      <c r="I355" s="1">
        <v>-5.885486812176044E-3</v>
      </c>
    </row>
    <row r="356" spans="1:9" x14ac:dyDescent="0.25">
      <c r="A356" s="5">
        <v>34509</v>
      </c>
      <c r="B356" s="39">
        <v>44.78125</v>
      </c>
      <c r="C356" s="39">
        <v>44.78125</v>
      </c>
      <c r="D356" s="39">
        <v>44</v>
      </c>
      <c r="E356" s="39">
        <v>44.0625</v>
      </c>
      <c r="F356" s="39">
        <v>27.143711</v>
      </c>
      <c r="G356" s="5">
        <v>353800</v>
      </c>
      <c r="I356" s="1">
        <v>-2.1053201199968008E-2</v>
      </c>
    </row>
    <row r="357" spans="1:9" x14ac:dyDescent="0.25">
      <c r="A357" s="5">
        <v>34512</v>
      </c>
      <c r="B357" s="39">
        <v>44.234375</v>
      </c>
      <c r="C357" s="39">
        <v>44.828125</v>
      </c>
      <c r="D357" s="39">
        <v>44.015625</v>
      </c>
      <c r="E357" s="39">
        <v>44.828125</v>
      </c>
      <c r="F357" s="39">
        <v>27.615369999999999</v>
      </c>
      <c r="G357" s="5">
        <v>371200</v>
      </c>
      <c r="I357" s="1">
        <v>1.7227121273570845E-2</v>
      </c>
    </row>
    <row r="358" spans="1:9" x14ac:dyDescent="0.25">
      <c r="A358" s="5">
        <v>34513</v>
      </c>
      <c r="B358" s="39">
        <v>44.84375</v>
      </c>
      <c r="C358" s="39">
        <v>44.84375</v>
      </c>
      <c r="D358" s="39">
        <v>44.25</v>
      </c>
      <c r="E358" s="39">
        <v>44.609375</v>
      </c>
      <c r="F358" s="39">
        <v>27.480609999999999</v>
      </c>
      <c r="G358" s="5">
        <v>5382300</v>
      </c>
      <c r="I358" s="1">
        <v>-4.8918367087593673E-3</v>
      </c>
    </row>
    <row r="359" spans="1:9" x14ac:dyDescent="0.25">
      <c r="A359" s="5">
        <v>34514</v>
      </c>
      <c r="B359" s="39">
        <v>44.671875</v>
      </c>
      <c r="C359" s="39">
        <v>45.015625</v>
      </c>
      <c r="D359" s="39">
        <v>44.625</v>
      </c>
      <c r="E359" s="39">
        <v>44.75</v>
      </c>
      <c r="F359" s="39">
        <v>27.567238</v>
      </c>
      <c r="G359" s="5">
        <v>311800</v>
      </c>
      <c r="I359" s="1">
        <v>3.1473735907394662E-3</v>
      </c>
    </row>
    <row r="360" spans="1:9" x14ac:dyDescent="0.25">
      <c r="A360" s="5">
        <v>34515</v>
      </c>
      <c r="B360" s="39">
        <v>44.828125</v>
      </c>
      <c r="C360" s="39">
        <v>44.84375</v>
      </c>
      <c r="D360" s="39">
        <v>44.3125</v>
      </c>
      <c r="E360" s="39">
        <v>44.46875</v>
      </c>
      <c r="F360" s="39">
        <v>27.393967</v>
      </c>
      <c r="G360" s="5">
        <v>271900</v>
      </c>
      <c r="I360" s="1">
        <v>-6.305231992119964E-3</v>
      </c>
    </row>
    <row r="361" spans="1:9" x14ac:dyDescent="0.25">
      <c r="A361" s="5">
        <v>34516</v>
      </c>
      <c r="B361" s="39">
        <v>44.6875</v>
      </c>
      <c r="C361" s="39">
        <v>44.6875</v>
      </c>
      <c r="D361" s="39">
        <v>44.375</v>
      </c>
      <c r="E361" s="39">
        <v>44.5625</v>
      </c>
      <c r="F361" s="39">
        <v>27.451719000000001</v>
      </c>
      <c r="G361" s="5">
        <v>406900</v>
      </c>
      <c r="I361" s="1">
        <v>2.1059822770728154E-3</v>
      </c>
    </row>
    <row r="362" spans="1:9" x14ac:dyDescent="0.25">
      <c r="A362" s="5">
        <v>34520</v>
      </c>
      <c r="B362" s="39">
        <v>44.65625</v>
      </c>
      <c r="C362" s="39">
        <v>44.859375</v>
      </c>
      <c r="D362" s="39">
        <v>44.515625</v>
      </c>
      <c r="E362" s="39">
        <v>44.796875</v>
      </c>
      <c r="F362" s="39">
        <v>27.596098000000001</v>
      </c>
      <c r="G362" s="5">
        <v>112000</v>
      </c>
      <c r="I362" s="1">
        <v>5.2455969712426054E-3</v>
      </c>
    </row>
    <row r="363" spans="1:9" x14ac:dyDescent="0.25">
      <c r="A363" s="5">
        <v>34521</v>
      </c>
      <c r="B363" s="39">
        <v>44.625</v>
      </c>
      <c r="C363" s="39">
        <v>44.8125</v>
      </c>
      <c r="D363" s="39">
        <v>44.46875</v>
      </c>
      <c r="E363" s="39">
        <v>44.734375</v>
      </c>
      <c r="F363" s="39">
        <v>27.557606</v>
      </c>
      <c r="G363" s="5">
        <v>174800</v>
      </c>
      <c r="I363" s="1">
        <v>-1.3958085661642805E-3</v>
      </c>
    </row>
    <row r="364" spans="1:9" x14ac:dyDescent="0.25">
      <c r="A364" s="5">
        <v>34522</v>
      </c>
      <c r="B364" s="39">
        <v>44.734375</v>
      </c>
      <c r="C364" s="39">
        <v>44.921875</v>
      </c>
      <c r="D364" s="39">
        <v>44.6875</v>
      </c>
      <c r="E364" s="39">
        <v>44.921875</v>
      </c>
      <c r="F364" s="39">
        <v>27.673120000000001</v>
      </c>
      <c r="G364" s="5">
        <v>66700</v>
      </c>
      <c r="I364" s="1">
        <v>4.1829675905797892E-3</v>
      </c>
    </row>
    <row r="365" spans="1:9" x14ac:dyDescent="0.25">
      <c r="A365" s="5">
        <v>34523</v>
      </c>
      <c r="B365" s="39">
        <v>44.640625</v>
      </c>
      <c r="C365" s="39">
        <v>44.984375</v>
      </c>
      <c r="D365" s="39">
        <v>44.625</v>
      </c>
      <c r="E365" s="39">
        <v>44.90625</v>
      </c>
      <c r="F365" s="39">
        <v>27.663485000000001</v>
      </c>
      <c r="G365" s="5">
        <v>148400</v>
      </c>
      <c r="I365" s="1">
        <v>-3.4823242580106495E-4</v>
      </c>
    </row>
    <row r="366" spans="1:9" x14ac:dyDescent="0.25">
      <c r="A366" s="5">
        <v>34526</v>
      </c>
      <c r="B366" s="39">
        <v>44.9375</v>
      </c>
      <c r="C366" s="39">
        <v>45.015625</v>
      </c>
      <c r="D366" s="39">
        <v>44.53125</v>
      </c>
      <c r="E366" s="39">
        <v>44.75</v>
      </c>
      <c r="F366" s="39">
        <v>27.567238</v>
      </c>
      <c r="G366" s="5">
        <v>124000</v>
      </c>
      <c r="I366" s="1">
        <v>-3.4852738548099005E-3</v>
      </c>
    </row>
    <row r="367" spans="1:9" x14ac:dyDescent="0.25">
      <c r="A367" s="5">
        <v>34527</v>
      </c>
      <c r="B367" s="39">
        <v>44.765625</v>
      </c>
      <c r="C367" s="39">
        <v>44.828125</v>
      </c>
      <c r="D367" s="39">
        <v>44.515625</v>
      </c>
      <c r="E367" s="39">
        <v>44.8125</v>
      </c>
      <c r="F367" s="39">
        <v>27.605726000000001</v>
      </c>
      <c r="G367" s="5">
        <v>257300</v>
      </c>
      <c r="I367" s="1">
        <v>1.3951763129176342E-3</v>
      </c>
    </row>
    <row r="368" spans="1:9" x14ac:dyDescent="0.25">
      <c r="A368" s="5">
        <v>34528</v>
      </c>
      <c r="B368" s="39">
        <v>44.828125</v>
      </c>
      <c r="C368" s="39">
        <v>45.03125</v>
      </c>
      <c r="D368" s="39">
        <v>44.828125</v>
      </c>
      <c r="E368" s="39">
        <v>44.890625</v>
      </c>
      <c r="F368" s="39">
        <v>27.653872</v>
      </c>
      <c r="G368" s="5">
        <v>532700</v>
      </c>
      <c r="I368" s="1">
        <v>1.7425393569716618E-3</v>
      </c>
    </row>
    <row r="369" spans="1:9" x14ac:dyDescent="0.25">
      <c r="A369" s="5">
        <v>34529</v>
      </c>
      <c r="B369" s="39">
        <v>45.109375</v>
      </c>
      <c r="C369" s="39">
        <v>45.46875</v>
      </c>
      <c r="D369" s="39">
        <v>45.078125</v>
      </c>
      <c r="E369" s="39">
        <v>45.375</v>
      </c>
      <c r="F369" s="39">
        <v>27.952241999999998</v>
      </c>
      <c r="G369" s="5">
        <v>494200</v>
      </c>
      <c r="I369" s="1">
        <v>1.0731656722574812E-2</v>
      </c>
    </row>
    <row r="370" spans="1:9" x14ac:dyDescent="0.25">
      <c r="A370" s="5">
        <v>34530</v>
      </c>
      <c r="B370" s="39">
        <v>45.34375</v>
      </c>
      <c r="C370" s="39">
        <v>45.484375</v>
      </c>
      <c r="D370" s="39">
        <v>45.328125</v>
      </c>
      <c r="E370" s="39">
        <v>45.390625</v>
      </c>
      <c r="F370" s="39">
        <v>27.961876</v>
      </c>
      <c r="G370" s="5">
        <v>49100</v>
      </c>
      <c r="I370" s="1">
        <v>3.4459991286439617E-4</v>
      </c>
    </row>
    <row r="371" spans="1:9" x14ac:dyDescent="0.25">
      <c r="A371" s="5">
        <v>34533</v>
      </c>
      <c r="B371" s="39">
        <v>45.390625</v>
      </c>
      <c r="C371" s="39">
        <v>45.578125</v>
      </c>
      <c r="D371" s="39">
        <v>45.390625</v>
      </c>
      <c r="E371" s="39">
        <v>45.46875</v>
      </c>
      <c r="F371" s="39">
        <v>28.01</v>
      </c>
      <c r="G371" s="5">
        <v>72300</v>
      </c>
      <c r="I371" s="1">
        <v>1.719578306017322E-3</v>
      </c>
    </row>
    <row r="372" spans="1:9" x14ac:dyDescent="0.25">
      <c r="A372" s="5">
        <v>34534</v>
      </c>
      <c r="B372" s="39">
        <v>45.546875</v>
      </c>
      <c r="C372" s="39">
        <v>45.5625</v>
      </c>
      <c r="D372" s="39">
        <v>45.375</v>
      </c>
      <c r="E372" s="39">
        <v>45.375</v>
      </c>
      <c r="F372" s="39">
        <v>27.952241999999998</v>
      </c>
      <c r="G372" s="5">
        <v>609500</v>
      </c>
      <c r="I372" s="1">
        <v>-2.0641782188817182E-3</v>
      </c>
    </row>
    <row r="373" spans="1:9" x14ac:dyDescent="0.25">
      <c r="A373" s="5">
        <v>34535</v>
      </c>
      <c r="B373" s="39">
        <v>45.40625</v>
      </c>
      <c r="C373" s="39">
        <v>45.40625</v>
      </c>
      <c r="D373" s="39">
        <v>45.0625</v>
      </c>
      <c r="E373" s="39">
        <v>45.171875</v>
      </c>
      <c r="F373" s="39">
        <v>27.827114000000002</v>
      </c>
      <c r="G373" s="5">
        <v>185300</v>
      </c>
      <c r="I373" s="1">
        <v>-4.4865419347015489E-3</v>
      </c>
    </row>
    <row r="374" spans="1:9" x14ac:dyDescent="0.25">
      <c r="A374" s="5">
        <v>34536</v>
      </c>
      <c r="B374" s="39">
        <v>45.171875</v>
      </c>
      <c r="C374" s="39">
        <v>45.296875</v>
      </c>
      <c r="D374" s="39">
        <v>45.078125</v>
      </c>
      <c r="E374" s="39">
        <v>45.265625</v>
      </c>
      <c r="F374" s="39">
        <v>27.884865000000001</v>
      </c>
      <c r="G374" s="5">
        <v>86300</v>
      </c>
      <c r="I374" s="1">
        <v>2.0731993988305497E-3</v>
      </c>
    </row>
    <row r="375" spans="1:9" x14ac:dyDescent="0.25">
      <c r="A375" s="5">
        <v>34537</v>
      </c>
      <c r="B375" s="39">
        <v>45.375</v>
      </c>
      <c r="C375" s="39">
        <v>45.40625</v>
      </c>
      <c r="D375" s="39">
        <v>45.25</v>
      </c>
      <c r="E375" s="39">
        <v>45.34375</v>
      </c>
      <c r="F375" s="39">
        <v>27.932997</v>
      </c>
      <c r="G375" s="5">
        <v>151600</v>
      </c>
      <c r="I375" s="1">
        <v>1.7246096573826364E-3</v>
      </c>
    </row>
    <row r="376" spans="1:9" x14ac:dyDescent="0.25">
      <c r="A376" s="5">
        <v>34540</v>
      </c>
      <c r="B376" s="39">
        <v>45.359375</v>
      </c>
      <c r="C376" s="39">
        <v>45.453125</v>
      </c>
      <c r="D376" s="39">
        <v>45.3125</v>
      </c>
      <c r="E376" s="39">
        <v>45.40625</v>
      </c>
      <c r="F376" s="39">
        <v>27.971508</v>
      </c>
      <c r="G376" s="5">
        <v>120900</v>
      </c>
      <c r="I376" s="1">
        <v>1.3777424946956884E-3</v>
      </c>
    </row>
    <row r="377" spans="1:9" x14ac:dyDescent="0.25">
      <c r="A377" s="5">
        <v>34541</v>
      </c>
      <c r="B377" s="39">
        <v>45.390625</v>
      </c>
      <c r="C377" s="39">
        <v>45.421875</v>
      </c>
      <c r="D377" s="39">
        <v>45.3125</v>
      </c>
      <c r="E377" s="39">
        <v>45.359375</v>
      </c>
      <c r="F377" s="39">
        <v>27.942619000000001</v>
      </c>
      <c r="G377" s="5">
        <v>489600</v>
      </c>
      <c r="I377" s="1">
        <v>-1.0333346551432143E-3</v>
      </c>
    </row>
    <row r="378" spans="1:9" x14ac:dyDescent="0.25">
      <c r="A378" s="5">
        <v>34542</v>
      </c>
      <c r="B378" s="39">
        <v>45.359375</v>
      </c>
      <c r="C378" s="39">
        <v>45.359375</v>
      </c>
      <c r="D378" s="39">
        <v>45.171875</v>
      </c>
      <c r="E378" s="39">
        <v>45.359375</v>
      </c>
      <c r="F378" s="39">
        <v>27.942619000000001</v>
      </c>
      <c r="G378" s="5">
        <v>83200</v>
      </c>
      <c r="I378" s="1">
        <v>0</v>
      </c>
    </row>
    <row r="379" spans="1:9" x14ac:dyDescent="0.25">
      <c r="A379" s="5">
        <v>34543</v>
      </c>
      <c r="B379" s="39">
        <v>45.359375</v>
      </c>
      <c r="C379" s="39">
        <v>45.578125</v>
      </c>
      <c r="D379" s="39">
        <v>45.359375</v>
      </c>
      <c r="E379" s="39">
        <v>45.453125</v>
      </c>
      <c r="F379" s="39">
        <v>28.000375999999999</v>
      </c>
      <c r="G379" s="5">
        <v>828200</v>
      </c>
      <c r="I379" s="1">
        <v>2.0648526422704094E-3</v>
      </c>
    </row>
    <row r="380" spans="1:9" x14ac:dyDescent="0.25">
      <c r="A380" s="5">
        <v>34544</v>
      </c>
      <c r="B380" s="39">
        <v>45.765625</v>
      </c>
      <c r="C380" s="39">
        <v>46.046875</v>
      </c>
      <c r="D380" s="39">
        <v>45.75</v>
      </c>
      <c r="E380" s="39">
        <v>45.90625</v>
      </c>
      <c r="F380" s="39">
        <v>28.279517999999999</v>
      </c>
      <c r="G380" s="5">
        <v>459100</v>
      </c>
      <c r="I380" s="1">
        <v>9.9198583794124495E-3</v>
      </c>
    </row>
    <row r="381" spans="1:9" x14ac:dyDescent="0.25">
      <c r="A381" s="5">
        <v>34547</v>
      </c>
      <c r="B381" s="39">
        <v>45.9375</v>
      </c>
      <c r="C381" s="39">
        <v>46.15625</v>
      </c>
      <c r="D381" s="39">
        <v>45.890625</v>
      </c>
      <c r="E381" s="39">
        <v>46.125</v>
      </c>
      <c r="F381" s="39">
        <v>28.414262999999998</v>
      </c>
      <c r="G381" s="5">
        <v>486300</v>
      </c>
      <c r="I381" s="1">
        <v>4.7534403717297558E-3</v>
      </c>
    </row>
    <row r="382" spans="1:9" x14ac:dyDescent="0.25">
      <c r="A382" s="5">
        <v>34548</v>
      </c>
      <c r="B382" s="39">
        <v>46.28125</v>
      </c>
      <c r="C382" s="39">
        <v>46.375</v>
      </c>
      <c r="D382" s="39">
        <v>46.03125</v>
      </c>
      <c r="E382" s="39">
        <v>46.1875</v>
      </c>
      <c r="F382" s="39">
        <v>28.452776</v>
      </c>
      <c r="G382" s="5">
        <v>505500</v>
      </c>
      <c r="I382" s="1">
        <v>1.3544930970699198E-3</v>
      </c>
    </row>
    <row r="383" spans="1:9" x14ac:dyDescent="0.25">
      <c r="A383" s="5">
        <v>34549</v>
      </c>
      <c r="B383" s="39">
        <v>46.171875</v>
      </c>
      <c r="C383" s="39">
        <v>46.234375</v>
      </c>
      <c r="D383" s="39">
        <v>46.09375</v>
      </c>
      <c r="E383" s="39">
        <v>46.203125</v>
      </c>
      <c r="F383" s="39">
        <v>28.462402000000001</v>
      </c>
      <c r="G383" s="5">
        <v>144100</v>
      </c>
      <c r="I383" s="1">
        <v>3.38257752327209E-4</v>
      </c>
    </row>
    <row r="384" spans="1:9" x14ac:dyDescent="0.25">
      <c r="A384" s="5">
        <v>34550</v>
      </c>
      <c r="B384" s="39">
        <v>46.171875</v>
      </c>
      <c r="C384" s="39">
        <v>46.21875</v>
      </c>
      <c r="D384" s="39">
        <v>45.921875</v>
      </c>
      <c r="E384" s="39">
        <v>45.9375</v>
      </c>
      <c r="F384" s="39">
        <v>28.298770999999999</v>
      </c>
      <c r="G384" s="5">
        <v>231700</v>
      </c>
      <c r="I384" s="1">
        <v>-5.7656121126585802E-3</v>
      </c>
    </row>
    <row r="385" spans="1:9" x14ac:dyDescent="0.25">
      <c r="A385" s="5">
        <v>34551</v>
      </c>
      <c r="B385" s="39">
        <v>45.703125</v>
      </c>
      <c r="C385" s="39">
        <v>45.84375</v>
      </c>
      <c r="D385" s="39">
        <v>45.65625</v>
      </c>
      <c r="E385" s="39">
        <v>45.78125</v>
      </c>
      <c r="F385" s="39">
        <v>28.202507000000001</v>
      </c>
      <c r="G385" s="5">
        <v>138400</v>
      </c>
      <c r="I385" s="1">
        <v>-3.4075014424965744E-3</v>
      </c>
    </row>
    <row r="386" spans="1:9" x14ac:dyDescent="0.25">
      <c r="A386" s="5">
        <v>34554</v>
      </c>
      <c r="B386" s="39">
        <v>45.828125</v>
      </c>
      <c r="C386" s="39">
        <v>45.9375</v>
      </c>
      <c r="D386" s="39">
        <v>45.78125</v>
      </c>
      <c r="E386" s="39">
        <v>45.890625</v>
      </c>
      <c r="F386" s="39">
        <v>28.269895999999999</v>
      </c>
      <c r="G386" s="5">
        <v>328600</v>
      </c>
      <c r="I386" s="1">
        <v>2.3866181854170776E-3</v>
      </c>
    </row>
    <row r="387" spans="1:9" x14ac:dyDescent="0.25">
      <c r="A387" s="5">
        <v>34555</v>
      </c>
      <c r="B387" s="39">
        <v>45.71875</v>
      </c>
      <c r="C387" s="39">
        <v>45.96875</v>
      </c>
      <c r="D387" s="39">
        <v>45.71875</v>
      </c>
      <c r="E387" s="39">
        <v>45.96875</v>
      </c>
      <c r="F387" s="39">
        <v>28.318017999999999</v>
      </c>
      <c r="G387" s="5">
        <v>105900</v>
      </c>
      <c r="I387" s="1">
        <v>1.700787613415855E-3</v>
      </c>
    </row>
    <row r="388" spans="1:9" x14ac:dyDescent="0.25">
      <c r="A388" s="5">
        <v>34556</v>
      </c>
      <c r="B388" s="39">
        <v>46</v>
      </c>
      <c r="C388" s="39">
        <v>46.1875</v>
      </c>
      <c r="D388" s="39">
        <v>45.9375</v>
      </c>
      <c r="E388" s="39">
        <v>46.140625</v>
      </c>
      <c r="F388" s="39">
        <v>28.423881999999999</v>
      </c>
      <c r="G388" s="5">
        <v>840300</v>
      </c>
      <c r="I388" s="1">
        <v>3.7314267880876884E-3</v>
      </c>
    </row>
    <row r="389" spans="1:9" x14ac:dyDescent="0.25">
      <c r="A389" s="5">
        <v>34557</v>
      </c>
      <c r="B389" s="39">
        <v>46.03125</v>
      </c>
      <c r="C389" s="39">
        <v>46.234375</v>
      </c>
      <c r="D389" s="39">
        <v>45.734375</v>
      </c>
      <c r="E389" s="39">
        <v>45.96875</v>
      </c>
      <c r="F389" s="39">
        <v>28.318017999999999</v>
      </c>
      <c r="G389" s="5">
        <v>876200</v>
      </c>
      <c r="I389" s="1">
        <v>-3.7314267880876884E-3</v>
      </c>
    </row>
    <row r="390" spans="1:9" x14ac:dyDescent="0.25">
      <c r="A390" s="5">
        <v>34558</v>
      </c>
      <c r="B390" s="39">
        <v>46.046875</v>
      </c>
      <c r="C390" s="39">
        <v>46.34375</v>
      </c>
      <c r="D390" s="39">
        <v>46.046875</v>
      </c>
      <c r="E390" s="39">
        <v>46.328125</v>
      </c>
      <c r="F390" s="39">
        <v>28.539390999999998</v>
      </c>
      <c r="G390" s="5">
        <v>184100</v>
      </c>
      <c r="I390" s="1">
        <v>7.7869928480152062E-3</v>
      </c>
    </row>
    <row r="391" spans="1:9" x14ac:dyDescent="0.25">
      <c r="A391" s="5">
        <v>34561</v>
      </c>
      <c r="B391" s="39">
        <v>46.375</v>
      </c>
      <c r="C391" s="39">
        <v>46.484375</v>
      </c>
      <c r="D391" s="39">
        <v>46.3125</v>
      </c>
      <c r="E391" s="39">
        <v>46.3125</v>
      </c>
      <c r="F391" s="39">
        <v>28.529779000000001</v>
      </c>
      <c r="G391" s="5">
        <v>325900</v>
      </c>
      <c r="I391" s="1">
        <v>-3.3685438533215262E-4</v>
      </c>
    </row>
    <row r="392" spans="1:9" x14ac:dyDescent="0.25">
      <c r="A392" s="5">
        <v>34562</v>
      </c>
      <c r="B392" s="39">
        <v>46.34375</v>
      </c>
      <c r="C392" s="39">
        <v>46.6875</v>
      </c>
      <c r="D392" s="39">
        <v>46.15625</v>
      </c>
      <c r="E392" s="39">
        <v>46.640625</v>
      </c>
      <c r="F392" s="39">
        <v>28.731894</v>
      </c>
      <c r="G392" s="5">
        <v>1089500</v>
      </c>
      <c r="I392" s="1">
        <v>7.0593759760564367E-3</v>
      </c>
    </row>
    <row r="393" spans="1:9" x14ac:dyDescent="0.25">
      <c r="A393" s="5">
        <v>34563</v>
      </c>
      <c r="B393" s="39">
        <v>46.703125</v>
      </c>
      <c r="C393" s="39">
        <v>46.734375</v>
      </c>
      <c r="D393" s="39">
        <v>46.578125</v>
      </c>
      <c r="E393" s="39">
        <v>46.609375</v>
      </c>
      <c r="F393" s="39">
        <v>28.712648000000002</v>
      </c>
      <c r="G393" s="5">
        <v>133700</v>
      </c>
      <c r="I393" s="1">
        <v>-6.7007238808214353E-4</v>
      </c>
    </row>
    <row r="394" spans="1:9" x14ac:dyDescent="0.25">
      <c r="A394" s="5">
        <v>34564</v>
      </c>
      <c r="B394" s="39">
        <v>46.453125</v>
      </c>
      <c r="C394" s="39">
        <v>46.5625</v>
      </c>
      <c r="D394" s="39">
        <v>46.40625</v>
      </c>
      <c r="E394" s="39">
        <v>46.453125</v>
      </c>
      <c r="F394" s="39">
        <v>28.616389999999999</v>
      </c>
      <c r="G394" s="5">
        <v>620000</v>
      </c>
      <c r="I394" s="1">
        <v>-3.3580919483311433E-3</v>
      </c>
    </row>
    <row r="395" spans="1:9" x14ac:dyDescent="0.25">
      <c r="A395" s="5">
        <v>34565</v>
      </c>
      <c r="B395" s="39">
        <v>46.46875</v>
      </c>
      <c r="C395" s="39">
        <v>46.515625</v>
      </c>
      <c r="D395" s="39">
        <v>46.3125</v>
      </c>
      <c r="E395" s="39">
        <v>46.421875</v>
      </c>
      <c r="F395" s="39">
        <v>28.597138999999999</v>
      </c>
      <c r="G395" s="5">
        <v>103200</v>
      </c>
      <c r="I395" s="1">
        <v>-6.7295274607204192E-4</v>
      </c>
    </row>
    <row r="396" spans="1:9" x14ac:dyDescent="0.25">
      <c r="A396" s="5">
        <v>34568</v>
      </c>
      <c r="B396" s="39">
        <v>46.4375</v>
      </c>
      <c r="C396" s="39">
        <v>46.4375</v>
      </c>
      <c r="D396" s="39">
        <v>46.28125</v>
      </c>
      <c r="E396" s="39">
        <v>46.375</v>
      </c>
      <c r="F396" s="39">
        <v>28.568275</v>
      </c>
      <c r="G396" s="5">
        <v>79700</v>
      </c>
      <c r="I396" s="1">
        <v>-1.0098414559864821E-3</v>
      </c>
    </row>
    <row r="397" spans="1:9" x14ac:dyDescent="0.25">
      <c r="A397" s="5">
        <v>34569</v>
      </c>
      <c r="B397" s="39">
        <v>46.578125</v>
      </c>
      <c r="C397" s="39">
        <v>46.859375</v>
      </c>
      <c r="D397" s="39">
        <v>46.515625</v>
      </c>
      <c r="E397" s="39">
        <v>46.640625</v>
      </c>
      <c r="F397" s="39">
        <v>28.731894</v>
      </c>
      <c r="G397" s="5">
        <v>268600</v>
      </c>
      <c r="I397" s="1">
        <v>5.7109585384718109E-3</v>
      </c>
    </row>
    <row r="398" spans="1:9" x14ac:dyDescent="0.25">
      <c r="A398" s="5">
        <v>34570</v>
      </c>
      <c r="B398" s="39">
        <v>46.6875</v>
      </c>
      <c r="C398" s="39">
        <v>47.140625</v>
      </c>
      <c r="D398" s="39">
        <v>46.671875</v>
      </c>
      <c r="E398" s="39">
        <v>47.140625</v>
      </c>
      <c r="F398" s="39">
        <v>29.039909000000002</v>
      </c>
      <c r="G398" s="5">
        <v>254700</v>
      </c>
      <c r="I398" s="1">
        <v>1.0663261403443869E-2</v>
      </c>
    </row>
    <row r="399" spans="1:9" x14ac:dyDescent="0.25">
      <c r="A399" s="5">
        <v>34571</v>
      </c>
      <c r="B399" s="39">
        <v>47.09375</v>
      </c>
      <c r="C399" s="39">
        <v>47.203125</v>
      </c>
      <c r="D399" s="39">
        <v>46.890625</v>
      </c>
      <c r="E399" s="39">
        <v>47.015625</v>
      </c>
      <c r="F399" s="39">
        <v>28.962910000000001</v>
      </c>
      <c r="G399" s="5">
        <v>147400</v>
      </c>
      <c r="I399" s="1">
        <v>-2.655010448061379E-3</v>
      </c>
    </row>
    <row r="400" spans="1:9" x14ac:dyDescent="0.25">
      <c r="A400" s="5">
        <v>34572</v>
      </c>
      <c r="B400" s="39">
        <v>47.125</v>
      </c>
      <c r="C400" s="39">
        <v>47.78125</v>
      </c>
      <c r="D400" s="39">
        <v>47.125</v>
      </c>
      <c r="E400" s="39">
        <v>47.6875</v>
      </c>
      <c r="F400" s="39">
        <v>29.376797</v>
      </c>
      <c r="G400" s="5">
        <v>339500</v>
      </c>
      <c r="I400" s="1">
        <v>1.4189099166517671E-2</v>
      </c>
    </row>
    <row r="401" spans="1:9" x14ac:dyDescent="0.25">
      <c r="A401" s="5">
        <v>34575</v>
      </c>
      <c r="B401" s="39">
        <v>47.8125</v>
      </c>
      <c r="C401" s="39">
        <v>47.984375</v>
      </c>
      <c r="D401" s="39">
        <v>47.640625</v>
      </c>
      <c r="E401" s="39">
        <v>47.65625</v>
      </c>
      <c r="F401" s="39">
        <v>29.357574</v>
      </c>
      <c r="G401" s="5">
        <v>350300</v>
      </c>
      <c r="I401" s="1">
        <v>-6.5457415680381104E-4</v>
      </c>
    </row>
    <row r="402" spans="1:9" x14ac:dyDescent="0.25">
      <c r="A402" s="5">
        <v>34576</v>
      </c>
      <c r="B402" s="39">
        <v>47.640625</v>
      </c>
      <c r="C402" s="39">
        <v>47.859375</v>
      </c>
      <c r="D402" s="39">
        <v>47.578125</v>
      </c>
      <c r="E402" s="39">
        <v>47.78125</v>
      </c>
      <c r="F402" s="39">
        <v>29.434555</v>
      </c>
      <c r="G402" s="5">
        <v>36000</v>
      </c>
      <c r="I402" s="1">
        <v>2.6187534046875349E-3</v>
      </c>
    </row>
    <row r="403" spans="1:9" x14ac:dyDescent="0.25">
      <c r="A403" s="5">
        <v>34577</v>
      </c>
      <c r="B403" s="39">
        <v>47.703125</v>
      </c>
      <c r="C403" s="39">
        <v>47.890625</v>
      </c>
      <c r="D403" s="39">
        <v>47.59375</v>
      </c>
      <c r="E403" s="39">
        <v>47.65625</v>
      </c>
      <c r="F403" s="39">
        <v>29.357574</v>
      </c>
      <c r="G403" s="5">
        <v>356200</v>
      </c>
      <c r="I403" s="1">
        <v>-2.6187534046875349E-3</v>
      </c>
    </row>
    <row r="404" spans="1:9" x14ac:dyDescent="0.25">
      <c r="A404" s="5">
        <v>34578</v>
      </c>
      <c r="B404" s="39">
        <v>47.5</v>
      </c>
      <c r="C404" s="39">
        <v>47.53125</v>
      </c>
      <c r="D404" s="39">
        <v>47.328125</v>
      </c>
      <c r="E404" s="39">
        <v>47.5</v>
      </c>
      <c r="F404" s="39">
        <v>29.261305</v>
      </c>
      <c r="G404" s="5">
        <v>294600</v>
      </c>
      <c r="I404" s="1">
        <v>-3.2845761703956811E-3</v>
      </c>
    </row>
    <row r="405" spans="1:9" x14ac:dyDescent="0.25">
      <c r="A405" s="5">
        <v>34579</v>
      </c>
      <c r="B405" s="39">
        <v>47.71875</v>
      </c>
      <c r="C405" s="39">
        <v>47.71875</v>
      </c>
      <c r="D405" s="39">
        <v>47.21875</v>
      </c>
      <c r="E405" s="39">
        <v>47.296875</v>
      </c>
      <c r="F405" s="39">
        <v>29.136177</v>
      </c>
      <c r="G405" s="5">
        <v>99600</v>
      </c>
      <c r="I405" s="1">
        <v>-4.2853968085134753E-3</v>
      </c>
    </row>
    <row r="406" spans="1:9" x14ac:dyDescent="0.25">
      <c r="A406" s="5">
        <v>34583</v>
      </c>
      <c r="B406" s="39">
        <v>47.265625</v>
      </c>
      <c r="C406" s="39">
        <v>47.359375</v>
      </c>
      <c r="D406" s="39">
        <v>47.125</v>
      </c>
      <c r="E406" s="39">
        <v>47.3125</v>
      </c>
      <c r="F406" s="39">
        <v>29.145803000000001</v>
      </c>
      <c r="G406" s="5">
        <v>229800</v>
      </c>
      <c r="I406" s="1">
        <v>3.3032508804708982E-4</v>
      </c>
    </row>
    <row r="407" spans="1:9" x14ac:dyDescent="0.25">
      <c r="A407" s="5">
        <v>34584</v>
      </c>
      <c r="B407" s="39">
        <v>47.421875</v>
      </c>
      <c r="C407" s="39">
        <v>47.421875</v>
      </c>
      <c r="D407" s="39">
        <v>47.21875</v>
      </c>
      <c r="E407" s="39">
        <v>47.265625</v>
      </c>
      <c r="F407" s="39">
        <v>29.116918999999999</v>
      </c>
      <c r="G407" s="5">
        <v>27900</v>
      </c>
      <c r="I407" s="1">
        <v>-9.9150885419696522E-4</v>
      </c>
    </row>
    <row r="408" spans="1:9" x14ac:dyDescent="0.25">
      <c r="A408" s="5">
        <v>34585</v>
      </c>
      <c r="B408" s="39">
        <v>47.359375</v>
      </c>
      <c r="C408" s="39">
        <v>47.5625</v>
      </c>
      <c r="D408" s="39">
        <v>47.34375</v>
      </c>
      <c r="E408" s="39">
        <v>47.5</v>
      </c>
      <c r="F408" s="39">
        <v>29.261305</v>
      </c>
      <c r="G408" s="5">
        <v>284800</v>
      </c>
      <c r="I408" s="1">
        <v>4.9465805746633507E-3</v>
      </c>
    </row>
    <row r="409" spans="1:9" x14ac:dyDescent="0.25">
      <c r="A409" s="5">
        <v>34586</v>
      </c>
      <c r="B409" s="39">
        <v>47.03125</v>
      </c>
      <c r="C409" s="39">
        <v>47.125</v>
      </c>
      <c r="D409" s="39">
        <v>46.8125</v>
      </c>
      <c r="E409" s="39">
        <v>47</v>
      </c>
      <c r="F409" s="39">
        <v>28.953302000000001</v>
      </c>
      <c r="G409" s="5">
        <v>488400</v>
      </c>
      <c r="I409" s="1">
        <v>-1.0581738497390081E-2</v>
      </c>
    </row>
    <row r="410" spans="1:9" x14ac:dyDescent="0.25">
      <c r="A410" s="5">
        <v>34589</v>
      </c>
      <c r="B410" s="39">
        <v>47</v>
      </c>
      <c r="C410" s="39">
        <v>47.0625</v>
      </c>
      <c r="D410" s="39">
        <v>46.78125</v>
      </c>
      <c r="E410" s="39">
        <v>46.859375</v>
      </c>
      <c r="F410" s="39">
        <v>28.866662999999999</v>
      </c>
      <c r="G410" s="5">
        <v>129400</v>
      </c>
      <c r="I410" s="1">
        <v>-2.9968563572504436E-3</v>
      </c>
    </row>
    <row r="411" spans="1:9" x14ac:dyDescent="0.25">
      <c r="A411" s="5">
        <v>34590</v>
      </c>
      <c r="B411" s="39">
        <v>46.953125</v>
      </c>
      <c r="C411" s="39">
        <v>47.125</v>
      </c>
      <c r="D411" s="39">
        <v>46.859375</v>
      </c>
      <c r="E411" s="39">
        <v>47</v>
      </c>
      <c r="F411" s="39">
        <v>28.953302000000001</v>
      </c>
      <c r="G411" s="5">
        <v>389200</v>
      </c>
      <c r="I411" s="1">
        <v>2.9968563572504436E-3</v>
      </c>
    </row>
    <row r="412" spans="1:9" x14ac:dyDescent="0.25">
      <c r="A412" s="5">
        <v>34591</v>
      </c>
      <c r="B412" s="39">
        <v>46.84375</v>
      </c>
      <c r="C412" s="39">
        <v>47.109375</v>
      </c>
      <c r="D412" s="39">
        <v>46.84375</v>
      </c>
      <c r="E412" s="39">
        <v>47.046875</v>
      </c>
      <c r="F412" s="39">
        <v>28.982171999999998</v>
      </c>
      <c r="G412" s="5">
        <v>423500</v>
      </c>
      <c r="I412" s="1">
        <v>9.9662608748563031E-4</v>
      </c>
    </row>
    <row r="413" spans="1:9" x14ac:dyDescent="0.25">
      <c r="A413" s="5">
        <v>34592</v>
      </c>
      <c r="B413" s="39">
        <v>47.171875</v>
      </c>
      <c r="C413" s="39">
        <v>47.640625</v>
      </c>
      <c r="D413" s="39">
        <v>47.171875</v>
      </c>
      <c r="E413" s="39">
        <v>47.640625</v>
      </c>
      <c r="F413" s="39">
        <v>29.347937000000002</v>
      </c>
      <c r="G413" s="5">
        <v>779800</v>
      </c>
      <c r="I413" s="1">
        <v>1.2541371871275242E-2</v>
      </c>
    </row>
    <row r="414" spans="1:9" x14ac:dyDescent="0.25">
      <c r="A414" s="5">
        <v>34593</v>
      </c>
      <c r="B414" s="39">
        <v>47</v>
      </c>
      <c r="C414" s="39">
        <v>47.140625</v>
      </c>
      <c r="D414" s="39">
        <v>46.84375</v>
      </c>
      <c r="E414" s="39">
        <v>47.015625</v>
      </c>
      <c r="F414" s="39">
        <v>29.139064999999999</v>
      </c>
      <c r="G414" s="5">
        <v>571300</v>
      </c>
      <c r="I414" s="1">
        <v>-7.1425404222877908E-3</v>
      </c>
    </row>
    <row r="415" spans="1:9" x14ac:dyDescent="0.25">
      <c r="A415" s="5">
        <v>34596</v>
      </c>
      <c r="B415" s="39">
        <v>47.125</v>
      </c>
      <c r="C415" s="39">
        <v>47.328125</v>
      </c>
      <c r="D415" s="39">
        <v>47.015625</v>
      </c>
      <c r="E415" s="39">
        <v>47.0625</v>
      </c>
      <c r="F415" s="39">
        <v>29.168130999999999</v>
      </c>
      <c r="G415" s="5">
        <v>167300</v>
      </c>
      <c r="I415" s="1">
        <v>9.9699537627007118E-4</v>
      </c>
    </row>
    <row r="416" spans="1:9" x14ac:dyDescent="0.25">
      <c r="A416" s="5">
        <v>34597</v>
      </c>
      <c r="B416" s="39">
        <v>46.8125</v>
      </c>
      <c r="C416" s="39">
        <v>46.859375</v>
      </c>
      <c r="D416" s="39">
        <v>46.171875</v>
      </c>
      <c r="E416" s="39">
        <v>46.171875</v>
      </c>
      <c r="F416" s="39">
        <v>28.616126999999999</v>
      </c>
      <c r="G416" s="5">
        <v>355600</v>
      </c>
      <c r="I416" s="1">
        <v>-1.9106269126011544E-2</v>
      </c>
    </row>
    <row r="417" spans="1:9" x14ac:dyDescent="0.25">
      <c r="A417" s="5">
        <v>34598</v>
      </c>
      <c r="B417" s="39">
        <v>46.3125</v>
      </c>
      <c r="C417" s="39">
        <v>46.3125</v>
      </c>
      <c r="D417" s="39">
        <v>45.734375</v>
      </c>
      <c r="E417" s="39">
        <v>46.171875</v>
      </c>
      <c r="F417" s="39">
        <v>28.616126999999999</v>
      </c>
      <c r="G417" s="5">
        <v>397500</v>
      </c>
      <c r="I417" s="1">
        <v>0</v>
      </c>
    </row>
    <row r="418" spans="1:9" x14ac:dyDescent="0.25">
      <c r="A418" s="5">
        <v>34599</v>
      </c>
      <c r="B418" s="39">
        <v>46.28125</v>
      </c>
      <c r="C418" s="39">
        <v>46.28125</v>
      </c>
      <c r="D418" s="39">
        <v>46.015625</v>
      </c>
      <c r="E418" s="39">
        <v>46.0625</v>
      </c>
      <c r="F418" s="39">
        <v>28.548359000000001</v>
      </c>
      <c r="G418" s="5">
        <v>266400</v>
      </c>
      <c r="I418" s="1">
        <v>-2.3709836819607588E-3</v>
      </c>
    </row>
    <row r="419" spans="1:9" x14ac:dyDescent="0.25">
      <c r="A419" s="5">
        <v>34600</v>
      </c>
      <c r="B419" s="39">
        <v>46.078125</v>
      </c>
      <c r="C419" s="39">
        <v>46.171875</v>
      </c>
      <c r="D419" s="39">
        <v>45.828125</v>
      </c>
      <c r="E419" s="39">
        <v>45.90625</v>
      </c>
      <c r="F419" s="39">
        <v>28.451512999999998</v>
      </c>
      <c r="G419" s="5">
        <v>176600</v>
      </c>
      <c r="I419" s="1">
        <v>-3.39811616389607E-3</v>
      </c>
    </row>
    <row r="420" spans="1:9" x14ac:dyDescent="0.25">
      <c r="A420" s="5">
        <v>34603</v>
      </c>
      <c r="B420" s="39">
        <v>46.078125</v>
      </c>
      <c r="C420" s="39">
        <v>46.171875</v>
      </c>
      <c r="D420" s="39">
        <v>45.984375</v>
      </c>
      <c r="E420" s="39">
        <v>46.140625</v>
      </c>
      <c r="F420" s="39">
        <v>28.596751999999999</v>
      </c>
      <c r="G420" s="5">
        <v>223000</v>
      </c>
      <c r="I420" s="1">
        <v>5.0918047654731069E-3</v>
      </c>
    </row>
    <row r="421" spans="1:9" x14ac:dyDescent="0.25">
      <c r="A421" s="5">
        <v>34604</v>
      </c>
      <c r="B421" s="39">
        <v>46.140625</v>
      </c>
      <c r="C421" s="39">
        <v>46.265625</v>
      </c>
      <c r="D421" s="39">
        <v>46</v>
      </c>
      <c r="E421" s="39">
        <v>46.109375</v>
      </c>
      <c r="F421" s="39">
        <v>28.577404000000001</v>
      </c>
      <c r="G421" s="5">
        <v>479500</v>
      </c>
      <c r="I421" s="1">
        <v>-6.7680931708258285E-4</v>
      </c>
    </row>
    <row r="422" spans="1:9" x14ac:dyDescent="0.25">
      <c r="A422" s="5">
        <v>34605</v>
      </c>
      <c r="B422" s="39">
        <v>46.359375</v>
      </c>
      <c r="C422" s="39">
        <v>46.53125</v>
      </c>
      <c r="D422" s="39">
        <v>46.328125</v>
      </c>
      <c r="E422" s="39">
        <v>46.46875</v>
      </c>
      <c r="F422" s="39">
        <v>28.800146000000002</v>
      </c>
      <c r="G422" s="5">
        <v>324000</v>
      </c>
      <c r="I422" s="1">
        <v>7.7641209474927919E-3</v>
      </c>
    </row>
    <row r="423" spans="1:9" x14ac:dyDescent="0.25">
      <c r="A423" s="5">
        <v>34606</v>
      </c>
      <c r="B423" s="39">
        <v>46.46875</v>
      </c>
      <c r="C423" s="39">
        <v>46.46875</v>
      </c>
      <c r="D423" s="39">
        <v>46.09375</v>
      </c>
      <c r="E423" s="39">
        <v>46.234375</v>
      </c>
      <c r="F423" s="39">
        <v>28.654858000000001</v>
      </c>
      <c r="G423" s="5">
        <v>195900</v>
      </c>
      <c r="I423" s="1">
        <v>-5.0574640872205201E-3</v>
      </c>
    </row>
    <row r="424" spans="1:9" x14ac:dyDescent="0.25">
      <c r="A424" s="5">
        <v>34607</v>
      </c>
      <c r="B424" s="39">
        <v>46.21875</v>
      </c>
      <c r="C424" s="39">
        <v>46.4375</v>
      </c>
      <c r="D424" s="39">
        <v>46.171875</v>
      </c>
      <c r="E424" s="39">
        <v>46.171875</v>
      </c>
      <c r="F424" s="39">
        <v>28.616126999999999</v>
      </c>
      <c r="G424" s="5">
        <v>5200</v>
      </c>
      <c r="I424" s="1">
        <v>-1.3525524628059671E-3</v>
      </c>
    </row>
    <row r="425" spans="1:9" x14ac:dyDescent="0.25">
      <c r="A425" s="5">
        <v>34610</v>
      </c>
      <c r="B425" s="39">
        <v>46.203125</v>
      </c>
      <c r="C425" s="39">
        <v>46.25</v>
      </c>
      <c r="D425" s="39">
        <v>45.984375</v>
      </c>
      <c r="E425" s="39">
        <v>46.0625</v>
      </c>
      <c r="F425" s="39">
        <v>28.548359000000001</v>
      </c>
      <c r="G425" s="5">
        <v>72600</v>
      </c>
      <c r="I425" s="1">
        <v>-2.3709836819607588E-3</v>
      </c>
    </row>
    <row r="426" spans="1:9" x14ac:dyDescent="0.25">
      <c r="A426" s="5">
        <v>34611</v>
      </c>
      <c r="B426" s="39">
        <v>46.296875</v>
      </c>
      <c r="C426" s="39">
        <v>46.296875</v>
      </c>
      <c r="D426" s="39">
        <v>45.34375</v>
      </c>
      <c r="E426" s="39">
        <v>45.375</v>
      </c>
      <c r="F426" s="39">
        <v>28.122252</v>
      </c>
      <c r="G426" s="5">
        <v>84200</v>
      </c>
      <c r="I426" s="1">
        <v>-1.503830725719757E-2</v>
      </c>
    </row>
    <row r="427" spans="1:9" x14ac:dyDescent="0.25">
      <c r="A427" s="5">
        <v>34612</v>
      </c>
      <c r="B427" s="39">
        <v>45.296875</v>
      </c>
      <c r="C427" s="39">
        <v>45.390625</v>
      </c>
      <c r="D427" s="39">
        <v>45</v>
      </c>
      <c r="E427" s="39">
        <v>45.390625</v>
      </c>
      <c r="F427" s="39">
        <v>28.13195</v>
      </c>
      <c r="G427" s="5">
        <v>461900</v>
      </c>
      <c r="I427" s="1">
        <v>3.4479202446346946E-4</v>
      </c>
    </row>
    <row r="428" spans="1:9" x14ac:dyDescent="0.25">
      <c r="A428" s="5">
        <v>34613</v>
      </c>
      <c r="B428" s="39">
        <v>45.421875</v>
      </c>
      <c r="C428" s="39">
        <v>45.453125</v>
      </c>
      <c r="D428" s="39">
        <v>45.171875</v>
      </c>
      <c r="E428" s="39">
        <v>45.25</v>
      </c>
      <c r="F428" s="39">
        <v>28.044767</v>
      </c>
      <c r="G428" s="5">
        <v>345200</v>
      </c>
      <c r="I428" s="1">
        <v>-3.1038862592915883E-3</v>
      </c>
    </row>
    <row r="429" spans="1:9" x14ac:dyDescent="0.25">
      <c r="A429" s="5">
        <v>34614</v>
      </c>
      <c r="B429" s="39">
        <v>45.25</v>
      </c>
      <c r="C429" s="39">
        <v>45.578125</v>
      </c>
      <c r="D429" s="39">
        <v>45.203125</v>
      </c>
      <c r="E429" s="39">
        <v>45.453125</v>
      </c>
      <c r="F429" s="39">
        <v>28.170680999999998</v>
      </c>
      <c r="G429" s="5">
        <v>188700</v>
      </c>
      <c r="I429" s="1">
        <v>4.4797014004838154E-3</v>
      </c>
    </row>
    <row r="430" spans="1:9" x14ac:dyDescent="0.25">
      <c r="A430" s="5">
        <v>34617</v>
      </c>
      <c r="B430" s="39">
        <v>45.65625</v>
      </c>
      <c r="C430" s="39">
        <v>46.015625</v>
      </c>
      <c r="D430" s="39">
        <v>45.640625</v>
      </c>
      <c r="E430" s="39">
        <v>45.9375</v>
      </c>
      <c r="F430" s="39">
        <v>28.470882</v>
      </c>
      <c r="G430" s="5">
        <v>213600</v>
      </c>
      <c r="I430" s="1">
        <v>1.0600124539035694E-2</v>
      </c>
    </row>
    <row r="431" spans="1:9" x14ac:dyDescent="0.25">
      <c r="A431" s="5">
        <v>34618</v>
      </c>
      <c r="B431" s="39">
        <v>46.140625</v>
      </c>
      <c r="C431" s="39">
        <v>46.75</v>
      </c>
      <c r="D431" s="39">
        <v>46.140625</v>
      </c>
      <c r="E431" s="39">
        <v>46.625</v>
      </c>
      <c r="F431" s="39">
        <v>28.896961000000001</v>
      </c>
      <c r="G431" s="5">
        <v>461400</v>
      </c>
      <c r="I431" s="1">
        <v>1.4854553090792866E-2</v>
      </c>
    </row>
    <row r="432" spans="1:9" x14ac:dyDescent="0.25">
      <c r="A432" s="5">
        <v>34619</v>
      </c>
      <c r="B432" s="39">
        <v>46.6875</v>
      </c>
      <c r="C432" s="39">
        <v>46.75</v>
      </c>
      <c r="D432" s="39">
        <v>46.578125</v>
      </c>
      <c r="E432" s="39">
        <v>46.6875</v>
      </c>
      <c r="F432" s="39">
        <v>28.935708999999999</v>
      </c>
      <c r="G432" s="5">
        <v>162400</v>
      </c>
      <c r="I432" s="1">
        <v>1.3400040426296833E-3</v>
      </c>
    </row>
    <row r="433" spans="1:9" x14ac:dyDescent="0.25">
      <c r="A433" s="5">
        <v>34620</v>
      </c>
      <c r="B433" s="39">
        <v>47.21875</v>
      </c>
      <c r="C433" s="39">
        <v>47.328125</v>
      </c>
      <c r="D433" s="39">
        <v>46.796875</v>
      </c>
      <c r="E433" s="39">
        <v>46.84375</v>
      </c>
      <c r="F433" s="39">
        <v>29.032557000000001</v>
      </c>
      <c r="G433" s="5">
        <v>1564500</v>
      </c>
      <c r="I433" s="1">
        <v>3.3414175303967397E-3</v>
      </c>
    </row>
    <row r="434" spans="1:9" x14ac:dyDescent="0.25">
      <c r="A434" s="5">
        <v>34621</v>
      </c>
      <c r="B434" s="39">
        <v>47</v>
      </c>
      <c r="C434" s="39">
        <v>47.0625</v>
      </c>
      <c r="D434" s="39">
        <v>46.6875</v>
      </c>
      <c r="E434" s="39">
        <v>47.046875</v>
      </c>
      <c r="F434" s="39">
        <v>29.158449000000001</v>
      </c>
      <c r="G434" s="5">
        <v>72800</v>
      </c>
      <c r="I434" s="1">
        <v>4.3268609726236917E-3</v>
      </c>
    </row>
    <row r="435" spans="1:9" x14ac:dyDescent="0.25">
      <c r="A435" s="5">
        <v>34624</v>
      </c>
      <c r="B435" s="39">
        <v>47</v>
      </c>
      <c r="C435" s="39">
        <v>47.0625</v>
      </c>
      <c r="D435" s="39">
        <v>46.90625</v>
      </c>
      <c r="E435" s="39">
        <v>46.953125</v>
      </c>
      <c r="F435" s="39">
        <v>29.100339999999999</v>
      </c>
      <c r="G435" s="5">
        <v>282300</v>
      </c>
      <c r="I435" s="1">
        <v>-1.9948584674565062E-3</v>
      </c>
    </row>
    <row r="436" spans="1:9" x14ac:dyDescent="0.25">
      <c r="A436" s="5">
        <v>34625</v>
      </c>
      <c r="B436" s="39">
        <v>46.90625</v>
      </c>
      <c r="C436" s="39">
        <v>46.90625</v>
      </c>
      <c r="D436" s="39">
        <v>46.6875</v>
      </c>
      <c r="E436" s="39">
        <v>46.84375</v>
      </c>
      <c r="F436" s="39">
        <v>29.032557000000001</v>
      </c>
      <c r="G436" s="5">
        <v>132100</v>
      </c>
      <c r="I436" s="1">
        <v>-2.3320025051671855E-3</v>
      </c>
    </row>
    <row r="437" spans="1:9" x14ac:dyDescent="0.25">
      <c r="A437" s="5">
        <v>34626</v>
      </c>
      <c r="B437" s="39">
        <v>46.671875</v>
      </c>
      <c r="C437" s="39">
        <v>47.234375</v>
      </c>
      <c r="D437" s="39">
        <v>46.65625</v>
      </c>
      <c r="E437" s="39">
        <v>47.0625</v>
      </c>
      <c r="F437" s="39">
        <v>29.168130999999999</v>
      </c>
      <c r="G437" s="5">
        <v>136700</v>
      </c>
      <c r="I437" s="1">
        <v>4.6588536966591931E-3</v>
      </c>
    </row>
    <row r="438" spans="1:9" x14ac:dyDescent="0.25">
      <c r="A438" s="5">
        <v>34627</v>
      </c>
      <c r="B438" s="39">
        <v>47.0625</v>
      </c>
      <c r="C438" s="39">
        <v>47.0625</v>
      </c>
      <c r="D438" s="39">
        <v>46.609375</v>
      </c>
      <c r="E438" s="39">
        <v>46.75</v>
      </c>
      <c r="F438" s="39">
        <v>28.974453</v>
      </c>
      <c r="G438" s="5">
        <v>290300</v>
      </c>
      <c r="I438" s="1">
        <v>-6.6621984452623906E-3</v>
      </c>
    </row>
    <row r="439" spans="1:9" x14ac:dyDescent="0.25">
      <c r="A439" s="5">
        <v>34628</v>
      </c>
      <c r="B439" s="39">
        <v>46.625</v>
      </c>
      <c r="C439" s="39">
        <v>46.6875</v>
      </c>
      <c r="D439" s="39">
        <v>46.359375</v>
      </c>
      <c r="E439" s="39">
        <v>46.5625</v>
      </c>
      <c r="F439" s="39">
        <v>28.858222999999999</v>
      </c>
      <c r="G439" s="5">
        <v>87800</v>
      </c>
      <c r="I439" s="1">
        <v>-4.0195323657679083E-3</v>
      </c>
    </row>
    <row r="440" spans="1:9" x14ac:dyDescent="0.25">
      <c r="A440" s="5">
        <v>34631</v>
      </c>
      <c r="B440" s="39">
        <v>46.578125</v>
      </c>
      <c r="C440" s="39">
        <v>46.765625</v>
      </c>
      <c r="D440" s="39">
        <v>46.15625</v>
      </c>
      <c r="E440" s="39">
        <v>46.171875</v>
      </c>
      <c r="F440" s="39">
        <v>28.616126999999999</v>
      </c>
      <c r="G440" s="5">
        <v>149600</v>
      </c>
      <c r="I440" s="1">
        <v>-8.4245383149812447E-3</v>
      </c>
    </row>
    <row r="441" spans="1:9" x14ac:dyDescent="0.25">
      <c r="A441" s="5">
        <v>34632</v>
      </c>
      <c r="B441" s="39">
        <v>46.015625</v>
      </c>
      <c r="C441" s="39">
        <v>46.3125</v>
      </c>
      <c r="D441" s="39">
        <v>46</v>
      </c>
      <c r="E441" s="39">
        <v>46.21875</v>
      </c>
      <c r="F441" s="39">
        <v>28.645181999999998</v>
      </c>
      <c r="G441" s="5">
        <v>91800</v>
      </c>
      <c r="I441" s="1">
        <v>1.0148214562666347E-3</v>
      </c>
    </row>
    <row r="442" spans="1:9" x14ac:dyDescent="0.25">
      <c r="A442" s="5">
        <v>34633</v>
      </c>
      <c r="B442" s="39">
        <v>46.390625</v>
      </c>
      <c r="C442" s="39">
        <v>46.4375</v>
      </c>
      <c r="D442" s="39">
        <v>46.171875</v>
      </c>
      <c r="E442" s="39">
        <v>46.390625</v>
      </c>
      <c r="F442" s="39">
        <v>28.751722000000001</v>
      </c>
      <c r="G442" s="5">
        <v>201000</v>
      </c>
      <c r="I442" s="1">
        <v>3.7123996221253286E-3</v>
      </c>
    </row>
    <row r="443" spans="1:9" x14ac:dyDescent="0.25">
      <c r="A443" s="5">
        <v>34634</v>
      </c>
      <c r="B443" s="39">
        <v>46.5625</v>
      </c>
      <c r="C443" s="39">
        <v>46.671875</v>
      </c>
      <c r="D443" s="39">
        <v>46.453125</v>
      </c>
      <c r="E443" s="39">
        <v>46.671875</v>
      </c>
      <c r="F443" s="39">
        <v>28.926027000000001</v>
      </c>
      <c r="G443" s="5">
        <v>210300</v>
      </c>
      <c r="I443" s="1">
        <v>6.0441169655476301E-3</v>
      </c>
    </row>
    <row r="444" spans="1:9" x14ac:dyDescent="0.25">
      <c r="A444" s="5">
        <v>34635</v>
      </c>
      <c r="B444" s="39">
        <v>46.765625</v>
      </c>
      <c r="C444" s="39">
        <v>47.703125</v>
      </c>
      <c r="D444" s="39">
        <v>46.765625</v>
      </c>
      <c r="E444" s="39">
        <v>47.65625</v>
      </c>
      <c r="F444" s="39">
        <v>29.536127</v>
      </c>
      <c r="G444" s="5">
        <v>192100</v>
      </c>
      <c r="I444" s="1">
        <v>2.0872380081275566E-2</v>
      </c>
    </row>
    <row r="445" spans="1:9" x14ac:dyDescent="0.25">
      <c r="A445" s="5">
        <v>34638</v>
      </c>
      <c r="B445" s="39">
        <v>47.546875</v>
      </c>
      <c r="C445" s="39">
        <v>47.59375</v>
      </c>
      <c r="D445" s="39">
        <v>47.46875</v>
      </c>
      <c r="E445" s="39">
        <v>47.484375</v>
      </c>
      <c r="F445" s="39">
        <v>29.429579</v>
      </c>
      <c r="G445" s="5">
        <v>36300</v>
      </c>
      <c r="I445" s="1">
        <v>-3.613901136440667E-3</v>
      </c>
    </row>
    <row r="446" spans="1:9" x14ac:dyDescent="0.25">
      <c r="A446" s="5">
        <v>34639</v>
      </c>
      <c r="B446" s="39">
        <v>47.28125</v>
      </c>
      <c r="C446" s="39">
        <v>47.28125</v>
      </c>
      <c r="D446" s="39">
        <v>46.9375</v>
      </c>
      <c r="E446" s="39">
        <v>46.953125</v>
      </c>
      <c r="F446" s="39">
        <v>29.100339999999999</v>
      </c>
      <c r="G446" s="5">
        <v>435200</v>
      </c>
      <c r="I446" s="1">
        <v>-1.1250399054254956E-2</v>
      </c>
    </row>
    <row r="447" spans="1:9" x14ac:dyDescent="0.25">
      <c r="A447" s="5">
        <v>34640</v>
      </c>
      <c r="B447" s="39">
        <v>46.8125</v>
      </c>
      <c r="C447" s="39">
        <v>47.234375</v>
      </c>
      <c r="D447" s="39">
        <v>46.6875</v>
      </c>
      <c r="E447" s="39">
        <v>46.6875</v>
      </c>
      <c r="F447" s="39">
        <v>28.935708999999999</v>
      </c>
      <c r="G447" s="5">
        <v>115600</v>
      </c>
      <c r="I447" s="1">
        <v>-5.6734200355639253E-3</v>
      </c>
    </row>
    <row r="448" spans="1:9" x14ac:dyDescent="0.25">
      <c r="A448" s="5">
        <v>34641</v>
      </c>
      <c r="B448" s="39">
        <v>46.84375</v>
      </c>
      <c r="C448" s="39">
        <v>47.015625</v>
      </c>
      <c r="D448" s="39">
        <v>46.78125</v>
      </c>
      <c r="E448" s="39">
        <v>46.9375</v>
      </c>
      <c r="F448" s="39">
        <v>29.090651999999999</v>
      </c>
      <c r="G448" s="5">
        <v>87000</v>
      </c>
      <c r="I448" s="1">
        <v>5.3404475339262625E-3</v>
      </c>
    </row>
    <row r="449" spans="1:9" x14ac:dyDescent="0.25">
      <c r="A449" s="5">
        <v>34642</v>
      </c>
      <c r="B449" s="39">
        <v>47.15625</v>
      </c>
      <c r="C449" s="39">
        <v>47.15625</v>
      </c>
      <c r="D449" s="39">
        <v>46.328125</v>
      </c>
      <c r="E449" s="39">
        <v>46.328125</v>
      </c>
      <c r="F449" s="39">
        <v>28.712973000000002</v>
      </c>
      <c r="G449" s="5">
        <v>124400</v>
      </c>
      <c r="I449" s="1">
        <v>-1.3067843915525845E-2</v>
      </c>
    </row>
    <row r="450" spans="1:9" x14ac:dyDescent="0.25">
      <c r="A450" s="5">
        <v>34645</v>
      </c>
      <c r="B450" s="39">
        <v>46.4375</v>
      </c>
      <c r="C450" s="39">
        <v>46.59375</v>
      </c>
      <c r="D450" s="39">
        <v>46.3125</v>
      </c>
      <c r="E450" s="39">
        <v>46.46875</v>
      </c>
      <c r="F450" s="39">
        <v>28.800146000000002</v>
      </c>
      <c r="G450" s="5">
        <v>115000</v>
      </c>
      <c r="I450" s="1">
        <v>3.0314150326704592E-3</v>
      </c>
    </row>
    <row r="451" spans="1:9" x14ac:dyDescent="0.25">
      <c r="A451" s="5">
        <v>34646</v>
      </c>
      <c r="B451" s="39">
        <v>46.625</v>
      </c>
      <c r="C451" s="39">
        <v>46.984375</v>
      </c>
      <c r="D451" s="39">
        <v>46.546875</v>
      </c>
      <c r="E451" s="39">
        <v>46.828125</v>
      </c>
      <c r="F451" s="39">
        <v>29.022869</v>
      </c>
      <c r="G451" s="5">
        <v>308300</v>
      </c>
      <c r="I451" s="1">
        <v>7.7036488491413202E-3</v>
      </c>
    </row>
    <row r="452" spans="1:9" x14ac:dyDescent="0.25">
      <c r="A452" s="5">
        <v>34647</v>
      </c>
      <c r="B452" s="39">
        <v>47.328125</v>
      </c>
      <c r="C452" s="39">
        <v>47.328125</v>
      </c>
      <c r="D452" s="39">
        <v>46.5</v>
      </c>
      <c r="E452" s="39">
        <v>46.90625</v>
      </c>
      <c r="F452" s="39">
        <v>29.071299</v>
      </c>
      <c r="G452" s="5">
        <v>318500</v>
      </c>
      <c r="I452" s="1">
        <v>1.6672933923103095E-3</v>
      </c>
    </row>
    <row r="453" spans="1:9" x14ac:dyDescent="0.25">
      <c r="A453" s="5">
        <v>34648</v>
      </c>
      <c r="B453" s="39">
        <v>46.9375</v>
      </c>
      <c r="C453" s="39">
        <v>47.03125</v>
      </c>
      <c r="D453" s="39">
        <v>46.546875</v>
      </c>
      <c r="E453" s="39">
        <v>46.578125</v>
      </c>
      <c r="F453" s="39">
        <v>28.867927999999999</v>
      </c>
      <c r="G453" s="5">
        <v>172100</v>
      </c>
      <c r="I453" s="1">
        <v>-7.0201777191569725E-3</v>
      </c>
    </row>
    <row r="454" spans="1:9" x14ac:dyDescent="0.25">
      <c r="A454" s="5">
        <v>34649</v>
      </c>
      <c r="B454" s="39">
        <v>46.515625</v>
      </c>
      <c r="C454" s="39">
        <v>46.5625</v>
      </c>
      <c r="D454" s="39">
        <v>46.28125</v>
      </c>
      <c r="E454" s="39">
        <v>46.40625</v>
      </c>
      <c r="F454" s="39">
        <v>28.761398</v>
      </c>
      <c r="G454" s="5">
        <v>302200</v>
      </c>
      <c r="I454" s="1">
        <v>-3.6970802449158846E-3</v>
      </c>
    </row>
    <row r="455" spans="1:9" x14ac:dyDescent="0.25">
      <c r="A455" s="5">
        <v>34652</v>
      </c>
      <c r="B455" s="39">
        <v>46.609375</v>
      </c>
      <c r="C455" s="39">
        <v>46.859375</v>
      </c>
      <c r="D455" s="39">
        <v>46.609375</v>
      </c>
      <c r="E455" s="39">
        <v>46.84375</v>
      </c>
      <c r="F455" s="39">
        <v>29.032557000000001</v>
      </c>
      <c r="G455" s="5">
        <v>181400</v>
      </c>
      <c r="I455" s="1">
        <v>9.3837146019470907E-3</v>
      </c>
    </row>
    <row r="456" spans="1:9" x14ac:dyDescent="0.25">
      <c r="A456" s="5">
        <v>34653</v>
      </c>
      <c r="B456" s="39">
        <v>46.796875</v>
      </c>
      <c r="C456" s="39">
        <v>47.09375</v>
      </c>
      <c r="D456" s="39">
        <v>46.328125</v>
      </c>
      <c r="E456" s="39">
        <v>46.6875</v>
      </c>
      <c r="F456" s="39">
        <v>28.935708999999999</v>
      </c>
      <c r="G456" s="5">
        <v>316900</v>
      </c>
      <c r="I456" s="1">
        <v>-3.3414175303967397E-3</v>
      </c>
    </row>
    <row r="457" spans="1:9" x14ac:dyDescent="0.25">
      <c r="A457" s="5">
        <v>34654</v>
      </c>
      <c r="B457" s="39">
        <v>46.765625</v>
      </c>
      <c r="C457" s="39">
        <v>46.84375</v>
      </c>
      <c r="D457" s="39">
        <v>46.609375</v>
      </c>
      <c r="E457" s="39">
        <v>46.84375</v>
      </c>
      <c r="F457" s="39">
        <v>29.032557000000001</v>
      </c>
      <c r="G457" s="5">
        <v>106900</v>
      </c>
      <c r="I457" s="1">
        <v>3.3414175303967397E-3</v>
      </c>
    </row>
    <row r="458" spans="1:9" x14ac:dyDescent="0.25">
      <c r="A458" s="5">
        <v>34655</v>
      </c>
      <c r="B458" s="39">
        <v>46.875</v>
      </c>
      <c r="C458" s="39">
        <v>46.875</v>
      </c>
      <c r="D458" s="39">
        <v>46.34375</v>
      </c>
      <c r="E458" s="39">
        <v>46.53125</v>
      </c>
      <c r="F458" s="39">
        <v>28.838871000000001</v>
      </c>
      <c r="G458" s="5">
        <v>104700</v>
      </c>
      <c r="I458" s="1">
        <v>-6.6936908203678591E-3</v>
      </c>
    </row>
    <row r="459" spans="1:9" x14ac:dyDescent="0.25">
      <c r="A459" s="5">
        <v>34656</v>
      </c>
      <c r="B459" s="39">
        <v>46.546875</v>
      </c>
      <c r="C459" s="39">
        <v>46.625</v>
      </c>
      <c r="D459" s="39">
        <v>46.265625</v>
      </c>
      <c r="E459" s="39">
        <v>46.46875</v>
      </c>
      <c r="F459" s="39">
        <v>28.800146000000002</v>
      </c>
      <c r="G459" s="5">
        <v>269300</v>
      </c>
      <c r="I459" s="1">
        <v>-1.3437080589580042E-3</v>
      </c>
    </row>
    <row r="460" spans="1:9" x14ac:dyDescent="0.25">
      <c r="A460" s="5">
        <v>34659</v>
      </c>
      <c r="B460" s="39">
        <v>46.4375</v>
      </c>
      <c r="C460" s="39">
        <v>46.578125</v>
      </c>
      <c r="D460" s="39">
        <v>46</v>
      </c>
      <c r="E460" s="39">
        <v>46</v>
      </c>
      <c r="F460" s="39">
        <v>28.509611</v>
      </c>
      <c r="G460" s="5">
        <v>283100</v>
      </c>
      <c r="I460" s="1">
        <v>-1.0139198077320444E-2</v>
      </c>
    </row>
    <row r="461" spans="1:9" x14ac:dyDescent="0.25">
      <c r="A461" s="5">
        <v>34660</v>
      </c>
      <c r="B461" s="39">
        <v>45.828125</v>
      </c>
      <c r="C461" s="39">
        <v>46</v>
      </c>
      <c r="D461" s="39">
        <v>45</v>
      </c>
      <c r="E461" s="39">
        <v>45</v>
      </c>
      <c r="F461" s="39">
        <v>27.889831999999998</v>
      </c>
      <c r="G461" s="5">
        <v>483600</v>
      </c>
      <c r="I461" s="1">
        <v>-2.1979080539315188E-2</v>
      </c>
    </row>
    <row r="462" spans="1:9" x14ac:dyDescent="0.25">
      <c r="A462" s="5">
        <v>34661</v>
      </c>
      <c r="B462" s="39">
        <v>45.03125</v>
      </c>
      <c r="C462" s="39">
        <v>45.265625</v>
      </c>
      <c r="D462" s="39">
        <v>44.609375</v>
      </c>
      <c r="E462" s="39">
        <v>45.25</v>
      </c>
      <c r="F462" s="39">
        <v>28.044767</v>
      </c>
      <c r="G462" s="5">
        <v>601600</v>
      </c>
      <c r="I462" s="1">
        <v>5.5398768926226971E-3</v>
      </c>
    </row>
    <row r="463" spans="1:9" x14ac:dyDescent="0.25">
      <c r="A463" s="5">
        <v>34663</v>
      </c>
      <c r="B463" s="39">
        <v>45.28125</v>
      </c>
      <c r="C463" s="39">
        <v>45.53125</v>
      </c>
      <c r="D463" s="39">
        <v>45.28125</v>
      </c>
      <c r="E463" s="39">
        <v>45.46875</v>
      </c>
      <c r="F463" s="39">
        <v>28.180358999999999</v>
      </c>
      <c r="G463" s="5">
        <v>77300</v>
      </c>
      <c r="I463" s="1">
        <v>4.8231910714875426E-3</v>
      </c>
    </row>
    <row r="464" spans="1:9" x14ac:dyDescent="0.25">
      <c r="A464" s="5">
        <v>34666</v>
      </c>
      <c r="B464" s="39">
        <v>45.453125</v>
      </c>
      <c r="C464" s="39">
        <v>45.6875</v>
      </c>
      <c r="D464" s="39">
        <v>45.34375</v>
      </c>
      <c r="E464" s="39">
        <v>45.671875</v>
      </c>
      <c r="F464" s="39">
        <v>28.306255</v>
      </c>
      <c r="G464" s="5">
        <v>79900</v>
      </c>
      <c r="I464" s="1">
        <v>4.4575590408362231E-3</v>
      </c>
    </row>
    <row r="465" spans="1:9" x14ac:dyDescent="0.25">
      <c r="A465" s="5">
        <v>34667</v>
      </c>
      <c r="B465" s="39">
        <v>45.65625</v>
      </c>
      <c r="C465" s="39">
        <v>45.75</v>
      </c>
      <c r="D465" s="39">
        <v>45.5</v>
      </c>
      <c r="E465" s="39">
        <v>45.65625</v>
      </c>
      <c r="F465" s="39">
        <v>28.296559999999999</v>
      </c>
      <c r="G465" s="5">
        <v>105500</v>
      </c>
      <c r="I465" s="1">
        <v>-3.4256247131203565E-4</v>
      </c>
    </row>
    <row r="466" spans="1:9" x14ac:dyDescent="0.25">
      <c r="A466" s="5">
        <v>34668</v>
      </c>
      <c r="B466" s="39">
        <v>45.890625</v>
      </c>
      <c r="C466" s="39">
        <v>45.953125</v>
      </c>
      <c r="D466" s="39">
        <v>45.59375</v>
      </c>
      <c r="E466" s="39">
        <v>45.59375</v>
      </c>
      <c r="F466" s="39">
        <v>28.257833000000002</v>
      </c>
      <c r="G466" s="5">
        <v>218800</v>
      </c>
      <c r="I466" s="1">
        <v>-1.3695489951852657E-3</v>
      </c>
    </row>
    <row r="467" spans="1:9" x14ac:dyDescent="0.25">
      <c r="A467" s="5">
        <v>34669</v>
      </c>
      <c r="B467" s="39">
        <v>45.640625</v>
      </c>
      <c r="C467" s="39">
        <v>45.640625</v>
      </c>
      <c r="D467" s="39">
        <v>45.046875</v>
      </c>
      <c r="E467" s="39">
        <v>45.140625</v>
      </c>
      <c r="F467" s="39">
        <v>27.976998999999999</v>
      </c>
      <c r="G467" s="5">
        <v>439000</v>
      </c>
      <c r="I467" s="1">
        <v>-9.9879851924948859E-3</v>
      </c>
    </row>
    <row r="468" spans="1:9" x14ac:dyDescent="0.25">
      <c r="A468" s="5">
        <v>34670</v>
      </c>
      <c r="B468" s="39">
        <v>45.046875</v>
      </c>
      <c r="C468" s="39">
        <v>45.5625</v>
      </c>
      <c r="D468" s="39">
        <v>45.046875</v>
      </c>
      <c r="E468" s="39">
        <v>45.5625</v>
      </c>
      <c r="F468" s="39">
        <v>28.238448999999999</v>
      </c>
      <c r="G468" s="5">
        <v>318500</v>
      </c>
      <c r="I468" s="1">
        <v>9.301780717636543E-3</v>
      </c>
    </row>
    <row r="469" spans="1:9" x14ac:dyDescent="0.25">
      <c r="A469" s="5">
        <v>34673</v>
      </c>
      <c r="B469" s="39">
        <v>45.65625</v>
      </c>
      <c r="C469" s="39">
        <v>45.8125</v>
      </c>
      <c r="D469" s="39">
        <v>45.5</v>
      </c>
      <c r="E469" s="39">
        <v>45.609375</v>
      </c>
      <c r="F469" s="39">
        <v>28.267509</v>
      </c>
      <c r="G469" s="5">
        <v>139200</v>
      </c>
      <c r="I469" s="1">
        <v>1.0285641936023104E-3</v>
      </c>
    </row>
    <row r="470" spans="1:9" x14ac:dyDescent="0.25">
      <c r="A470" s="5">
        <v>34674</v>
      </c>
      <c r="B470" s="39">
        <v>45.4375</v>
      </c>
      <c r="C470" s="39">
        <v>45.65625</v>
      </c>
      <c r="D470" s="39">
        <v>45.359375</v>
      </c>
      <c r="E470" s="39">
        <v>45.640625</v>
      </c>
      <c r="F470" s="39">
        <v>28.28688</v>
      </c>
      <c r="G470" s="5">
        <v>249900</v>
      </c>
      <c r="I470" s="1">
        <v>6.8503969718536339E-4</v>
      </c>
    </row>
    <row r="471" spans="1:9" x14ac:dyDescent="0.25">
      <c r="A471" s="5">
        <v>34675</v>
      </c>
      <c r="B471" s="39">
        <v>45.359375</v>
      </c>
      <c r="C471" s="39">
        <v>45.5</v>
      </c>
      <c r="D471" s="39">
        <v>45.265625</v>
      </c>
      <c r="E471" s="39">
        <v>45.3125</v>
      </c>
      <c r="F471" s="39">
        <v>28.083507999999998</v>
      </c>
      <c r="G471" s="5">
        <v>531900</v>
      </c>
      <c r="I471" s="1">
        <v>-7.2155927816486276E-3</v>
      </c>
    </row>
    <row r="472" spans="1:9" x14ac:dyDescent="0.25">
      <c r="A472" s="5">
        <v>34676</v>
      </c>
      <c r="B472" s="39">
        <v>45.5</v>
      </c>
      <c r="C472" s="39">
        <v>45.5625</v>
      </c>
      <c r="D472" s="39">
        <v>44.75</v>
      </c>
      <c r="E472" s="39">
        <v>44.875</v>
      </c>
      <c r="F472" s="39">
        <v>27.812376</v>
      </c>
      <c r="G472" s="5">
        <v>261500</v>
      </c>
      <c r="I472" s="1">
        <v>-9.7013986400353858E-3</v>
      </c>
    </row>
    <row r="473" spans="1:9" x14ac:dyDescent="0.25">
      <c r="A473" s="5">
        <v>34677</v>
      </c>
      <c r="B473" s="39">
        <v>44.875</v>
      </c>
      <c r="C473" s="39">
        <v>45.078125</v>
      </c>
      <c r="D473" s="39">
        <v>44.6875</v>
      </c>
      <c r="E473" s="39">
        <v>45.046875</v>
      </c>
      <c r="F473" s="39">
        <v>27.918882</v>
      </c>
      <c r="G473" s="5">
        <v>235900</v>
      </c>
      <c r="I473" s="1">
        <v>3.8221326229335162E-3</v>
      </c>
    </row>
    <row r="474" spans="1:9" x14ac:dyDescent="0.25">
      <c r="A474" s="5">
        <v>34680</v>
      </c>
      <c r="B474" s="39">
        <v>44.953125</v>
      </c>
      <c r="C474" s="39">
        <v>45.34375</v>
      </c>
      <c r="D474" s="39">
        <v>44.953125</v>
      </c>
      <c r="E474" s="39">
        <v>45.34375</v>
      </c>
      <c r="F474" s="39">
        <v>28.102892000000001</v>
      </c>
      <c r="G474" s="5">
        <v>151100</v>
      </c>
      <c r="I474" s="1">
        <v>6.5692550809695049E-3</v>
      </c>
    </row>
    <row r="475" spans="1:9" x14ac:dyDescent="0.25">
      <c r="A475" s="5">
        <v>34681</v>
      </c>
      <c r="B475" s="39">
        <v>45.3125</v>
      </c>
      <c r="C475" s="39">
        <v>45.53125</v>
      </c>
      <c r="D475" s="39">
        <v>45.3125</v>
      </c>
      <c r="E475" s="39">
        <v>45.515625</v>
      </c>
      <c r="F475" s="39">
        <v>28.209419</v>
      </c>
      <c r="G475" s="5">
        <v>70900</v>
      </c>
      <c r="I475" s="1">
        <v>3.783440074858202E-3</v>
      </c>
    </row>
    <row r="476" spans="1:9" x14ac:dyDescent="0.25">
      <c r="A476" s="5">
        <v>34682</v>
      </c>
      <c r="B476" s="39">
        <v>45.453125</v>
      </c>
      <c r="C476" s="39">
        <v>45.953125</v>
      </c>
      <c r="D476" s="39">
        <v>45.453125</v>
      </c>
      <c r="E476" s="39">
        <v>45.75</v>
      </c>
      <c r="F476" s="39">
        <v>28.354669999999999</v>
      </c>
      <c r="G476" s="5">
        <v>203300</v>
      </c>
      <c r="I476" s="1">
        <v>5.1358139708974626E-3</v>
      </c>
    </row>
    <row r="477" spans="1:9" x14ac:dyDescent="0.25">
      <c r="A477" s="5">
        <v>34683</v>
      </c>
      <c r="B477" s="39">
        <v>45.8125</v>
      </c>
      <c r="C477" s="39">
        <v>46.03125</v>
      </c>
      <c r="D477" s="39">
        <v>45.8125</v>
      </c>
      <c r="E477" s="39">
        <v>45.890625</v>
      </c>
      <c r="F477" s="39">
        <v>28.441835000000001</v>
      </c>
      <c r="G477" s="5">
        <v>130100</v>
      </c>
      <c r="I477" s="1">
        <v>3.0693814146669496E-3</v>
      </c>
    </row>
    <row r="478" spans="1:9" x14ac:dyDescent="0.25">
      <c r="A478" s="5">
        <v>34684</v>
      </c>
      <c r="B478" s="39">
        <v>45.671875</v>
      </c>
      <c r="C478" s="39">
        <v>45.84375</v>
      </c>
      <c r="D478" s="39">
        <v>45.625</v>
      </c>
      <c r="E478" s="39">
        <v>45.75</v>
      </c>
      <c r="F478" s="39">
        <v>28.580749999999998</v>
      </c>
      <c r="G478" s="5">
        <v>266100</v>
      </c>
      <c r="I478" s="1">
        <v>4.8722896308848185E-3</v>
      </c>
    </row>
    <row r="479" spans="1:9" x14ac:dyDescent="0.25">
      <c r="A479" s="5">
        <v>34687</v>
      </c>
      <c r="B479" s="39">
        <v>45.75</v>
      </c>
      <c r="C479" s="39">
        <v>45.84375</v>
      </c>
      <c r="D479" s="39">
        <v>45.609375</v>
      </c>
      <c r="E479" s="39">
        <v>45.8125</v>
      </c>
      <c r="F479" s="39">
        <v>28.619800999999999</v>
      </c>
      <c r="G479" s="5">
        <v>1120200</v>
      </c>
      <c r="I479" s="1">
        <v>1.3654066397723597E-3</v>
      </c>
    </row>
    <row r="480" spans="1:9" x14ac:dyDescent="0.25">
      <c r="A480" s="5">
        <v>34688</v>
      </c>
      <c r="B480" s="39">
        <v>45.859375</v>
      </c>
      <c r="C480" s="39">
        <v>45.890625</v>
      </c>
      <c r="D480" s="39">
        <v>45.671875</v>
      </c>
      <c r="E480" s="39">
        <v>45.671875</v>
      </c>
      <c r="F480" s="39">
        <v>28.531948</v>
      </c>
      <c r="G480" s="5">
        <v>675600</v>
      </c>
      <c r="I480" s="1">
        <v>-3.0743790254765813E-3</v>
      </c>
    </row>
    <row r="481" spans="1:9" x14ac:dyDescent="0.25">
      <c r="A481" s="5">
        <v>34689</v>
      </c>
      <c r="B481" s="39">
        <v>45.703125</v>
      </c>
      <c r="C481" s="39">
        <v>46.265625</v>
      </c>
      <c r="D481" s="39">
        <v>45.703125</v>
      </c>
      <c r="E481" s="39">
        <v>46.15625</v>
      </c>
      <c r="F481" s="39">
        <v>28.834537999999998</v>
      </c>
      <c r="G481" s="5">
        <v>544500</v>
      </c>
      <c r="I481" s="1">
        <v>1.0549462844710256E-2</v>
      </c>
    </row>
    <row r="482" spans="1:9" x14ac:dyDescent="0.25">
      <c r="A482" s="5">
        <v>34690</v>
      </c>
      <c r="B482" s="39">
        <v>46.15625</v>
      </c>
      <c r="C482" s="39">
        <v>46.203125</v>
      </c>
      <c r="D482" s="39">
        <v>45.96875</v>
      </c>
      <c r="E482" s="39">
        <v>46.015625</v>
      </c>
      <c r="F482" s="39">
        <v>28.746680999999999</v>
      </c>
      <c r="G482" s="5">
        <v>222000</v>
      </c>
      <c r="I482" s="1">
        <v>-3.0515876427830158E-3</v>
      </c>
    </row>
    <row r="483" spans="1:9" x14ac:dyDescent="0.25">
      <c r="A483" s="5">
        <v>34691</v>
      </c>
      <c r="B483" s="39">
        <v>45.984375</v>
      </c>
      <c r="C483" s="39">
        <v>46.171875</v>
      </c>
      <c r="D483" s="39">
        <v>45.984375</v>
      </c>
      <c r="E483" s="39">
        <v>46.0625</v>
      </c>
      <c r="F483" s="39">
        <v>28.775977999999999</v>
      </c>
      <c r="G483" s="5">
        <v>125800</v>
      </c>
      <c r="I483" s="1">
        <v>1.0186247660493031E-3</v>
      </c>
    </row>
    <row r="484" spans="1:9" x14ac:dyDescent="0.25">
      <c r="A484" s="5">
        <v>34695</v>
      </c>
      <c r="B484" s="39">
        <v>46.21875</v>
      </c>
      <c r="C484" s="39">
        <v>46.40625</v>
      </c>
      <c r="D484" s="39">
        <v>46.1875</v>
      </c>
      <c r="E484" s="39">
        <v>46.3125</v>
      </c>
      <c r="F484" s="39">
        <v>28.932154000000001</v>
      </c>
      <c r="G484" s="5">
        <v>95200</v>
      </c>
      <c r="I484" s="1">
        <v>5.4126299317678317E-3</v>
      </c>
    </row>
    <row r="485" spans="1:9" x14ac:dyDescent="0.25">
      <c r="A485" s="5">
        <v>34696</v>
      </c>
      <c r="B485" s="39">
        <v>46.359375</v>
      </c>
      <c r="C485" s="39">
        <v>46.359375</v>
      </c>
      <c r="D485" s="39">
        <v>45.96875</v>
      </c>
      <c r="E485" s="39">
        <v>46.078125</v>
      </c>
      <c r="F485" s="39">
        <v>28.785719</v>
      </c>
      <c r="G485" s="5">
        <v>358200</v>
      </c>
      <c r="I485" s="1">
        <v>-5.074175695681582E-3</v>
      </c>
    </row>
    <row r="486" spans="1:9" x14ac:dyDescent="0.25">
      <c r="A486" s="5">
        <v>34697</v>
      </c>
      <c r="B486" s="39">
        <v>46.25</v>
      </c>
      <c r="C486" s="39">
        <v>46.25</v>
      </c>
      <c r="D486" s="39">
        <v>46.0625</v>
      </c>
      <c r="E486" s="39">
        <v>46.109375</v>
      </c>
      <c r="F486" s="39">
        <v>28.805256</v>
      </c>
      <c r="G486" s="5">
        <v>220100</v>
      </c>
      <c r="I486" s="1">
        <v>6.7847438767820734E-4</v>
      </c>
    </row>
    <row r="487" spans="1:9" x14ac:dyDescent="0.25">
      <c r="A487" s="5">
        <v>34698</v>
      </c>
      <c r="B487" s="39">
        <v>46.203125</v>
      </c>
      <c r="C487" s="39">
        <v>46.25</v>
      </c>
      <c r="D487" s="39">
        <v>45.5625</v>
      </c>
      <c r="E487" s="39">
        <v>45.5625</v>
      </c>
      <c r="F487" s="39">
        <v>28.463608000000001</v>
      </c>
      <c r="G487" s="5">
        <v>2209500</v>
      </c>
      <c r="I487" s="1">
        <v>-1.1931511444053466E-2</v>
      </c>
    </row>
    <row r="488" spans="1:9" x14ac:dyDescent="0.25">
      <c r="A488" s="5">
        <v>34702</v>
      </c>
      <c r="B488" s="39">
        <v>45.703125</v>
      </c>
      <c r="C488" s="39">
        <v>45.84375</v>
      </c>
      <c r="D488" s="39">
        <v>45.6875</v>
      </c>
      <c r="E488" s="39">
        <v>45.78125</v>
      </c>
      <c r="F488" s="39">
        <v>28.600266999999999</v>
      </c>
      <c r="G488" s="5">
        <v>324300</v>
      </c>
      <c r="I488" s="1">
        <v>4.789694399817801E-3</v>
      </c>
    </row>
    <row r="489" spans="1:9" x14ac:dyDescent="0.25">
      <c r="A489" s="5">
        <v>34703</v>
      </c>
      <c r="B489" s="39">
        <v>45.984375</v>
      </c>
      <c r="C489" s="39">
        <v>46</v>
      </c>
      <c r="D489" s="39">
        <v>45.75</v>
      </c>
      <c r="E489" s="39">
        <v>46</v>
      </c>
      <c r="F489" s="39">
        <v>28.736930999999998</v>
      </c>
      <c r="G489" s="5">
        <v>351800</v>
      </c>
      <c r="I489" s="1">
        <v>4.7670365337078024E-3</v>
      </c>
    </row>
    <row r="490" spans="1:9" x14ac:dyDescent="0.25">
      <c r="A490" s="5">
        <v>34704</v>
      </c>
      <c r="B490" s="39">
        <v>46.03125</v>
      </c>
      <c r="C490" s="39">
        <v>46.109375</v>
      </c>
      <c r="D490" s="39">
        <v>45.953125</v>
      </c>
      <c r="E490" s="39">
        <v>46</v>
      </c>
      <c r="F490" s="39">
        <v>28.736930999999998</v>
      </c>
      <c r="G490" s="5">
        <v>89800</v>
      </c>
      <c r="I490" s="1">
        <v>0</v>
      </c>
    </row>
    <row r="491" spans="1:9" x14ac:dyDescent="0.25">
      <c r="A491" s="5">
        <v>34705</v>
      </c>
      <c r="B491" s="39">
        <v>46.09375</v>
      </c>
      <c r="C491" s="39">
        <v>46.25</v>
      </c>
      <c r="D491" s="39">
        <v>45.90625</v>
      </c>
      <c r="E491" s="39">
        <v>46.046875</v>
      </c>
      <c r="F491" s="39">
        <v>28.766199</v>
      </c>
      <c r="G491" s="5">
        <v>448400</v>
      </c>
      <c r="I491" s="1">
        <v>1.0179620666703748E-3</v>
      </c>
    </row>
    <row r="492" spans="1:9" x14ac:dyDescent="0.25">
      <c r="A492" s="5">
        <v>34708</v>
      </c>
      <c r="B492" s="39">
        <v>46.03125</v>
      </c>
      <c r="C492" s="39">
        <v>46.09375</v>
      </c>
      <c r="D492" s="39">
        <v>46</v>
      </c>
      <c r="E492" s="39">
        <v>46.09375</v>
      </c>
      <c r="F492" s="39">
        <v>28.795491999999999</v>
      </c>
      <c r="G492" s="5">
        <v>36800</v>
      </c>
      <c r="I492" s="1">
        <v>1.0177950654277623E-3</v>
      </c>
    </row>
    <row r="493" spans="1:9" x14ac:dyDescent="0.25">
      <c r="A493" s="5">
        <v>34709</v>
      </c>
      <c r="B493" s="39">
        <v>46.203125</v>
      </c>
      <c r="C493" s="39">
        <v>46.390625</v>
      </c>
      <c r="D493" s="39">
        <v>46.140625</v>
      </c>
      <c r="E493" s="39">
        <v>46.140625</v>
      </c>
      <c r="F493" s="39">
        <v>28.824763999999998</v>
      </c>
      <c r="G493" s="5">
        <v>229800</v>
      </c>
      <c r="I493" s="1">
        <v>1.0160316718539342E-3</v>
      </c>
    </row>
    <row r="494" spans="1:9" x14ac:dyDescent="0.25">
      <c r="A494" s="5">
        <v>34710</v>
      </c>
      <c r="B494" s="39">
        <v>46.296875</v>
      </c>
      <c r="C494" s="39">
        <v>46.296875</v>
      </c>
      <c r="D494" s="39">
        <v>45.8125</v>
      </c>
      <c r="E494" s="39">
        <v>46.171875</v>
      </c>
      <c r="F494" s="39">
        <v>28.844286</v>
      </c>
      <c r="G494" s="5">
        <v>222400</v>
      </c>
      <c r="I494" s="1">
        <v>6.77035628147582E-4</v>
      </c>
    </row>
    <row r="495" spans="1:9" x14ac:dyDescent="0.25">
      <c r="A495" s="5">
        <v>34711</v>
      </c>
      <c r="B495" s="39">
        <v>46.125</v>
      </c>
      <c r="C495" s="39">
        <v>46.21875</v>
      </c>
      <c r="D495" s="39">
        <v>46.03125</v>
      </c>
      <c r="E495" s="39">
        <v>46.1875</v>
      </c>
      <c r="F495" s="39">
        <v>28.854061000000002</v>
      </c>
      <c r="G495" s="5">
        <v>40300</v>
      </c>
      <c r="I495" s="1">
        <v>3.3883120060673733E-4</v>
      </c>
    </row>
    <row r="496" spans="1:9" x14ac:dyDescent="0.25">
      <c r="A496" s="5">
        <v>34712</v>
      </c>
      <c r="B496" s="39">
        <v>46.4375</v>
      </c>
      <c r="C496" s="39">
        <v>46.734375</v>
      </c>
      <c r="D496" s="39">
        <v>46.375</v>
      </c>
      <c r="E496" s="39">
        <v>46.734375</v>
      </c>
      <c r="F496" s="39">
        <v>29.195692000000001</v>
      </c>
      <c r="G496" s="5">
        <v>170600</v>
      </c>
      <c r="I496" s="1">
        <v>1.1770418530433702E-2</v>
      </c>
    </row>
    <row r="497" spans="1:9" x14ac:dyDescent="0.25">
      <c r="A497" s="5">
        <v>34715</v>
      </c>
      <c r="B497" s="39">
        <v>46.71875</v>
      </c>
      <c r="C497" s="39">
        <v>47.03125</v>
      </c>
      <c r="D497" s="39">
        <v>46.71875</v>
      </c>
      <c r="E497" s="39">
        <v>47.015625</v>
      </c>
      <c r="F497" s="39">
        <v>29.371399</v>
      </c>
      <c r="G497" s="5">
        <v>105100</v>
      </c>
      <c r="I497" s="1">
        <v>6.0002135724377403E-3</v>
      </c>
    </row>
    <row r="498" spans="1:9" x14ac:dyDescent="0.25">
      <c r="A498" s="5">
        <v>34716</v>
      </c>
      <c r="B498" s="39">
        <v>46.921875</v>
      </c>
      <c r="C498" s="39">
        <v>47.0625</v>
      </c>
      <c r="D498" s="39">
        <v>46.859375</v>
      </c>
      <c r="E498" s="39">
        <v>47.03125</v>
      </c>
      <c r="F498" s="39">
        <v>29.381164999999999</v>
      </c>
      <c r="G498" s="5">
        <v>89500</v>
      </c>
      <c r="I498" s="1">
        <v>3.3244506877849744E-4</v>
      </c>
    </row>
    <row r="499" spans="1:9" x14ac:dyDescent="0.25">
      <c r="A499" s="5">
        <v>34717</v>
      </c>
      <c r="B499" s="39">
        <v>47</v>
      </c>
      <c r="C499" s="39">
        <v>47.078125</v>
      </c>
      <c r="D499" s="39">
        <v>46.875</v>
      </c>
      <c r="E499" s="39">
        <v>46.984375</v>
      </c>
      <c r="F499" s="39">
        <v>29.351875</v>
      </c>
      <c r="G499" s="5">
        <v>84500</v>
      </c>
      <c r="I499" s="1">
        <v>-9.9739439430113208E-4</v>
      </c>
    </row>
    <row r="500" spans="1:9" x14ac:dyDescent="0.25">
      <c r="A500" s="5">
        <v>34718</v>
      </c>
      <c r="B500" s="39">
        <v>46.828125</v>
      </c>
      <c r="C500" s="39">
        <v>46.875</v>
      </c>
      <c r="D500" s="39">
        <v>46.6875</v>
      </c>
      <c r="E500" s="39">
        <v>46.71875</v>
      </c>
      <c r="F500" s="39">
        <v>29.185949000000001</v>
      </c>
      <c r="G500" s="5">
        <v>139100</v>
      </c>
      <c r="I500" s="1">
        <v>-5.6690335594447028E-3</v>
      </c>
    </row>
    <row r="501" spans="1:9" x14ac:dyDescent="0.25">
      <c r="A501" s="5">
        <v>34719</v>
      </c>
      <c r="B501" s="39">
        <v>46.65625</v>
      </c>
      <c r="C501" s="39">
        <v>46.671875</v>
      </c>
      <c r="D501" s="39">
        <v>46.453125</v>
      </c>
      <c r="E501" s="39">
        <v>46.546875</v>
      </c>
      <c r="F501" s="39">
        <v>29.07856</v>
      </c>
      <c r="G501" s="5">
        <v>78700</v>
      </c>
      <c r="I501" s="1">
        <v>-3.6862619611137681E-3</v>
      </c>
    </row>
    <row r="502" spans="1:9" x14ac:dyDescent="0.25">
      <c r="A502" s="5">
        <v>34722</v>
      </c>
      <c r="B502" s="39">
        <v>46.234375</v>
      </c>
      <c r="C502" s="39">
        <v>46.6875</v>
      </c>
      <c r="D502" s="39">
        <v>46.203125</v>
      </c>
      <c r="E502" s="39">
        <v>46.6875</v>
      </c>
      <c r="F502" s="39">
        <v>29.166418</v>
      </c>
      <c r="G502" s="5">
        <v>53700</v>
      </c>
      <c r="I502" s="1">
        <v>3.016846075059032E-3</v>
      </c>
    </row>
    <row r="503" spans="1:9" x14ac:dyDescent="0.25">
      <c r="A503" s="5">
        <v>34723</v>
      </c>
      <c r="B503" s="39">
        <v>46.671875</v>
      </c>
      <c r="C503" s="39">
        <v>46.75</v>
      </c>
      <c r="D503" s="39">
        <v>46.640625</v>
      </c>
      <c r="E503" s="39">
        <v>46.75</v>
      </c>
      <c r="F503" s="39">
        <v>29.205475</v>
      </c>
      <c r="G503" s="5">
        <v>32400</v>
      </c>
      <c r="I503" s="1">
        <v>1.3382127534788957E-3</v>
      </c>
    </row>
    <row r="504" spans="1:9" x14ac:dyDescent="0.25">
      <c r="A504" s="5">
        <v>34724</v>
      </c>
      <c r="B504" s="39">
        <v>46.515625</v>
      </c>
      <c r="C504" s="39">
        <v>47.046875</v>
      </c>
      <c r="D504" s="39">
        <v>46.515625</v>
      </c>
      <c r="E504" s="39">
        <v>46.875</v>
      </c>
      <c r="F504" s="39">
        <v>29.283557999999999</v>
      </c>
      <c r="G504" s="5">
        <v>15700</v>
      </c>
      <c r="I504" s="1">
        <v>2.670006405726344E-3</v>
      </c>
    </row>
    <row r="505" spans="1:9" x14ac:dyDescent="0.25">
      <c r="A505" s="5">
        <v>34725</v>
      </c>
      <c r="B505" s="39">
        <v>46.84375</v>
      </c>
      <c r="C505" s="39">
        <v>46.984375</v>
      </c>
      <c r="D505" s="39">
        <v>46.75</v>
      </c>
      <c r="E505" s="39">
        <v>46.921875</v>
      </c>
      <c r="F505" s="39">
        <v>29.312816999999999</v>
      </c>
      <c r="G505" s="5">
        <v>9800</v>
      </c>
      <c r="I505" s="1">
        <v>9.9866254292146905E-4</v>
      </c>
    </row>
    <row r="506" spans="1:9" x14ac:dyDescent="0.25">
      <c r="A506" s="5">
        <v>34726</v>
      </c>
      <c r="B506" s="39">
        <v>47.234375</v>
      </c>
      <c r="C506" s="39">
        <v>47.234375</v>
      </c>
      <c r="D506" s="39">
        <v>46.921875</v>
      </c>
      <c r="E506" s="39">
        <v>47.109375</v>
      </c>
      <c r="F506" s="39">
        <v>29.429977000000001</v>
      </c>
      <c r="G506" s="5">
        <v>91200</v>
      </c>
      <c r="I506" s="1">
        <v>3.9889200826599414E-3</v>
      </c>
    </row>
    <row r="507" spans="1:9" x14ac:dyDescent="0.25">
      <c r="A507" s="5">
        <v>34729</v>
      </c>
      <c r="B507" s="39">
        <v>47.015625</v>
      </c>
      <c r="C507" s="39">
        <v>47.046875</v>
      </c>
      <c r="D507" s="39">
        <v>46.84375</v>
      </c>
      <c r="E507" s="39">
        <v>46.90625</v>
      </c>
      <c r="F507" s="39">
        <v>29.303084999999999</v>
      </c>
      <c r="G507" s="5">
        <v>26600</v>
      </c>
      <c r="I507" s="1">
        <v>-4.3209801468186981E-3</v>
      </c>
    </row>
    <row r="508" spans="1:9" x14ac:dyDescent="0.25">
      <c r="A508" s="5">
        <v>34730</v>
      </c>
      <c r="B508" s="39">
        <v>47</v>
      </c>
      <c r="C508" s="39">
        <v>47.171875</v>
      </c>
      <c r="D508" s="39">
        <v>46.921875</v>
      </c>
      <c r="E508" s="39">
        <v>47.09375</v>
      </c>
      <c r="F508" s="39">
        <v>29.420203999999998</v>
      </c>
      <c r="G508" s="5">
        <v>127500</v>
      </c>
      <c r="I508" s="1">
        <v>3.9888486249175514E-3</v>
      </c>
    </row>
    <row r="509" spans="1:9" x14ac:dyDescent="0.25">
      <c r="A509" s="5">
        <v>34731</v>
      </c>
      <c r="B509" s="39">
        <v>47.15625</v>
      </c>
      <c r="C509" s="39">
        <v>47.328125</v>
      </c>
      <c r="D509" s="39">
        <v>47</v>
      </c>
      <c r="E509" s="39">
        <v>47.078125</v>
      </c>
      <c r="F509" s="39">
        <v>29.410451999999999</v>
      </c>
      <c r="G509" s="5">
        <v>380200</v>
      </c>
      <c r="I509" s="1">
        <v>-3.315278377762354E-4</v>
      </c>
    </row>
    <row r="510" spans="1:9" x14ac:dyDescent="0.25">
      <c r="A510" s="5">
        <v>34732</v>
      </c>
      <c r="B510" s="39">
        <v>47.0625</v>
      </c>
      <c r="C510" s="39">
        <v>47.359375</v>
      </c>
      <c r="D510" s="39">
        <v>47.0625</v>
      </c>
      <c r="E510" s="39">
        <v>47.359375</v>
      </c>
      <c r="F510" s="39">
        <v>29.586136</v>
      </c>
      <c r="G510" s="5">
        <v>131700</v>
      </c>
      <c r="I510" s="1">
        <v>5.9557518582824542E-3</v>
      </c>
    </row>
    <row r="511" spans="1:9" x14ac:dyDescent="0.25">
      <c r="A511" s="5">
        <v>34733</v>
      </c>
      <c r="B511" s="39">
        <v>47.65625</v>
      </c>
      <c r="C511" s="39">
        <v>48.109375</v>
      </c>
      <c r="D511" s="39">
        <v>47.578125</v>
      </c>
      <c r="E511" s="39">
        <v>48.03125</v>
      </c>
      <c r="F511" s="39">
        <v>30.005853999999999</v>
      </c>
      <c r="G511" s="5">
        <v>405100</v>
      </c>
      <c r="I511" s="1">
        <v>1.4086622731235288E-2</v>
      </c>
    </row>
    <row r="512" spans="1:9" x14ac:dyDescent="0.25">
      <c r="A512" s="5">
        <v>34736</v>
      </c>
      <c r="B512" s="39">
        <v>48.015625</v>
      </c>
      <c r="C512" s="39">
        <v>48.375</v>
      </c>
      <c r="D512" s="39">
        <v>47.96875</v>
      </c>
      <c r="E512" s="39">
        <v>48.234375</v>
      </c>
      <c r="F512" s="39">
        <v>30.132771999999999</v>
      </c>
      <c r="G512" s="5">
        <v>405400</v>
      </c>
      <c r="I512" s="1">
        <v>4.2208542784716307E-3</v>
      </c>
    </row>
    <row r="513" spans="1:9" x14ac:dyDescent="0.25">
      <c r="A513" s="5">
        <v>34737</v>
      </c>
      <c r="B513" s="39">
        <v>48.3125</v>
      </c>
      <c r="C513" s="39">
        <v>48.3125</v>
      </c>
      <c r="D513" s="39">
        <v>48.140625</v>
      </c>
      <c r="E513" s="39">
        <v>48.296875</v>
      </c>
      <c r="F513" s="39">
        <v>30.171821999999999</v>
      </c>
      <c r="G513" s="5">
        <v>702900</v>
      </c>
      <c r="I513" s="1">
        <v>1.2950922265755338E-3</v>
      </c>
    </row>
    <row r="514" spans="1:9" x14ac:dyDescent="0.25">
      <c r="A514" s="5">
        <v>34738</v>
      </c>
      <c r="B514" s="39">
        <v>48.234375</v>
      </c>
      <c r="C514" s="39">
        <v>48.46875</v>
      </c>
      <c r="D514" s="39">
        <v>48.203125</v>
      </c>
      <c r="E514" s="39">
        <v>48.296875</v>
      </c>
      <c r="F514" s="39">
        <v>30.171821999999999</v>
      </c>
      <c r="G514" s="5">
        <v>521500</v>
      </c>
      <c r="I514" s="1">
        <v>0</v>
      </c>
    </row>
    <row r="515" spans="1:9" x14ac:dyDescent="0.25">
      <c r="A515" s="5">
        <v>34739</v>
      </c>
      <c r="B515" s="39">
        <v>48.21875</v>
      </c>
      <c r="C515" s="39">
        <v>48.296875</v>
      </c>
      <c r="D515" s="39">
        <v>48.125</v>
      </c>
      <c r="E515" s="39">
        <v>48.296875</v>
      </c>
      <c r="F515" s="39">
        <v>30.171821999999999</v>
      </c>
      <c r="G515" s="5">
        <v>390700</v>
      </c>
      <c r="I515" s="1">
        <v>0</v>
      </c>
    </row>
    <row r="516" spans="1:9" x14ac:dyDescent="0.25">
      <c r="A516" s="5">
        <v>34740</v>
      </c>
      <c r="B516" s="39">
        <v>48.234375</v>
      </c>
      <c r="C516" s="39">
        <v>48.359375</v>
      </c>
      <c r="D516" s="39">
        <v>48.09375</v>
      </c>
      <c r="E516" s="39">
        <v>48.359375</v>
      </c>
      <c r="F516" s="39">
        <v>30.210867</v>
      </c>
      <c r="G516" s="5">
        <v>148300</v>
      </c>
      <c r="I516" s="1">
        <v>1.2932516285220075E-3</v>
      </c>
    </row>
    <row r="517" spans="1:9" x14ac:dyDescent="0.25">
      <c r="A517" s="5">
        <v>34743</v>
      </c>
      <c r="B517" s="39">
        <v>48.328125</v>
      </c>
      <c r="C517" s="39">
        <v>48.46875</v>
      </c>
      <c r="D517" s="39">
        <v>48.328125</v>
      </c>
      <c r="E517" s="39">
        <v>48.375</v>
      </c>
      <c r="F517" s="39">
        <v>30.220628999999999</v>
      </c>
      <c r="G517" s="5">
        <v>79700</v>
      </c>
      <c r="I517" s="1">
        <v>3.2307656540275786E-4</v>
      </c>
    </row>
    <row r="518" spans="1:9" x14ac:dyDescent="0.25">
      <c r="A518" s="5">
        <v>34744</v>
      </c>
      <c r="B518" s="39">
        <v>48.53125</v>
      </c>
      <c r="C518" s="39">
        <v>48.53125</v>
      </c>
      <c r="D518" s="39">
        <v>48.25</v>
      </c>
      <c r="E518" s="39">
        <v>48.4375</v>
      </c>
      <c r="F518" s="39">
        <v>30.259685999999999</v>
      </c>
      <c r="G518" s="5">
        <v>170200</v>
      </c>
      <c r="I518" s="1">
        <v>1.2915609129793282E-3</v>
      </c>
    </row>
    <row r="519" spans="1:9" x14ac:dyDescent="0.25">
      <c r="A519" s="5">
        <v>34745</v>
      </c>
      <c r="B519" s="39">
        <v>48.4375</v>
      </c>
      <c r="C519" s="39">
        <v>48.765625</v>
      </c>
      <c r="D519" s="39">
        <v>48.390625</v>
      </c>
      <c r="E519" s="39">
        <v>48.703125</v>
      </c>
      <c r="F519" s="39">
        <v>30.425629000000001</v>
      </c>
      <c r="G519" s="5">
        <v>431500</v>
      </c>
      <c r="I519" s="1">
        <v>5.4689808764871728E-3</v>
      </c>
    </row>
    <row r="520" spans="1:9" x14ac:dyDescent="0.25">
      <c r="A520" s="5">
        <v>34746</v>
      </c>
      <c r="B520" s="39">
        <v>48.640625</v>
      </c>
      <c r="C520" s="39">
        <v>48.6875</v>
      </c>
      <c r="D520" s="39">
        <v>48.5</v>
      </c>
      <c r="E520" s="39">
        <v>48.640625</v>
      </c>
      <c r="F520" s="39">
        <v>30.386583000000002</v>
      </c>
      <c r="G520" s="5">
        <v>99300</v>
      </c>
      <c r="I520" s="1">
        <v>-1.2841501429257107E-3</v>
      </c>
    </row>
    <row r="521" spans="1:9" x14ac:dyDescent="0.25">
      <c r="A521" s="5">
        <v>34747</v>
      </c>
      <c r="B521" s="39">
        <v>48.59375</v>
      </c>
      <c r="C521" s="39">
        <v>48.625</v>
      </c>
      <c r="D521" s="39">
        <v>48.4375</v>
      </c>
      <c r="E521" s="39">
        <v>48.453125</v>
      </c>
      <c r="F521" s="39">
        <v>30.26943</v>
      </c>
      <c r="G521" s="5">
        <v>49100</v>
      </c>
      <c r="I521" s="1">
        <v>-3.8628699739104988E-3</v>
      </c>
    </row>
    <row r="522" spans="1:9" x14ac:dyDescent="0.25">
      <c r="A522" s="5">
        <v>34751</v>
      </c>
      <c r="B522" s="39">
        <v>48.453125</v>
      </c>
      <c r="C522" s="39">
        <v>48.53125</v>
      </c>
      <c r="D522" s="39">
        <v>48.421875</v>
      </c>
      <c r="E522" s="39">
        <v>48.4375</v>
      </c>
      <c r="F522" s="39">
        <v>30.259685999999999</v>
      </c>
      <c r="G522" s="5">
        <v>168000</v>
      </c>
      <c r="I522" s="1">
        <v>-3.2196075965096327E-4</v>
      </c>
    </row>
    <row r="523" spans="1:9" x14ac:dyDescent="0.25">
      <c r="A523" s="5">
        <v>34752</v>
      </c>
      <c r="B523" s="39">
        <v>48.484375</v>
      </c>
      <c r="C523" s="39">
        <v>48.796875</v>
      </c>
      <c r="D523" s="39">
        <v>48.453125</v>
      </c>
      <c r="E523" s="39">
        <v>48.796875</v>
      </c>
      <c r="F523" s="39">
        <v>30.484171</v>
      </c>
      <c r="G523" s="5">
        <v>386400</v>
      </c>
      <c r="I523" s="1">
        <v>7.391233716795842E-3</v>
      </c>
    </row>
    <row r="524" spans="1:9" x14ac:dyDescent="0.25">
      <c r="A524" s="5">
        <v>34753</v>
      </c>
      <c r="B524" s="39">
        <v>48.984375</v>
      </c>
      <c r="C524" s="39">
        <v>49.15625</v>
      </c>
      <c r="D524" s="39">
        <v>48.859375</v>
      </c>
      <c r="E524" s="39">
        <v>48.875</v>
      </c>
      <c r="F524" s="39">
        <v>30.532983999999999</v>
      </c>
      <c r="G524" s="5">
        <v>402800</v>
      </c>
      <c r="I524" s="1">
        <v>1.5999766102874347E-3</v>
      </c>
    </row>
    <row r="525" spans="1:9" x14ac:dyDescent="0.25">
      <c r="A525" s="5">
        <v>34754</v>
      </c>
      <c r="B525" s="39">
        <v>48.9375</v>
      </c>
      <c r="C525" s="39">
        <v>49.015625</v>
      </c>
      <c r="D525" s="39">
        <v>48.8125</v>
      </c>
      <c r="E525" s="39">
        <v>49</v>
      </c>
      <c r="F525" s="39">
        <v>30.611069000000001</v>
      </c>
      <c r="G525" s="5">
        <v>307600</v>
      </c>
      <c r="I525" s="1">
        <v>2.5541336767322953E-3</v>
      </c>
    </row>
    <row r="526" spans="1:9" x14ac:dyDescent="0.25">
      <c r="A526" s="5">
        <v>34757</v>
      </c>
      <c r="B526" s="39">
        <v>48.859375</v>
      </c>
      <c r="C526" s="39">
        <v>49</v>
      </c>
      <c r="D526" s="39">
        <v>48.53125</v>
      </c>
      <c r="E526" s="39">
        <v>48.609375</v>
      </c>
      <c r="F526" s="39">
        <v>30.367052000000001</v>
      </c>
      <c r="G526" s="5">
        <v>280900</v>
      </c>
      <c r="I526" s="1">
        <v>-8.0034707055691712E-3</v>
      </c>
    </row>
    <row r="527" spans="1:9" x14ac:dyDescent="0.25">
      <c r="A527" s="5">
        <v>34758</v>
      </c>
      <c r="B527" s="39">
        <v>48.5625</v>
      </c>
      <c r="C527" s="39">
        <v>49.015625</v>
      </c>
      <c r="D527" s="39">
        <v>48.5625</v>
      </c>
      <c r="E527" s="39">
        <v>49.015625</v>
      </c>
      <c r="F527" s="39">
        <v>30.620825</v>
      </c>
      <c r="G527" s="5">
        <v>493500</v>
      </c>
      <c r="I527" s="1">
        <v>8.3221281713190542E-3</v>
      </c>
    </row>
    <row r="528" spans="1:9" x14ac:dyDescent="0.25">
      <c r="A528" s="5">
        <v>34759</v>
      </c>
      <c r="B528" s="39">
        <v>48.96875</v>
      </c>
      <c r="C528" s="39">
        <v>49.03125</v>
      </c>
      <c r="D528" s="39">
        <v>48.65625</v>
      </c>
      <c r="E528" s="39">
        <v>48.703125</v>
      </c>
      <c r="F528" s="39">
        <v>30.425629000000001</v>
      </c>
      <c r="G528" s="5">
        <v>242600</v>
      </c>
      <c r="I528" s="1">
        <v>-6.3950205930782822E-3</v>
      </c>
    </row>
    <row r="529" spans="1:9" x14ac:dyDescent="0.25">
      <c r="A529" s="5">
        <v>34760</v>
      </c>
      <c r="B529" s="39">
        <v>48.6875</v>
      </c>
      <c r="C529" s="39">
        <v>48.765625</v>
      </c>
      <c r="D529" s="39">
        <v>48.546875</v>
      </c>
      <c r="E529" s="39">
        <v>48.765625</v>
      </c>
      <c r="F529" s="39">
        <v>30.464666000000001</v>
      </c>
      <c r="G529" s="5">
        <v>488600</v>
      </c>
      <c r="I529" s="1">
        <v>1.2822077918408503E-3</v>
      </c>
    </row>
    <row r="530" spans="1:9" x14ac:dyDescent="0.25">
      <c r="A530" s="5">
        <v>34761</v>
      </c>
      <c r="B530" s="39">
        <v>48.609375</v>
      </c>
      <c r="C530" s="39">
        <v>48.78125</v>
      </c>
      <c r="D530" s="39">
        <v>48.484375</v>
      </c>
      <c r="E530" s="39">
        <v>48.78125</v>
      </c>
      <c r="F530" s="39">
        <v>30.474426000000001</v>
      </c>
      <c r="G530" s="5">
        <v>290000</v>
      </c>
      <c r="I530" s="1">
        <v>3.2031983947033993E-4</v>
      </c>
    </row>
    <row r="531" spans="1:9" x14ac:dyDescent="0.25">
      <c r="A531" s="5">
        <v>34764</v>
      </c>
      <c r="B531" s="39">
        <v>48.453125</v>
      </c>
      <c r="C531" s="39">
        <v>48.8125</v>
      </c>
      <c r="D531" s="39">
        <v>48.390625</v>
      </c>
      <c r="E531" s="39">
        <v>48.8125</v>
      </c>
      <c r="F531" s="39">
        <v>30.493931</v>
      </c>
      <c r="G531" s="5">
        <v>85700</v>
      </c>
      <c r="I531" s="1">
        <v>6.398401277385446E-4</v>
      </c>
    </row>
    <row r="532" spans="1:9" x14ac:dyDescent="0.25">
      <c r="A532" s="5">
        <v>34765</v>
      </c>
      <c r="B532" s="39">
        <v>48.640625</v>
      </c>
      <c r="C532" s="39">
        <v>48.75</v>
      </c>
      <c r="D532" s="39">
        <v>48.21875</v>
      </c>
      <c r="E532" s="39">
        <v>48.4375</v>
      </c>
      <c r="F532" s="39">
        <v>30.259685999999999</v>
      </c>
      <c r="G532" s="5">
        <v>180900</v>
      </c>
      <c r="I532" s="1">
        <v>-7.7113486355369076E-3</v>
      </c>
    </row>
    <row r="533" spans="1:9" x14ac:dyDescent="0.25">
      <c r="A533" s="5">
        <v>34766</v>
      </c>
      <c r="B533" s="39">
        <v>48.515625</v>
      </c>
      <c r="C533" s="39">
        <v>48.625</v>
      </c>
      <c r="D533" s="39">
        <v>48.34375</v>
      </c>
      <c r="E533" s="39">
        <v>48.5625</v>
      </c>
      <c r="F533" s="39">
        <v>30.337766999999999</v>
      </c>
      <c r="G533" s="5">
        <v>155900</v>
      </c>
      <c r="I533" s="1">
        <v>2.5770404314591211E-3</v>
      </c>
    </row>
    <row r="534" spans="1:9" x14ac:dyDescent="0.25">
      <c r="A534" s="5">
        <v>34767</v>
      </c>
      <c r="B534" s="39">
        <v>48.546875</v>
      </c>
      <c r="C534" s="39">
        <v>48.59375</v>
      </c>
      <c r="D534" s="39">
        <v>48.421875</v>
      </c>
      <c r="E534" s="39">
        <v>48.546875</v>
      </c>
      <c r="F534" s="39">
        <v>30.327995000000001</v>
      </c>
      <c r="G534" s="5">
        <v>63500</v>
      </c>
      <c r="I534" s="1">
        <v>-3.2215865299844992E-4</v>
      </c>
    </row>
    <row r="535" spans="1:9" x14ac:dyDescent="0.25">
      <c r="A535" s="5">
        <v>34768</v>
      </c>
      <c r="B535" s="39">
        <v>48.59375</v>
      </c>
      <c r="C535" s="39">
        <v>49.390625</v>
      </c>
      <c r="D535" s="39">
        <v>48.53125</v>
      </c>
      <c r="E535" s="39">
        <v>49.265625</v>
      </c>
      <c r="F535" s="39">
        <v>30.777016</v>
      </c>
      <c r="G535" s="5">
        <v>192100</v>
      </c>
      <c r="I535" s="1">
        <v>1.4696964292415515E-2</v>
      </c>
    </row>
    <row r="536" spans="1:9" x14ac:dyDescent="0.25">
      <c r="A536" s="5">
        <v>34771</v>
      </c>
      <c r="B536" s="39">
        <v>49.234375</v>
      </c>
      <c r="C536" s="39">
        <v>49.390625</v>
      </c>
      <c r="D536" s="39">
        <v>49.171875</v>
      </c>
      <c r="E536" s="39">
        <v>49.21875</v>
      </c>
      <c r="F536" s="39">
        <v>30.747745999999999</v>
      </c>
      <c r="G536" s="5">
        <v>261300</v>
      </c>
      <c r="I536" s="1">
        <v>-9.5148688940094317E-4</v>
      </c>
    </row>
    <row r="537" spans="1:9" x14ac:dyDescent="0.25">
      <c r="A537" s="5">
        <v>34772</v>
      </c>
      <c r="B537" s="39">
        <v>49.359375</v>
      </c>
      <c r="C537" s="39">
        <v>49.640625</v>
      </c>
      <c r="D537" s="39">
        <v>49.359375</v>
      </c>
      <c r="E537" s="39">
        <v>49.578125</v>
      </c>
      <c r="F537" s="39">
        <v>30.972239999999999</v>
      </c>
      <c r="G537" s="5">
        <v>223300</v>
      </c>
      <c r="I537" s="1">
        <v>7.2746286760931866E-3</v>
      </c>
    </row>
    <row r="538" spans="1:9" x14ac:dyDescent="0.25">
      <c r="A538" s="5">
        <v>34773</v>
      </c>
      <c r="B538" s="39">
        <v>49.5</v>
      </c>
      <c r="C538" s="39">
        <v>49.578125</v>
      </c>
      <c r="D538" s="39">
        <v>49.296875</v>
      </c>
      <c r="E538" s="39">
        <v>49.484375</v>
      </c>
      <c r="F538" s="39">
        <v>30.913678999999998</v>
      </c>
      <c r="G538" s="5">
        <v>278500</v>
      </c>
      <c r="I538" s="1">
        <v>-1.8925473977100538E-3</v>
      </c>
    </row>
    <row r="539" spans="1:9" x14ac:dyDescent="0.25">
      <c r="A539" s="5">
        <v>34774</v>
      </c>
      <c r="B539" s="39">
        <v>49.4375</v>
      </c>
      <c r="C539" s="39">
        <v>49.8125</v>
      </c>
      <c r="D539" s="39">
        <v>49.4375</v>
      </c>
      <c r="E539" s="39">
        <v>49.78125</v>
      </c>
      <c r="F539" s="39">
        <v>31.099132999999998</v>
      </c>
      <c r="G539" s="5">
        <v>20400</v>
      </c>
      <c r="I539" s="1">
        <v>5.9811689518243227E-3</v>
      </c>
    </row>
    <row r="540" spans="1:9" x14ac:dyDescent="0.25">
      <c r="A540" s="5">
        <v>34775</v>
      </c>
      <c r="B540" s="39">
        <v>49.4375</v>
      </c>
      <c r="C540" s="39">
        <v>49.625</v>
      </c>
      <c r="D540" s="39">
        <v>49.40625</v>
      </c>
      <c r="E540" s="39">
        <v>49.5625</v>
      </c>
      <c r="F540" s="39">
        <v>31.130061999999999</v>
      </c>
      <c r="G540" s="5">
        <v>89900</v>
      </c>
      <c r="I540" s="1">
        <v>9.9403511637152775E-4</v>
      </c>
    </row>
    <row r="541" spans="1:9" x14ac:dyDescent="0.25">
      <c r="A541" s="5">
        <v>34778</v>
      </c>
      <c r="B541" s="39">
        <v>49.625</v>
      </c>
      <c r="C541" s="39">
        <v>49.625</v>
      </c>
      <c r="D541" s="39">
        <v>49.46875</v>
      </c>
      <c r="E541" s="39">
        <v>49.5625</v>
      </c>
      <c r="F541" s="39">
        <v>31.130061999999999</v>
      </c>
      <c r="G541" s="5">
        <v>91700</v>
      </c>
      <c r="I541" s="1">
        <v>0</v>
      </c>
    </row>
    <row r="542" spans="1:9" x14ac:dyDescent="0.25">
      <c r="A542" s="5">
        <v>34779</v>
      </c>
      <c r="B542" s="39">
        <v>49.5625</v>
      </c>
      <c r="C542" s="39">
        <v>49.875</v>
      </c>
      <c r="D542" s="39">
        <v>49.359375</v>
      </c>
      <c r="E542" s="39">
        <v>49.4375</v>
      </c>
      <c r="F542" s="39">
        <v>31.051559000000001</v>
      </c>
      <c r="G542" s="5">
        <v>104400</v>
      </c>
      <c r="I542" s="1">
        <v>-2.5249596406458075E-3</v>
      </c>
    </row>
    <row r="543" spans="1:9" x14ac:dyDescent="0.25">
      <c r="A543" s="5">
        <v>34780</v>
      </c>
      <c r="B543" s="39">
        <v>49.53125</v>
      </c>
      <c r="C543" s="39">
        <v>49.53125</v>
      </c>
      <c r="D543" s="39">
        <v>49.328125</v>
      </c>
      <c r="E543" s="39">
        <v>49.484375</v>
      </c>
      <c r="F543" s="39">
        <v>31.080988000000001</v>
      </c>
      <c r="G543" s="5">
        <v>74900</v>
      </c>
      <c r="I543" s="1">
        <v>9.4729746716248897E-4</v>
      </c>
    </row>
    <row r="544" spans="1:9" x14ac:dyDescent="0.25">
      <c r="A544" s="5">
        <v>34781</v>
      </c>
      <c r="B544" s="39">
        <v>49.421875</v>
      </c>
      <c r="C544" s="39">
        <v>49.65625</v>
      </c>
      <c r="D544" s="39">
        <v>49.359375</v>
      </c>
      <c r="E544" s="39">
        <v>49.515625</v>
      </c>
      <c r="F544" s="39">
        <v>31.100615000000001</v>
      </c>
      <c r="G544" s="5">
        <v>220500</v>
      </c>
      <c r="I544" s="1">
        <v>6.312799833030347E-4</v>
      </c>
    </row>
    <row r="545" spans="1:9" x14ac:dyDescent="0.25">
      <c r="A545" s="5">
        <v>34782</v>
      </c>
      <c r="B545" s="39">
        <v>49.671875</v>
      </c>
      <c r="C545" s="39">
        <v>50.21875</v>
      </c>
      <c r="D545" s="39">
        <v>49.671875</v>
      </c>
      <c r="E545" s="39">
        <v>50.21875</v>
      </c>
      <c r="F545" s="39">
        <v>31.542252999999999</v>
      </c>
      <c r="G545" s="5">
        <v>134000</v>
      </c>
      <c r="I545" s="1">
        <v>1.4100418175212681E-2</v>
      </c>
    </row>
    <row r="546" spans="1:9" x14ac:dyDescent="0.25">
      <c r="A546" s="5">
        <v>34785</v>
      </c>
      <c r="B546" s="39">
        <v>50.296875</v>
      </c>
      <c r="C546" s="39">
        <v>50.421875</v>
      </c>
      <c r="D546" s="39">
        <v>50.171875</v>
      </c>
      <c r="E546" s="39">
        <v>50.421875</v>
      </c>
      <c r="F546" s="39">
        <v>31.669834000000002</v>
      </c>
      <c r="G546" s="5">
        <v>132100</v>
      </c>
      <c r="I546" s="1">
        <v>4.0366068987967019E-3</v>
      </c>
    </row>
    <row r="547" spans="1:9" x14ac:dyDescent="0.25">
      <c r="A547" s="5">
        <v>34786</v>
      </c>
      <c r="B547" s="39">
        <v>50.296875</v>
      </c>
      <c r="C547" s="39">
        <v>50.421875</v>
      </c>
      <c r="D547" s="39">
        <v>50.234375</v>
      </c>
      <c r="E547" s="39">
        <v>50.421875</v>
      </c>
      <c r="F547" s="39">
        <v>31.669834000000002</v>
      </c>
      <c r="G547" s="5">
        <v>121900</v>
      </c>
      <c r="I547" s="1">
        <v>0</v>
      </c>
    </row>
    <row r="548" spans="1:9" x14ac:dyDescent="0.25">
      <c r="A548" s="5">
        <v>34787</v>
      </c>
      <c r="B548" s="39">
        <v>50.375</v>
      </c>
      <c r="C548" s="39">
        <v>50.890625</v>
      </c>
      <c r="D548" s="39">
        <v>50.125</v>
      </c>
      <c r="E548" s="39">
        <v>50.40625</v>
      </c>
      <c r="F548" s="39">
        <v>31.660038</v>
      </c>
      <c r="G548" s="5">
        <v>246100</v>
      </c>
      <c r="I548" s="1">
        <v>-3.0936427845995595E-4</v>
      </c>
    </row>
    <row r="549" spans="1:9" x14ac:dyDescent="0.25">
      <c r="A549" s="5">
        <v>34788</v>
      </c>
      <c r="B549" s="39">
        <v>50.515625</v>
      </c>
      <c r="C549" s="39">
        <v>50.515625</v>
      </c>
      <c r="D549" s="39">
        <v>50.109375</v>
      </c>
      <c r="E549" s="39">
        <v>50.3125</v>
      </c>
      <c r="F549" s="39">
        <v>31.601148999999999</v>
      </c>
      <c r="G549" s="5">
        <v>298400</v>
      </c>
      <c r="I549" s="1">
        <v>-1.861774013506956E-3</v>
      </c>
    </row>
    <row r="550" spans="1:9" x14ac:dyDescent="0.25">
      <c r="A550" s="5">
        <v>34789</v>
      </c>
      <c r="B550" s="39">
        <v>49.921875</v>
      </c>
      <c r="C550" s="39">
        <v>50.171875</v>
      </c>
      <c r="D550" s="39">
        <v>49.546875</v>
      </c>
      <c r="E550" s="39">
        <v>50.109375</v>
      </c>
      <c r="F550" s="39">
        <v>31.473562000000001</v>
      </c>
      <c r="G550" s="5">
        <v>541300</v>
      </c>
      <c r="I550" s="1">
        <v>-4.0455888578150301E-3</v>
      </c>
    </row>
    <row r="551" spans="1:9" x14ac:dyDescent="0.25">
      <c r="A551" s="5">
        <v>34792</v>
      </c>
      <c r="B551" s="39">
        <v>50.09375</v>
      </c>
      <c r="C551" s="39">
        <v>50.234375</v>
      </c>
      <c r="D551" s="39">
        <v>50.0625</v>
      </c>
      <c r="E551" s="39">
        <v>50.234375</v>
      </c>
      <c r="F551" s="39">
        <v>31.552068999999999</v>
      </c>
      <c r="G551" s="5">
        <v>193300</v>
      </c>
      <c r="I551" s="1">
        <v>2.4912734504507483E-3</v>
      </c>
    </row>
    <row r="552" spans="1:9" x14ac:dyDescent="0.25">
      <c r="A552" s="5">
        <v>34793</v>
      </c>
      <c r="B552" s="39">
        <v>50.25</v>
      </c>
      <c r="C552" s="39">
        <v>50.5625</v>
      </c>
      <c r="D552" s="39">
        <v>50.25</v>
      </c>
      <c r="E552" s="39">
        <v>50.5625</v>
      </c>
      <c r="F552" s="39">
        <v>31.758175000000001</v>
      </c>
      <c r="G552" s="5">
        <v>66900</v>
      </c>
      <c r="I552" s="1">
        <v>6.5110072273344421E-3</v>
      </c>
    </row>
    <row r="553" spans="1:9" x14ac:dyDescent="0.25">
      <c r="A553" s="5">
        <v>34794</v>
      </c>
      <c r="B553" s="39">
        <v>50.453125</v>
      </c>
      <c r="C553" s="39">
        <v>50.609375</v>
      </c>
      <c r="D553" s="39">
        <v>50.421875</v>
      </c>
      <c r="E553" s="39">
        <v>50.5625</v>
      </c>
      <c r="F553" s="39">
        <v>31.758175000000001</v>
      </c>
      <c r="G553" s="5">
        <v>107200</v>
      </c>
      <c r="I553" s="1">
        <v>0</v>
      </c>
    </row>
    <row r="554" spans="1:9" x14ac:dyDescent="0.25">
      <c r="A554" s="5">
        <v>34795</v>
      </c>
      <c r="B554" s="39">
        <v>50.6875</v>
      </c>
      <c r="C554" s="39">
        <v>50.796875</v>
      </c>
      <c r="D554" s="39">
        <v>50.59375</v>
      </c>
      <c r="E554" s="39">
        <v>50.75</v>
      </c>
      <c r="F554" s="39">
        <v>31.875934999999998</v>
      </c>
      <c r="G554" s="5">
        <v>352500</v>
      </c>
      <c r="I554" s="1">
        <v>3.7011638704158578E-3</v>
      </c>
    </row>
    <row r="555" spans="1:9" x14ac:dyDescent="0.25">
      <c r="A555" s="5">
        <v>34796</v>
      </c>
      <c r="B555" s="39">
        <v>50.859375</v>
      </c>
      <c r="C555" s="39">
        <v>50.859375</v>
      </c>
      <c r="D555" s="39">
        <v>50.46875</v>
      </c>
      <c r="E555" s="39">
        <v>50.703125</v>
      </c>
      <c r="F555" s="39">
        <v>31.846485000000001</v>
      </c>
      <c r="G555" s="5">
        <v>361400</v>
      </c>
      <c r="I555" s="1">
        <v>-9.243215212721978E-4</v>
      </c>
    </row>
    <row r="556" spans="1:9" x14ac:dyDescent="0.25">
      <c r="A556" s="5">
        <v>34799</v>
      </c>
      <c r="B556" s="39">
        <v>50.625</v>
      </c>
      <c r="C556" s="39">
        <v>50.796875</v>
      </c>
      <c r="D556" s="39">
        <v>50.59375</v>
      </c>
      <c r="E556" s="39">
        <v>50.796875</v>
      </c>
      <c r="F556" s="39">
        <v>31.905369</v>
      </c>
      <c r="G556" s="5">
        <v>285400</v>
      </c>
      <c r="I556" s="1">
        <v>1.84728797832312E-3</v>
      </c>
    </row>
    <row r="557" spans="1:9" x14ac:dyDescent="0.25">
      <c r="A557" s="5">
        <v>34800</v>
      </c>
      <c r="B557" s="39">
        <v>50.921875</v>
      </c>
      <c r="C557" s="39">
        <v>50.9375</v>
      </c>
      <c r="D557" s="39">
        <v>50.59375</v>
      </c>
      <c r="E557" s="39">
        <v>50.625</v>
      </c>
      <c r="F557" s="39">
        <v>31.797416999999999</v>
      </c>
      <c r="G557" s="5">
        <v>250300</v>
      </c>
      <c r="I557" s="1">
        <v>-3.3892427667678859E-3</v>
      </c>
    </row>
    <row r="558" spans="1:9" x14ac:dyDescent="0.25">
      <c r="A558" s="5">
        <v>34801</v>
      </c>
      <c r="B558" s="39">
        <v>50.703125</v>
      </c>
      <c r="C558" s="39">
        <v>50.796875</v>
      </c>
      <c r="D558" s="39">
        <v>50.609375</v>
      </c>
      <c r="E558" s="39">
        <v>50.796875</v>
      </c>
      <c r="F558" s="39">
        <v>31.905369</v>
      </c>
      <c r="G558" s="5">
        <v>150900</v>
      </c>
      <c r="I558" s="1">
        <v>3.3892427667678859E-3</v>
      </c>
    </row>
    <row r="559" spans="1:9" x14ac:dyDescent="0.25">
      <c r="A559" s="5">
        <v>34802</v>
      </c>
      <c r="B559" s="39">
        <v>50.890625</v>
      </c>
      <c r="C559" s="39">
        <v>51.09375</v>
      </c>
      <c r="D559" s="39">
        <v>50.859375</v>
      </c>
      <c r="E559" s="39">
        <v>51.078125</v>
      </c>
      <c r="F559" s="39">
        <v>32.082026999999997</v>
      </c>
      <c r="G559" s="5">
        <v>243400</v>
      </c>
      <c r="I559" s="1">
        <v>5.5216639489512609E-3</v>
      </c>
    </row>
    <row r="560" spans="1:9" x14ac:dyDescent="0.25">
      <c r="A560" s="5">
        <v>34806</v>
      </c>
      <c r="B560" s="39">
        <v>51.265625</v>
      </c>
      <c r="C560" s="39">
        <v>51.3125</v>
      </c>
      <c r="D560" s="39">
        <v>50.625</v>
      </c>
      <c r="E560" s="39">
        <v>50.78125</v>
      </c>
      <c r="F560" s="39">
        <v>31.895567</v>
      </c>
      <c r="G560" s="5">
        <v>178900</v>
      </c>
      <c r="I560" s="1">
        <v>-5.828932170756751E-3</v>
      </c>
    </row>
    <row r="561" spans="1:9" x14ac:dyDescent="0.25">
      <c r="A561" s="5">
        <v>34807</v>
      </c>
      <c r="B561" s="39">
        <v>50.828125</v>
      </c>
      <c r="C561" s="39">
        <v>50.828125</v>
      </c>
      <c r="D561" s="39">
        <v>50.484375</v>
      </c>
      <c r="E561" s="39">
        <v>50.609375</v>
      </c>
      <c r="F561" s="39">
        <v>31.787609</v>
      </c>
      <c r="G561" s="5">
        <v>329500</v>
      </c>
      <c r="I561" s="1">
        <v>-3.3904748537549878E-3</v>
      </c>
    </row>
    <row r="562" spans="1:9" x14ac:dyDescent="0.25">
      <c r="A562" s="5">
        <v>34808</v>
      </c>
      <c r="B562" s="39">
        <v>50.609375</v>
      </c>
      <c r="C562" s="39">
        <v>50.71875</v>
      </c>
      <c r="D562" s="39">
        <v>50.296875</v>
      </c>
      <c r="E562" s="39">
        <v>50.5625</v>
      </c>
      <c r="F562" s="39">
        <v>31.758175000000001</v>
      </c>
      <c r="G562" s="5">
        <v>223000</v>
      </c>
      <c r="I562" s="1">
        <v>-9.2638725190630211E-4</v>
      </c>
    </row>
    <row r="563" spans="1:9" x14ac:dyDescent="0.25">
      <c r="A563" s="5">
        <v>34809</v>
      </c>
      <c r="B563" s="39">
        <v>50.703125</v>
      </c>
      <c r="C563" s="39">
        <v>50.78125</v>
      </c>
      <c r="D563" s="39">
        <v>50.4375</v>
      </c>
      <c r="E563" s="39">
        <v>50.640625</v>
      </c>
      <c r="F563" s="39">
        <v>31.807231999999999</v>
      </c>
      <c r="G563" s="5">
        <v>207900</v>
      </c>
      <c r="I563" s="1">
        <v>1.5435128021623612E-3</v>
      </c>
    </row>
    <row r="564" spans="1:9" x14ac:dyDescent="0.25">
      <c r="A564" s="5">
        <v>34810</v>
      </c>
      <c r="B564" s="39">
        <v>50.65625</v>
      </c>
      <c r="C564" s="39">
        <v>50.90625</v>
      </c>
      <c r="D564" s="39">
        <v>50.65625</v>
      </c>
      <c r="E564" s="39">
        <v>50.890625</v>
      </c>
      <c r="F564" s="39">
        <v>31.964259999999999</v>
      </c>
      <c r="G564" s="5">
        <v>145000</v>
      </c>
      <c r="I564" s="1">
        <v>4.9247183165976871E-3</v>
      </c>
    </row>
    <row r="565" spans="1:9" x14ac:dyDescent="0.25">
      <c r="A565" s="5">
        <v>34813</v>
      </c>
      <c r="B565" s="39">
        <v>50.859375</v>
      </c>
      <c r="C565" s="39">
        <v>51.484375</v>
      </c>
      <c r="D565" s="39">
        <v>50.859375</v>
      </c>
      <c r="E565" s="39">
        <v>51.484375</v>
      </c>
      <c r="F565" s="39">
        <v>32.337200000000003</v>
      </c>
      <c r="G565" s="5">
        <v>169000</v>
      </c>
      <c r="I565" s="1">
        <v>1.159986668405466E-2</v>
      </c>
    </row>
    <row r="566" spans="1:9" x14ac:dyDescent="0.25">
      <c r="A566" s="5">
        <v>34814</v>
      </c>
      <c r="B566" s="39">
        <v>51.40625</v>
      </c>
      <c r="C566" s="39">
        <v>51.484375</v>
      </c>
      <c r="D566" s="39">
        <v>51.3125</v>
      </c>
      <c r="E566" s="39">
        <v>51.34375</v>
      </c>
      <c r="F566" s="39">
        <v>32.248856000000004</v>
      </c>
      <c r="G566" s="5">
        <v>293200</v>
      </c>
      <c r="I566" s="1">
        <v>-2.7357005697212777E-3</v>
      </c>
    </row>
    <row r="567" spans="1:9" x14ac:dyDescent="0.25">
      <c r="A567" s="5">
        <v>34815</v>
      </c>
      <c r="B567" s="39">
        <v>51.25</v>
      </c>
      <c r="C567" s="39">
        <v>51.421875</v>
      </c>
      <c r="D567" s="39">
        <v>51.125</v>
      </c>
      <c r="E567" s="39">
        <v>51.390625</v>
      </c>
      <c r="F567" s="39">
        <v>32.278305000000003</v>
      </c>
      <c r="G567" s="5">
        <v>204400</v>
      </c>
      <c r="I567" s="1">
        <v>9.1276298501918873E-4</v>
      </c>
    </row>
    <row r="568" spans="1:9" x14ac:dyDescent="0.25">
      <c r="A568" s="5">
        <v>34816</v>
      </c>
      <c r="B568" s="39">
        <v>51.3125</v>
      </c>
      <c r="C568" s="39">
        <v>51.546875</v>
      </c>
      <c r="D568" s="39">
        <v>51.28125</v>
      </c>
      <c r="E568" s="39">
        <v>51.515625</v>
      </c>
      <c r="F568" s="39">
        <v>32.356811999999998</v>
      </c>
      <c r="G568" s="5">
        <v>502200</v>
      </c>
      <c r="I568" s="1">
        <v>2.4292379205284043E-3</v>
      </c>
    </row>
    <row r="569" spans="1:9" x14ac:dyDescent="0.25">
      <c r="A569" s="5">
        <v>34817</v>
      </c>
      <c r="B569" s="39">
        <v>51.5</v>
      </c>
      <c r="C569" s="39">
        <v>51.671875</v>
      </c>
      <c r="D569" s="39">
        <v>51.171875</v>
      </c>
      <c r="E569" s="39">
        <v>51.59375</v>
      </c>
      <c r="F569" s="39">
        <v>32.405890999999997</v>
      </c>
      <c r="G569" s="5">
        <v>130800</v>
      </c>
      <c r="I569" s="1">
        <v>1.5156566085705592E-3</v>
      </c>
    </row>
    <row r="570" spans="1:9" x14ac:dyDescent="0.25">
      <c r="A570" s="5">
        <v>34820</v>
      </c>
      <c r="B570" s="39">
        <v>51.546875</v>
      </c>
      <c r="C570" s="39">
        <v>51.65625</v>
      </c>
      <c r="D570" s="39">
        <v>51.453125</v>
      </c>
      <c r="E570" s="39">
        <v>51.453125</v>
      </c>
      <c r="F570" s="39">
        <v>32.317570000000003</v>
      </c>
      <c r="G570" s="5">
        <v>518700</v>
      </c>
      <c r="I570" s="1">
        <v>-2.7291820757575636E-3</v>
      </c>
    </row>
    <row r="571" spans="1:9" x14ac:dyDescent="0.25">
      <c r="A571" s="5">
        <v>34821</v>
      </c>
      <c r="B571" s="39">
        <v>51.5</v>
      </c>
      <c r="C571" s="39">
        <v>51.640625</v>
      </c>
      <c r="D571" s="39">
        <v>51.390625</v>
      </c>
      <c r="E571" s="39">
        <v>51.5625</v>
      </c>
      <c r="F571" s="39">
        <v>32.386265000000002</v>
      </c>
      <c r="G571" s="5">
        <v>228400</v>
      </c>
      <c r="I571" s="1">
        <v>2.1233679830690022E-3</v>
      </c>
    </row>
    <row r="572" spans="1:9" x14ac:dyDescent="0.25">
      <c r="A572" s="5">
        <v>34822</v>
      </c>
      <c r="B572" s="39">
        <v>51.734375</v>
      </c>
      <c r="C572" s="39">
        <v>52.28125</v>
      </c>
      <c r="D572" s="39">
        <v>51.734375</v>
      </c>
      <c r="E572" s="39">
        <v>52.28125</v>
      </c>
      <c r="F572" s="39">
        <v>32.837730000000001</v>
      </c>
      <c r="G572" s="5">
        <v>724700</v>
      </c>
      <c r="I572" s="1">
        <v>1.3843746008598057E-2</v>
      </c>
    </row>
    <row r="573" spans="1:9" x14ac:dyDescent="0.25">
      <c r="A573" s="5">
        <v>34823</v>
      </c>
      <c r="B573" s="39">
        <v>52.34375</v>
      </c>
      <c r="C573" s="39">
        <v>52.6875</v>
      </c>
      <c r="D573" s="39">
        <v>52.125</v>
      </c>
      <c r="E573" s="39">
        <v>52.25</v>
      </c>
      <c r="F573" s="39">
        <v>32.818089000000001</v>
      </c>
      <c r="G573" s="5">
        <v>311400</v>
      </c>
      <c r="I573" s="1">
        <v>-5.9830189875187401E-4</v>
      </c>
    </row>
    <row r="574" spans="1:9" x14ac:dyDescent="0.25">
      <c r="A574" s="5">
        <v>34824</v>
      </c>
      <c r="B574" s="39">
        <v>52.46875</v>
      </c>
      <c r="C574" s="39">
        <v>52.46875</v>
      </c>
      <c r="D574" s="39">
        <v>52.078125</v>
      </c>
      <c r="E574" s="39">
        <v>52.1875</v>
      </c>
      <c r="F574" s="39">
        <v>32.778838999999998</v>
      </c>
      <c r="G574" s="5">
        <v>314900</v>
      </c>
      <c r="I574" s="1">
        <v>-1.1967025249766117E-3</v>
      </c>
    </row>
    <row r="575" spans="1:9" x14ac:dyDescent="0.25">
      <c r="A575" s="5">
        <v>34827</v>
      </c>
      <c r="B575" s="39">
        <v>52.140625</v>
      </c>
      <c r="C575" s="39">
        <v>52.734375</v>
      </c>
      <c r="D575" s="39">
        <v>52.09375</v>
      </c>
      <c r="E575" s="39">
        <v>52.5625</v>
      </c>
      <c r="F575" s="39">
        <v>33.014361999999998</v>
      </c>
      <c r="G575" s="5">
        <v>183100</v>
      </c>
      <c r="I575" s="1">
        <v>7.1595241596793535E-3</v>
      </c>
    </row>
    <row r="576" spans="1:9" x14ac:dyDescent="0.25">
      <c r="A576" s="5">
        <v>34828</v>
      </c>
      <c r="B576" s="39">
        <v>52.78125</v>
      </c>
      <c r="C576" s="39">
        <v>52.84375</v>
      </c>
      <c r="D576" s="39">
        <v>52.4375</v>
      </c>
      <c r="E576" s="39">
        <v>52.515625</v>
      </c>
      <c r="F576" s="39">
        <v>32.984904999999998</v>
      </c>
      <c r="G576" s="5">
        <v>180600</v>
      </c>
      <c r="I576" s="1">
        <v>-8.9264633669294824E-4</v>
      </c>
    </row>
    <row r="577" spans="1:9" x14ac:dyDescent="0.25">
      <c r="A577" s="5">
        <v>34829</v>
      </c>
      <c r="B577" s="39">
        <v>52.65625</v>
      </c>
      <c r="C577" s="39">
        <v>52.671875</v>
      </c>
      <c r="D577" s="39">
        <v>52.328125</v>
      </c>
      <c r="E577" s="39">
        <v>52.578125</v>
      </c>
      <c r="F577" s="39">
        <v>33.024169999999998</v>
      </c>
      <c r="G577" s="5">
        <v>330300</v>
      </c>
      <c r="I577" s="1">
        <v>1.1896850434927053E-3</v>
      </c>
    </row>
    <row r="578" spans="1:9" x14ac:dyDescent="0.25">
      <c r="A578" s="5">
        <v>34830</v>
      </c>
      <c r="B578" s="39">
        <v>52.65625</v>
      </c>
      <c r="C578" s="39">
        <v>52.71875</v>
      </c>
      <c r="D578" s="39">
        <v>52.484375</v>
      </c>
      <c r="E578" s="39">
        <v>52.71875</v>
      </c>
      <c r="F578" s="39">
        <v>33.112507000000001</v>
      </c>
      <c r="G578" s="5">
        <v>351700</v>
      </c>
      <c r="I578" s="1">
        <v>2.6713483815283823E-3</v>
      </c>
    </row>
    <row r="579" spans="1:9" x14ac:dyDescent="0.25">
      <c r="A579" s="5">
        <v>34831</v>
      </c>
      <c r="B579" s="39">
        <v>52.515625</v>
      </c>
      <c r="C579" s="39">
        <v>52.875</v>
      </c>
      <c r="D579" s="39">
        <v>52.5</v>
      </c>
      <c r="E579" s="39">
        <v>52.75</v>
      </c>
      <c r="F579" s="39">
        <v>33.132122000000003</v>
      </c>
      <c r="G579" s="5">
        <v>94600</v>
      </c>
      <c r="I579" s="1">
        <v>5.9219897127826826E-4</v>
      </c>
    </row>
    <row r="580" spans="1:9" x14ac:dyDescent="0.25">
      <c r="A580" s="5">
        <v>34834</v>
      </c>
      <c r="B580" s="39">
        <v>52.890625</v>
      </c>
      <c r="C580" s="39">
        <v>53</v>
      </c>
      <c r="D580" s="39">
        <v>52.78125</v>
      </c>
      <c r="E580" s="39">
        <v>53</v>
      </c>
      <c r="F580" s="39">
        <v>33.289161999999997</v>
      </c>
      <c r="G580" s="5">
        <v>147200</v>
      </c>
      <c r="I580" s="1">
        <v>4.7286135755810754E-3</v>
      </c>
    </row>
    <row r="581" spans="1:9" x14ac:dyDescent="0.25">
      <c r="A581" s="5">
        <v>34835</v>
      </c>
      <c r="B581" s="39">
        <v>52.984375</v>
      </c>
      <c r="C581" s="39">
        <v>53.15625</v>
      </c>
      <c r="D581" s="39">
        <v>52.890625</v>
      </c>
      <c r="E581" s="39">
        <v>53.03125</v>
      </c>
      <c r="F581" s="39">
        <v>33.308784000000003</v>
      </c>
      <c r="G581" s="5">
        <v>221600</v>
      </c>
      <c r="I581" s="1">
        <v>5.8926743980336482E-4</v>
      </c>
    </row>
    <row r="582" spans="1:9" x14ac:dyDescent="0.25">
      <c r="A582" s="5">
        <v>34836</v>
      </c>
      <c r="B582" s="39">
        <v>53.03125</v>
      </c>
      <c r="C582" s="39">
        <v>53.046875</v>
      </c>
      <c r="D582" s="39">
        <v>52.78125</v>
      </c>
      <c r="E582" s="39">
        <v>52.828125</v>
      </c>
      <c r="F582" s="39">
        <v>33.181190000000001</v>
      </c>
      <c r="G582" s="5">
        <v>189200</v>
      </c>
      <c r="I582" s="1">
        <v>-3.837996887288142E-3</v>
      </c>
    </row>
    <row r="583" spans="1:9" x14ac:dyDescent="0.25">
      <c r="A583" s="5">
        <v>34837</v>
      </c>
      <c r="B583" s="39">
        <v>52.734375</v>
      </c>
      <c r="C583" s="39">
        <v>52.765625</v>
      </c>
      <c r="D583" s="39">
        <v>52.0625</v>
      </c>
      <c r="E583" s="39">
        <v>52.0625</v>
      </c>
      <c r="F583" s="39">
        <v>32.700302000000001</v>
      </c>
      <c r="G583" s="5">
        <v>577800</v>
      </c>
      <c r="I583" s="1">
        <v>-1.4598835763501405E-2</v>
      </c>
    </row>
    <row r="584" spans="1:9" x14ac:dyDescent="0.25">
      <c r="A584" s="5">
        <v>34838</v>
      </c>
      <c r="B584" s="39">
        <v>51.984375</v>
      </c>
      <c r="C584" s="39">
        <v>52.1875</v>
      </c>
      <c r="D584" s="39">
        <v>51.90625</v>
      </c>
      <c r="E584" s="39">
        <v>52.09375</v>
      </c>
      <c r="F584" s="39">
        <v>32.719935999999997</v>
      </c>
      <c r="G584" s="5">
        <v>363900</v>
      </c>
      <c r="I584" s="1">
        <v>6.0024240784617433E-4</v>
      </c>
    </row>
    <row r="585" spans="1:9" x14ac:dyDescent="0.25">
      <c r="A585" s="5">
        <v>34841</v>
      </c>
      <c r="B585" s="39">
        <v>52.265625</v>
      </c>
      <c r="C585" s="39">
        <v>52.75</v>
      </c>
      <c r="D585" s="39">
        <v>52.234375</v>
      </c>
      <c r="E585" s="39">
        <v>52.671875</v>
      </c>
      <c r="F585" s="39">
        <v>33.083061000000001</v>
      </c>
      <c r="G585" s="5">
        <v>216000</v>
      </c>
      <c r="I585" s="1">
        <v>1.103684338486044E-2</v>
      </c>
    </row>
    <row r="586" spans="1:9" x14ac:dyDescent="0.25">
      <c r="A586" s="5">
        <v>34842</v>
      </c>
      <c r="B586" s="39">
        <v>52.765625</v>
      </c>
      <c r="C586" s="39">
        <v>53.15625</v>
      </c>
      <c r="D586" s="39">
        <v>52.609375</v>
      </c>
      <c r="E586" s="39">
        <v>53.15625</v>
      </c>
      <c r="F586" s="39">
        <v>33.387298999999999</v>
      </c>
      <c r="G586" s="5">
        <v>136800</v>
      </c>
      <c r="I586" s="1">
        <v>9.1541590735366718E-3</v>
      </c>
    </row>
    <row r="587" spans="1:9" x14ac:dyDescent="0.25">
      <c r="A587" s="5">
        <v>34843</v>
      </c>
      <c r="B587" s="39">
        <v>53.25</v>
      </c>
      <c r="C587" s="39">
        <v>53.421875</v>
      </c>
      <c r="D587" s="39">
        <v>52.796875</v>
      </c>
      <c r="E587" s="39">
        <v>53.125</v>
      </c>
      <c r="F587" s="39">
        <v>33.367668000000002</v>
      </c>
      <c r="G587" s="5">
        <v>370800</v>
      </c>
      <c r="I587" s="1">
        <v>-5.8815100802611653E-4</v>
      </c>
    </row>
    <row r="588" spans="1:9" x14ac:dyDescent="0.25">
      <c r="A588" s="5">
        <v>34844</v>
      </c>
      <c r="B588" s="39">
        <v>52.96875</v>
      </c>
      <c r="C588" s="39">
        <v>53.21875</v>
      </c>
      <c r="D588" s="39">
        <v>52.71875</v>
      </c>
      <c r="E588" s="39">
        <v>53.171875</v>
      </c>
      <c r="F588" s="39">
        <v>33.397109999999998</v>
      </c>
      <c r="G588" s="5">
        <v>379900</v>
      </c>
      <c r="I588" s="1">
        <v>8.8196210009039433E-4</v>
      </c>
    </row>
    <row r="589" spans="1:9" x14ac:dyDescent="0.25">
      <c r="A589" s="5">
        <v>34845</v>
      </c>
      <c r="B589" s="39">
        <v>52.96875</v>
      </c>
      <c r="C589" s="39">
        <v>52.984375</v>
      </c>
      <c r="D589" s="39">
        <v>52.359375</v>
      </c>
      <c r="E589" s="39">
        <v>52.5625</v>
      </c>
      <c r="F589" s="39">
        <v>33.014361999999998</v>
      </c>
      <c r="G589" s="5">
        <v>518600</v>
      </c>
      <c r="I589" s="1">
        <v>-1.1526690382508864E-2</v>
      </c>
    </row>
    <row r="590" spans="1:9" x14ac:dyDescent="0.25">
      <c r="A590" s="5">
        <v>34849</v>
      </c>
      <c r="B590" s="39">
        <v>52.6875</v>
      </c>
      <c r="C590" s="39">
        <v>52.828125</v>
      </c>
      <c r="D590" s="39">
        <v>52.375</v>
      </c>
      <c r="E590" s="39">
        <v>52.546875</v>
      </c>
      <c r="F590" s="39">
        <v>33.004531999999998</v>
      </c>
      <c r="G590" s="5">
        <v>61500</v>
      </c>
      <c r="I590" s="1">
        <v>-2.9779353991132851E-4</v>
      </c>
    </row>
    <row r="591" spans="1:9" x14ac:dyDescent="0.25">
      <c r="A591" s="5">
        <v>34850</v>
      </c>
      <c r="B591" s="39">
        <v>52.453125</v>
      </c>
      <c r="C591" s="39">
        <v>53.640625</v>
      </c>
      <c r="D591" s="39">
        <v>52.453125</v>
      </c>
      <c r="E591" s="39">
        <v>53.640625</v>
      </c>
      <c r="F591" s="39">
        <v>33.691527999999998</v>
      </c>
      <c r="G591" s="5">
        <v>564500</v>
      </c>
      <c r="I591" s="1">
        <v>2.0601525724173619E-2</v>
      </c>
    </row>
    <row r="592" spans="1:9" x14ac:dyDescent="0.25">
      <c r="A592" s="5">
        <v>34851</v>
      </c>
      <c r="B592" s="39">
        <v>53.40625</v>
      </c>
      <c r="C592" s="39">
        <v>53.90625</v>
      </c>
      <c r="D592" s="39">
        <v>53.25</v>
      </c>
      <c r="E592" s="39">
        <v>53.5</v>
      </c>
      <c r="F592" s="39">
        <v>33.603191000000002</v>
      </c>
      <c r="G592" s="5">
        <v>810100</v>
      </c>
      <c r="I592" s="1">
        <v>-2.6253783967620237E-3</v>
      </c>
    </row>
    <row r="593" spans="1:9" x14ac:dyDescent="0.25">
      <c r="A593" s="5">
        <v>34852</v>
      </c>
      <c r="B593" s="39">
        <v>53.28125</v>
      </c>
      <c r="C593" s="39">
        <v>53.921875</v>
      </c>
      <c r="D593" s="39">
        <v>53.09375</v>
      </c>
      <c r="E593" s="39">
        <v>53.546875</v>
      </c>
      <c r="F593" s="39">
        <v>33.632632999999998</v>
      </c>
      <c r="G593" s="5">
        <v>112900</v>
      </c>
      <c r="I593" s="1">
        <v>8.757831801635696E-4</v>
      </c>
    </row>
    <row r="594" spans="1:9" x14ac:dyDescent="0.25">
      <c r="A594" s="5">
        <v>34855</v>
      </c>
      <c r="B594" s="39">
        <v>53.546875</v>
      </c>
      <c r="C594" s="39">
        <v>54.046875</v>
      </c>
      <c r="D594" s="39">
        <v>53.5</v>
      </c>
      <c r="E594" s="39">
        <v>53.875</v>
      </c>
      <c r="F594" s="39">
        <v>33.838726000000001</v>
      </c>
      <c r="G594" s="5">
        <v>257200</v>
      </c>
      <c r="I594" s="1">
        <v>6.1090703971613536E-3</v>
      </c>
    </row>
    <row r="595" spans="1:9" x14ac:dyDescent="0.25">
      <c r="A595" s="5">
        <v>34856</v>
      </c>
      <c r="B595" s="39">
        <v>53.828125</v>
      </c>
      <c r="C595" s="39">
        <v>54.015625</v>
      </c>
      <c r="D595" s="39">
        <v>53.78125</v>
      </c>
      <c r="E595" s="39">
        <v>53.78125</v>
      </c>
      <c r="F595" s="39">
        <v>33.779860999999997</v>
      </c>
      <c r="G595" s="5">
        <v>165800</v>
      </c>
      <c r="I595" s="1">
        <v>-1.7410897648675316E-3</v>
      </c>
    </row>
    <row r="596" spans="1:9" x14ac:dyDescent="0.25">
      <c r="A596" s="5">
        <v>34857</v>
      </c>
      <c r="B596" s="39">
        <v>53.671875</v>
      </c>
      <c r="C596" s="39">
        <v>53.703125</v>
      </c>
      <c r="D596" s="39">
        <v>53.4375</v>
      </c>
      <c r="E596" s="39">
        <v>53.5</v>
      </c>
      <c r="F596" s="39">
        <v>33.603191000000002</v>
      </c>
      <c r="G596" s="5">
        <v>41900</v>
      </c>
      <c r="I596" s="1">
        <v>-5.2437638124573915E-3</v>
      </c>
    </row>
    <row r="597" spans="1:9" x14ac:dyDescent="0.25">
      <c r="A597" s="5">
        <v>34858</v>
      </c>
      <c r="B597" s="39">
        <v>53.484375</v>
      </c>
      <c r="C597" s="39">
        <v>53.640625</v>
      </c>
      <c r="D597" s="39">
        <v>53.375</v>
      </c>
      <c r="E597" s="39">
        <v>53.375</v>
      </c>
      <c r="F597" s="39">
        <v>33.524681000000001</v>
      </c>
      <c r="G597" s="5">
        <v>141100</v>
      </c>
      <c r="I597" s="1">
        <v>-2.3391188624937165E-3</v>
      </c>
    </row>
    <row r="598" spans="1:9" x14ac:dyDescent="0.25">
      <c r="A598" s="5">
        <v>34859</v>
      </c>
      <c r="B598" s="39">
        <v>53.265625</v>
      </c>
      <c r="C598" s="39">
        <v>53.328125</v>
      </c>
      <c r="D598" s="39">
        <v>52.75</v>
      </c>
      <c r="E598" s="39">
        <v>53.0625</v>
      </c>
      <c r="F598" s="39">
        <v>33.328415</v>
      </c>
      <c r="G598" s="5">
        <v>304900</v>
      </c>
      <c r="I598" s="1">
        <v>-5.8715774019630906E-3</v>
      </c>
    </row>
    <row r="599" spans="1:9" x14ac:dyDescent="0.25">
      <c r="A599" s="5">
        <v>34862</v>
      </c>
      <c r="B599" s="39">
        <v>53.234375</v>
      </c>
      <c r="C599" s="39">
        <v>53.578125</v>
      </c>
      <c r="D599" s="39">
        <v>53.203125</v>
      </c>
      <c r="E599" s="39">
        <v>53.359375</v>
      </c>
      <c r="F599" s="39">
        <v>33.514865999999998</v>
      </c>
      <c r="G599" s="5">
        <v>378500</v>
      </c>
      <c r="I599" s="1">
        <v>5.5787651587619891E-3</v>
      </c>
    </row>
    <row r="600" spans="1:9" x14ac:dyDescent="0.25">
      <c r="A600" s="5">
        <v>34863</v>
      </c>
      <c r="B600" s="39">
        <v>53.609375</v>
      </c>
      <c r="C600" s="39">
        <v>53.96875</v>
      </c>
      <c r="D600" s="39">
        <v>53.5625</v>
      </c>
      <c r="E600" s="39">
        <v>53.9375</v>
      </c>
      <c r="F600" s="39">
        <v>33.877983</v>
      </c>
      <c r="G600" s="5">
        <v>120000</v>
      </c>
      <c r="I600" s="1">
        <v>1.077623277131412E-2</v>
      </c>
    </row>
    <row r="601" spans="1:9" x14ac:dyDescent="0.25">
      <c r="A601" s="5">
        <v>34864</v>
      </c>
      <c r="B601" s="39">
        <v>53.859375</v>
      </c>
      <c r="C601" s="39">
        <v>53.953125</v>
      </c>
      <c r="D601" s="39">
        <v>53.6875</v>
      </c>
      <c r="E601" s="39">
        <v>53.890625</v>
      </c>
      <c r="F601" s="39">
        <v>33.848564000000003</v>
      </c>
      <c r="G601" s="5">
        <v>389400</v>
      </c>
      <c r="I601" s="1">
        <v>-8.6875835705324533E-4</v>
      </c>
    </row>
    <row r="602" spans="1:9" x14ac:dyDescent="0.25">
      <c r="A602" s="5">
        <v>34865</v>
      </c>
      <c r="B602" s="39">
        <v>53.96875</v>
      </c>
      <c r="C602" s="39">
        <v>54.234375</v>
      </c>
      <c r="D602" s="39">
        <v>53.875</v>
      </c>
      <c r="E602" s="39">
        <v>54.125</v>
      </c>
      <c r="F602" s="39">
        <v>33.995761999999999</v>
      </c>
      <c r="G602" s="5">
        <v>274500</v>
      </c>
      <c r="I602" s="1">
        <v>4.33929378181519E-3</v>
      </c>
    </row>
    <row r="603" spans="1:9" x14ac:dyDescent="0.25">
      <c r="A603" s="5">
        <v>34866</v>
      </c>
      <c r="B603" s="39">
        <v>53.703125</v>
      </c>
      <c r="C603" s="39">
        <v>53.96875</v>
      </c>
      <c r="D603" s="39">
        <v>53.703125</v>
      </c>
      <c r="E603" s="39">
        <v>53.96875</v>
      </c>
      <c r="F603" s="39">
        <v>34.096694999999997</v>
      </c>
      <c r="G603" s="5">
        <v>325100</v>
      </c>
      <c r="I603" s="1">
        <v>2.9645889829827965E-3</v>
      </c>
    </row>
    <row r="604" spans="1:9" x14ac:dyDescent="0.25">
      <c r="A604" s="5">
        <v>34869</v>
      </c>
      <c r="B604" s="39">
        <v>54.125</v>
      </c>
      <c r="C604" s="39">
        <v>54.609375</v>
      </c>
      <c r="D604" s="39">
        <v>54.09375</v>
      </c>
      <c r="E604" s="39">
        <v>54.578125</v>
      </c>
      <c r="F604" s="39">
        <v>34.481678000000002</v>
      </c>
      <c r="G604" s="5">
        <v>134600</v>
      </c>
      <c r="I604" s="1">
        <v>1.1227651733387578E-2</v>
      </c>
    </row>
    <row r="605" spans="1:9" x14ac:dyDescent="0.25">
      <c r="A605" s="5">
        <v>34870</v>
      </c>
      <c r="B605" s="39">
        <v>54.421875</v>
      </c>
      <c r="C605" s="39">
        <v>54.609375</v>
      </c>
      <c r="D605" s="39">
        <v>54.390625</v>
      </c>
      <c r="E605" s="39">
        <v>54.4375</v>
      </c>
      <c r="F605" s="39">
        <v>34.392853000000002</v>
      </c>
      <c r="G605" s="5">
        <v>287800</v>
      </c>
      <c r="I605" s="1">
        <v>-2.5793293386087157E-3</v>
      </c>
    </row>
    <row r="606" spans="1:9" x14ac:dyDescent="0.25">
      <c r="A606" s="5">
        <v>34871</v>
      </c>
      <c r="B606" s="39">
        <v>54.609375</v>
      </c>
      <c r="C606" s="39">
        <v>54.65625</v>
      </c>
      <c r="D606" s="39">
        <v>54.40625</v>
      </c>
      <c r="E606" s="39">
        <v>54.40625</v>
      </c>
      <c r="F606" s="39">
        <v>34.373103999999998</v>
      </c>
      <c r="G606" s="5">
        <v>158200</v>
      </c>
      <c r="I606" s="1">
        <v>-5.743830640785319E-4</v>
      </c>
    </row>
    <row r="607" spans="1:9" x14ac:dyDescent="0.25">
      <c r="A607" s="5">
        <v>34872</v>
      </c>
      <c r="B607" s="39">
        <v>54.640625</v>
      </c>
      <c r="C607" s="39">
        <v>55.15625</v>
      </c>
      <c r="D607" s="39">
        <v>54.640625</v>
      </c>
      <c r="E607" s="39">
        <v>55.125</v>
      </c>
      <c r="F607" s="39">
        <v>34.827198000000003</v>
      </c>
      <c r="G607" s="5">
        <v>297000</v>
      </c>
      <c r="I607" s="1">
        <v>1.3124235150124175E-2</v>
      </c>
    </row>
    <row r="608" spans="1:9" x14ac:dyDescent="0.25">
      <c r="A608" s="5">
        <v>34873</v>
      </c>
      <c r="B608" s="39">
        <v>55</v>
      </c>
      <c r="C608" s="39">
        <v>55.03125</v>
      </c>
      <c r="D608" s="39">
        <v>54.84375</v>
      </c>
      <c r="E608" s="39">
        <v>55.015625</v>
      </c>
      <c r="F608" s="39">
        <v>34.75808</v>
      </c>
      <c r="G608" s="5">
        <v>315400</v>
      </c>
      <c r="I608" s="1">
        <v>-1.9865702837593702E-3</v>
      </c>
    </row>
    <row r="609" spans="1:9" x14ac:dyDescent="0.25">
      <c r="A609" s="5">
        <v>34876</v>
      </c>
      <c r="B609" s="39">
        <v>54.859375</v>
      </c>
      <c r="C609" s="39">
        <v>54.953125</v>
      </c>
      <c r="D609" s="39">
        <v>54.359375</v>
      </c>
      <c r="E609" s="39">
        <v>54.359375</v>
      </c>
      <c r="F609" s="39">
        <v>34.343482999999999</v>
      </c>
      <c r="G609" s="5">
        <v>132900</v>
      </c>
      <c r="I609" s="1">
        <v>-1.1999785734930324E-2</v>
      </c>
    </row>
    <row r="610" spans="1:9" x14ac:dyDescent="0.25">
      <c r="A610" s="5">
        <v>34877</v>
      </c>
      <c r="B610" s="39">
        <v>54.34375</v>
      </c>
      <c r="C610" s="39">
        <v>54.703125</v>
      </c>
      <c r="D610" s="39">
        <v>54.21875</v>
      </c>
      <c r="E610" s="39">
        <v>54.25</v>
      </c>
      <c r="F610" s="39">
        <v>34.274380000000001</v>
      </c>
      <c r="G610" s="5">
        <v>127700</v>
      </c>
      <c r="I610" s="1">
        <v>-2.014140934736286E-3</v>
      </c>
    </row>
    <row r="611" spans="1:9" x14ac:dyDescent="0.25">
      <c r="A611" s="5">
        <v>34878</v>
      </c>
      <c r="B611" s="39">
        <v>54.25</v>
      </c>
      <c r="C611" s="39">
        <v>54.75</v>
      </c>
      <c r="D611" s="39">
        <v>54.078125</v>
      </c>
      <c r="E611" s="39">
        <v>54.53125</v>
      </c>
      <c r="F611" s="39">
        <v>34.452072000000001</v>
      </c>
      <c r="G611" s="5">
        <v>212600</v>
      </c>
      <c r="I611" s="1">
        <v>5.1710044902737451E-3</v>
      </c>
    </row>
    <row r="612" spans="1:9" x14ac:dyDescent="0.25">
      <c r="A612" s="5">
        <v>34879</v>
      </c>
      <c r="B612" s="39">
        <v>54.53125</v>
      </c>
      <c r="C612" s="39">
        <v>54.671875</v>
      </c>
      <c r="D612" s="39">
        <v>54.0625</v>
      </c>
      <c r="E612" s="39">
        <v>54.4375</v>
      </c>
      <c r="F612" s="39">
        <v>34.392853000000002</v>
      </c>
      <c r="G612" s="5">
        <v>89200</v>
      </c>
      <c r="I612" s="1">
        <v>-1.7203596228934082E-3</v>
      </c>
    </row>
    <row r="613" spans="1:9" x14ac:dyDescent="0.25">
      <c r="A613" s="5">
        <v>34880</v>
      </c>
      <c r="B613" s="39">
        <v>54.546875</v>
      </c>
      <c r="C613" s="39">
        <v>54.734375</v>
      </c>
      <c r="D613" s="39">
        <v>54.296875</v>
      </c>
      <c r="E613" s="39">
        <v>54.40625</v>
      </c>
      <c r="F613" s="39">
        <v>34.373103999999998</v>
      </c>
      <c r="G613" s="5">
        <v>714100</v>
      </c>
      <c r="I613" s="1">
        <v>-5.743830640785319E-4</v>
      </c>
    </row>
    <row r="614" spans="1:9" x14ac:dyDescent="0.25">
      <c r="A614" s="5">
        <v>34883</v>
      </c>
      <c r="B614" s="39">
        <v>54.46875</v>
      </c>
      <c r="C614" s="39">
        <v>54.609375</v>
      </c>
      <c r="D614" s="39">
        <v>54.46875</v>
      </c>
      <c r="E614" s="39">
        <v>54.609375</v>
      </c>
      <c r="F614" s="39">
        <v>34.501410999999997</v>
      </c>
      <c r="G614" s="5">
        <v>9500</v>
      </c>
      <c r="I614" s="1">
        <v>3.7258236497850206E-3</v>
      </c>
    </row>
    <row r="615" spans="1:9" x14ac:dyDescent="0.25">
      <c r="A615" s="5">
        <v>34885</v>
      </c>
      <c r="B615" s="39">
        <v>54.765625</v>
      </c>
      <c r="C615" s="39">
        <v>55.0625</v>
      </c>
      <c r="D615" s="39">
        <v>54.640625</v>
      </c>
      <c r="E615" s="39">
        <v>54.8125</v>
      </c>
      <c r="F615" s="39">
        <v>34.629761000000002</v>
      </c>
      <c r="G615" s="5">
        <v>409300</v>
      </c>
      <c r="I615" s="1">
        <v>3.7132351083344339E-3</v>
      </c>
    </row>
    <row r="616" spans="1:9" x14ac:dyDescent="0.25">
      <c r="A616" s="5">
        <v>34886</v>
      </c>
      <c r="B616" s="39">
        <v>54.828125</v>
      </c>
      <c r="C616" s="39">
        <v>55.515625</v>
      </c>
      <c r="D616" s="39">
        <v>54.71875</v>
      </c>
      <c r="E616" s="39">
        <v>55.515625</v>
      </c>
      <c r="F616" s="39">
        <v>35.073990000000002</v>
      </c>
      <c r="G616" s="5">
        <v>202500</v>
      </c>
      <c r="I616" s="1">
        <v>1.2746373275531742E-2</v>
      </c>
    </row>
    <row r="617" spans="1:9" x14ac:dyDescent="0.25">
      <c r="A617" s="5">
        <v>34887</v>
      </c>
      <c r="B617" s="39">
        <v>55.40625</v>
      </c>
      <c r="C617" s="39">
        <v>55.78125</v>
      </c>
      <c r="D617" s="39">
        <v>55.375</v>
      </c>
      <c r="E617" s="39">
        <v>55.765625</v>
      </c>
      <c r="F617" s="39">
        <v>35.231926000000001</v>
      </c>
      <c r="G617" s="5">
        <v>481700</v>
      </c>
      <c r="I617" s="1">
        <v>4.492830039175999E-3</v>
      </c>
    </row>
    <row r="618" spans="1:9" x14ac:dyDescent="0.25">
      <c r="A618" s="5">
        <v>34890</v>
      </c>
      <c r="B618" s="39">
        <v>55.8125</v>
      </c>
      <c r="C618" s="39">
        <v>55.953125</v>
      </c>
      <c r="D618" s="39">
        <v>55.703125</v>
      </c>
      <c r="E618" s="39">
        <v>55.796875</v>
      </c>
      <c r="F618" s="39">
        <v>35.251674999999999</v>
      </c>
      <c r="G618" s="5">
        <v>400400</v>
      </c>
      <c r="I618" s="1">
        <v>5.603856850848743E-4</v>
      </c>
    </row>
    <row r="619" spans="1:9" x14ac:dyDescent="0.25">
      <c r="A619" s="5">
        <v>34891</v>
      </c>
      <c r="B619" s="39">
        <v>55.75</v>
      </c>
      <c r="C619" s="39">
        <v>55.796875</v>
      </c>
      <c r="D619" s="39">
        <v>55.453125</v>
      </c>
      <c r="E619" s="39">
        <v>55.53125</v>
      </c>
      <c r="F619" s="39">
        <v>35.083857999999999</v>
      </c>
      <c r="G619" s="5">
        <v>420500</v>
      </c>
      <c r="I619" s="1">
        <v>-4.7719072079259739E-3</v>
      </c>
    </row>
    <row r="620" spans="1:9" x14ac:dyDescent="0.25">
      <c r="A620" s="5">
        <v>34892</v>
      </c>
      <c r="B620" s="39">
        <v>55.640625</v>
      </c>
      <c r="C620" s="39">
        <v>56.3125</v>
      </c>
      <c r="D620" s="39">
        <v>55.53125</v>
      </c>
      <c r="E620" s="39">
        <v>56.21875</v>
      </c>
      <c r="F620" s="39">
        <v>35.5182</v>
      </c>
      <c r="G620" s="5">
        <v>203400</v>
      </c>
      <c r="I620" s="1">
        <v>1.2304102512321613E-2</v>
      </c>
    </row>
    <row r="621" spans="1:9" x14ac:dyDescent="0.25">
      <c r="A621" s="5">
        <v>34893</v>
      </c>
      <c r="B621" s="39">
        <v>56.140625</v>
      </c>
      <c r="C621" s="39">
        <v>56.265625</v>
      </c>
      <c r="D621" s="39">
        <v>56.03125</v>
      </c>
      <c r="E621" s="39">
        <v>56.09375</v>
      </c>
      <c r="F621" s="39">
        <v>35.439224000000003</v>
      </c>
      <c r="G621" s="5">
        <v>215600</v>
      </c>
      <c r="I621" s="1">
        <v>-2.2260118296104636E-3</v>
      </c>
    </row>
    <row r="622" spans="1:9" x14ac:dyDescent="0.25">
      <c r="A622" s="5">
        <v>34894</v>
      </c>
      <c r="B622" s="39">
        <v>55.796875</v>
      </c>
      <c r="C622" s="39">
        <v>56.09375</v>
      </c>
      <c r="D622" s="39">
        <v>55.75</v>
      </c>
      <c r="E622" s="39">
        <v>56.046875</v>
      </c>
      <c r="F622" s="39">
        <v>35.409618000000002</v>
      </c>
      <c r="G622" s="5">
        <v>543700</v>
      </c>
      <c r="I622" s="1">
        <v>-8.3575118202405818E-4</v>
      </c>
    </row>
    <row r="623" spans="1:9" x14ac:dyDescent="0.25">
      <c r="A623" s="5">
        <v>34897</v>
      </c>
      <c r="B623" s="39">
        <v>56.125</v>
      </c>
      <c r="C623" s="39">
        <v>56.421875</v>
      </c>
      <c r="D623" s="39">
        <v>56.078125</v>
      </c>
      <c r="E623" s="39">
        <v>56.359375</v>
      </c>
      <c r="F623" s="39">
        <v>35.607028999999997</v>
      </c>
      <c r="G623" s="5">
        <v>171500</v>
      </c>
      <c r="I623" s="1">
        <v>5.5595840361397642E-3</v>
      </c>
    </row>
    <row r="624" spans="1:9" x14ac:dyDescent="0.25">
      <c r="A624" s="5">
        <v>34898</v>
      </c>
      <c r="B624" s="39">
        <v>56.265625</v>
      </c>
      <c r="C624" s="39">
        <v>56.265625</v>
      </c>
      <c r="D624" s="39">
        <v>55.828125</v>
      </c>
      <c r="E624" s="39">
        <v>55.875</v>
      </c>
      <c r="F624" s="39">
        <v>35.301022000000003</v>
      </c>
      <c r="G624" s="5">
        <v>221200</v>
      </c>
      <c r="I624" s="1">
        <v>-8.6311468272288749E-3</v>
      </c>
    </row>
    <row r="625" spans="1:9" x14ac:dyDescent="0.25">
      <c r="A625" s="5">
        <v>34899</v>
      </c>
      <c r="B625" s="39">
        <v>55.65625</v>
      </c>
      <c r="C625" s="39">
        <v>55.71875</v>
      </c>
      <c r="D625" s="39">
        <v>54.203125</v>
      </c>
      <c r="E625" s="39">
        <v>55.265625</v>
      </c>
      <c r="F625" s="39">
        <v>34.916035000000001</v>
      </c>
      <c r="G625" s="5">
        <v>486600</v>
      </c>
      <c r="I625" s="1">
        <v>-1.0965736083139888E-2</v>
      </c>
    </row>
    <row r="626" spans="1:9" x14ac:dyDescent="0.25">
      <c r="A626" s="5">
        <v>34900</v>
      </c>
      <c r="B626" s="39">
        <v>55.328125</v>
      </c>
      <c r="C626" s="39">
        <v>55.578125</v>
      </c>
      <c r="D626" s="39">
        <v>55.03125</v>
      </c>
      <c r="E626" s="39">
        <v>55.46875</v>
      </c>
      <c r="F626" s="39">
        <v>35.044361000000002</v>
      </c>
      <c r="G626" s="5">
        <v>318900</v>
      </c>
      <c r="I626" s="1">
        <v>3.6685368081483816E-3</v>
      </c>
    </row>
    <row r="627" spans="1:9" x14ac:dyDescent="0.25">
      <c r="A627" s="5">
        <v>34901</v>
      </c>
      <c r="B627" s="39">
        <v>55.421875</v>
      </c>
      <c r="C627" s="39">
        <v>55.625</v>
      </c>
      <c r="D627" s="39">
        <v>55.1875</v>
      </c>
      <c r="E627" s="39">
        <v>55.40625</v>
      </c>
      <c r="F627" s="39">
        <v>35.004879000000003</v>
      </c>
      <c r="G627" s="5">
        <v>94000</v>
      </c>
      <c r="I627" s="1">
        <v>-1.1272643123865222E-3</v>
      </c>
    </row>
    <row r="628" spans="1:9" x14ac:dyDescent="0.25">
      <c r="A628" s="5">
        <v>34904</v>
      </c>
      <c r="B628" s="39">
        <v>55.484375</v>
      </c>
      <c r="C628" s="39">
        <v>55.875</v>
      </c>
      <c r="D628" s="39">
        <v>55.484375</v>
      </c>
      <c r="E628" s="39">
        <v>55.8125</v>
      </c>
      <c r="F628" s="39">
        <v>35.261538999999999</v>
      </c>
      <c r="G628" s="5">
        <v>108400</v>
      </c>
      <c r="I628" s="1">
        <v>7.3053714353625843E-3</v>
      </c>
    </row>
    <row r="629" spans="1:9" x14ac:dyDescent="0.25">
      <c r="A629" s="5">
        <v>34905</v>
      </c>
      <c r="B629" s="39">
        <v>55.875</v>
      </c>
      <c r="C629" s="39">
        <v>56.3125</v>
      </c>
      <c r="D629" s="39">
        <v>55.703125</v>
      </c>
      <c r="E629" s="39">
        <v>56.234375</v>
      </c>
      <c r="F629" s="39">
        <v>35.528084</v>
      </c>
      <c r="G629" s="5">
        <v>107400</v>
      </c>
      <c r="I629" s="1">
        <v>7.5306591098645015E-3</v>
      </c>
    </row>
    <row r="630" spans="1:9" x14ac:dyDescent="0.25">
      <c r="A630" s="5">
        <v>34906</v>
      </c>
      <c r="B630" s="39">
        <v>56.203125</v>
      </c>
      <c r="C630" s="39">
        <v>56.46875</v>
      </c>
      <c r="D630" s="39">
        <v>56.171875</v>
      </c>
      <c r="E630" s="39">
        <v>56.1875</v>
      </c>
      <c r="F630" s="39">
        <v>35.498458999999997</v>
      </c>
      <c r="G630" s="5">
        <v>167800</v>
      </c>
      <c r="I630" s="1">
        <v>-8.3419523087213676E-4</v>
      </c>
    </row>
    <row r="631" spans="1:9" x14ac:dyDescent="0.25">
      <c r="A631" s="5">
        <v>34907</v>
      </c>
      <c r="B631" s="39">
        <v>56.453125</v>
      </c>
      <c r="C631" s="39">
        <v>56.703125</v>
      </c>
      <c r="D631" s="39">
        <v>56.453125</v>
      </c>
      <c r="E631" s="39">
        <v>56.65625</v>
      </c>
      <c r="F631" s="39">
        <v>35.794617000000002</v>
      </c>
      <c r="G631" s="5">
        <v>187700</v>
      </c>
      <c r="I631" s="1">
        <v>8.3082318840030922E-3</v>
      </c>
    </row>
    <row r="632" spans="1:9" x14ac:dyDescent="0.25">
      <c r="A632" s="5">
        <v>34908</v>
      </c>
      <c r="B632" s="39">
        <v>56.703125</v>
      </c>
      <c r="C632" s="39">
        <v>56.703125</v>
      </c>
      <c r="D632" s="39">
        <v>56.25</v>
      </c>
      <c r="E632" s="39">
        <v>56.296875</v>
      </c>
      <c r="F632" s="39">
        <v>35.567554000000001</v>
      </c>
      <c r="G632" s="5">
        <v>415600</v>
      </c>
      <c r="I632" s="1">
        <v>-6.3637011904957852E-3</v>
      </c>
    </row>
    <row r="633" spans="1:9" x14ac:dyDescent="0.25">
      <c r="A633" s="5">
        <v>34911</v>
      </c>
      <c r="B633" s="39">
        <v>56.34375</v>
      </c>
      <c r="C633" s="39">
        <v>56.390625</v>
      </c>
      <c r="D633" s="39">
        <v>56.03125</v>
      </c>
      <c r="E633" s="39">
        <v>56.15625</v>
      </c>
      <c r="F633" s="39">
        <v>35.478706000000003</v>
      </c>
      <c r="G633" s="5">
        <v>342500</v>
      </c>
      <c r="I633" s="1">
        <v>-2.5011322571213412E-3</v>
      </c>
    </row>
    <row r="634" spans="1:9" x14ac:dyDescent="0.25">
      <c r="A634" s="5">
        <v>34912</v>
      </c>
      <c r="B634" s="39">
        <v>56.234375</v>
      </c>
      <c r="C634" s="39">
        <v>56.234375</v>
      </c>
      <c r="D634" s="39">
        <v>55.75</v>
      </c>
      <c r="E634" s="39">
        <v>56.0625</v>
      </c>
      <c r="F634" s="39">
        <v>35.419505999999998</v>
      </c>
      <c r="G634" s="5">
        <v>141000</v>
      </c>
      <c r="I634" s="1">
        <v>-1.6700001900917805E-3</v>
      </c>
    </row>
    <row r="635" spans="1:9" x14ac:dyDescent="0.25">
      <c r="A635" s="5">
        <v>34913</v>
      </c>
      <c r="B635" s="39">
        <v>56.390625</v>
      </c>
      <c r="C635" s="39">
        <v>56.796875</v>
      </c>
      <c r="D635" s="39">
        <v>55.84375</v>
      </c>
      <c r="E635" s="39">
        <v>55.9375</v>
      </c>
      <c r="F635" s="39">
        <v>35.340508</v>
      </c>
      <c r="G635" s="5">
        <v>240400</v>
      </c>
      <c r="I635" s="1">
        <v>-2.2328439002565759E-3</v>
      </c>
    </row>
    <row r="636" spans="1:9" x14ac:dyDescent="0.25">
      <c r="A636" s="5">
        <v>34914</v>
      </c>
      <c r="B636" s="39">
        <v>55.546875</v>
      </c>
      <c r="C636" s="39">
        <v>55.953125</v>
      </c>
      <c r="D636" s="39">
        <v>55.453125</v>
      </c>
      <c r="E636" s="39">
        <v>55.921875</v>
      </c>
      <c r="F636" s="39">
        <v>35.330649999999999</v>
      </c>
      <c r="G636" s="5">
        <v>1193600</v>
      </c>
      <c r="I636" s="1">
        <v>-2.7898227064371284E-4</v>
      </c>
    </row>
    <row r="637" spans="1:9" x14ac:dyDescent="0.25">
      <c r="A637" s="5">
        <v>34915</v>
      </c>
      <c r="B637" s="39">
        <v>56.03125</v>
      </c>
      <c r="C637" s="39">
        <v>56.078125</v>
      </c>
      <c r="D637" s="39">
        <v>55.921875</v>
      </c>
      <c r="E637" s="39">
        <v>55.984375</v>
      </c>
      <c r="F637" s="39">
        <v>35.370128999999999</v>
      </c>
      <c r="G637" s="5">
        <v>240500</v>
      </c>
      <c r="I637" s="1">
        <v>1.1167912054617091E-3</v>
      </c>
    </row>
    <row r="638" spans="1:9" x14ac:dyDescent="0.25">
      <c r="A638" s="5">
        <v>34918</v>
      </c>
      <c r="B638" s="39">
        <v>56.109375</v>
      </c>
      <c r="C638" s="39">
        <v>56.28125</v>
      </c>
      <c r="D638" s="39">
        <v>56.078125</v>
      </c>
      <c r="E638" s="39">
        <v>56.109375</v>
      </c>
      <c r="F638" s="39">
        <v>35.449100000000001</v>
      </c>
      <c r="G638" s="5">
        <v>193100</v>
      </c>
      <c r="I638" s="1">
        <v>2.230214416272247E-3</v>
      </c>
    </row>
    <row r="639" spans="1:9" x14ac:dyDescent="0.25">
      <c r="A639" s="5">
        <v>34919</v>
      </c>
      <c r="B639" s="39">
        <v>56.140625</v>
      </c>
      <c r="C639" s="39">
        <v>56.3125</v>
      </c>
      <c r="D639" s="39">
        <v>55.9375</v>
      </c>
      <c r="E639" s="39">
        <v>56.109375</v>
      </c>
      <c r="F639" s="39">
        <v>35.449100000000001</v>
      </c>
      <c r="G639" s="5">
        <v>951900</v>
      </c>
      <c r="I639" s="1">
        <v>0</v>
      </c>
    </row>
    <row r="640" spans="1:9" x14ac:dyDescent="0.25">
      <c r="A640" s="5">
        <v>34920</v>
      </c>
      <c r="B640" s="39">
        <v>56.296875</v>
      </c>
      <c r="C640" s="39">
        <v>56.296875</v>
      </c>
      <c r="D640" s="39">
        <v>56.046875</v>
      </c>
      <c r="E640" s="39">
        <v>56.09375</v>
      </c>
      <c r="F640" s="39">
        <v>35.439224000000003</v>
      </c>
      <c r="G640" s="5">
        <v>107100</v>
      </c>
      <c r="I640" s="1">
        <v>-2.7863545099160447E-4</v>
      </c>
    </row>
    <row r="641" spans="1:9" x14ac:dyDescent="0.25">
      <c r="A641" s="5">
        <v>34921</v>
      </c>
      <c r="B641" s="39">
        <v>56.15625</v>
      </c>
      <c r="C641" s="39">
        <v>56.28125</v>
      </c>
      <c r="D641" s="39">
        <v>55.734375</v>
      </c>
      <c r="E641" s="39">
        <v>55.96875</v>
      </c>
      <c r="F641" s="39">
        <v>35.360267999999998</v>
      </c>
      <c r="G641" s="5">
        <v>280800</v>
      </c>
      <c r="I641" s="1">
        <v>-2.2304124083865062E-3</v>
      </c>
    </row>
    <row r="642" spans="1:9" x14ac:dyDescent="0.25">
      <c r="A642" s="5">
        <v>34922</v>
      </c>
      <c r="B642" s="39">
        <v>55.921875</v>
      </c>
      <c r="C642" s="39">
        <v>55.984375</v>
      </c>
      <c r="D642" s="39">
        <v>55.421875</v>
      </c>
      <c r="E642" s="39">
        <v>55.65625</v>
      </c>
      <c r="F642" s="39">
        <v>35.16283</v>
      </c>
      <c r="G642" s="5">
        <v>257200</v>
      </c>
      <c r="I642" s="1">
        <v>-5.5992581560824206E-3</v>
      </c>
    </row>
    <row r="643" spans="1:9" x14ac:dyDescent="0.25">
      <c r="A643" s="5">
        <v>34925</v>
      </c>
      <c r="B643" s="39">
        <v>55.796875</v>
      </c>
      <c r="C643" s="39">
        <v>56.15625</v>
      </c>
      <c r="D643" s="39">
        <v>55.671875</v>
      </c>
      <c r="E643" s="39">
        <v>56.15625</v>
      </c>
      <c r="F643" s="39">
        <v>35.478706000000003</v>
      </c>
      <c r="G643" s="5">
        <v>254800</v>
      </c>
      <c r="I643" s="1">
        <v>8.9431267547186444E-3</v>
      </c>
    </row>
    <row r="644" spans="1:9" x14ac:dyDescent="0.25">
      <c r="A644" s="5">
        <v>34926</v>
      </c>
      <c r="B644" s="39">
        <v>56.140625</v>
      </c>
      <c r="C644" s="39">
        <v>56.140625</v>
      </c>
      <c r="D644" s="39">
        <v>55.65625</v>
      </c>
      <c r="E644" s="39">
        <v>56.046875</v>
      </c>
      <c r="F644" s="39">
        <v>35.409618000000002</v>
      </c>
      <c r="G644" s="5">
        <v>44400</v>
      </c>
      <c r="I644" s="1">
        <v>-1.9492073722737757E-3</v>
      </c>
    </row>
    <row r="645" spans="1:9" x14ac:dyDescent="0.25">
      <c r="A645" s="5">
        <v>34927</v>
      </c>
      <c r="B645" s="39">
        <v>56</v>
      </c>
      <c r="C645" s="39">
        <v>56.203125</v>
      </c>
      <c r="D645" s="39">
        <v>55.9375</v>
      </c>
      <c r="E645" s="39">
        <v>56.203125</v>
      </c>
      <c r="F645" s="39">
        <v>35.50835</v>
      </c>
      <c r="G645" s="5">
        <v>374900</v>
      </c>
      <c r="I645" s="1">
        <v>2.7844019385385721E-3</v>
      </c>
    </row>
    <row r="646" spans="1:9" x14ac:dyDescent="0.25">
      <c r="A646" s="5">
        <v>34928</v>
      </c>
      <c r="B646" s="39">
        <v>56.234375</v>
      </c>
      <c r="C646" s="39">
        <v>56.234375</v>
      </c>
      <c r="D646" s="39">
        <v>55.90625</v>
      </c>
      <c r="E646" s="39">
        <v>56.109375</v>
      </c>
      <c r="F646" s="39">
        <v>35.449100000000001</v>
      </c>
      <c r="G646" s="5">
        <v>353800</v>
      </c>
      <c r="I646" s="1">
        <v>-1.6700153055229094E-3</v>
      </c>
    </row>
    <row r="647" spans="1:9" x14ac:dyDescent="0.25">
      <c r="A647" s="5">
        <v>34929</v>
      </c>
      <c r="B647" s="39">
        <v>56.390625</v>
      </c>
      <c r="C647" s="39">
        <v>56.40625</v>
      </c>
      <c r="D647" s="39">
        <v>56.125</v>
      </c>
      <c r="E647" s="39">
        <v>56.171875</v>
      </c>
      <c r="F647" s="39">
        <v>35.488585999999998</v>
      </c>
      <c r="G647" s="5">
        <v>85400</v>
      </c>
      <c r="I647" s="1">
        <v>1.1132588699909185E-3</v>
      </c>
    </row>
    <row r="648" spans="1:9" x14ac:dyDescent="0.25">
      <c r="A648" s="5">
        <v>34932</v>
      </c>
      <c r="B648" s="39">
        <v>56.40625</v>
      </c>
      <c r="C648" s="39">
        <v>56.640625</v>
      </c>
      <c r="D648" s="39">
        <v>56</v>
      </c>
      <c r="E648" s="39">
        <v>56.015625</v>
      </c>
      <c r="F648" s="39">
        <v>35.389870000000002</v>
      </c>
      <c r="G648" s="5">
        <v>266700</v>
      </c>
      <c r="I648" s="1">
        <v>-2.7855026590399845E-3</v>
      </c>
    </row>
    <row r="649" spans="1:9" x14ac:dyDescent="0.25">
      <c r="A649" s="5">
        <v>34933</v>
      </c>
      <c r="B649" s="39">
        <v>56.09375</v>
      </c>
      <c r="C649" s="39">
        <v>56.21875</v>
      </c>
      <c r="D649" s="39">
        <v>55.8125</v>
      </c>
      <c r="E649" s="39">
        <v>56.125</v>
      </c>
      <c r="F649" s="39">
        <v>35.458984000000001</v>
      </c>
      <c r="G649" s="5">
        <v>220200</v>
      </c>
      <c r="I649" s="1">
        <v>1.9510272367591064E-3</v>
      </c>
    </row>
    <row r="650" spans="1:9" x14ac:dyDescent="0.25">
      <c r="A650" s="5">
        <v>34934</v>
      </c>
      <c r="B650" s="39">
        <v>56.171875</v>
      </c>
      <c r="C650" s="39">
        <v>56.203125</v>
      </c>
      <c r="D650" s="39">
        <v>55.921875</v>
      </c>
      <c r="E650" s="39">
        <v>55.921875</v>
      </c>
      <c r="F650" s="39">
        <v>35.330649999999999</v>
      </c>
      <c r="G650" s="5">
        <v>176500</v>
      </c>
      <c r="I650" s="1">
        <v>-3.6257890694439965E-3</v>
      </c>
    </row>
    <row r="651" spans="1:9" x14ac:dyDescent="0.25">
      <c r="A651" s="5">
        <v>34935</v>
      </c>
      <c r="B651" s="39">
        <v>55.9375</v>
      </c>
      <c r="C651" s="39">
        <v>56.09375</v>
      </c>
      <c r="D651" s="39">
        <v>55.75</v>
      </c>
      <c r="E651" s="39">
        <v>55.984375</v>
      </c>
      <c r="F651" s="39">
        <v>35.370128999999999</v>
      </c>
      <c r="G651" s="5">
        <v>167400</v>
      </c>
      <c r="I651" s="1">
        <v>1.1167912054617091E-3</v>
      </c>
    </row>
    <row r="652" spans="1:9" x14ac:dyDescent="0.25">
      <c r="A652" s="5">
        <v>34936</v>
      </c>
      <c r="B652" s="39">
        <v>56.078125</v>
      </c>
      <c r="C652" s="39">
        <v>56.390625</v>
      </c>
      <c r="D652" s="39">
        <v>56.078125</v>
      </c>
      <c r="E652" s="39">
        <v>56.296875</v>
      </c>
      <c r="F652" s="39">
        <v>35.567554000000001</v>
      </c>
      <c r="G652" s="5">
        <v>195000</v>
      </c>
      <c r="I652" s="1">
        <v>5.5661674126517013E-3</v>
      </c>
    </row>
    <row r="653" spans="1:9" x14ac:dyDescent="0.25">
      <c r="A653" s="5">
        <v>34939</v>
      </c>
      <c r="B653" s="39">
        <v>56.453125</v>
      </c>
      <c r="C653" s="39">
        <v>56.453125</v>
      </c>
      <c r="D653" s="39">
        <v>56</v>
      </c>
      <c r="E653" s="39">
        <v>56.09375</v>
      </c>
      <c r="F653" s="39">
        <v>35.439224000000003</v>
      </c>
      <c r="G653" s="5">
        <v>293000</v>
      </c>
      <c r="I653" s="1">
        <v>-3.6145884473710588E-3</v>
      </c>
    </row>
    <row r="654" spans="1:9" x14ac:dyDescent="0.25">
      <c r="A654" s="5">
        <v>34940</v>
      </c>
      <c r="B654" s="39">
        <v>56.15625</v>
      </c>
      <c r="C654" s="39">
        <v>56.25</v>
      </c>
      <c r="D654" s="39">
        <v>55.765625</v>
      </c>
      <c r="E654" s="39">
        <v>56.234375</v>
      </c>
      <c r="F654" s="39">
        <v>35.528084</v>
      </c>
      <c r="G654" s="5">
        <v>1133100</v>
      </c>
      <c r="I654" s="1">
        <v>2.5042529847358885E-3</v>
      </c>
    </row>
    <row r="655" spans="1:9" x14ac:dyDescent="0.25">
      <c r="A655" s="5">
        <v>34941</v>
      </c>
      <c r="B655" s="39">
        <v>56.28125</v>
      </c>
      <c r="C655" s="39">
        <v>56.421875</v>
      </c>
      <c r="D655" s="39">
        <v>56.21875</v>
      </c>
      <c r="E655" s="39">
        <v>56.359375</v>
      </c>
      <c r="F655" s="39">
        <v>35.607028999999997</v>
      </c>
      <c r="G655" s="5">
        <v>437400</v>
      </c>
      <c r="I655" s="1">
        <v>2.2195798693798174E-3</v>
      </c>
    </row>
    <row r="656" spans="1:9" x14ac:dyDescent="0.25">
      <c r="A656" s="5">
        <v>34942</v>
      </c>
      <c r="B656" s="39">
        <v>56.34375</v>
      </c>
      <c r="C656" s="39">
        <v>56.5</v>
      </c>
      <c r="D656" s="39">
        <v>56.296875</v>
      </c>
      <c r="E656" s="39">
        <v>56.40625</v>
      </c>
      <c r="F656" s="39">
        <v>35.636654</v>
      </c>
      <c r="G656" s="5">
        <v>491900</v>
      </c>
      <c r="I656" s="1">
        <v>8.3165272933793943E-4</v>
      </c>
    </row>
    <row r="657" spans="1:9" x14ac:dyDescent="0.25">
      <c r="A657" s="5">
        <v>34943</v>
      </c>
      <c r="B657" s="39">
        <v>56.390625</v>
      </c>
      <c r="C657" s="39">
        <v>56.75</v>
      </c>
      <c r="D657" s="39">
        <v>56.34375</v>
      </c>
      <c r="E657" s="39">
        <v>56.65625</v>
      </c>
      <c r="F657" s="39">
        <v>35.794617000000002</v>
      </c>
      <c r="G657" s="5">
        <v>629900</v>
      </c>
      <c r="I657" s="1">
        <v>4.4228040544131986E-3</v>
      </c>
    </row>
    <row r="658" spans="1:9" x14ac:dyDescent="0.25">
      <c r="A658" s="5">
        <v>34947</v>
      </c>
      <c r="B658" s="39">
        <v>56.828125</v>
      </c>
      <c r="C658" s="39">
        <v>57.21875</v>
      </c>
      <c r="D658" s="39">
        <v>56.734375</v>
      </c>
      <c r="E658" s="39">
        <v>57.1875</v>
      </c>
      <c r="F658" s="39">
        <v>36.13026</v>
      </c>
      <c r="G658" s="5">
        <v>272200</v>
      </c>
      <c r="I658" s="1">
        <v>9.3332223969766481E-3</v>
      </c>
    </row>
    <row r="659" spans="1:9" x14ac:dyDescent="0.25">
      <c r="A659" s="5">
        <v>34948</v>
      </c>
      <c r="B659" s="39">
        <v>57.234375</v>
      </c>
      <c r="C659" s="39">
        <v>57.359375</v>
      </c>
      <c r="D659" s="39">
        <v>57.21875</v>
      </c>
      <c r="E659" s="39">
        <v>57.296875</v>
      </c>
      <c r="F659" s="39">
        <v>36.199328999999999</v>
      </c>
      <c r="G659" s="5">
        <v>214500</v>
      </c>
      <c r="I659" s="1">
        <v>1.9098413788598556E-3</v>
      </c>
    </row>
    <row r="660" spans="1:9" x14ac:dyDescent="0.25">
      <c r="A660" s="5">
        <v>34949</v>
      </c>
      <c r="B660" s="39">
        <v>57.359375</v>
      </c>
      <c r="C660" s="39">
        <v>57.390625</v>
      </c>
      <c r="D660" s="39">
        <v>57.25</v>
      </c>
      <c r="E660" s="39">
        <v>57.328125</v>
      </c>
      <c r="F660" s="39">
        <v>36.219104999999999</v>
      </c>
      <c r="G660" s="5">
        <v>258800</v>
      </c>
      <c r="I660" s="1">
        <v>5.4615929672197083E-4</v>
      </c>
    </row>
    <row r="661" spans="1:9" x14ac:dyDescent="0.25">
      <c r="A661" s="5">
        <v>34950</v>
      </c>
      <c r="B661" s="39">
        <v>57.546875</v>
      </c>
      <c r="C661" s="39">
        <v>57.546875</v>
      </c>
      <c r="D661" s="39">
        <v>57.171875</v>
      </c>
      <c r="E661" s="39">
        <v>57.546875</v>
      </c>
      <c r="F661" s="39">
        <v>36.357300000000002</v>
      </c>
      <c r="G661" s="5">
        <v>107300</v>
      </c>
      <c r="I661" s="1">
        <v>3.8082670812631392E-3</v>
      </c>
    </row>
    <row r="662" spans="1:9" x14ac:dyDescent="0.25">
      <c r="A662" s="5">
        <v>34953</v>
      </c>
      <c r="B662" s="39">
        <v>57.640625</v>
      </c>
      <c r="C662" s="39">
        <v>57.8125</v>
      </c>
      <c r="D662" s="39">
        <v>57.640625</v>
      </c>
      <c r="E662" s="39">
        <v>57.703125</v>
      </c>
      <c r="F662" s="39">
        <v>36.456001000000001</v>
      </c>
      <c r="G662" s="5">
        <v>260700</v>
      </c>
      <c r="I662" s="1">
        <v>2.7110722655918629E-3</v>
      </c>
    </row>
    <row r="663" spans="1:9" x14ac:dyDescent="0.25">
      <c r="A663" s="5">
        <v>34954</v>
      </c>
      <c r="B663" s="39">
        <v>57.71875</v>
      </c>
      <c r="C663" s="39">
        <v>57.96875</v>
      </c>
      <c r="D663" s="39">
        <v>57.578125</v>
      </c>
      <c r="E663" s="39">
        <v>57.96875</v>
      </c>
      <c r="F663" s="39">
        <v>36.623832999999998</v>
      </c>
      <c r="G663" s="5">
        <v>139500</v>
      </c>
      <c r="I663" s="1">
        <v>4.5931219564430137E-3</v>
      </c>
    </row>
    <row r="664" spans="1:9" x14ac:dyDescent="0.25">
      <c r="A664" s="5">
        <v>34955</v>
      </c>
      <c r="B664" s="39">
        <v>57.90625</v>
      </c>
      <c r="C664" s="39">
        <v>58.3125</v>
      </c>
      <c r="D664" s="39">
        <v>57.890625</v>
      </c>
      <c r="E664" s="39">
        <v>58.234375</v>
      </c>
      <c r="F664" s="39">
        <v>36.791637000000001</v>
      </c>
      <c r="G664" s="5">
        <v>239800</v>
      </c>
      <c r="I664" s="1">
        <v>4.5713605653223688E-3</v>
      </c>
    </row>
    <row r="665" spans="1:9" x14ac:dyDescent="0.25">
      <c r="A665" s="5">
        <v>34956</v>
      </c>
      <c r="B665" s="39">
        <v>58.4375</v>
      </c>
      <c r="C665" s="39">
        <v>58.8125</v>
      </c>
      <c r="D665" s="39">
        <v>58.28125</v>
      </c>
      <c r="E665" s="39">
        <v>58.765625</v>
      </c>
      <c r="F665" s="39">
        <v>37.127281000000004</v>
      </c>
      <c r="G665" s="5">
        <v>457600</v>
      </c>
      <c r="I665" s="1">
        <v>9.0814723992056479E-3</v>
      </c>
    </row>
    <row r="666" spans="1:9" x14ac:dyDescent="0.25">
      <c r="A666" s="5">
        <v>34957</v>
      </c>
      <c r="B666" s="39">
        <v>58.40625</v>
      </c>
      <c r="C666" s="39">
        <v>58.578125</v>
      </c>
      <c r="D666" s="39">
        <v>58.203125</v>
      </c>
      <c r="E666" s="39">
        <v>58.4375</v>
      </c>
      <c r="F666" s="39">
        <v>37.117049999999999</v>
      </c>
      <c r="G666" s="5">
        <v>431200</v>
      </c>
      <c r="I666" s="1">
        <v>-2.7560353570343921E-4</v>
      </c>
    </row>
    <row r="667" spans="1:9" x14ac:dyDescent="0.25">
      <c r="A667" s="5">
        <v>34960</v>
      </c>
      <c r="B667" s="39">
        <v>58.234375</v>
      </c>
      <c r="C667" s="39">
        <v>58.265625</v>
      </c>
      <c r="D667" s="39">
        <v>57.9375</v>
      </c>
      <c r="E667" s="39">
        <v>58.21875</v>
      </c>
      <c r="F667" s="39">
        <v>36.978115000000003</v>
      </c>
      <c r="G667" s="5">
        <v>307500</v>
      </c>
      <c r="I667" s="1">
        <v>-3.750181616578363E-3</v>
      </c>
    </row>
    <row r="668" spans="1:9" x14ac:dyDescent="0.25">
      <c r="A668" s="5">
        <v>34961</v>
      </c>
      <c r="B668" s="39">
        <v>58.328125</v>
      </c>
      <c r="C668" s="39">
        <v>58.53125</v>
      </c>
      <c r="D668" s="39">
        <v>58.125</v>
      </c>
      <c r="E668" s="39">
        <v>58.5</v>
      </c>
      <c r="F668" s="39">
        <v>37.156742000000001</v>
      </c>
      <c r="G668" s="5">
        <v>549600</v>
      </c>
      <c r="I668" s="1">
        <v>4.8189840221022351E-3</v>
      </c>
    </row>
    <row r="669" spans="1:9" x14ac:dyDescent="0.25">
      <c r="A669" s="5">
        <v>34962</v>
      </c>
      <c r="B669" s="39">
        <v>58.59375</v>
      </c>
      <c r="C669" s="39">
        <v>58.78125</v>
      </c>
      <c r="D669" s="39">
        <v>58.546875</v>
      </c>
      <c r="E669" s="39">
        <v>58.78125</v>
      </c>
      <c r="F669" s="39">
        <v>37.335380999999998</v>
      </c>
      <c r="G669" s="5">
        <v>290800</v>
      </c>
      <c r="I669" s="1">
        <v>4.7961941544625297E-3</v>
      </c>
    </row>
    <row r="670" spans="1:9" x14ac:dyDescent="0.25">
      <c r="A670" s="5">
        <v>34963</v>
      </c>
      <c r="B670" s="39">
        <v>58.703125</v>
      </c>
      <c r="C670" s="39">
        <v>58.75</v>
      </c>
      <c r="D670" s="39">
        <v>58.0625</v>
      </c>
      <c r="E670" s="39">
        <v>58.296875</v>
      </c>
      <c r="F670" s="39">
        <v>37.027724999999997</v>
      </c>
      <c r="G670" s="5">
        <v>508500</v>
      </c>
      <c r="I670" s="1">
        <v>-8.2744729719186338E-3</v>
      </c>
    </row>
    <row r="671" spans="1:9" x14ac:dyDescent="0.25">
      <c r="A671" s="5">
        <v>34964</v>
      </c>
      <c r="B671" s="39">
        <v>57.828125</v>
      </c>
      <c r="C671" s="39">
        <v>58.375</v>
      </c>
      <c r="D671" s="39">
        <v>57.78125</v>
      </c>
      <c r="E671" s="39">
        <v>58.3125</v>
      </c>
      <c r="F671" s="39">
        <v>37.037643000000003</v>
      </c>
      <c r="G671" s="5">
        <v>449900</v>
      </c>
      <c r="I671" s="1">
        <v>2.6781747872473005E-4</v>
      </c>
    </row>
    <row r="672" spans="1:9" x14ac:dyDescent="0.25">
      <c r="A672" s="5">
        <v>34967</v>
      </c>
      <c r="B672" s="39">
        <v>58.375</v>
      </c>
      <c r="C672" s="39">
        <v>58.375</v>
      </c>
      <c r="D672" s="39">
        <v>58.015625</v>
      </c>
      <c r="E672" s="39">
        <v>58.21875</v>
      </c>
      <c r="F672" s="39">
        <v>36.978115000000003</v>
      </c>
      <c r="G672" s="5">
        <v>130000</v>
      </c>
      <c r="I672" s="1">
        <v>-1.608522683370861E-3</v>
      </c>
    </row>
    <row r="673" spans="1:9" x14ac:dyDescent="0.25">
      <c r="A673" s="5">
        <v>34968</v>
      </c>
      <c r="B673" s="39">
        <v>58.390625</v>
      </c>
      <c r="C673" s="39">
        <v>58.53125</v>
      </c>
      <c r="D673" s="39">
        <v>58.0625</v>
      </c>
      <c r="E673" s="39">
        <v>58.203125</v>
      </c>
      <c r="F673" s="39">
        <v>36.968173999999998</v>
      </c>
      <c r="G673" s="5">
        <v>466600</v>
      </c>
      <c r="I673" s="1">
        <v>-2.6887083028315217E-4</v>
      </c>
    </row>
    <row r="674" spans="1:9" x14ac:dyDescent="0.25">
      <c r="A674" s="5">
        <v>34969</v>
      </c>
      <c r="B674" s="39">
        <v>57.953125</v>
      </c>
      <c r="C674" s="39">
        <v>58.1875</v>
      </c>
      <c r="D674" s="39">
        <v>57.59375</v>
      </c>
      <c r="E674" s="39">
        <v>58.15625</v>
      </c>
      <c r="F674" s="39">
        <v>36.938412</v>
      </c>
      <c r="G674" s="5">
        <v>654400</v>
      </c>
      <c r="I674" s="1">
        <v>-8.0539511346922055E-4</v>
      </c>
    </row>
    <row r="675" spans="1:9" x14ac:dyDescent="0.25">
      <c r="A675" s="5">
        <v>34970</v>
      </c>
      <c r="B675" s="39">
        <v>58.203125</v>
      </c>
      <c r="C675" s="39">
        <v>58.59375</v>
      </c>
      <c r="D675" s="39">
        <v>58.15625</v>
      </c>
      <c r="E675" s="39">
        <v>58.59375</v>
      </c>
      <c r="F675" s="39">
        <v>37.216282</v>
      </c>
      <c r="G675" s="5">
        <v>456200</v>
      </c>
      <c r="I675" s="1">
        <v>7.4943684767712071E-3</v>
      </c>
    </row>
    <row r="676" spans="1:9" x14ac:dyDescent="0.25">
      <c r="A676" s="5">
        <v>34971</v>
      </c>
      <c r="B676" s="39">
        <v>58.546875</v>
      </c>
      <c r="C676" s="39">
        <v>58.90625</v>
      </c>
      <c r="D676" s="39">
        <v>58.40625</v>
      </c>
      <c r="E676" s="39">
        <v>58.484375</v>
      </c>
      <c r="F676" s="39">
        <v>37.146808999999998</v>
      </c>
      <c r="G676" s="5">
        <v>606600</v>
      </c>
      <c r="I676" s="1">
        <v>-1.8684812392248951E-3</v>
      </c>
    </row>
    <row r="677" spans="1:9" x14ac:dyDescent="0.25">
      <c r="A677" s="5">
        <v>34974</v>
      </c>
      <c r="B677" s="39">
        <v>58.484375</v>
      </c>
      <c r="C677" s="39">
        <v>58.625</v>
      </c>
      <c r="D677" s="39">
        <v>58.046875</v>
      </c>
      <c r="E677" s="39">
        <v>58.1875</v>
      </c>
      <c r="F677" s="39">
        <v>36.958255999999999</v>
      </c>
      <c r="G677" s="5">
        <v>293100</v>
      </c>
      <c r="I677" s="1">
        <v>-5.0888129413952932E-3</v>
      </c>
    </row>
    <row r="678" spans="1:9" x14ac:dyDescent="0.25">
      <c r="A678" s="5">
        <v>34975</v>
      </c>
      <c r="B678" s="39">
        <v>58.1875</v>
      </c>
      <c r="C678" s="39">
        <v>58.34375</v>
      </c>
      <c r="D678" s="39">
        <v>57.953125</v>
      </c>
      <c r="E678" s="39">
        <v>58.25</v>
      </c>
      <c r="F678" s="39">
        <v>36.997943999999997</v>
      </c>
      <c r="G678" s="5">
        <v>839700</v>
      </c>
      <c r="I678" s="1">
        <v>1.0732840197262838E-3</v>
      </c>
    </row>
    <row r="679" spans="1:9" x14ac:dyDescent="0.25">
      <c r="A679" s="5">
        <v>34976</v>
      </c>
      <c r="B679" s="39">
        <v>58.28125</v>
      </c>
      <c r="C679" s="39">
        <v>58.28125</v>
      </c>
      <c r="D679" s="39">
        <v>58.109375</v>
      </c>
      <c r="E679" s="39">
        <v>58.1875</v>
      </c>
      <c r="F679" s="39">
        <v>36.958255999999999</v>
      </c>
      <c r="G679" s="5">
        <v>248800</v>
      </c>
      <c r="I679" s="1">
        <v>-1.0732840197262838E-3</v>
      </c>
    </row>
    <row r="680" spans="1:9" x14ac:dyDescent="0.25">
      <c r="A680" s="5">
        <v>34977</v>
      </c>
      <c r="B680" s="39">
        <v>58.25</v>
      </c>
      <c r="C680" s="39">
        <v>58.359375</v>
      </c>
      <c r="D680" s="39">
        <v>58.09375</v>
      </c>
      <c r="E680" s="39">
        <v>58.359375</v>
      </c>
      <c r="F680" s="39">
        <v>37.067425</v>
      </c>
      <c r="G680" s="5">
        <v>268800</v>
      </c>
      <c r="I680" s="1">
        <v>2.9494920591948137E-3</v>
      </c>
    </row>
    <row r="681" spans="1:9" x14ac:dyDescent="0.25">
      <c r="A681" s="5">
        <v>34978</v>
      </c>
      <c r="B681" s="39">
        <v>58.390625</v>
      </c>
      <c r="C681" s="39">
        <v>58.578125</v>
      </c>
      <c r="D681" s="39">
        <v>58.390625</v>
      </c>
      <c r="E681" s="39">
        <v>58.40625</v>
      </c>
      <c r="F681" s="39">
        <v>37.097175999999997</v>
      </c>
      <c r="G681" s="5">
        <v>75300</v>
      </c>
      <c r="I681" s="1">
        <v>8.0229654564822894E-4</v>
      </c>
    </row>
    <row r="682" spans="1:9" x14ac:dyDescent="0.25">
      <c r="A682" s="5">
        <v>34981</v>
      </c>
      <c r="B682" s="39">
        <v>58.1875</v>
      </c>
      <c r="C682" s="39">
        <v>58.21875</v>
      </c>
      <c r="D682" s="39">
        <v>57.8125</v>
      </c>
      <c r="E682" s="39">
        <v>57.921875</v>
      </c>
      <c r="F682" s="39">
        <v>36.789543000000002</v>
      </c>
      <c r="G682" s="5">
        <v>358200</v>
      </c>
      <c r="I682" s="1">
        <v>-8.3272009320722873E-3</v>
      </c>
    </row>
    <row r="683" spans="1:9" x14ac:dyDescent="0.25">
      <c r="A683" s="5">
        <v>34982</v>
      </c>
      <c r="B683" s="39">
        <v>57.328125</v>
      </c>
      <c r="C683" s="39">
        <v>57.890625</v>
      </c>
      <c r="D683" s="39">
        <v>57.265625</v>
      </c>
      <c r="E683" s="39">
        <v>57.890625</v>
      </c>
      <c r="F683" s="39">
        <v>36.769683999999998</v>
      </c>
      <c r="G683" s="5">
        <v>360800</v>
      </c>
      <c r="I683" s="1">
        <v>-5.3994587198369359E-4</v>
      </c>
    </row>
    <row r="684" spans="1:9" x14ac:dyDescent="0.25">
      <c r="A684" s="5">
        <v>34983</v>
      </c>
      <c r="B684" s="39">
        <v>58.09375</v>
      </c>
      <c r="C684" s="39">
        <v>58.09375</v>
      </c>
      <c r="D684" s="39">
        <v>57.875</v>
      </c>
      <c r="E684" s="39">
        <v>58.078125</v>
      </c>
      <c r="F684" s="39">
        <v>36.888786000000003</v>
      </c>
      <c r="G684" s="5">
        <v>228100</v>
      </c>
      <c r="I684" s="1">
        <v>3.233901105970105E-3</v>
      </c>
    </row>
    <row r="685" spans="1:9" x14ac:dyDescent="0.25">
      <c r="A685" s="5">
        <v>34984</v>
      </c>
      <c r="B685" s="39">
        <v>58.125</v>
      </c>
      <c r="C685" s="39">
        <v>58.46875</v>
      </c>
      <c r="D685" s="39">
        <v>58.125</v>
      </c>
      <c r="E685" s="39">
        <v>58.4375</v>
      </c>
      <c r="F685" s="39">
        <v>37.117049999999999</v>
      </c>
      <c r="G685" s="5">
        <v>199800</v>
      </c>
      <c r="I685" s="1">
        <v>6.16883035742255E-3</v>
      </c>
    </row>
    <row r="686" spans="1:9" x14ac:dyDescent="0.25">
      <c r="A686" s="5">
        <v>34985</v>
      </c>
      <c r="B686" s="39">
        <v>58.703125</v>
      </c>
      <c r="C686" s="39">
        <v>58.859375</v>
      </c>
      <c r="D686" s="39">
        <v>58.625</v>
      </c>
      <c r="E686" s="39">
        <v>58.625</v>
      </c>
      <c r="F686" s="39">
        <v>37.236148999999997</v>
      </c>
      <c r="G686" s="5">
        <v>488100</v>
      </c>
      <c r="I686" s="1">
        <v>3.2036039729828047E-3</v>
      </c>
    </row>
    <row r="687" spans="1:9" x14ac:dyDescent="0.25">
      <c r="A687" s="5">
        <v>34988</v>
      </c>
      <c r="B687" s="39">
        <v>58.453125</v>
      </c>
      <c r="C687" s="39">
        <v>58.5625</v>
      </c>
      <c r="D687" s="39">
        <v>58.34375</v>
      </c>
      <c r="E687" s="39">
        <v>58.34375</v>
      </c>
      <c r="F687" s="39">
        <v>37.057495000000003</v>
      </c>
      <c r="G687" s="5">
        <v>443600</v>
      </c>
      <c r="I687" s="1">
        <v>-4.8094112697434355E-3</v>
      </c>
    </row>
    <row r="688" spans="1:9" x14ac:dyDescent="0.25">
      <c r="A688" s="5">
        <v>34989</v>
      </c>
      <c r="B688" s="39">
        <v>58.40625</v>
      </c>
      <c r="C688" s="39">
        <v>58.796875</v>
      </c>
      <c r="D688" s="39">
        <v>58.296875</v>
      </c>
      <c r="E688" s="39">
        <v>58.734375</v>
      </c>
      <c r="F688" s="39">
        <v>37.305591999999997</v>
      </c>
      <c r="G688" s="5">
        <v>146000</v>
      </c>
      <c r="I688" s="1">
        <v>6.6726095035845034E-3</v>
      </c>
    </row>
    <row r="689" spans="1:9" x14ac:dyDescent="0.25">
      <c r="A689" s="5">
        <v>34990</v>
      </c>
      <c r="B689" s="39">
        <v>59.015625</v>
      </c>
      <c r="C689" s="39">
        <v>59.09375</v>
      </c>
      <c r="D689" s="39">
        <v>58.71875</v>
      </c>
      <c r="E689" s="39">
        <v>58.90625</v>
      </c>
      <c r="F689" s="39">
        <v>37.414763999999998</v>
      </c>
      <c r="G689" s="5">
        <v>228100</v>
      </c>
      <c r="I689" s="1">
        <v>2.9221508977994581E-3</v>
      </c>
    </row>
    <row r="690" spans="1:9" x14ac:dyDescent="0.25">
      <c r="A690" s="5">
        <v>34991</v>
      </c>
      <c r="B690" s="39">
        <v>58.875</v>
      </c>
      <c r="C690" s="39">
        <v>59.1875</v>
      </c>
      <c r="D690" s="39">
        <v>58.796875</v>
      </c>
      <c r="E690" s="39">
        <v>59.1875</v>
      </c>
      <c r="F690" s="39">
        <v>37.593398999999998</v>
      </c>
      <c r="G690" s="5">
        <v>500600</v>
      </c>
      <c r="I690" s="1">
        <v>4.7630905912123822E-3</v>
      </c>
    </row>
    <row r="691" spans="1:9" x14ac:dyDescent="0.25">
      <c r="A691" s="5">
        <v>34992</v>
      </c>
      <c r="B691" s="39">
        <v>59.140625</v>
      </c>
      <c r="C691" s="39">
        <v>59.1875</v>
      </c>
      <c r="D691" s="39">
        <v>58.828125</v>
      </c>
      <c r="E691" s="39">
        <v>58.828125</v>
      </c>
      <c r="F691" s="39">
        <v>37.36515</v>
      </c>
      <c r="G691" s="5">
        <v>748400</v>
      </c>
      <c r="I691" s="1">
        <v>-6.0900246467885388E-3</v>
      </c>
    </row>
    <row r="692" spans="1:9" x14ac:dyDescent="0.25">
      <c r="A692" s="5">
        <v>34995</v>
      </c>
      <c r="B692" s="39">
        <v>58.546875</v>
      </c>
      <c r="C692" s="39">
        <v>58.8125</v>
      </c>
      <c r="D692" s="39">
        <v>58.546875</v>
      </c>
      <c r="E692" s="39">
        <v>58.703125</v>
      </c>
      <c r="F692" s="39">
        <v>37.285758999999999</v>
      </c>
      <c r="G692" s="5">
        <v>533000</v>
      </c>
      <c r="I692" s="1">
        <v>-2.1269943258452884E-3</v>
      </c>
    </row>
    <row r="693" spans="1:9" x14ac:dyDescent="0.25">
      <c r="A693" s="5">
        <v>34996</v>
      </c>
      <c r="B693" s="39">
        <v>58.78125</v>
      </c>
      <c r="C693" s="39">
        <v>58.84375</v>
      </c>
      <c r="D693" s="39">
        <v>58.625</v>
      </c>
      <c r="E693" s="39">
        <v>58.765625</v>
      </c>
      <c r="F693" s="39">
        <v>37.325451000000001</v>
      </c>
      <c r="G693" s="5">
        <v>172200</v>
      </c>
      <c r="I693" s="1">
        <v>1.0639689061302526E-3</v>
      </c>
    </row>
    <row r="694" spans="1:9" x14ac:dyDescent="0.25">
      <c r="A694" s="5">
        <v>34997</v>
      </c>
      <c r="B694" s="39">
        <v>58.8125</v>
      </c>
      <c r="C694" s="39">
        <v>58.890625</v>
      </c>
      <c r="D694" s="39">
        <v>58.28125</v>
      </c>
      <c r="E694" s="39">
        <v>58.28125</v>
      </c>
      <c r="F694" s="39">
        <v>37.017798999999997</v>
      </c>
      <c r="G694" s="5">
        <v>302700</v>
      </c>
      <c r="I694" s="1">
        <v>-8.276575377637041E-3</v>
      </c>
    </row>
    <row r="695" spans="1:9" x14ac:dyDescent="0.25">
      <c r="A695" s="5">
        <v>34998</v>
      </c>
      <c r="B695" s="39">
        <v>58.375</v>
      </c>
      <c r="C695" s="39">
        <v>58.421875</v>
      </c>
      <c r="D695" s="39">
        <v>57.28125</v>
      </c>
      <c r="E695" s="39">
        <v>57.75</v>
      </c>
      <c r="F695" s="39">
        <v>36.680370000000003</v>
      </c>
      <c r="G695" s="5">
        <v>606800</v>
      </c>
      <c r="I695" s="1">
        <v>-9.1571164504791192E-3</v>
      </c>
    </row>
    <row r="696" spans="1:9" x14ac:dyDescent="0.25">
      <c r="A696" s="5">
        <v>34999</v>
      </c>
      <c r="B696" s="39">
        <v>57.6875</v>
      </c>
      <c r="C696" s="39">
        <v>58.1875</v>
      </c>
      <c r="D696" s="39">
        <v>57.421875</v>
      </c>
      <c r="E696" s="39">
        <v>58.1875</v>
      </c>
      <c r="F696" s="39">
        <v>36.958255999999999</v>
      </c>
      <c r="G696" s="5">
        <v>905800</v>
      </c>
      <c r="I696" s="1">
        <v>7.5473249346043048E-3</v>
      </c>
    </row>
    <row r="697" spans="1:9" x14ac:dyDescent="0.25">
      <c r="A697" s="5">
        <v>35002</v>
      </c>
      <c r="B697" s="39">
        <v>58.328125</v>
      </c>
      <c r="C697" s="39">
        <v>58.59375</v>
      </c>
      <c r="D697" s="39">
        <v>58.328125</v>
      </c>
      <c r="E697" s="39">
        <v>58.5625</v>
      </c>
      <c r="F697" s="39">
        <v>37.196434000000004</v>
      </c>
      <c r="G697" s="5">
        <v>488700</v>
      </c>
      <c r="I697" s="1">
        <v>6.4238369561673281E-3</v>
      </c>
    </row>
    <row r="698" spans="1:9" x14ac:dyDescent="0.25">
      <c r="A698" s="5">
        <v>35003</v>
      </c>
      <c r="B698" s="39">
        <v>58.71875</v>
      </c>
      <c r="C698" s="39">
        <v>58.84375</v>
      </c>
      <c r="D698" s="39">
        <v>58.3125</v>
      </c>
      <c r="E698" s="39">
        <v>58.3125</v>
      </c>
      <c r="F698" s="39">
        <v>37.037643000000003</v>
      </c>
      <c r="G698" s="5">
        <v>508200</v>
      </c>
      <c r="I698" s="1">
        <v>-4.2781226251951132E-3</v>
      </c>
    </row>
    <row r="699" spans="1:9" x14ac:dyDescent="0.25">
      <c r="A699" s="5">
        <v>35004</v>
      </c>
      <c r="B699" s="39">
        <v>58.28125</v>
      </c>
      <c r="C699" s="39">
        <v>58.78125</v>
      </c>
      <c r="D699" s="39">
        <v>58.234375</v>
      </c>
      <c r="E699" s="39">
        <v>58.78125</v>
      </c>
      <c r="F699" s="39">
        <v>37.335380999999998</v>
      </c>
      <c r="G699" s="5">
        <v>415700</v>
      </c>
      <c r="I699" s="1">
        <v>8.0066554931939038E-3</v>
      </c>
    </row>
    <row r="700" spans="1:9" x14ac:dyDescent="0.25">
      <c r="A700" s="5">
        <v>35005</v>
      </c>
      <c r="B700" s="39">
        <v>58.6875</v>
      </c>
      <c r="C700" s="39">
        <v>59.15625</v>
      </c>
      <c r="D700" s="39">
        <v>58.6875</v>
      </c>
      <c r="E700" s="39">
        <v>59.15625</v>
      </c>
      <c r="F700" s="39">
        <v>37.573559000000003</v>
      </c>
      <c r="G700" s="5">
        <v>326000</v>
      </c>
      <c r="I700" s="1">
        <v>6.3591555997639659E-3</v>
      </c>
    </row>
    <row r="701" spans="1:9" x14ac:dyDescent="0.25">
      <c r="A701" s="5">
        <v>35006</v>
      </c>
      <c r="B701" s="39">
        <v>59.234375</v>
      </c>
      <c r="C701" s="39">
        <v>59.25</v>
      </c>
      <c r="D701" s="39">
        <v>59.0625</v>
      </c>
      <c r="E701" s="39">
        <v>59.234375</v>
      </c>
      <c r="F701" s="39">
        <v>37.623202999999997</v>
      </c>
      <c r="G701" s="5">
        <v>615000</v>
      </c>
      <c r="I701" s="1">
        <v>1.3203761941884551E-3</v>
      </c>
    </row>
    <row r="702" spans="1:9" x14ac:dyDescent="0.25">
      <c r="A702" s="5">
        <v>35009</v>
      </c>
      <c r="B702" s="39">
        <v>59.21875</v>
      </c>
      <c r="C702" s="39">
        <v>59.21875</v>
      </c>
      <c r="D702" s="39">
        <v>59.015625</v>
      </c>
      <c r="E702" s="39">
        <v>59.03125</v>
      </c>
      <c r="F702" s="39">
        <v>37.494185999999999</v>
      </c>
      <c r="G702" s="5">
        <v>311200</v>
      </c>
      <c r="I702" s="1">
        <v>-3.4350801746927395E-3</v>
      </c>
    </row>
    <row r="703" spans="1:9" x14ac:dyDescent="0.25">
      <c r="A703" s="5">
        <v>35010</v>
      </c>
      <c r="B703" s="39">
        <v>59</v>
      </c>
      <c r="C703" s="39">
        <v>59</v>
      </c>
      <c r="D703" s="39">
        <v>58.625</v>
      </c>
      <c r="E703" s="39">
        <v>58.8125</v>
      </c>
      <c r="F703" s="39">
        <v>37.355235999999998</v>
      </c>
      <c r="G703" s="5">
        <v>358200</v>
      </c>
      <c r="I703" s="1">
        <v>-3.7127917866013327E-3</v>
      </c>
    </row>
    <row r="704" spans="1:9" x14ac:dyDescent="0.25">
      <c r="A704" s="5">
        <v>35011</v>
      </c>
      <c r="B704" s="39">
        <v>58.890625</v>
      </c>
      <c r="C704" s="39">
        <v>59.375</v>
      </c>
      <c r="D704" s="39">
        <v>58.890625</v>
      </c>
      <c r="E704" s="39">
        <v>59.34375</v>
      </c>
      <c r="F704" s="39">
        <v>37.692646000000003</v>
      </c>
      <c r="G704" s="5">
        <v>357200</v>
      </c>
      <c r="I704" s="1">
        <v>8.9919199432397789E-3</v>
      </c>
    </row>
    <row r="705" spans="1:9" x14ac:dyDescent="0.25">
      <c r="A705" s="5">
        <v>35012</v>
      </c>
      <c r="B705" s="39">
        <v>59.578125</v>
      </c>
      <c r="C705" s="39">
        <v>59.578125</v>
      </c>
      <c r="D705" s="39">
        <v>59.28125</v>
      </c>
      <c r="E705" s="39">
        <v>59.5625</v>
      </c>
      <c r="F705" s="39">
        <v>37.831595999999998</v>
      </c>
      <c r="G705" s="5">
        <v>503700</v>
      </c>
      <c r="I705" s="1">
        <v>3.6796173810538235E-3</v>
      </c>
    </row>
    <row r="706" spans="1:9" x14ac:dyDescent="0.25">
      <c r="A706" s="5">
        <v>35013</v>
      </c>
      <c r="B706" s="39">
        <v>59.234375</v>
      </c>
      <c r="C706" s="39">
        <v>59.609375</v>
      </c>
      <c r="D706" s="39">
        <v>59.21875</v>
      </c>
      <c r="E706" s="39">
        <v>59.53125</v>
      </c>
      <c r="F706" s="39">
        <v>37.811748999999999</v>
      </c>
      <c r="G706" s="5">
        <v>795600</v>
      </c>
      <c r="I706" s="1">
        <v>-5.2475205731417063E-4</v>
      </c>
    </row>
    <row r="707" spans="1:9" x14ac:dyDescent="0.25">
      <c r="A707" s="5">
        <v>35016</v>
      </c>
      <c r="B707" s="39">
        <v>59.421875</v>
      </c>
      <c r="C707" s="39">
        <v>59.65625</v>
      </c>
      <c r="D707" s="39">
        <v>59.3125</v>
      </c>
      <c r="E707" s="39">
        <v>59.46875</v>
      </c>
      <c r="F707" s="39">
        <v>37.772044999999999</v>
      </c>
      <c r="G707" s="5">
        <v>818500</v>
      </c>
      <c r="I707" s="1">
        <v>-1.0505956780084702E-3</v>
      </c>
    </row>
    <row r="708" spans="1:9" x14ac:dyDescent="0.25">
      <c r="A708" s="5">
        <v>35017</v>
      </c>
      <c r="B708" s="39">
        <v>59.359375</v>
      </c>
      <c r="C708" s="39">
        <v>59.484375</v>
      </c>
      <c r="D708" s="39">
        <v>59.078125</v>
      </c>
      <c r="E708" s="39">
        <v>59.078125</v>
      </c>
      <c r="F708" s="39">
        <v>37.523921999999999</v>
      </c>
      <c r="G708" s="5">
        <v>341800</v>
      </c>
      <c r="I708" s="1">
        <v>-6.5906291668986761E-3</v>
      </c>
    </row>
    <row r="709" spans="1:9" x14ac:dyDescent="0.25">
      <c r="A709" s="5">
        <v>35018</v>
      </c>
      <c r="B709" s="39">
        <v>59.140625</v>
      </c>
      <c r="C709" s="39">
        <v>59.6875</v>
      </c>
      <c r="D709" s="39">
        <v>59.109375</v>
      </c>
      <c r="E709" s="39">
        <v>59.671875</v>
      </c>
      <c r="F709" s="39">
        <v>37.901069999999997</v>
      </c>
      <c r="G709" s="5">
        <v>584700</v>
      </c>
      <c r="I709" s="1">
        <v>1.0000694287940703E-2</v>
      </c>
    </row>
    <row r="710" spans="1:9" x14ac:dyDescent="0.25">
      <c r="A710" s="5">
        <v>35019</v>
      </c>
      <c r="B710" s="39">
        <v>59.671875</v>
      </c>
      <c r="C710" s="39">
        <v>60.0625</v>
      </c>
      <c r="D710" s="39">
        <v>59.65625</v>
      </c>
      <c r="E710" s="39">
        <v>60</v>
      </c>
      <c r="F710" s="39">
        <v>38.109478000000003</v>
      </c>
      <c r="G710" s="5">
        <v>577700</v>
      </c>
      <c r="I710" s="1">
        <v>5.4836737197900831E-3</v>
      </c>
    </row>
    <row r="711" spans="1:9" x14ac:dyDescent="0.25">
      <c r="A711" s="5">
        <v>35020</v>
      </c>
      <c r="B711" s="39">
        <v>60.09375</v>
      </c>
      <c r="C711" s="39">
        <v>60.203125</v>
      </c>
      <c r="D711" s="39">
        <v>60.015625</v>
      </c>
      <c r="E711" s="39">
        <v>60.1875</v>
      </c>
      <c r="F711" s="39">
        <v>38.228565000000003</v>
      </c>
      <c r="G711" s="5">
        <v>267000</v>
      </c>
      <c r="I711" s="1">
        <v>3.1199934376875404E-3</v>
      </c>
    </row>
    <row r="712" spans="1:9" x14ac:dyDescent="0.25">
      <c r="A712" s="5">
        <v>35023</v>
      </c>
      <c r="B712" s="39">
        <v>60.28125</v>
      </c>
      <c r="C712" s="39">
        <v>60.296875</v>
      </c>
      <c r="D712" s="39">
        <v>59.859375</v>
      </c>
      <c r="E712" s="39">
        <v>59.875</v>
      </c>
      <c r="F712" s="39">
        <v>38.030071</v>
      </c>
      <c r="G712" s="5">
        <v>448800</v>
      </c>
      <c r="I712" s="1">
        <v>-5.2058221517383707E-3</v>
      </c>
    </row>
    <row r="713" spans="1:9" x14ac:dyDescent="0.25">
      <c r="A713" s="5">
        <v>35024</v>
      </c>
      <c r="B713" s="39">
        <v>59.9375</v>
      </c>
      <c r="C713" s="39">
        <v>60.359375</v>
      </c>
      <c r="D713" s="39">
        <v>59.921875</v>
      </c>
      <c r="E713" s="39">
        <v>60.359375</v>
      </c>
      <c r="F713" s="39">
        <v>38.337757000000003</v>
      </c>
      <c r="G713" s="5">
        <v>119200</v>
      </c>
      <c r="I713" s="1">
        <v>8.0580441514999102E-3</v>
      </c>
    </row>
    <row r="714" spans="1:9" x14ac:dyDescent="0.25">
      <c r="A714" s="5">
        <v>35025</v>
      </c>
      <c r="B714" s="39">
        <v>60.3125</v>
      </c>
      <c r="C714" s="39">
        <v>60.375</v>
      </c>
      <c r="D714" s="39">
        <v>60.171875</v>
      </c>
      <c r="E714" s="39">
        <v>60.171875</v>
      </c>
      <c r="F714" s="39">
        <v>38.218643</v>
      </c>
      <c r="G714" s="5">
        <v>351600</v>
      </c>
      <c r="I714" s="1">
        <v>-3.111799826481132E-3</v>
      </c>
    </row>
    <row r="715" spans="1:9" x14ac:dyDescent="0.25">
      <c r="A715" s="5">
        <v>35027</v>
      </c>
      <c r="B715" s="39">
        <v>60.234375</v>
      </c>
      <c r="C715" s="39">
        <v>60.328125</v>
      </c>
      <c r="D715" s="39">
        <v>60.1875</v>
      </c>
      <c r="E715" s="39">
        <v>60.328125</v>
      </c>
      <c r="F715" s="39">
        <v>38.317894000000003</v>
      </c>
      <c r="G715" s="5">
        <v>62400</v>
      </c>
      <c r="I715" s="1">
        <v>2.5935601354620808E-3</v>
      </c>
    </row>
    <row r="716" spans="1:9" x14ac:dyDescent="0.25">
      <c r="A716" s="5">
        <v>35030</v>
      </c>
      <c r="B716" s="39">
        <v>60.453125</v>
      </c>
      <c r="C716" s="39">
        <v>60.640625</v>
      </c>
      <c r="D716" s="39">
        <v>60.34375</v>
      </c>
      <c r="E716" s="39">
        <v>60.34375</v>
      </c>
      <c r="F716" s="39">
        <v>38.327820000000003</v>
      </c>
      <c r="G716" s="5">
        <v>273000</v>
      </c>
      <c r="I716" s="1">
        <v>2.5900991816696362E-4</v>
      </c>
    </row>
    <row r="717" spans="1:9" x14ac:dyDescent="0.25">
      <c r="A717" s="5">
        <v>35031</v>
      </c>
      <c r="B717" s="39">
        <v>60.296875</v>
      </c>
      <c r="C717" s="39">
        <v>60.984375</v>
      </c>
      <c r="D717" s="39">
        <v>60.15625</v>
      </c>
      <c r="E717" s="39">
        <v>60.984375</v>
      </c>
      <c r="F717" s="39">
        <v>38.734698999999999</v>
      </c>
      <c r="G717" s="5">
        <v>479000</v>
      </c>
      <c r="I717" s="1">
        <v>1.0559810039485029E-2</v>
      </c>
    </row>
    <row r="718" spans="1:9" x14ac:dyDescent="0.25">
      <c r="A718" s="5">
        <v>35032</v>
      </c>
      <c r="B718" s="39">
        <v>61.09375</v>
      </c>
      <c r="C718" s="39">
        <v>61.09375</v>
      </c>
      <c r="D718" s="39">
        <v>60.84375</v>
      </c>
      <c r="E718" s="39">
        <v>61.046875</v>
      </c>
      <c r="F718" s="39">
        <v>38.774425999999998</v>
      </c>
      <c r="G718" s="5">
        <v>549200</v>
      </c>
      <c r="I718" s="1">
        <v>1.0250922966505982E-3</v>
      </c>
    </row>
    <row r="719" spans="1:9" x14ac:dyDescent="0.25">
      <c r="A719" s="5">
        <v>35033</v>
      </c>
      <c r="B719" s="39">
        <v>61.046875</v>
      </c>
      <c r="C719" s="39">
        <v>61.203125</v>
      </c>
      <c r="D719" s="39">
        <v>60.84375</v>
      </c>
      <c r="E719" s="39">
        <v>60.90625</v>
      </c>
      <c r="F719" s="39">
        <v>38.685104000000003</v>
      </c>
      <c r="G719" s="5">
        <v>286200</v>
      </c>
      <c r="I719" s="1">
        <v>-2.3062892220426789E-3</v>
      </c>
    </row>
    <row r="720" spans="1:9" x14ac:dyDescent="0.25">
      <c r="A720" s="5">
        <v>35034</v>
      </c>
      <c r="B720" s="39">
        <v>60.984375</v>
      </c>
      <c r="C720" s="39">
        <v>61.078125</v>
      </c>
      <c r="D720" s="39">
        <v>60.84375</v>
      </c>
      <c r="E720" s="39">
        <v>60.984375</v>
      </c>
      <c r="F720" s="39">
        <v>38.734698999999999</v>
      </c>
      <c r="G720" s="5">
        <v>465200</v>
      </c>
      <c r="I720" s="1">
        <v>1.2811969253920807E-3</v>
      </c>
    </row>
    <row r="721" spans="1:9" x14ac:dyDescent="0.25">
      <c r="A721" s="5">
        <v>35037</v>
      </c>
      <c r="B721" s="39">
        <v>61.125</v>
      </c>
      <c r="C721" s="39">
        <v>61.734375</v>
      </c>
      <c r="D721" s="39">
        <v>61.046875</v>
      </c>
      <c r="E721" s="39">
        <v>61.734375</v>
      </c>
      <c r="F721" s="39">
        <v>39.211067</v>
      </c>
      <c r="G721" s="5">
        <v>631700</v>
      </c>
      <c r="I721" s="1">
        <v>1.2223215076087257E-2</v>
      </c>
    </row>
    <row r="722" spans="1:9" x14ac:dyDescent="0.25">
      <c r="A722" s="5">
        <v>35038</v>
      </c>
      <c r="B722" s="39">
        <v>61.671875</v>
      </c>
      <c r="C722" s="39">
        <v>62.203125</v>
      </c>
      <c r="D722" s="39">
        <v>61.625</v>
      </c>
      <c r="E722" s="39">
        <v>62.140625</v>
      </c>
      <c r="F722" s="39">
        <v>39.469116</v>
      </c>
      <c r="G722" s="5">
        <v>567700</v>
      </c>
      <c r="I722" s="1">
        <v>6.559464287120953E-3</v>
      </c>
    </row>
    <row r="723" spans="1:9" x14ac:dyDescent="0.25">
      <c r="A723" s="5">
        <v>35039</v>
      </c>
      <c r="B723" s="39">
        <v>62.296875</v>
      </c>
      <c r="C723" s="39">
        <v>62.53125</v>
      </c>
      <c r="D723" s="39">
        <v>62</v>
      </c>
      <c r="E723" s="39">
        <v>62.28125</v>
      </c>
      <c r="F723" s="39">
        <v>39.558430000000001</v>
      </c>
      <c r="G723" s="5">
        <v>272800</v>
      </c>
      <c r="I723" s="1">
        <v>2.2603267479928135E-3</v>
      </c>
    </row>
    <row r="724" spans="1:9" x14ac:dyDescent="0.25">
      <c r="A724" s="5">
        <v>35040</v>
      </c>
      <c r="B724" s="39">
        <v>62.203125</v>
      </c>
      <c r="C724" s="39">
        <v>62.28125</v>
      </c>
      <c r="D724" s="39">
        <v>61.90625</v>
      </c>
      <c r="E724" s="39">
        <v>61.953125</v>
      </c>
      <c r="F724" s="39">
        <v>39.350017999999999</v>
      </c>
      <c r="G724" s="5">
        <v>289700</v>
      </c>
      <c r="I724" s="1">
        <v>-5.282387118307863E-3</v>
      </c>
    </row>
    <row r="725" spans="1:9" x14ac:dyDescent="0.25">
      <c r="A725" s="5">
        <v>35041</v>
      </c>
      <c r="B725" s="39">
        <v>62.21875</v>
      </c>
      <c r="C725" s="39">
        <v>62.234375</v>
      </c>
      <c r="D725" s="39">
        <v>61.765625</v>
      </c>
      <c r="E725" s="39">
        <v>62.15625</v>
      </c>
      <c r="F725" s="39">
        <v>39.479030999999999</v>
      </c>
      <c r="G725" s="5">
        <v>296900</v>
      </c>
      <c r="I725" s="1">
        <v>3.2732378945232732E-3</v>
      </c>
    </row>
    <row r="726" spans="1:9" x14ac:dyDescent="0.25">
      <c r="A726" s="5">
        <v>35044</v>
      </c>
      <c r="B726" s="39">
        <v>62.28125</v>
      </c>
      <c r="C726" s="39">
        <v>62.546875</v>
      </c>
      <c r="D726" s="39">
        <v>62.15625</v>
      </c>
      <c r="E726" s="39">
        <v>62.421875</v>
      </c>
      <c r="F726" s="39">
        <v>39.647751</v>
      </c>
      <c r="G726" s="5">
        <v>186500</v>
      </c>
      <c r="I726" s="1">
        <v>4.2645549695450313E-3</v>
      </c>
    </row>
    <row r="727" spans="1:9" x14ac:dyDescent="0.25">
      <c r="A727" s="5">
        <v>35045</v>
      </c>
      <c r="B727" s="39">
        <v>62.140625</v>
      </c>
      <c r="C727" s="39">
        <v>62.359375</v>
      </c>
      <c r="D727" s="39">
        <v>62.140625</v>
      </c>
      <c r="E727" s="39">
        <v>62.234375</v>
      </c>
      <c r="F727" s="39">
        <v>39.528666999999999</v>
      </c>
      <c r="G727" s="5">
        <v>299400</v>
      </c>
      <c r="I727" s="1">
        <v>-3.0080696450327515E-3</v>
      </c>
    </row>
    <row r="728" spans="1:9" x14ac:dyDescent="0.25">
      <c r="A728" s="5">
        <v>35046</v>
      </c>
      <c r="B728" s="39">
        <v>62.3125</v>
      </c>
      <c r="C728" s="39">
        <v>62.703125</v>
      </c>
      <c r="D728" s="39">
        <v>62.3125</v>
      </c>
      <c r="E728" s="39">
        <v>62.625</v>
      </c>
      <c r="F728" s="39">
        <v>39.776760000000003</v>
      </c>
      <c r="G728" s="5">
        <v>390700</v>
      </c>
      <c r="I728" s="1">
        <v>6.2566666293255579E-3</v>
      </c>
    </row>
    <row r="729" spans="1:9" x14ac:dyDescent="0.25">
      <c r="A729" s="5">
        <v>35047</v>
      </c>
      <c r="B729" s="39">
        <v>62.6875</v>
      </c>
      <c r="C729" s="39">
        <v>62.796875</v>
      </c>
      <c r="D729" s="39">
        <v>62.015625</v>
      </c>
      <c r="E729" s="39">
        <v>62.171875</v>
      </c>
      <c r="F729" s="39">
        <v>39.488971999999997</v>
      </c>
      <c r="G729" s="5">
        <v>395000</v>
      </c>
      <c r="I729" s="1">
        <v>-7.2613790920494914E-3</v>
      </c>
    </row>
    <row r="730" spans="1:9" x14ac:dyDescent="0.25">
      <c r="A730" s="5">
        <v>35048</v>
      </c>
      <c r="B730" s="39">
        <v>61.875</v>
      </c>
      <c r="C730" s="39">
        <v>61.875</v>
      </c>
      <c r="D730" s="39">
        <v>61.59375</v>
      </c>
      <c r="E730" s="39">
        <v>61.8125</v>
      </c>
      <c r="F730" s="39">
        <v>39.503410000000002</v>
      </c>
      <c r="G730" s="5">
        <v>416700</v>
      </c>
      <c r="I730" s="1">
        <v>3.6555424194650854E-4</v>
      </c>
    </row>
    <row r="731" spans="1:9" x14ac:dyDescent="0.25">
      <c r="A731" s="5">
        <v>35051</v>
      </c>
      <c r="B731" s="39">
        <v>61.265625</v>
      </c>
      <c r="C731" s="39">
        <v>61.265625</v>
      </c>
      <c r="D731" s="39">
        <v>60.609375</v>
      </c>
      <c r="E731" s="39">
        <v>60.625</v>
      </c>
      <c r="F731" s="39">
        <v>38.744511000000003</v>
      </c>
      <c r="G731" s="5">
        <v>862300</v>
      </c>
      <c r="I731" s="1">
        <v>-1.9397903141941342E-2</v>
      </c>
    </row>
    <row r="732" spans="1:9" x14ac:dyDescent="0.25">
      <c r="A732" s="5">
        <v>35052</v>
      </c>
      <c r="B732" s="39">
        <v>60.65625</v>
      </c>
      <c r="C732" s="39">
        <v>61.34375</v>
      </c>
      <c r="D732" s="39">
        <v>60.578125</v>
      </c>
      <c r="E732" s="39">
        <v>61.265625</v>
      </c>
      <c r="F732" s="39">
        <v>39.153927000000003</v>
      </c>
      <c r="G732" s="5">
        <v>1022600</v>
      </c>
      <c r="I732" s="1">
        <v>1.051162976694453E-2</v>
      </c>
    </row>
    <row r="733" spans="1:9" x14ac:dyDescent="0.25">
      <c r="A733" s="5">
        <v>35053</v>
      </c>
      <c r="B733" s="39">
        <v>61.453125</v>
      </c>
      <c r="C733" s="39">
        <v>61.515625</v>
      </c>
      <c r="D733" s="39">
        <v>60.671875</v>
      </c>
      <c r="E733" s="39">
        <v>60.671875</v>
      </c>
      <c r="F733" s="39">
        <v>38.774467000000001</v>
      </c>
      <c r="G733" s="5">
        <v>1349800</v>
      </c>
      <c r="I733" s="1">
        <v>-9.7387609220760396E-3</v>
      </c>
    </row>
    <row r="734" spans="1:9" x14ac:dyDescent="0.25">
      <c r="A734" s="5">
        <v>35054</v>
      </c>
      <c r="B734" s="39">
        <v>61.03125</v>
      </c>
      <c r="C734" s="39">
        <v>61.171875</v>
      </c>
      <c r="D734" s="39">
        <v>60.75</v>
      </c>
      <c r="E734" s="39">
        <v>60.984375</v>
      </c>
      <c r="F734" s="39">
        <v>38.974178000000002</v>
      </c>
      <c r="G734" s="5">
        <v>857600</v>
      </c>
      <c r="I734" s="1">
        <v>5.1373612810583502E-3</v>
      </c>
    </row>
    <row r="735" spans="1:9" x14ac:dyDescent="0.25">
      <c r="A735" s="5">
        <v>35055</v>
      </c>
      <c r="B735" s="39">
        <v>61.3125</v>
      </c>
      <c r="C735" s="39">
        <v>61.375</v>
      </c>
      <c r="D735" s="39">
        <v>61.140625</v>
      </c>
      <c r="E735" s="39">
        <v>61.203125</v>
      </c>
      <c r="F735" s="39">
        <v>39.113998000000002</v>
      </c>
      <c r="G735" s="5">
        <v>332800</v>
      </c>
      <c r="I735" s="1">
        <v>3.5810837590268818E-3</v>
      </c>
    </row>
    <row r="736" spans="1:9" x14ac:dyDescent="0.25">
      <c r="A736" s="5">
        <v>35059</v>
      </c>
      <c r="B736" s="39">
        <v>61.453125</v>
      </c>
      <c r="C736" s="39">
        <v>61.53125</v>
      </c>
      <c r="D736" s="39">
        <v>61.328125</v>
      </c>
      <c r="E736" s="39">
        <v>61.5</v>
      </c>
      <c r="F736" s="39">
        <v>39.303707000000003</v>
      </c>
      <c r="G736" s="5">
        <v>432200</v>
      </c>
      <c r="I736" s="1">
        <v>4.8384320887029375E-3</v>
      </c>
    </row>
    <row r="737" spans="1:9" x14ac:dyDescent="0.25">
      <c r="A737" s="5">
        <v>35060</v>
      </c>
      <c r="B737" s="39">
        <v>61.65625</v>
      </c>
      <c r="C737" s="39">
        <v>61.65625</v>
      </c>
      <c r="D737" s="39">
        <v>61.359375</v>
      </c>
      <c r="E737" s="39">
        <v>61.46875</v>
      </c>
      <c r="F737" s="39">
        <v>39.283729999999998</v>
      </c>
      <c r="G737" s="5">
        <v>151800</v>
      </c>
      <c r="I737" s="1">
        <v>-5.0840188185041768E-4</v>
      </c>
    </row>
    <row r="738" spans="1:9" x14ac:dyDescent="0.25">
      <c r="A738" s="5">
        <v>35061</v>
      </c>
      <c r="B738" s="39">
        <v>61.34375</v>
      </c>
      <c r="C738" s="39">
        <v>61.65625</v>
      </c>
      <c r="D738" s="39">
        <v>61.25</v>
      </c>
      <c r="E738" s="39">
        <v>61.40625</v>
      </c>
      <c r="F738" s="39">
        <v>39.243805000000002</v>
      </c>
      <c r="G738" s="5">
        <v>256200</v>
      </c>
      <c r="I738" s="1">
        <v>-1.0168408683677299E-3</v>
      </c>
    </row>
    <row r="739" spans="1:9" x14ac:dyDescent="0.25">
      <c r="A739" s="5">
        <v>35062</v>
      </c>
      <c r="B739" s="39">
        <v>61.46875</v>
      </c>
      <c r="C739" s="39">
        <v>61.53125</v>
      </c>
      <c r="D739" s="39">
        <v>61.25</v>
      </c>
      <c r="E739" s="39">
        <v>61.484375</v>
      </c>
      <c r="F739" s="39">
        <v>39.293728000000002</v>
      </c>
      <c r="G739" s="5">
        <v>339200</v>
      </c>
      <c r="I739" s="1">
        <v>1.2713158872452723E-3</v>
      </c>
    </row>
    <row r="740" spans="1:9" x14ac:dyDescent="0.25">
      <c r="A740" s="5">
        <v>35066</v>
      </c>
      <c r="B740" s="39">
        <v>61.40625</v>
      </c>
      <c r="C740" s="39">
        <v>62.140625</v>
      </c>
      <c r="D740" s="39">
        <v>61.34375</v>
      </c>
      <c r="E740" s="39">
        <v>62.140625</v>
      </c>
      <c r="F740" s="39">
        <v>39.713107999999998</v>
      </c>
      <c r="G740" s="5">
        <v>514400</v>
      </c>
      <c r="I740" s="1">
        <v>1.0616396255756833E-2</v>
      </c>
    </row>
    <row r="741" spans="1:9" x14ac:dyDescent="0.25">
      <c r="A741" s="5">
        <v>35067</v>
      </c>
      <c r="B741" s="39">
        <v>62.34375</v>
      </c>
      <c r="C741" s="39">
        <v>62.5</v>
      </c>
      <c r="D741" s="39">
        <v>62</v>
      </c>
      <c r="E741" s="39">
        <v>62.3125</v>
      </c>
      <c r="F741" s="39">
        <v>39.822960000000002</v>
      </c>
      <c r="G741" s="5">
        <v>610300</v>
      </c>
      <c r="I741" s="1">
        <v>2.7623208592952864E-3</v>
      </c>
    </row>
    <row r="742" spans="1:9" x14ac:dyDescent="0.25">
      <c r="A742" s="5">
        <v>35068</v>
      </c>
      <c r="B742" s="39">
        <v>62.390625</v>
      </c>
      <c r="C742" s="39">
        <v>62.625</v>
      </c>
      <c r="D742" s="39">
        <v>61.21875</v>
      </c>
      <c r="E742" s="39">
        <v>61.71875</v>
      </c>
      <c r="F742" s="39">
        <v>39.443508000000001</v>
      </c>
      <c r="G742" s="5">
        <v>1129700</v>
      </c>
      <c r="I742" s="1">
        <v>-9.5741593663438707E-3</v>
      </c>
    </row>
    <row r="743" spans="1:9" x14ac:dyDescent="0.25">
      <c r="A743" s="5">
        <v>35069</v>
      </c>
      <c r="B743" s="39">
        <v>61.3125</v>
      </c>
      <c r="C743" s="39">
        <v>61.75</v>
      </c>
      <c r="D743" s="39">
        <v>61.171875</v>
      </c>
      <c r="E743" s="39">
        <v>61.59375</v>
      </c>
      <c r="F743" s="39">
        <v>39.363621000000002</v>
      </c>
      <c r="G743" s="5">
        <v>302400</v>
      </c>
      <c r="I743" s="1">
        <v>-2.0274061084952777E-3</v>
      </c>
    </row>
    <row r="744" spans="1:9" x14ac:dyDescent="0.25">
      <c r="A744" s="5">
        <v>35072</v>
      </c>
      <c r="B744" s="39">
        <v>61.8125</v>
      </c>
      <c r="C744" s="39">
        <v>61.90625</v>
      </c>
      <c r="D744" s="39">
        <v>61.734375</v>
      </c>
      <c r="E744" s="39">
        <v>61.828125</v>
      </c>
      <c r="F744" s="39">
        <v>39.513415999999999</v>
      </c>
      <c r="G744" s="5">
        <v>179900</v>
      </c>
      <c r="I744" s="1">
        <v>3.7981949063845555E-3</v>
      </c>
    </row>
    <row r="745" spans="1:9" x14ac:dyDescent="0.25">
      <c r="A745" s="5">
        <v>35073</v>
      </c>
      <c r="B745" s="39">
        <v>62.015625</v>
      </c>
      <c r="C745" s="39">
        <v>62.0625</v>
      </c>
      <c r="D745" s="39">
        <v>60.625</v>
      </c>
      <c r="E745" s="39">
        <v>60.765625</v>
      </c>
      <c r="F745" s="39">
        <v>38.834389000000002</v>
      </c>
      <c r="G745" s="5">
        <v>415500</v>
      </c>
      <c r="I745" s="1">
        <v>-1.7334091292688036E-2</v>
      </c>
    </row>
    <row r="746" spans="1:9" x14ac:dyDescent="0.25">
      <c r="A746" s="5">
        <v>35074</v>
      </c>
      <c r="B746" s="39">
        <v>60.6875</v>
      </c>
      <c r="C746" s="39">
        <v>60.8125</v>
      </c>
      <c r="D746" s="39">
        <v>59.640625</v>
      </c>
      <c r="E746" s="39">
        <v>59.96875</v>
      </c>
      <c r="F746" s="39">
        <v>38.325108</v>
      </c>
      <c r="G746" s="5">
        <v>787700</v>
      </c>
      <c r="I746" s="1">
        <v>-1.3200925759687454E-2</v>
      </c>
    </row>
    <row r="747" spans="1:9" x14ac:dyDescent="0.25">
      <c r="A747" s="5">
        <v>35075</v>
      </c>
      <c r="B747" s="39">
        <v>60.0625</v>
      </c>
      <c r="C747" s="39">
        <v>60.328125</v>
      </c>
      <c r="D747" s="39">
        <v>59.78125</v>
      </c>
      <c r="E747" s="39">
        <v>60.328125</v>
      </c>
      <c r="F747" s="39">
        <v>38.554783</v>
      </c>
      <c r="G747" s="5">
        <v>513200</v>
      </c>
      <c r="I747" s="1">
        <v>5.9749221880887049E-3</v>
      </c>
    </row>
    <row r="748" spans="1:9" x14ac:dyDescent="0.25">
      <c r="A748" s="5">
        <v>35076</v>
      </c>
      <c r="B748" s="39">
        <v>60.484375</v>
      </c>
      <c r="C748" s="39">
        <v>60.5</v>
      </c>
      <c r="D748" s="39">
        <v>59.671875</v>
      </c>
      <c r="E748" s="39">
        <v>60.234375</v>
      </c>
      <c r="F748" s="39">
        <v>38.494872999999998</v>
      </c>
      <c r="G748" s="5">
        <v>390400</v>
      </c>
      <c r="I748" s="1">
        <v>-1.5551013510965994E-3</v>
      </c>
    </row>
    <row r="749" spans="1:9" x14ac:dyDescent="0.25">
      <c r="A749" s="5">
        <v>35079</v>
      </c>
      <c r="B749" s="39">
        <v>60.25</v>
      </c>
      <c r="C749" s="39">
        <v>60.453125</v>
      </c>
      <c r="D749" s="39">
        <v>59.859375</v>
      </c>
      <c r="E749" s="39">
        <v>60.109375</v>
      </c>
      <c r="F749" s="39">
        <v>38.414963</v>
      </c>
      <c r="G749" s="5">
        <v>154200</v>
      </c>
      <c r="I749" s="1">
        <v>-2.0780184411091085E-3</v>
      </c>
    </row>
    <row r="750" spans="1:9" x14ac:dyDescent="0.25">
      <c r="A750" s="5">
        <v>35080</v>
      </c>
      <c r="B750" s="39">
        <v>60.40625</v>
      </c>
      <c r="C750" s="39">
        <v>60.890625</v>
      </c>
      <c r="D750" s="39">
        <v>59.890625</v>
      </c>
      <c r="E750" s="39">
        <v>60.84375</v>
      </c>
      <c r="F750" s="39">
        <v>38.884307999999997</v>
      </c>
      <c r="G750" s="5">
        <v>454600</v>
      </c>
      <c r="I750" s="1">
        <v>1.2143730769529348E-2</v>
      </c>
    </row>
    <row r="751" spans="1:9" x14ac:dyDescent="0.25">
      <c r="A751" s="5">
        <v>35081</v>
      </c>
      <c r="B751" s="39">
        <v>60.703125</v>
      </c>
      <c r="C751" s="39">
        <v>61.125</v>
      </c>
      <c r="D751" s="39">
        <v>60.453125</v>
      </c>
      <c r="E751" s="39">
        <v>60.65625</v>
      </c>
      <c r="F751" s="39">
        <v>38.764468999999998</v>
      </c>
      <c r="G751" s="5">
        <v>407600</v>
      </c>
      <c r="I751" s="1">
        <v>-3.0866962695133005E-3</v>
      </c>
    </row>
    <row r="752" spans="1:9" x14ac:dyDescent="0.25">
      <c r="A752" s="5">
        <v>35082</v>
      </c>
      <c r="B752" s="39">
        <v>60.890625</v>
      </c>
      <c r="C752" s="39">
        <v>60.90625</v>
      </c>
      <c r="D752" s="39">
        <v>60.375</v>
      </c>
      <c r="E752" s="39">
        <v>60.859375</v>
      </c>
      <c r="F752" s="39">
        <v>38.894295</v>
      </c>
      <c r="G752" s="5">
        <v>425600</v>
      </c>
      <c r="I752" s="1">
        <v>3.3435021176435598E-3</v>
      </c>
    </row>
    <row r="753" spans="1:9" x14ac:dyDescent="0.25">
      <c r="A753" s="5">
        <v>35083</v>
      </c>
      <c r="B753" s="39">
        <v>60.859375</v>
      </c>
      <c r="C753" s="39">
        <v>61.421875</v>
      </c>
      <c r="D753" s="39">
        <v>60.796875</v>
      </c>
      <c r="E753" s="39">
        <v>61.265625</v>
      </c>
      <c r="F753" s="39">
        <v>39.153927000000003</v>
      </c>
      <c r="G753" s="5">
        <v>169800</v>
      </c>
      <c r="I753" s="1">
        <v>6.6531421484961051E-3</v>
      </c>
    </row>
    <row r="754" spans="1:9" x14ac:dyDescent="0.25">
      <c r="A754" s="5">
        <v>35086</v>
      </c>
      <c r="B754" s="39">
        <v>61.21875</v>
      </c>
      <c r="C754" s="39">
        <v>61.421875</v>
      </c>
      <c r="D754" s="39">
        <v>61.109375</v>
      </c>
      <c r="E754" s="39">
        <v>61.28125</v>
      </c>
      <c r="F754" s="39">
        <v>39.163918000000002</v>
      </c>
      <c r="G754" s="5">
        <v>288200</v>
      </c>
      <c r="I754" s="1">
        <v>2.5513981019775755E-4</v>
      </c>
    </row>
    <row r="755" spans="1:9" x14ac:dyDescent="0.25">
      <c r="A755" s="5">
        <v>35087</v>
      </c>
      <c r="B755" s="39">
        <v>61.25</v>
      </c>
      <c r="C755" s="39">
        <v>61.421875</v>
      </c>
      <c r="D755" s="39">
        <v>61.125</v>
      </c>
      <c r="E755" s="39">
        <v>61.421875</v>
      </c>
      <c r="F755" s="39">
        <v>39.253779999999999</v>
      </c>
      <c r="G755" s="5">
        <v>362200</v>
      </c>
      <c r="I755" s="1">
        <v>2.2918815937442716E-3</v>
      </c>
    </row>
    <row r="756" spans="1:9" x14ac:dyDescent="0.25">
      <c r="A756" s="5">
        <v>35088</v>
      </c>
      <c r="B756" s="39">
        <v>61.515625</v>
      </c>
      <c r="C756" s="39">
        <v>62.046875</v>
      </c>
      <c r="D756" s="39">
        <v>61.484375</v>
      </c>
      <c r="E756" s="39">
        <v>61.921875</v>
      </c>
      <c r="F756" s="39">
        <v>39.573298999999999</v>
      </c>
      <c r="G756" s="5">
        <v>1506500</v>
      </c>
      <c r="I756" s="1">
        <v>8.1068778391810703E-3</v>
      </c>
    </row>
    <row r="757" spans="1:9" x14ac:dyDescent="0.25">
      <c r="A757" s="5">
        <v>35089</v>
      </c>
      <c r="B757" s="39">
        <v>61.96875</v>
      </c>
      <c r="C757" s="39">
        <v>62</v>
      </c>
      <c r="D757" s="39">
        <v>61.625</v>
      </c>
      <c r="E757" s="39">
        <v>61.703125</v>
      </c>
      <c r="F757" s="39">
        <v>39.433532999999997</v>
      </c>
      <c r="G757" s="5">
        <v>298400</v>
      </c>
      <c r="I757" s="1">
        <v>-3.5380774614304222E-3</v>
      </c>
    </row>
    <row r="758" spans="1:9" x14ac:dyDescent="0.25">
      <c r="A758" s="5">
        <v>35090</v>
      </c>
      <c r="B758" s="39">
        <v>61.65625</v>
      </c>
      <c r="C758" s="39">
        <v>62.265625</v>
      </c>
      <c r="D758" s="39">
        <v>61.578125</v>
      </c>
      <c r="E758" s="39">
        <v>62.234375</v>
      </c>
      <c r="F758" s="39">
        <v>39.773026000000002</v>
      </c>
      <c r="G758" s="5">
        <v>726300</v>
      </c>
      <c r="I758" s="1">
        <v>8.5723981266823124E-3</v>
      </c>
    </row>
    <row r="759" spans="1:9" x14ac:dyDescent="0.25">
      <c r="A759" s="5">
        <v>35093</v>
      </c>
      <c r="B759" s="39">
        <v>62.1875</v>
      </c>
      <c r="C759" s="39">
        <v>62.484375</v>
      </c>
      <c r="D759" s="39">
        <v>62.140625</v>
      </c>
      <c r="E759" s="39">
        <v>62.484375</v>
      </c>
      <c r="F759" s="39">
        <v>39.9328</v>
      </c>
      <c r="G759" s="5">
        <v>254800</v>
      </c>
      <c r="I759" s="1">
        <v>4.0090975031632503E-3</v>
      </c>
    </row>
    <row r="760" spans="1:9" x14ac:dyDescent="0.25">
      <c r="A760" s="5">
        <v>35094</v>
      </c>
      <c r="B760" s="39">
        <v>62.609375</v>
      </c>
      <c r="C760" s="39">
        <v>63.140625</v>
      </c>
      <c r="D760" s="39">
        <v>62.53125</v>
      </c>
      <c r="E760" s="39">
        <v>63.015625</v>
      </c>
      <c r="F760" s="39">
        <v>40.272311999999999</v>
      </c>
      <c r="G760" s="5">
        <v>272100</v>
      </c>
      <c r="I760" s="1">
        <v>8.466144349787541E-3</v>
      </c>
    </row>
    <row r="761" spans="1:9" x14ac:dyDescent="0.25">
      <c r="A761" s="5">
        <v>35095</v>
      </c>
      <c r="B761" s="39">
        <v>63</v>
      </c>
      <c r="C761" s="39">
        <v>63.6875</v>
      </c>
      <c r="D761" s="39">
        <v>62.96875</v>
      </c>
      <c r="E761" s="39">
        <v>63.671875</v>
      </c>
      <c r="F761" s="39">
        <v>40.691718999999999</v>
      </c>
      <c r="G761" s="5">
        <v>498000</v>
      </c>
      <c r="I761" s="1">
        <v>1.0360421692215294E-2</v>
      </c>
    </row>
    <row r="762" spans="1:9" x14ac:dyDescent="0.25">
      <c r="A762" s="5">
        <v>35096</v>
      </c>
      <c r="B762" s="39">
        <v>63.609375</v>
      </c>
      <c r="C762" s="39">
        <v>63.90625</v>
      </c>
      <c r="D762" s="39">
        <v>63.5625</v>
      </c>
      <c r="E762" s="39">
        <v>63.90625</v>
      </c>
      <c r="F762" s="39">
        <v>40.841521999999998</v>
      </c>
      <c r="G762" s="5">
        <v>373900</v>
      </c>
      <c r="I762" s="1">
        <v>3.6746526135686963E-3</v>
      </c>
    </row>
    <row r="763" spans="1:9" x14ac:dyDescent="0.25">
      <c r="A763" s="5">
        <v>35097</v>
      </c>
      <c r="B763" s="39">
        <v>63.875</v>
      </c>
      <c r="C763" s="39">
        <v>64.015625</v>
      </c>
      <c r="D763" s="39">
        <v>63.5</v>
      </c>
      <c r="E763" s="39">
        <v>63.640625</v>
      </c>
      <c r="F763" s="39">
        <v>40.671737999999998</v>
      </c>
      <c r="G763" s="5">
        <v>496200</v>
      </c>
      <c r="I763" s="1">
        <v>-4.1658067788019615E-3</v>
      </c>
    </row>
    <row r="764" spans="1:9" x14ac:dyDescent="0.25">
      <c r="A764" s="5">
        <v>35100</v>
      </c>
      <c r="B764" s="39">
        <v>63.53125</v>
      </c>
      <c r="C764" s="39">
        <v>64.25</v>
      </c>
      <c r="D764" s="39">
        <v>63.4375</v>
      </c>
      <c r="E764" s="39">
        <v>64.15625</v>
      </c>
      <c r="F764" s="39">
        <v>41.001277999999999</v>
      </c>
      <c r="G764" s="5">
        <v>295300</v>
      </c>
      <c r="I764" s="1">
        <v>8.0697837420502516E-3</v>
      </c>
    </row>
    <row r="765" spans="1:9" x14ac:dyDescent="0.25">
      <c r="A765" s="5">
        <v>35101</v>
      </c>
      <c r="B765" s="39">
        <v>64.1875</v>
      </c>
      <c r="C765" s="39">
        <v>64.828125</v>
      </c>
      <c r="D765" s="39">
        <v>64.09375</v>
      </c>
      <c r="E765" s="39">
        <v>64.765625</v>
      </c>
      <c r="F765" s="39">
        <v>41.390712999999998</v>
      </c>
      <c r="G765" s="5">
        <v>301600</v>
      </c>
      <c r="I765" s="1">
        <v>9.4532950452346221E-3</v>
      </c>
    </row>
    <row r="766" spans="1:9" x14ac:dyDescent="0.25">
      <c r="A766" s="5">
        <v>35102</v>
      </c>
      <c r="B766" s="39">
        <v>64.75</v>
      </c>
      <c r="C766" s="39">
        <v>65.140625</v>
      </c>
      <c r="D766" s="39">
        <v>64.6875</v>
      </c>
      <c r="E766" s="39">
        <v>65.140625</v>
      </c>
      <c r="F766" s="39">
        <v>41.630363000000003</v>
      </c>
      <c r="G766" s="5">
        <v>585100</v>
      </c>
      <c r="I766" s="1">
        <v>5.7732488467276966E-3</v>
      </c>
    </row>
    <row r="767" spans="1:9" x14ac:dyDescent="0.25">
      <c r="A767" s="5">
        <v>35103</v>
      </c>
      <c r="B767" s="39">
        <v>65.046875</v>
      </c>
      <c r="C767" s="39">
        <v>65.90625</v>
      </c>
      <c r="D767" s="39">
        <v>64.921875</v>
      </c>
      <c r="E767" s="39">
        <v>65.84375</v>
      </c>
      <c r="F767" s="39">
        <v>42.079754000000001</v>
      </c>
      <c r="G767" s="5">
        <v>1526600</v>
      </c>
      <c r="I767" s="1">
        <v>1.0736941562581315E-2</v>
      </c>
    </row>
    <row r="768" spans="1:9" x14ac:dyDescent="0.25">
      <c r="A768" s="5">
        <v>35104</v>
      </c>
      <c r="B768" s="39">
        <v>65.8125</v>
      </c>
      <c r="C768" s="39">
        <v>66.375</v>
      </c>
      <c r="D768" s="39">
        <v>65.515625</v>
      </c>
      <c r="E768" s="39">
        <v>65.828125</v>
      </c>
      <c r="F768" s="39">
        <v>42.069758999999998</v>
      </c>
      <c r="G768" s="5">
        <v>804600</v>
      </c>
      <c r="I768" s="1">
        <v>-2.3755336639919022E-4</v>
      </c>
    </row>
    <row r="769" spans="1:9" x14ac:dyDescent="0.25">
      <c r="A769" s="5">
        <v>35107</v>
      </c>
      <c r="B769" s="39">
        <v>65.953125</v>
      </c>
      <c r="C769" s="39">
        <v>66.625</v>
      </c>
      <c r="D769" s="39">
        <v>65.890625</v>
      </c>
      <c r="E769" s="39">
        <v>66.328125</v>
      </c>
      <c r="F769" s="39">
        <v>42.389282000000001</v>
      </c>
      <c r="G769" s="5">
        <v>626500</v>
      </c>
      <c r="I769" s="1">
        <v>7.5663782256691903E-3</v>
      </c>
    </row>
    <row r="770" spans="1:9" x14ac:dyDescent="0.25">
      <c r="A770" s="5">
        <v>35108</v>
      </c>
      <c r="B770" s="39">
        <v>66.046875</v>
      </c>
      <c r="C770" s="39">
        <v>66.6875</v>
      </c>
      <c r="D770" s="39">
        <v>66</v>
      </c>
      <c r="E770" s="39">
        <v>66.1875</v>
      </c>
      <c r="F770" s="39">
        <v>42.299435000000003</v>
      </c>
      <c r="G770" s="5">
        <v>1045900</v>
      </c>
      <c r="I770" s="1">
        <v>-2.1218182750000203E-3</v>
      </c>
    </row>
    <row r="771" spans="1:9" x14ac:dyDescent="0.25">
      <c r="A771" s="5">
        <v>35109</v>
      </c>
      <c r="B771" s="39">
        <v>66.140625</v>
      </c>
      <c r="C771" s="39">
        <v>66.359375</v>
      </c>
      <c r="D771" s="39">
        <v>65.578125</v>
      </c>
      <c r="E771" s="39">
        <v>65.609375</v>
      </c>
      <c r="F771" s="39">
        <v>41.929951000000003</v>
      </c>
      <c r="G771" s="5">
        <v>431400</v>
      </c>
      <c r="I771" s="1">
        <v>-8.7733364214006571E-3</v>
      </c>
    </row>
    <row r="772" spans="1:9" x14ac:dyDescent="0.25">
      <c r="A772" s="5">
        <v>35110</v>
      </c>
      <c r="B772" s="39">
        <v>65.46875</v>
      </c>
      <c r="C772" s="39">
        <v>65.90625</v>
      </c>
      <c r="D772" s="39">
        <v>65.125</v>
      </c>
      <c r="E772" s="39">
        <v>65.203125</v>
      </c>
      <c r="F772" s="39">
        <v>41.670318999999999</v>
      </c>
      <c r="G772" s="5">
        <v>889500</v>
      </c>
      <c r="I772" s="1">
        <v>-6.2112917750023477E-3</v>
      </c>
    </row>
    <row r="773" spans="1:9" x14ac:dyDescent="0.25">
      <c r="A773" s="5">
        <v>35111</v>
      </c>
      <c r="B773" s="39">
        <v>65.078125</v>
      </c>
      <c r="C773" s="39">
        <v>65.234375</v>
      </c>
      <c r="D773" s="39">
        <v>64.734375</v>
      </c>
      <c r="E773" s="39">
        <v>64.9375</v>
      </c>
      <c r="F773" s="39">
        <v>41.500571999999998</v>
      </c>
      <c r="G773" s="5">
        <v>606100</v>
      </c>
      <c r="I773" s="1">
        <v>-4.0818905184325516E-3</v>
      </c>
    </row>
    <row r="774" spans="1:9" x14ac:dyDescent="0.25">
      <c r="A774" s="5">
        <v>35115</v>
      </c>
      <c r="B774" s="39">
        <v>64.4375</v>
      </c>
      <c r="C774" s="39">
        <v>64.625</v>
      </c>
      <c r="D774" s="39">
        <v>63.875</v>
      </c>
      <c r="E774" s="39">
        <v>64.296875</v>
      </c>
      <c r="F774" s="39">
        <v>41.091163999999999</v>
      </c>
      <c r="G774" s="5">
        <v>492300</v>
      </c>
      <c r="I774" s="1">
        <v>-9.9140997197544323E-3</v>
      </c>
    </row>
    <row r="775" spans="1:9" x14ac:dyDescent="0.25">
      <c r="A775" s="5">
        <v>35116</v>
      </c>
      <c r="B775" s="39">
        <v>64.421875</v>
      </c>
      <c r="C775" s="39">
        <v>65.140625</v>
      </c>
      <c r="D775" s="39">
        <v>64.421875</v>
      </c>
      <c r="E775" s="39">
        <v>65.09375</v>
      </c>
      <c r="F775" s="39">
        <v>41.600433000000002</v>
      </c>
      <c r="G775" s="5">
        <v>434000</v>
      </c>
      <c r="I775" s="1">
        <v>1.231746531245248E-2</v>
      </c>
    </row>
    <row r="776" spans="1:9" x14ac:dyDescent="0.25">
      <c r="A776" s="5">
        <v>35117</v>
      </c>
      <c r="B776" s="39">
        <v>65.453125</v>
      </c>
      <c r="C776" s="39">
        <v>66.328125</v>
      </c>
      <c r="D776" s="39">
        <v>65.40625</v>
      </c>
      <c r="E776" s="39">
        <v>66.125</v>
      </c>
      <c r="F776" s="39">
        <v>42.259472000000002</v>
      </c>
      <c r="G776" s="5">
        <v>721400</v>
      </c>
      <c r="I776" s="1">
        <v>1.5717942158724352E-2</v>
      </c>
    </row>
    <row r="777" spans="1:9" x14ac:dyDescent="0.25">
      <c r="A777" s="5">
        <v>35118</v>
      </c>
      <c r="B777" s="39">
        <v>66.5</v>
      </c>
      <c r="C777" s="39">
        <v>66.609375</v>
      </c>
      <c r="D777" s="39">
        <v>65.328125</v>
      </c>
      <c r="E777" s="39">
        <v>65.9375</v>
      </c>
      <c r="F777" s="39">
        <v>42.139633000000003</v>
      </c>
      <c r="G777" s="5">
        <v>1430400</v>
      </c>
      <c r="I777" s="1">
        <v>-2.8398187525211505E-3</v>
      </c>
    </row>
    <row r="778" spans="1:9" x14ac:dyDescent="0.25">
      <c r="A778" s="5">
        <v>35121</v>
      </c>
      <c r="B778" s="39">
        <v>65.75</v>
      </c>
      <c r="C778" s="39">
        <v>65.890625</v>
      </c>
      <c r="D778" s="39">
        <v>64.96875</v>
      </c>
      <c r="E778" s="39">
        <v>65</v>
      </c>
      <c r="F778" s="39">
        <v>41.540508000000003</v>
      </c>
      <c r="G778" s="5">
        <v>1408400</v>
      </c>
      <c r="I778" s="1">
        <v>-1.4319651723209592E-2</v>
      </c>
    </row>
    <row r="779" spans="1:9" x14ac:dyDescent="0.25">
      <c r="A779" s="5">
        <v>35122</v>
      </c>
      <c r="B779" s="39">
        <v>65.15625</v>
      </c>
      <c r="C779" s="39">
        <v>65.171875</v>
      </c>
      <c r="D779" s="39">
        <v>64.5</v>
      </c>
      <c r="E779" s="39">
        <v>64.796875</v>
      </c>
      <c r="F779" s="39">
        <v>41.410702000000001</v>
      </c>
      <c r="G779" s="5">
        <v>601000</v>
      </c>
      <c r="I779" s="1">
        <v>-3.1296977091526124E-3</v>
      </c>
    </row>
    <row r="780" spans="1:9" x14ac:dyDescent="0.25">
      <c r="A780" s="5">
        <v>35123</v>
      </c>
      <c r="B780" s="39">
        <v>65.3125</v>
      </c>
      <c r="C780" s="39">
        <v>65.734375</v>
      </c>
      <c r="D780" s="39">
        <v>64.5</v>
      </c>
      <c r="E780" s="39">
        <v>64.5</v>
      </c>
      <c r="F780" s="39">
        <v>41.220970000000001</v>
      </c>
      <c r="G780" s="5">
        <v>865900</v>
      </c>
      <c r="I780" s="1">
        <v>-4.5922423894113606E-3</v>
      </c>
    </row>
    <row r="781" spans="1:9" x14ac:dyDescent="0.25">
      <c r="A781" s="5">
        <v>35124</v>
      </c>
      <c r="B781" s="39">
        <v>64.125</v>
      </c>
      <c r="C781" s="39">
        <v>64.953125</v>
      </c>
      <c r="D781" s="39">
        <v>63.875</v>
      </c>
      <c r="E781" s="39">
        <v>63.875</v>
      </c>
      <c r="F781" s="39">
        <v>40.821545</v>
      </c>
      <c r="G781" s="5">
        <v>914300</v>
      </c>
      <c r="I781" s="1">
        <v>-9.7371016923024634E-3</v>
      </c>
    </row>
    <row r="782" spans="1:9" x14ac:dyDescent="0.25">
      <c r="A782" s="5">
        <v>35125</v>
      </c>
      <c r="B782" s="39">
        <v>64.640625</v>
      </c>
      <c r="C782" s="39">
        <v>64.890625</v>
      </c>
      <c r="D782" s="39">
        <v>63.609375</v>
      </c>
      <c r="E782" s="39">
        <v>64.890625</v>
      </c>
      <c r="F782" s="39">
        <v>41.470612000000003</v>
      </c>
      <c r="G782" s="5">
        <v>1452600</v>
      </c>
      <c r="I782" s="1">
        <v>1.5775026046512597E-2</v>
      </c>
    </row>
    <row r="783" spans="1:9" x14ac:dyDescent="0.25">
      <c r="A783" s="5">
        <v>35128</v>
      </c>
      <c r="B783" s="39">
        <v>65.03125</v>
      </c>
      <c r="C783" s="39">
        <v>65.65625</v>
      </c>
      <c r="D783" s="39">
        <v>64.8125</v>
      </c>
      <c r="E783" s="39">
        <v>65.265625</v>
      </c>
      <c r="F783" s="39">
        <v>41.710265999999997</v>
      </c>
      <c r="G783" s="5">
        <v>652600</v>
      </c>
      <c r="I783" s="1">
        <v>5.7622537505221949E-3</v>
      </c>
    </row>
    <row r="784" spans="1:9" x14ac:dyDescent="0.25">
      <c r="A784" s="5">
        <v>35129</v>
      </c>
      <c r="B784" s="39">
        <v>65.109375</v>
      </c>
      <c r="C784" s="39">
        <v>65.875</v>
      </c>
      <c r="D784" s="39">
        <v>65.078125</v>
      </c>
      <c r="E784" s="39">
        <v>65.875</v>
      </c>
      <c r="F784" s="39">
        <v>42.099701000000003</v>
      </c>
      <c r="G784" s="5">
        <v>402000</v>
      </c>
      <c r="I784" s="1">
        <v>9.2933529692920125E-3</v>
      </c>
    </row>
    <row r="785" spans="1:9" x14ac:dyDescent="0.25">
      <c r="A785" s="5">
        <v>35130</v>
      </c>
      <c r="B785" s="39">
        <v>65.78125</v>
      </c>
      <c r="C785" s="39">
        <v>65.96875</v>
      </c>
      <c r="D785" s="39">
        <v>65.296875</v>
      </c>
      <c r="E785" s="39">
        <v>65.296875</v>
      </c>
      <c r="F785" s="39">
        <v>41.730217000000003</v>
      </c>
      <c r="G785" s="5">
        <v>624700</v>
      </c>
      <c r="I785" s="1">
        <v>-8.8151438395529524E-3</v>
      </c>
    </row>
    <row r="786" spans="1:9" x14ac:dyDescent="0.25">
      <c r="A786" s="5">
        <v>35131</v>
      </c>
      <c r="B786" s="39">
        <v>65.421875</v>
      </c>
      <c r="C786" s="39">
        <v>65.65625</v>
      </c>
      <c r="D786" s="39">
        <v>65.234375</v>
      </c>
      <c r="E786" s="39">
        <v>65.625</v>
      </c>
      <c r="F786" s="39">
        <v>41.939919000000003</v>
      </c>
      <c r="G786" s="5">
        <v>534200</v>
      </c>
      <c r="I786" s="1">
        <v>5.0125994556418085E-3</v>
      </c>
    </row>
    <row r="787" spans="1:9" x14ac:dyDescent="0.25">
      <c r="A787" s="5">
        <v>35132</v>
      </c>
      <c r="B787" s="39">
        <v>64.1875</v>
      </c>
      <c r="C787" s="39">
        <v>64.875</v>
      </c>
      <c r="D787" s="39">
        <v>62</v>
      </c>
      <c r="E787" s="39">
        <v>63.5</v>
      </c>
      <c r="F787" s="39">
        <v>40.581874999999997</v>
      </c>
      <c r="G787" s="5">
        <v>2289900</v>
      </c>
      <c r="I787" s="1">
        <v>-3.2916555784080703E-2</v>
      </c>
    </row>
    <row r="788" spans="1:9" x14ac:dyDescent="0.25">
      <c r="A788" s="5">
        <v>35135</v>
      </c>
      <c r="B788" s="39">
        <v>63.25</v>
      </c>
      <c r="C788" s="39">
        <v>64.328125</v>
      </c>
      <c r="D788" s="39">
        <v>63.0625</v>
      </c>
      <c r="E788" s="39">
        <v>64.234375</v>
      </c>
      <c r="F788" s="39">
        <v>41.051205000000003</v>
      </c>
      <c r="G788" s="5">
        <v>1511400</v>
      </c>
      <c r="I788" s="1">
        <v>1.1498651556045569E-2</v>
      </c>
    </row>
    <row r="789" spans="1:9" x14ac:dyDescent="0.25">
      <c r="A789" s="5">
        <v>35136</v>
      </c>
      <c r="B789" s="39">
        <v>63.8125</v>
      </c>
      <c r="C789" s="39">
        <v>64.046875</v>
      </c>
      <c r="D789" s="39">
        <v>62.90625</v>
      </c>
      <c r="E789" s="39">
        <v>63.734375</v>
      </c>
      <c r="F789" s="39">
        <v>40.731655000000003</v>
      </c>
      <c r="G789" s="5">
        <v>1385300</v>
      </c>
      <c r="I789" s="1">
        <v>-7.8146356388715255E-3</v>
      </c>
    </row>
    <row r="790" spans="1:9" x14ac:dyDescent="0.25">
      <c r="A790" s="5">
        <v>35137</v>
      </c>
      <c r="B790" s="39">
        <v>64.15625</v>
      </c>
      <c r="C790" s="39">
        <v>64.4375</v>
      </c>
      <c r="D790" s="39">
        <v>63.796875</v>
      </c>
      <c r="E790" s="39">
        <v>64.171875</v>
      </c>
      <c r="F790" s="39">
        <v>41.011268999999999</v>
      </c>
      <c r="G790" s="5">
        <v>1019300</v>
      </c>
      <c r="I790" s="1">
        <v>6.8413283229671329E-3</v>
      </c>
    </row>
    <row r="791" spans="1:9" x14ac:dyDescent="0.25">
      <c r="A791" s="5">
        <v>35138</v>
      </c>
      <c r="B791" s="39">
        <v>64.265625</v>
      </c>
      <c r="C791" s="39">
        <v>64.8125</v>
      </c>
      <c r="D791" s="39">
        <v>64.234375</v>
      </c>
      <c r="E791" s="39">
        <v>64.453125</v>
      </c>
      <c r="F791" s="39">
        <v>41.191001999999997</v>
      </c>
      <c r="G791" s="5">
        <v>725600</v>
      </c>
      <c r="I791" s="1">
        <v>4.3729518474018292E-3</v>
      </c>
    </row>
    <row r="792" spans="1:9" x14ac:dyDescent="0.25">
      <c r="A792" s="5">
        <v>35139</v>
      </c>
      <c r="B792" s="39">
        <v>64.0625</v>
      </c>
      <c r="C792" s="39">
        <v>64.328125</v>
      </c>
      <c r="D792" s="39">
        <v>63.75</v>
      </c>
      <c r="E792" s="39">
        <v>64.125</v>
      </c>
      <c r="F792" s="39">
        <v>41.163322000000001</v>
      </c>
      <c r="G792" s="5">
        <v>869200</v>
      </c>
      <c r="I792" s="1">
        <v>-6.7221730925304257E-4</v>
      </c>
    </row>
    <row r="793" spans="1:9" x14ac:dyDescent="0.25">
      <c r="A793" s="5">
        <v>35142</v>
      </c>
      <c r="B793" s="39">
        <v>64.71875</v>
      </c>
      <c r="C793" s="39">
        <v>65.359375</v>
      </c>
      <c r="D793" s="39">
        <v>64.578125</v>
      </c>
      <c r="E793" s="39">
        <v>65.359375</v>
      </c>
      <c r="F793" s="39">
        <v>41.955703999999997</v>
      </c>
      <c r="G793" s="5">
        <v>917600</v>
      </c>
      <c r="I793" s="1">
        <v>1.9066777928813838E-2</v>
      </c>
    </row>
    <row r="794" spans="1:9" x14ac:dyDescent="0.25">
      <c r="A794" s="5">
        <v>35143</v>
      </c>
      <c r="B794" s="39">
        <v>65.9375</v>
      </c>
      <c r="C794" s="39">
        <v>65.9375</v>
      </c>
      <c r="D794" s="39">
        <v>65</v>
      </c>
      <c r="E794" s="39">
        <v>65.21875</v>
      </c>
      <c r="F794" s="39">
        <v>41.865409999999997</v>
      </c>
      <c r="G794" s="5">
        <v>858300</v>
      </c>
      <c r="I794" s="1">
        <v>-2.1544460725251291E-3</v>
      </c>
    </row>
    <row r="795" spans="1:9" x14ac:dyDescent="0.25">
      <c r="A795" s="5">
        <v>35144</v>
      </c>
      <c r="B795" s="39">
        <v>65.53125</v>
      </c>
      <c r="C795" s="39">
        <v>65.53125</v>
      </c>
      <c r="D795" s="39">
        <v>64.640625</v>
      </c>
      <c r="E795" s="39">
        <v>65.140625</v>
      </c>
      <c r="F795" s="39">
        <v>41.815266000000001</v>
      </c>
      <c r="G795" s="5">
        <v>744300</v>
      </c>
      <c r="I795" s="1">
        <v>-1.1984608250981132E-3</v>
      </c>
    </row>
    <row r="796" spans="1:9" x14ac:dyDescent="0.25">
      <c r="A796" s="5">
        <v>35145</v>
      </c>
      <c r="B796" s="39">
        <v>65.21875</v>
      </c>
      <c r="C796" s="39">
        <v>65.25</v>
      </c>
      <c r="D796" s="39">
        <v>64.765625</v>
      </c>
      <c r="E796" s="39">
        <v>64.984375</v>
      </c>
      <c r="F796" s="39">
        <v>41.714973000000001</v>
      </c>
      <c r="G796" s="5">
        <v>650800</v>
      </c>
      <c r="I796" s="1">
        <v>-2.4013590621994041E-3</v>
      </c>
    </row>
    <row r="797" spans="1:9" x14ac:dyDescent="0.25">
      <c r="A797" s="5">
        <v>35146</v>
      </c>
      <c r="B797" s="39">
        <v>65.015625</v>
      </c>
      <c r="C797" s="39">
        <v>65.328125</v>
      </c>
      <c r="D797" s="39">
        <v>64.9375</v>
      </c>
      <c r="E797" s="39">
        <v>65.15625</v>
      </c>
      <c r="F797" s="39">
        <v>41.825302000000001</v>
      </c>
      <c r="G797" s="5">
        <v>344500</v>
      </c>
      <c r="I797" s="1">
        <v>2.6413383040471139E-3</v>
      </c>
    </row>
    <row r="798" spans="1:9" x14ac:dyDescent="0.25">
      <c r="A798" s="5">
        <v>35149</v>
      </c>
      <c r="B798" s="39">
        <v>65.75</v>
      </c>
      <c r="C798" s="39">
        <v>65.8125</v>
      </c>
      <c r="D798" s="39">
        <v>64.859375</v>
      </c>
      <c r="E798" s="39">
        <v>65.03125</v>
      </c>
      <c r="F798" s="39">
        <v>41.745068000000003</v>
      </c>
      <c r="G798" s="5">
        <v>802400</v>
      </c>
      <c r="I798" s="1">
        <v>-1.9201548264500268E-3</v>
      </c>
    </row>
    <row r="799" spans="1:9" x14ac:dyDescent="0.25">
      <c r="A799" s="5">
        <v>35150</v>
      </c>
      <c r="B799" s="39">
        <v>64.921875</v>
      </c>
      <c r="C799" s="39">
        <v>65.515625</v>
      </c>
      <c r="D799" s="39">
        <v>64.859375</v>
      </c>
      <c r="E799" s="39">
        <v>65.34375</v>
      </c>
      <c r="F799" s="39">
        <v>41.945667</v>
      </c>
      <c r="G799" s="5">
        <v>969400</v>
      </c>
      <c r="I799" s="1">
        <v>4.7938253657267005E-3</v>
      </c>
    </row>
    <row r="800" spans="1:9" x14ac:dyDescent="0.25">
      <c r="A800" s="5">
        <v>35151</v>
      </c>
      <c r="B800" s="39">
        <v>65.4375</v>
      </c>
      <c r="C800" s="39">
        <v>65.484375</v>
      </c>
      <c r="D800" s="39">
        <v>64.6875</v>
      </c>
      <c r="E800" s="39">
        <v>64.75</v>
      </c>
      <c r="F800" s="39">
        <v>41.564521999999997</v>
      </c>
      <c r="G800" s="5">
        <v>809600</v>
      </c>
      <c r="I800" s="1">
        <v>-9.1281710911830238E-3</v>
      </c>
    </row>
    <row r="801" spans="1:9" x14ac:dyDescent="0.25">
      <c r="A801" s="5">
        <v>35152</v>
      </c>
      <c r="B801" s="39">
        <v>64.515625</v>
      </c>
      <c r="C801" s="39">
        <v>65.03125</v>
      </c>
      <c r="D801" s="39">
        <v>64.5</v>
      </c>
      <c r="E801" s="39">
        <v>65</v>
      </c>
      <c r="F801" s="39">
        <v>41.725009999999997</v>
      </c>
      <c r="G801" s="5">
        <v>1001300</v>
      </c>
      <c r="I801" s="1">
        <v>3.8537423555613515E-3</v>
      </c>
    </row>
    <row r="802" spans="1:9" x14ac:dyDescent="0.25">
      <c r="A802" s="5">
        <v>35153</v>
      </c>
      <c r="B802" s="39">
        <v>65.1875</v>
      </c>
      <c r="C802" s="39">
        <v>65.1875</v>
      </c>
      <c r="D802" s="39">
        <v>64.375</v>
      </c>
      <c r="E802" s="39">
        <v>64.6875</v>
      </c>
      <c r="F802" s="39">
        <v>41.524405999999999</v>
      </c>
      <c r="G802" s="5">
        <v>457700</v>
      </c>
      <c r="I802" s="1">
        <v>-4.819358451054967E-3</v>
      </c>
    </row>
    <row r="803" spans="1:9" x14ac:dyDescent="0.25">
      <c r="A803" s="5">
        <v>35156</v>
      </c>
      <c r="B803" s="39">
        <v>65</v>
      </c>
      <c r="C803" s="39">
        <v>65.453125</v>
      </c>
      <c r="D803" s="39">
        <v>64.796875</v>
      </c>
      <c r="E803" s="39">
        <v>65.4375</v>
      </c>
      <c r="F803" s="39">
        <v>42.005839999999999</v>
      </c>
      <c r="G803" s="5">
        <v>773400</v>
      </c>
      <c r="I803" s="1">
        <v>1.1527305474907212E-2</v>
      </c>
    </row>
    <row r="804" spans="1:9" x14ac:dyDescent="0.25">
      <c r="A804" s="5">
        <v>35157</v>
      </c>
      <c r="B804" s="39">
        <v>65.515625</v>
      </c>
      <c r="C804" s="39">
        <v>65.5625</v>
      </c>
      <c r="D804" s="39">
        <v>65.296875</v>
      </c>
      <c r="E804" s="39">
        <v>65.5625</v>
      </c>
      <c r="F804" s="39">
        <v>42.086101999999997</v>
      </c>
      <c r="G804" s="5">
        <v>638800</v>
      </c>
      <c r="I804" s="1">
        <v>1.9089111861037011E-3</v>
      </c>
    </row>
    <row r="805" spans="1:9" x14ac:dyDescent="0.25">
      <c r="A805" s="5">
        <v>35158</v>
      </c>
      <c r="B805" s="39">
        <v>65.328125</v>
      </c>
      <c r="C805" s="39">
        <v>65.609375</v>
      </c>
      <c r="D805" s="39">
        <v>65.171875</v>
      </c>
      <c r="E805" s="39">
        <v>65.5625</v>
      </c>
      <c r="F805" s="39">
        <v>42.086101999999997</v>
      </c>
      <c r="G805" s="5">
        <v>288000</v>
      </c>
      <c r="I805" s="1">
        <v>0</v>
      </c>
    </row>
    <row r="806" spans="1:9" x14ac:dyDescent="0.25">
      <c r="A806" s="5">
        <v>35159</v>
      </c>
      <c r="B806" s="39">
        <v>65.5625</v>
      </c>
      <c r="C806" s="39">
        <v>65.71875</v>
      </c>
      <c r="D806" s="39">
        <v>65.5</v>
      </c>
      <c r="E806" s="39">
        <v>65.515625</v>
      </c>
      <c r="F806" s="39">
        <v>42.056004000000001</v>
      </c>
      <c r="G806" s="5">
        <v>934900</v>
      </c>
      <c r="I806" s="1">
        <v>-7.1540879387299583E-4</v>
      </c>
    </row>
    <row r="807" spans="1:9" x14ac:dyDescent="0.25">
      <c r="A807" s="5">
        <v>35163</v>
      </c>
      <c r="B807" s="39">
        <v>63.875</v>
      </c>
      <c r="C807" s="39">
        <v>64.390625</v>
      </c>
      <c r="D807" s="39">
        <v>63.59375</v>
      </c>
      <c r="E807" s="39">
        <v>64.390625</v>
      </c>
      <c r="F807" s="39">
        <v>41.333838999999998</v>
      </c>
      <c r="G807" s="5">
        <v>2217200</v>
      </c>
      <c r="I807" s="1">
        <v>-1.7320647895360697E-2</v>
      </c>
    </row>
    <row r="808" spans="1:9" x14ac:dyDescent="0.25">
      <c r="A808" s="5">
        <v>35164</v>
      </c>
      <c r="B808" s="39">
        <v>64.640625</v>
      </c>
      <c r="C808" s="39">
        <v>64.640625</v>
      </c>
      <c r="D808" s="39">
        <v>64.015625</v>
      </c>
      <c r="E808" s="39">
        <v>64.140625</v>
      </c>
      <c r="F808" s="39">
        <v>41.173358999999998</v>
      </c>
      <c r="G808" s="5">
        <v>1180900</v>
      </c>
      <c r="I808" s="1">
        <v>-3.8900897440710125E-3</v>
      </c>
    </row>
    <row r="809" spans="1:9" x14ac:dyDescent="0.25">
      <c r="A809" s="5">
        <v>35165</v>
      </c>
      <c r="B809" s="39">
        <v>64.03125</v>
      </c>
      <c r="C809" s="39">
        <v>64.3125</v>
      </c>
      <c r="D809" s="39">
        <v>62.75</v>
      </c>
      <c r="E809" s="39">
        <v>63</v>
      </c>
      <c r="F809" s="39">
        <v>40.441150999999998</v>
      </c>
      <c r="G809" s="5">
        <v>939500</v>
      </c>
      <c r="I809" s="1">
        <v>-1.7943565322860788E-2</v>
      </c>
    </row>
    <row r="810" spans="1:9" x14ac:dyDescent="0.25">
      <c r="A810" s="5">
        <v>35166</v>
      </c>
      <c r="B810" s="39">
        <v>63.15625</v>
      </c>
      <c r="C810" s="39">
        <v>63.46875</v>
      </c>
      <c r="D810" s="39">
        <v>62.125</v>
      </c>
      <c r="E810" s="39">
        <v>62.921875</v>
      </c>
      <c r="F810" s="39">
        <v>40.391002999999998</v>
      </c>
      <c r="G810" s="5">
        <v>1276000</v>
      </c>
      <c r="I810" s="1">
        <v>-1.2407935197140674E-3</v>
      </c>
    </row>
    <row r="811" spans="1:9" x14ac:dyDescent="0.25">
      <c r="A811" s="5">
        <v>35167</v>
      </c>
      <c r="B811" s="39">
        <v>63.359375</v>
      </c>
      <c r="C811" s="39">
        <v>63.8125</v>
      </c>
      <c r="D811" s="39">
        <v>63.171875</v>
      </c>
      <c r="E811" s="39">
        <v>63.71875</v>
      </c>
      <c r="F811" s="39">
        <v>40.902546000000001</v>
      </c>
      <c r="G811" s="5">
        <v>411300</v>
      </c>
      <c r="I811" s="1">
        <v>1.2585248353680356E-2</v>
      </c>
    </row>
    <row r="812" spans="1:9" x14ac:dyDescent="0.25">
      <c r="A812" s="5">
        <v>35170</v>
      </c>
      <c r="B812" s="39">
        <v>64.046875</v>
      </c>
      <c r="C812" s="39">
        <v>64.328125</v>
      </c>
      <c r="D812" s="39">
        <v>63.84375</v>
      </c>
      <c r="E812" s="39">
        <v>64.25</v>
      </c>
      <c r="F812" s="39">
        <v>41.243552999999999</v>
      </c>
      <c r="G812" s="5">
        <v>484200</v>
      </c>
      <c r="I812" s="1">
        <v>8.3024991568056983E-3</v>
      </c>
    </row>
    <row r="813" spans="1:9" x14ac:dyDescent="0.25">
      <c r="A813" s="5">
        <v>35171</v>
      </c>
      <c r="B813" s="39">
        <v>64.375</v>
      </c>
      <c r="C813" s="39">
        <v>64.65625</v>
      </c>
      <c r="D813" s="39">
        <v>64.234375</v>
      </c>
      <c r="E813" s="39">
        <v>64.4375</v>
      </c>
      <c r="F813" s="39">
        <v>41.363903000000001</v>
      </c>
      <c r="G813" s="5">
        <v>429700</v>
      </c>
      <c r="I813" s="1">
        <v>2.9137826287475299E-3</v>
      </c>
    </row>
    <row r="814" spans="1:9" x14ac:dyDescent="0.25">
      <c r="A814" s="5">
        <v>35172</v>
      </c>
      <c r="B814" s="39">
        <v>64.375</v>
      </c>
      <c r="C814" s="39">
        <v>64.5625</v>
      </c>
      <c r="D814" s="39">
        <v>63.84375</v>
      </c>
      <c r="E814" s="39">
        <v>64.28125</v>
      </c>
      <c r="F814" s="39">
        <v>41.263618000000001</v>
      </c>
      <c r="G814" s="5">
        <v>525300</v>
      </c>
      <c r="I814" s="1">
        <v>-2.4274006536444404E-3</v>
      </c>
    </row>
    <row r="815" spans="1:9" x14ac:dyDescent="0.25">
      <c r="A815" s="5">
        <v>35173</v>
      </c>
      <c r="B815" s="39">
        <v>64.4375</v>
      </c>
      <c r="C815" s="39">
        <v>64.578125</v>
      </c>
      <c r="D815" s="39">
        <v>64.09375</v>
      </c>
      <c r="E815" s="39">
        <v>64.375</v>
      </c>
      <c r="F815" s="39">
        <v>41.323802999999998</v>
      </c>
      <c r="G815" s="5">
        <v>818600</v>
      </c>
      <c r="I815" s="1">
        <v>1.4574861383325199E-3</v>
      </c>
    </row>
    <row r="816" spans="1:9" x14ac:dyDescent="0.25">
      <c r="A816" s="5">
        <v>35174</v>
      </c>
      <c r="B816" s="39">
        <v>64.6875</v>
      </c>
      <c r="C816" s="39">
        <v>64.859375</v>
      </c>
      <c r="D816" s="39">
        <v>64.421875</v>
      </c>
      <c r="E816" s="39">
        <v>64.53125</v>
      </c>
      <c r="F816" s="39">
        <v>41.424106999999999</v>
      </c>
      <c r="G816" s="5">
        <v>885100</v>
      </c>
      <c r="I816" s="1">
        <v>2.4243282791545084E-3</v>
      </c>
    </row>
    <row r="817" spans="1:9" x14ac:dyDescent="0.25">
      <c r="A817" s="5">
        <v>35177</v>
      </c>
      <c r="B817" s="39">
        <v>65.125</v>
      </c>
      <c r="C817" s="39">
        <v>65.28125</v>
      </c>
      <c r="D817" s="39">
        <v>64.59375</v>
      </c>
      <c r="E817" s="39">
        <v>65.03125</v>
      </c>
      <c r="F817" s="39">
        <v>41.745068000000003</v>
      </c>
      <c r="G817" s="5">
        <v>828900</v>
      </c>
      <c r="I817" s="1">
        <v>7.7183065327424139E-3</v>
      </c>
    </row>
    <row r="818" spans="1:9" x14ac:dyDescent="0.25">
      <c r="A818" s="5">
        <v>35178</v>
      </c>
      <c r="B818" s="39">
        <v>64.921875</v>
      </c>
      <c r="C818" s="39">
        <v>65.28125</v>
      </c>
      <c r="D818" s="39">
        <v>64.78125</v>
      </c>
      <c r="E818" s="39">
        <v>65.234375</v>
      </c>
      <c r="F818" s="39">
        <v>41.875445999999997</v>
      </c>
      <c r="G818" s="5">
        <v>225400</v>
      </c>
      <c r="I818" s="1">
        <v>3.1183282525457656E-3</v>
      </c>
    </row>
    <row r="819" spans="1:9" x14ac:dyDescent="0.25">
      <c r="A819" s="5">
        <v>35179</v>
      </c>
      <c r="B819" s="39">
        <v>65.5625</v>
      </c>
      <c r="C819" s="39">
        <v>65.5625</v>
      </c>
      <c r="D819" s="39">
        <v>64.859375</v>
      </c>
      <c r="E819" s="39">
        <v>65</v>
      </c>
      <c r="F819" s="39">
        <v>41.725009999999997</v>
      </c>
      <c r="G819" s="5">
        <v>699000</v>
      </c>
      <c r="I819" s="1">
        <v>-3.5989316224407375E-3</v>
      </c>
    </row>
    <row r="820" spans="1:9" x14ac:dyDescent="0.25">
      <c r="A820" s="5">
        <v>35180</v>
      </c>
      <c r="B820" s="39">
        <v>65.140625</v>
      </c>
      <c r="C820" s="39">
        <v>65.5625</v>
      </c>
      <c r="D820" s="39">
        <v>64.75</v>
      </c>
      <c r="E820" s="39">
        <v>65.296875</v>
      </c>
      <c r="F820" s="39">
        <v>41.915557999999997</v>
      </c>
      <c r="G820" s="5">
        <v>475500</v>
      </c>
      <c r="I820" s="1">
        <v>4.556361445435364E-3</v>
      </c>
    </row>
    <row r="821" spans="1:9" x14ac:dyDescent="0.25">
      <c r="A821" s="5">
        <v>35181</v>
      </c>
      <c r="B821" s="39">
        <v>65.46875</v>
      </c>
      <c r="C821" s="39">
        <v>65.8125</v>
      </c>
      <c r="D821" s="39">
        <v>65.234375</v>
      </c>
      <c r="E821" s="39">
        <v>65.4375</v>
      </c>
      <c r="F821" s="39">
        <v>42.005839999999999</v>
      </c>
      <c r="G821" s="5">
        <v>563300</v>
      </c>
      <c r="I821" s="1">
        <v>2.1515855784168814E-3</v>
      </c>
    </row>
    <row r="822" spans="1:9" x14ac:dyDescent="0.25">
      <c r="A822" s="5">
        <v>35184</v>
      </c>
      <c r="B822" s="39">
        <v>65.15625</v>
      </c>
      <c r="C822" s="39">
        <v>65.5625</v>
      </c>
      <c r="D822" s="39">
        <v>65.15625</v>
      </c>
      <c r="E822" s="39">
        <v>65.4375</v>
      </c>
      <c r="F822" s="39">
        <v>42.005839999999999</v>
      </c>
      <c r="G822" s="5">
        <v>219900</v>
      </c>
      <c r="I822" s="1">
        <v>0</v>
      </c>
    </row>
    <row r="823" spans="1:9" x14ac:dyDescent="0.25">
      <c r="A823" s="5">
        <v>35185</v>
      </c>
      <c r="B823" s="39">
        <v>65.4375</v>
      </c>
      <c r="C823" s="39">
        <v>65.5625</v>
      </c>
      <c r="D823" s="39">
        <v>65.125</v>
      </c>
      <c r="E823" s="39">
        <v>65.390625</v>
      </c>
      <c r="F823" s="39">
        <v>41.975757999999999</v>
      </c>
      <c r="G823" s="5">
        <v>184400</v>
      </c>
      <c r="I823" s="1">
        <v>-7.1639506756149274E-4</v>
      </c>
    </row>
    <row r="824" spans="1:9" x14ac:dyDescent="0.25">
      <c r="A824" s="5">
        <v>35186</v>
      </c>
      <c r="B824" s="39">
        <v>65.375</v>
      </c>
      <c r="C824" s="39">
        <v>65.796875</v>
      </c>
      <c r="D824" s="39">
        <v>65.28125</v>
      </c>
      <c r="E824" s="39">
        <v>65.53125</v>
      </c>
      <c r="F824" s="39">
        <v>42.066029</v>
      </c>
      <c r="G824" s="5">
        <v>561900</v>
      </c>
      <c r="I824" s="1">
        <v>2.1482416768763279E-3</v>
      </c>
    </row>
    <row r="825" spans="1:9" x14ac:dyDescent="0.25">
      <c r="A825" s="5">
        <v>35187</v>
      </c>
      <c r="B825" s="39">
        <v>65.015625</v>
      </c>
      <c r="C825" s="39">
        <v>65.375</v>
      </c>
      <c r="D825" s="39">
        <v>64.09375</v>
      </c>
      <c r="E825" s="39">
        <v>64.40625</v>
      </c>
      <c r="F825" s="39">
        <v>41.343871999999998</v>
      </c>
      <c r="G825" s="5">
        <v>1299600</v>
      </c>
      <c r="I825" s="1">
        <v>-1.7316290665394973E-2</v>
      </c>
    </row>
    <row r="826" spans="1:9" x14ac:dyDescent="0.25">
      <c r="A826" s="5">
        <v>35188</v>
      </c>
      <c r="B826" s="39">
        <v>64.78125</v>
      </c>
      <c r="C826" s="39">
        <v>64.984375</v>
      </c>
      <c r="D826" s="39">
        <v>63.75</v>
      </c>
      <c r="E826" s="39">
        <v>64.3125</v>
      </c>
      <c r="F826" s="39">
        <v>41.283684000000001</v>
      </c>
      <c r="G826" s="5">
        <v>1329300</v>
      </c>
      <c r="I826" s="1">
        <v>-1.4568508027834604E-3</v>
      </c>
    </row>
    <row r="827" spans="1:9" x14ac:dyDescent="0.25">
      <c r="A827" s="5">
        <v>35191</v>
      </c>
      <c r="B827" s="39">
        <v>64.5625</v>
      </c>
      <c r="C827" s="39">
        <v>64.5625</v>
      </c>
      <c r="D827" s="39">
        <v>63.6875</v>
      </c>
      <c r="E827" s="39">
        <v>64.25</v>
      </c>
      <c r="F827" s="39">
        <v>41.243552999999999</v>
      </c>
      <c r="G827" s="5">
        <v>647500</v>
      </c>
      <c r="I827" s="1">
        <v>-9.7255172042620686E-4</v>
      </c>
    </row>
    <row r="828" spans="1:9" x14ac:dyDescent="0.25">
      <c r="A828" s="5">
        <v>35192</v>
      </c>
      <c r="B828" s="39">
        <v>64.25</v>
      </c>
      <c r="C828" s="39">
        <v>64.25</v>
      </c>
      <c r="D828" s="39">
        <v>63.765625</v>
      </c>
      <c r="E828" s="39">
        <v>63.984375</v>
      </c>
      <c r="F828" s="39">
        <v>41.073070999999999</v>
      </c>
      <c r="G828" s="5">
        <v>582100</v>
      </c>
      <c r="I828" s="1">
        <v>-4.1421097091540737E-3</v>
      </c>
    </row>
    <row r="829" spans="1:9" x14ac:dyDescent="0.25">
      <c r="A829" s="5">
        <v>35193</v>
      </c>
      <c r="B829" s="39">
        <v>63.671875</v>
      </c>
      <c r="C829" s="39">
        <v>64.78125</v>
      </c>
      <c r="D829" s="39">
        <v>63.078125</v>
      </c>
      <c r="E829" s="39">
        <v>64.78125</v>
      </c>
      <c r="F829" s="39">
        <v>41.584595</v>
      </c>
      <c r="G829" s="5">
        <v>1694700</v>
      </c>
      <c r="I829" s="1">
        <v>1.2377086236863732E-2</v>
      </c>
    </row>
    <row r="830" spans="1:9" x14ac:dyDescent="0.25">
      <c r="A830" s="5">
        <v>35194</v>
      </c>
      <c r="B830" s="39">
        <v>64.5625</v>
      </c>
      <c r="C830" s="39">
        <v>65.0625</v>
      </c>
      <c r="D830" s="39">
        <v>64.5</v>
      </c>
      <c r="E830" s="39">
        <v>64.734375</v>
      </c>
      <c r="F830" s="39">
        <v>41.554504000000001</v>
      </c>
      <c r="G830" s="5">
        <v>593400</v>
      </c>
      <c r="I830" s="1">
        <v>-7.2387123930539587E-4</v>
      </c>
    </row>
    <row r="831" spans="1:9" x14ac:dyDescent="0.25">
      <c r="A831" s="5">
        <v>35195</v>
      </c>
      <c r="B831" s="39">
        <v>65.375</v>
      </c>
      <c r="C831" s="39">
        <v>65.59375</v>
      </c>
      <c r="D831" s="39">
        <v>65.0625</v>
      </c>
      <c r="E831" s="39">
        <v>65.375</v>
      </c>
      <c r="F831" s="39">
        <v>41.965716999999998</v>
      </c>
      <c r="G831" s="5">
        <v>925100</v>
      </c>
      <c r="I831" s="1">
        <v>9.8471081101529911E-3</v>
      </c>
    </row>
    <row r="832" spans="1:9" x14ac:dyDescent="0.25">
      <c r="A832" s="5">
        <v>35198</v>
      </c>
      <c r="B832" s="39">
        <v>65.53125</v>
      </c>
      <c r="C832" s="39">
        <v>66.640625</v>
      </c>
      <c r="D832" s="39">
        <v>65.46875</v>
      </c>
      <c r="E832" s="39">
        <v>66.359375</v>
      </c>
      <c r="F832" s="39">
        <v>42.597625999999998</v>
      </c>
      <c r="G832" s="5">
        <v>867500</v>
      </c>
      <c r="I832" s="1">
        <v>1.4945500967488812E-2</v>
      </c>
    </row>
    <row r="833" spans="1:9" x14ac:dyDescent="0.25">
      <c r="A833" s="5">
        <v>35199</v>
      </c>
      <c r="B833" s="39">
        <v>66.625</v>
      </c>
      <c r="C833" s="39">
        <v>66.9375</v>
      </c>
      <c r="D833" s="39">
        <v>66.5625</v>
      </c>
      <c r="E833" s="39">
        <v>66.765625</v>
      </c>
      <c r="F833" s="39">
        <v>42.858409999999999</v>
      </c>
      <c r="G833" s="5">
        <v>632300</v>
      </c>
      <c r="I833" s="1">
        <v>6.1033678075208542E-3</v>
      </c>
    </row>
    <row r="834" spans="1:9" x14ac:dyDescent="0.25">
      <c r="A834" s="5">
        <v>35200</v>
      </c>
      <c r="B834" s="39">
        <v>66.78125</v>
      </c>
      <c r="C834" s="39">
        <v>67.3125</v>
      </c>
      <c r="D834" s="39">
        <v>66.640625</v>
      </c>
      <c r="E834" s="39">
        <v>66.6875</v>
      </c>
      <c r="F834" s="39">
        <v>42.808261999999999</v>
      </c>
      <c r="G834" s="5">
        <v>466100</v>
      </c>
      <c r="I834" s="1">
        <v>-1.1707704888586079E-3</v>
      </c>
    </row>
    <row r="835" spans="1:9" x14ac:dyDescent="0.25">
      <c r="A835" s="5">
        <v>35201</v>
      </c>
      <c r="B835" s="39">
        <v>66.3125</v>
      </c>
      <c r="C835" s="39">
        <v>66.9375</v>
      </c>
      <c r="D835" s="39">
        <v>66.28125</v>
      </c>
      <c r="E835" s="39">
        <v>66.828125</v>
      </c>
      <c r="F835" s="39">
        <v>42.898502000000001</v>
      </c>
      <c r="G835" s="5">
        <v>514400</v>
      </c>
      <c r="I835" s="1">
        <v>2.1057855677804049E-3</v>
      </c>
    </row>
    <row r="836" spans="1:9" x14ac:dyDescent="0.25">
      <c r="A836" s="5">
        <v>35202</v>
      </c>
      <c r="B836" s="39">
        <v>67</v>
      </c>
      <c r="C836" s="39">
        <v>67.296875</v>
      </c>
      <c r="D836" s="39">
        <v>67</v>
      </c>
      <c r="E836" s="39">
        <v>67.1875</v>
      </c>
      <c r="F836" s="39">
        <v>43.129215000000002</v>
      </c>
      <c r="G836" s="5">
        <v>427700</v>
      </c>
      <c r="I836" s="1">
        <v>5.3637027964104078E-3</v>
      </c>
    </row>
    <row r="837" spans="1:9" x14ac:dyDescent="0.25">
      <c r="A837" s="5">
        <v>35205</v>
      </c>
      <c r="B837" s="39">
        <v>67.65625</v>
      </c>
      <c r="C837" s="39">
        <v>67.75</v>
      </c>
      <c r="D837" s="39">
        <v>66.984375</v>
      </c>
      <c r="E837" s="39">
        <v>67.640625</v>
      </c>
      <c r="F837" s="39">
        <v>43.420082000000001</v>
      </c>
      <c r="G837" s="5">
        <v>788500</v>
      </c>
      <c r="I837" s="1">
        <v>6.7214432731925733E-3</v>
      </c>
    </row>
    <row r="838" spans="1:9" x14ac:dyDescent="0.25">
      <c r="A838" s="5">
        <v>35206</v>
      </c>
      <c r="B838" s="39">
        <v>67.75</v>
      </c>
      <c r="C838" s="39">
        <v>67.875</v>
      </c>
      <c r="D838" s="39">
        <v>67.5</v>
      </c>
      <c r="E838" s="39">
        <v>67.546875</v>
      </c>
      <c r="F838" s="39">
        <v>43.359912999999999</v>
      </c>
      <c r="G838" s="5">
        <v>352700</v>
      </c>
      <c r="I838" s="1">
        <v>-1.3867023071805207E-3</v>
      </c>
    </row>
    <row r="839" spans="1:9" x14ac:dyDescent="0.25">
      <c r="A839" s="5">
        <v>35207</v>
      </c>
      <c r="B839" s="39">
        <v>67.625</v>
      </c>
      <c r="C839" s="39">
        <v>68.1875</v>
      </c>
      <c r="D839" s="39">
        <v>67.390625</v>
      </c>
      <c r="E839" s="39">
        <v>68.1875</v>
      </c>
      <c r="F839" s="39">
        <v>43.771129999999999</v>
      </c>
      <c r="G839" s="5">
        <v>1218100</v>
      </c>
      <c r="I839" s="1">
        <v>9.439116967220329E-3</v>
      </c>
    </row>
    <row r="840" spans="1:9" x14ac:dyDescent="0.25">
      <c r="A840" s="5">
        <v>35208</v>
      </c>
      <c r="B840" s="39">
        <v>68.28125</v>
      </c>
      <c r="C840" s="39">
        <v>68.4375</v>
      </c>
      <c r="D840" s="39">
        <v>67.53125</v>
      </c>
      <c r="E840" s="39">
        <v>67.90625</v>
      </c>
      <c r="F840" s="39">
        <v>43.590591000000003</v>
      </c>
      <c r="G840" s="5">
        <v>967900</v>
      </c>
      <c r="I840" s="1">
        <v>-4.1331433251028393E-3</v>
      </c>
    </row>
    <row r="841" spans="1:9" x14ac:dyDescent="0.25">
      <c r="A841" s="5">
        <v>35209</v>
      </c>
      <c r="B841" s="39">
        <v>67.96875</v>
      </c>
      <c r="C841" s="39">
        <v>68.328125</v>
      </c>
      <c r="D841" s="39">
        <v>67.9375</v>
      </c>
      <c r="E841" s="39">
        <v>68.171875</v>
      </c>
      <c r="F841" s="39">
        <v>43.761111999999997</v>
      </c>
      <c r="G841" s="5">
        <v>659100</v>
      </c>
      <c r="I841" s="1">
        <v>3.9042448114847694E-3</v>
      </c>
    </row>
    <row r="842" spans="1:9" x14ac:dyDescent="0.25">
      <c r="A842" s="5">
        <v>35213</v>
      </c>
      <c r="B842" s="39">
        <v>68.375</v>
      </c>
      <c r="C842" s="39">
        <v>68.375</v>
      </c>
      <c r="D842" s="39">
        <v>67.3125</v>
      </c>
      <c r="E842" s="39">
        <v>67.484375</v>
      </c>
      <c r="F842" s="39">
        <v>43.319781999999996</v>
      </c>
      <c r="G842" s="5">
        <v>456400</v>
      </c>
      <c r="I842" s="1">
        <v>-1.013617932292421E-2</v>
      </c>
    </row>
    <row r="843" spans="1:9" x14ac:dyDescent="0.25">
      <c r="A843" s="5">
        <v>35214</v>
      </c>
      <c r="B843" s="39">
        <v>67.625</v>
      </c>
      <c r="C843" s="39">
        <v>67.6875</v>
      </c>
      <c r="D843" s="39">
        <v>66.8125</v>
      </c>
      <c r="E843" s="39">
        <v>67.03125</v>
      </c>
      <c r="F843" s="39">
        <v>43.028892999999997</v>
      </c>
      <c r="G843" s="5">
        <v>649600</v>
      </c>
      <c r="I843" s="1">
        <v>-6.7375695204172636E-3</v>
      </c>
    </row>
    <row r="844" spans="1:9" x14ac:dyDescent="0.25">
      <c r="A844" s="5">
        <v>35215</v>
      </c>
      <c r="B844" s="39">
        <v>66.9375</v>
      </c>
      <c r="C844" s="39">
        <v>67.71875</v>
      </c>
      <c r="D844" s="39">
        <v>66.75</v>
      </c>
      <c r="E844" s="39">
        <v>67.375</v>
      </c>
      <c r="F844" s="39">
        <v>43.249561</v>
      </c>
      <c r="G844" s="5">
        <v>895800</v>
      </c>
      <c r="I844" s="1">
        <v>5.1152627552824015E-3</v>
      </c>
    </row>
    <row r="845" spans="1:9" x14ac:dyDescent="0.25">
      <c r="A845" s="5">
        <v>35216</v>
      </c>
      <c r="B845" s="39">
        <v>67.359375</v>
      </c>
      <c r="C845" s="39">
        <v>67.640625</v>
      </c>
      <c r="D845" s="39">
        <v>66.875</v>
      </c>
      <c r="E845" s="39">
        <v>66.875</v>
      </c>
      <c r="F845" s="39">
        <v>42.928612000000001</v>
      </c>
      <c r="G845" s="5">
        <v>923500</v>
      </c>
      <c r="I845" s="1">
        <v>-7.4485330263400762E-3</v>
      </c>
    </row>
    <row r="846" spans="1:9" x14ac:dyDescent="0.25">
      <c r="A846" s="5">
        <v>35219</v>
      </c>
      <c r="B846" s="39">
        <v>66.890625</v>
      </c>
      <c r="C846" s="39">
        <v>67.109375</v>
      </c>
      <c r="D846" s="39">
        <v>66.703125</v>
      </c>
      <c r="E846" s="39">
        <v>67.0625</v>
      </c>
      <c r="F846" s="39">
        <v>43.048969</v>
      </c>
      <c r="G846" s="5">
        <v>503100</v>
      </c>
      <c r="I846" s="1">
        <v>2.7997316793122451E-3</v>
      </c>
    </row>
    <row r="847" spans="1:9" x14ac:dyDescent="0.25">
      <c r="A847" s="5">
        <v>35220</v>
      </c>
      <c r="B847" s="39">
        <v>67.375</v>
      </c>
      <c r="C847" s="39">
        <v>67.59375</v>
      </c>
      <c r="D847" s="39">
        <v>67.25</v>
      </c>
      <c r="E847" s="39">
        <v>67.53125</v>
      </c>
      <c r="F847" s="39">
        <v>43.349876000000002</v>
      </c>
      <c r="G847" s="5">
        <v>627100</v>
      </c>
      <c r="I847" s="1">
        <v>6.9655610938381685E-3</v>
      </c>
    </row>
    <row r="848" spans="1:9" x14ac:dyDescent="0.25">
      <c r="A848" s="5">
        <v>35221</v>
      </c>
      <c r="B848" s="39">
        <v>67.5625</v>
      </c>
      <c r="C848" s="39">
        <v>68.203125</v>
      </c>
      <c r="D848" s="39">
        <v>67.421875</v>
      </c>
      <c r="E848" s="39">
        <v>68.125</v>
      </c>
      <c r="F848" s="39">
        <v>43.731009999999998</v>
      </c>
      <c r="G848" s="5">
        <v>428000</v>
      </c>
      <c r="I848" s="1">
        <v>8.7536186465295707E-3</v>
      </c>
    </row>
    <row r="849" spans="1:9" x14ac:dyDescent="0.25">
      <c r="A849" s="5">
        <v>35222</v>
      </c>
      <c r="B849" s="39">
        <v>68.5</v>
      </c>
      <c r="C849" s="39">
        <v>68.5</v>
      </c>
      <c r="D849" s="39">
        <v>67.5</v>
      </c>
      <c r="E849" s="39">
        <v>67.625</v>
      </c>
      <c r="F849" s="39">
        <v>43.410038</v>
      </c>
      <c r="G849" s="5">
        <v>523300</v>
      </c>
      <c r="I849" s="1">
        <v>-7.3667567452395666E-3</v>
      </c>
    </row>
    <row r="850" spans="1:9" x14ac:dyDescent="0.25">
      <c r="A850" s="5">
        <v>35223</v>
      </c>
      <c r="B850" s="39">
        <v>66.1875</v>
      </c>
      <c r="C850" s="39">
        <v>67.640625</v>
      </c>
      <c r="D850" s="39">
        <v>66.1875</v>
      </c>
      <c r="E850" s="39">
        <v>67.625</v>
      </c>
      <c r="F850" s="39">
        <v>43.410038</v>
      </c>
      <c r="G850" s="5">
        <v>1422800</v>
      </c>
      <c r="I850" s="1">
        <v>0</v>
      </c>
    </row>
    <row r="851" spans="1:9" x14ac:dyDescent="0.25">
      <c r="A851" s="5">
        <v>35226</v>
      </c>
      <c r="B851" s="39">
        <v>67.53125</v>
      </c>
      <c r="C851" s="39">
        <v>67.734375</v>
      </c>
      <c r="D851" s="39">
        <v>67.296875</v>
      </c>
      <c r="E851" s="39">
        <v>67.40625</v>
      </c>
      <c r="F851" s="39">
        <v>43.269641999999997</v>
      </c>
      <c r="G851" s="5">
        <v>548800</v>
      </c>
      <c r="I851" s="1">
        <v>-3.2394241135809132E-3</v>
      </c>
    </row>
    <row r="852" spans="1:9" x14ac:dyDescent="0.25">
      <c r="A852" s="5">
        <v>35227</v>
      </c>
      <c r="B852" s="39">
        <v>67.65625</v>
      </c>
      <c r="C852" s="39">
        <v>68.03125</v>
      </c>
      <c r="D852" s="39">
        <v>67.34375</v>
      </c>
      <c r="E852" s="39">
        <v>67.34375</v>
      </c>
      <c r="F852" s="39">
        <v>43.229519000000003</v>
      </c>
      <c r="G852" s="5">
        <v>688700</v>
      </c>
      <c r="I852" s="1">
        <v>-9.2770848673628947E-4</v>
      </c>
    </row>
    <row r="853" spans="1:9" x14ac:dyDescent="0.25">
      <c r="A853" s="5">
        <v>35228</v>
      </c>
      <c r="B853" s="39">
        <v>67.5625</v>
      </c>
      <c r="C853" s="39">
        <v>67.734375</v>
      </c>
      <c r="D853" s="39">
        <v>67.109375</v>
      </c>
      <c r="E853" s="39">
        <v>67.21875</v>
      </c>
      <c r="F853" s="39">
        <v>43.149265</v>
      </c>
      <c r="G853" s="5">
        <v>1120600</v>
      </c>
      <c r="I853" s="1">
        <v>-1.8581883044839209E-3</v>
      </c>
    </row>
    <row r="854" spans="1:9" x14ac:dyDescent="0.25">
      <c r="A854" s="5">
        <v>35229</v>
      </c>
      <c r="B854" s="39">
        <v>67.375</v>
      </c>
      <c r="C854" s="39">
        <v>67.46875</v>
      </c>
      <c r="D854" s="39">
        <v>66.828125</v>
      </c>
      <c r="E854" s="39">
        <v>67.21875</v>
      </c>
      <c r="F854" s="39">
        <v>43.149265</v>
      </c>
      <c r="G854" s="5">
        <v>1502000</v>
      </c>
      <c r="I854" s="1">
        <v>0</v>
      </c>
    </row>
    <row r="855" spans="1:9" x14ac:dyDescent="0.25">
      <c r="A855" s="5">
        <v>35230</v>
      </c>
      <c r="B855" s="39">
        <v>67.25</v>
      </c>
      <c r="C855" s="39">
        <v>67.25</v>
      </c>
      <c r="D855" s="39">
        <v>66.71875</v>
      </c>
      <c r="E855" s="39">
        <v>66.9375</v>
      </c>
      <c r="F855" s="39">
        <v>42.968722999999997</v>
      </c>
      <c r="G855" s="5">
        <v>1468200</v>
      </c>
      <c r="I855" s="1">
        <v>-4.1929048435442873E-3</v>
      </c>
    </row>
    <row r="856" spans="1:9" x14ac:dyDescent="0.25">
      <c r="A856" s="5">
        <v>35233</v>
      </c>
      <c r="B856" s="39">
        <v>66.96875</v>
      </c>
      <c r="C856" s="39">
        <v>67.21875</v>
      </c>
      <c r="D856" s="39">
        <v>66.71875</v>
      </c>
      <c r="E856" s="39">
        <v>66.890625</v>
      </c>
      <c r="F856" s="39">
        <v>42.938667000000002</v>
      </c>
      <c r="G856" s="5">
        <v>1101000</v>
      </c>
      <c r="I856" s="1">
        <v>-6.9973028458525377E-4</v>
      </c>
    </row>
    <row r="857" spans="1:9" x14ac:dyDescent="0.25">
      <c r="A857" s="5">
        <v>35234</v>
      </c>
      <c r="B857" s="39">
        <v>66.84375</v>
      </c>
      <c r="C857" s="39">
        <v>67.03125</v>
      </c>
      <c r="D857" s="39">
        <v>66.328125</v>
      </c>
      <c r="E857" s="39">
        <v>66.34375</v>
      </c>
      <c r="F857" s="39">
        <v>42.587584999999997</v>
      </c>
      <c r="G857" s="5">
        <v>718000</v>
      </c>
      <c r="I857" s="1">
        <v>-8.2099697766198076E-3</v>
      </c>
    </row>
    <row r="858" spans="1:9" x14ac:dyDescent="0.25">
      <c r="A858" s="5">
        <v>35235</v>
      </c>
      <c r="B858" s="39">
        <v>66.65625</v>
      </c>
      <c r="C858" s="39">
        <v>67</v>
      </c>
      <c r="D858" s="39">
        <v>66.421875</v>
      </c>
      <c r="E858" s="39">
        <v>66.640625</v>
      </c>
      <c r="F858" s="39">
        <v>42.778151999999999</v>
      </c>
      <c r="G858" s="5">
        <v>552100</v>
      </c>
      <c r="I858" s="1">
        <v>4.4647260893424523E-3</v>
      </c>
    </row>
    <row r="859" spans="1:9" x14ac:dyDescent="0.25">
      <c r="A859" s="5">
        <v>35236</v>
      </c>
      <c r="B859" s="39">
        <v>66.703125</v>
      </c>
      <c r="C859" s="39">
        <v>66.921875</v>
      </c>
      <c r="D859" s="39">
        <v>66.1875</v>
      </c>
      <c r="E859" s="39">
        <v>66.59375</v>
      </c>
      <c r="F859" s="39">
        <v>42.748074000000003</v>
      </c>
      <c r="G859" s="5">
        <v>1234400</v>
      </c>
      <c r="I859" s="1">
        <v>-7.0336322895858672E-4</v>
      </c>
    </row>
    <row r="860" spans="1:9" x14ac:dyDescent="0.25">
      <c r="A860" s="5">
        <v>35237</v>
      </c>
      <c r="B860" s="39">
        <v>66.5625</v>
      </c>
      <c r="C860" s="39">
        <v>66.8125</v>
      </c>
      <c r="D860" s="39">
        <v>66.375</v>
      </c>
      <c r="E860" s="39">
        <v>66.8125</v>
      </c>
      <c r="F860" s="39">
        <v>43.115765000000003</v>
      </c>
      <c r="G860" s="5">
        <v>573300</v>
      </c>
      <c r="I860" s="1">
        <v>8.5645657553987675E-3</v>
      </c>
    </row>
    <row r="861" spans="1:9" x14ac:dyDescent="0.25">
      <c r="A861" s="5">
        <v>35240</v>
      </c>
      <c r="B861" s="39">
        <v>66.96875</v>
      </c>
      <c r="C861" s="39">
        <v>67.21875</v>
      </c>
      <c r="D861" s="39">
        <v>66.84375</v>
      </c>
      <c r="E861" s="39">
        <v>66.9375</v>
      </c>
      <c r="F861" s="39">
        <v>43.196407000000001</v>
      </c>
      <c r="G861" s="5">
        <v>416500</v>
      </c>
      <c r="I861" s="1">
        <v>1.8686130031553283E-3</v>
      </c>
    </row>
    <row r="862" spans="1:9" x14ac:dyDescent="0.25">
      <c r="A862" s="5">
        <v>35241</v>
      </c>
      <c r="B862" s="39">
        <v>67.125</v>
      </c>
      <c r="C862" s="39">
        <v>67.171875</v>
      </c>
      <c r="D862" s="39">
        <v>66.78125</v>
      </c>
      <c r="E862" s="39">
        <v>66.859375</v>
      </c>
      <c r="F862" s="39">
        <v>43.145988000000003</v>
      </c>
      <c r="G862" s="5">
        <v>454400</v>
      </c>
      <c r="I862" s="1">
        <v>-1.1678852719052557E-3</v>
      </c>
    </row>
    <row r="863" spans="1:9" x14ac:dyDescent="0.25">
      <c r="A863" s="5">
        <v>35242</v>
      </c>
      <c r="B863" s="39">
        <v>66.78125</v>
      </c>
      <c r="C863" s="39">
        <v>66.921875</v>
      </c>
      <c r="D863" s="39">
        <v>66.390625</v>
      </c>
      <c r="E863" s="39">
        <v>66.40625</v>
      </c>
      <c r="F863" s="39">
        <v>42.853588000000002</v>
      </c>
      <c r="G863" s="5">
        <v>838200</v>
      </c>
      <c r="I863" s="1">
        <v>-6.800059728982788E-3</v>
      </c>
    </row>
    <row r="864" spans="1:9" x14ac:dyDescent="0.25">
      <c r="A864" s="5">
        <v>35243</v>
      </c>
      <c r="B864" s="39">
        <v>66.40625</v>
      </c>
      <c r="C864" s="39">
        <v>67.046875</v>
      </c>
      <c r="D864" s="39">
        <v>66.15625</v>
      </c>
      <c r="E864" s="39">
        <v>66.875</v>
      </c>
      <c r="F864" s="39">
        <v>43.156089999999999</v>
      </c>
      <c r="G864" s="5">
        <v>1090500</v>
      </c>
      <c r="I864" s="1">
        <v>7.0341676503731243E-3</v>
      </c>
    </row>
    <row r="865" spans="1:9" x14ac:dyDescent="0.25">
      <c r="A865" s="5">
        <v>35244</v>
      </c>
      <c r="B865" s="39">
        <v>67.15625</v>
      </c>
      <c r="C865" s="39">
        <v>67.5</v>
      </c>
      <c r="D865" s="39">
        <v>66.96875</v>
      </c>
      <c r="E865" s="39">
        <v>67.109375</v>
      </c>
      <c r="F865" s="39">
        <v>43.307335000000002</v>
      </c>
      <c r="G865" s="5">
        <v>1060800</v>
      </c>
      <c r="I865" s="1">
        <v>3.4984770557393574E-3</v>
      </c>
    </row>
    <row r="866" spans="1:9" x14ac:dyDescent="0.25">
      <c r="A866" s="5">
        <v>35247</v>
      </c>
      <c r="B866" s="39">
        <v>67.28125</v>
      </c>
      <c r="C866" s="39">
        <v>67.703125</v>
      </c>
      <c r="D866" s="39">
        <v>67.1875</v>
      </c>
      <c r="E866" s="39">
        <v>67.6875</v>
      </c>
      <c r="F866" s="39">
        <v>43.680411999999997</v>
      </c>
      <c r="G866" s="5">
        <v>471300</v>
      </c>
      <c r="I866" s="1">
        <v>8.577743426529949E-3</v>
      </c>
    </row>
    <row r="867" spans="1:9" x14ac:dyDescent="0.25">
      <c r="A867" s="5">
        <v>35248</v>
      </c>
      <c r="B867" s="39">
        <v>67.625</v>
      </c>
      <c r="C867" s="39">
        <v>67.640625</v>
      </c>
      <c r="D867" s="39">
        <v>67.328125</v>
      </c>
      <c r="E867" s="39">
        <v>67.4375</v>
      </c>
      <c r="F867" s="39">
        <v>43.519092999999998</v>
      </c>
      <c r="G867" s="5">
        <v>389400</v>
      </c>
      <c r="I867" s="1">
        <v>-3.700002288735238E-3</v>
      </c>
    </row>
    <row r="868" spans="1:9" x14ac:dyDescent="0.25">
      <c r="A868" s="5">
        <v>35249</v>
      </c>
      <c r="B868" s="39">
        <v>67.40625</v>
      </c>
      <c r="C868" s="39">
        <v>67.5</v>
      </c>
      <c r="D868" s="39">
        <v>67.0625</v>
      </c>
      <c r="E868" s="39">
        <v>67.296875</v>
      </c>
      <c r="F868" s="39">
        <v>43.428322000000001</v>
      </c>
      <c r="G868" s="5">
        <v>308300</v>
      </c>
      <c r="I868" s="1">
        <v>-2.0879524245009939E-3</v>
      </c>
    </row>
    <row r="869" spans="1:9" x14ac:dyDescent="0.25">
      <c r="A869" s="5">
        <v>35251</v>
      </c>
      <c r="B869" s="39">
        <v>66.125</v>
      </c>
      <c r="C869" s="39">
        <v>66.4375</v>
      </c>
      <c r="D869" s="39">
        <v>65.375</v>
      </c>
      <c r="E869" s="39">
        <v>65.578125</v>
      </c>
      <c r="F869" s="39">
        <v>42.319159999999997</v>
      </c>
      <c r="G869" s="5">
        <v>842900</v>
      </c>
      <c r="I869" s="1">
        <v>-2.5871870331574343E-2</v>
      </c>
    </row>
    <row r="870" spans="1:9" x14ac:dyDescent="0.25">
      <c r="A870" s="5">
        <v>35254</v>
      </c>
      <c r="B870" s="39">
        <v>65.625</v>
      </c>
      <c r="C870" s="39">
        <v>65.984375</v>
      </c>
      <c r="D870" s="39">
        <v>65.125</v>
      </c>
      <c r="E870" s="39">
        <v>65.3125</v>
      </c>
      <c r="F870" s="39">
        <v>42.147770000000001</v>
      </c>
      <c r="G870" s="5">
        <v>942000</v>
      </c>
      <c r="I870" s="1">
        <v>-4.058161820580608E-3</v>
      </c>
    </row>
    <row r="871" spans="1:9" x14ac:dyDescent="0.25">
      <c r="A871" s="5">
        <v>35255</v>
      </c>
      <c r="B871" s="39">
        <v>65.609375</v>
      </c>
      <c r="C871" s="39">
        <v>65.8125</v>
      </c>
      <c r="D871" s="39">
        <v>65.375</v>
      </c>
      <c r="E871" s="39">
        <v>65.578125</v>
      </c>
      <c r="F871" s="39">
        <v>42.319159999999997</v>
      </c>
      <c r="G871" s="5">
        <v>716300</v>
      </c>
      <c r="I871" s="1">
        <v>4.058161820580608E-3</v>
      </c>
    </row>
    <row r="872" spans="1:9" x14ac:dyDescent="0.25">
      <c r="A872" s="5">
        <v>35256</v>
      </c>
      <c r="B872" s="39">
        <v>65.5625</v>
      </c>
      <c r="C872" s="39">
        <v>65.84375</v>
      </c>
      <c r="D872" s="39">
        <v>64.921875</v>
      </c>
      <c r="E872" s="39">
        <v>65.84375</v>
      </c>
      <c r="F872" s="39">
        <v>42.490603999999998</v>
      </c>
      <c r="G872" s="5">
        <v>1132300</v>
      </c>
      <c r="I872" s="1">
        <v>4.0430305533361022E-3</v>
      </c>
    </row>
    <row r="873" spans="1:9" x14ac:dyDescent="0.25">
      <c r="A873" s="5">
        <v>35257</v>
      </c>
      <c r="B873" s="39">
        <v>65.5625</v>
      </c>
      <c r="C873" s="39">
        <v>65.6875</v>
      </c>
      <c r="D873" s="39">
        <v>63.875</v>
      </c>
      <c r="E873" s="39">
        <v>64.515625</v>
      </c>
      <c r="F873" s="39">
        <v>41.633521999999999</v>
      </c>
      <c r="G873" s="5">
        <v>1587400</v>
      </c>
      <c r="I873" s="1">
        <v>-2.0377309056669457E-2</v>
      </c>
    </row>
    <row r="874" spans="1:9" x14ac:dyDescent="0.25">
      <c r="A874" s="5">
        <v>35258</v>
      </c>
      <c r="B874" s="39">
        <v>64.625</v>
      </c>
      <c r="C874" s="39">
        <v>64.90625</v>
      </c>
      <c r="D874" s="39">
        <v>64.078125</v>
      </c>
      <c r="E874" s="39">
        <v>64.5625</v>
      </c>
      <c r="F874" s="39">
        <v>41.663764999999998</v>
      </c>
      <c r="G874" s="5">
        <v>1312000</v>
      </c>
      <c r="I874" s="1">
        <v>7.2614613075927537E-4</v>
      </c>
    </row>
    <row r="875" spans="1:9" x14ac:dyDescent="0.25">
      <c r="A875" s="5">
        <v>35261</v>
      </c>
      <c r="B875" s="39">
        <v>64.71875</v>
      </c>
      <c r="C875" s="39">
        <v>64.71875</v>
      </c>
      <c r="D875" s="39">
        <v>62.65625</v>
      </c>
      <c r="E875" s="39">
        <v>62.65625</v>
      </c>
      <c r="F875" s="39">
        <v>40.433601000000003</v>
      </c>
      <c r="G875" s="5">
        <v>1951300</v>
      </c>
      <c r="I875" s="1">
        <v>-2.9970658998695221E-2</v>
      </c>
    </row>
    <row r="876" spans="1:9" x14ac:dyDescent="0.25">
      <c r="A876" s="5">
        <v>35262</v>
      </c>
      <c r="B876" s="39">
        <v>62.84375</v>
      </c>
      <c r="C876" s="39">
        <v>63.5</v>
      </c>
      <c r="D876" s="39">
        <v>60.375</v>
      </c>
      <c r="E876" s="39">
        <v>62.8125</v>
      </c>
      <c r="F876" s="39">
        <v>40.534435000000002</v>
      </c>
      <c r="G876" s="5">
        <v>4141000</v>
      </c>
      <c r="I876" s="1">
        <v>2.4907125604043401E-3</v>
      </c>
    </row>
    <row r="877" spans="1:9" x14ac:dyDescent="0.25">
      <c r="A877" s="5">
        <v>35263</v>
      </c>
      <c r="B877" s="39">
        <v>63.75</v>
      </c>
      <c r="C877" s="39">
        <v>64</v>
      </c>
      <c r="D877" s="39">
        <v>63</v>
      </c>
      <c r="E877" s="39">
        <v>63.5625</v>
      </c>
      <c r="F877" s="39">
        <v>41.018436000000001</v>
      </c>
      <c r="G877" s="5">
        <v>1340500</v>
      </c>
      <c r="I877" s="1">
        <v>1.186976440386589E-2</v>
      </c>
    </row>
    <row r="878" spans="1:9" x14ac:dyDescent="0.25">
      <c r="A878" s="5">
        <v>35264</v>
      </c>
      <c r="B878" s="39">
        <v>63.75</v>
      </c>
      <c r="C878" s="39">
        <v>64.546875</v>
      </c>
      <c r="D878" s="39">
        <v>63.328125</v>
      </c>
      <c r="E878" s="39">
        <v>64.4375</v>
      </c>
      <c r="F878" s="39">
        <v>41.583075999999998</v>
      </c>
      <c r="G878" s="5">
        <v>1432500</v>
      </c>
      <c r="I878" s="1">
        <v>1.3671633392827953E-2</v>
      </c>
    </row>
    <row r="879" spans="1:9" x14ac:dyDescent="0.25">
      <c r="A879" s="5">
        <v>35265</v>
      </c>
      <c r="B879" s="39">
        <v>64.28125</v>
      </c>
      <c r="C879" s="39">
        <v>64.375</v>
      </c>
      <c r="D879" s="39">
        <v>63.625</v>
      </c>
      <c r="E879" s="39">
        <v>63.96875</v>
      </c>
      <c r="F879" s="39">
        <v>41.280602000000002</v>
      </c>
      <c r="G879" s="5">
        <v>1216000</v>
      </c>
      <c r="I879" s="1">
        <v>-7.3005531673118185E-3</v>
      </c>
    </row>
    <row r="880" spans="1:9" x14ac:dyDescent="0.25">
      <c r="A880" s="5">
        <v>35268</v>
      </c>
      <c r="B880" s="39">
        <v>63.53125</v>
      </c>
      <c r="C880" s="39">
        <v>63.75</v>
      </c>
      <c r="D880" s="39">
        <v>63.015625</v>
      </c>
      <c r="E880" s="39">
        <v>63.5</v>
      </c>
      <c r="F880" s="39">
        <v>40.978091999999997</v>
      </c>
      <c r="G880" s="5">
        <v>519800</v>
      </c>
      <c r="I880" s="1">
        <v>-7.3551219706873283E-3</v>
      </c>
    </row>
    <row r="881" spans="1:9" x14ac:dyDescent="0.25">
      <c r="A881" s="5">
        <v>35269</v>
      </c>
      <c r="B881" s="39">
        <v>63.59375</v>
      </c>
      <c r="C881" s="39">
        <v>63.9375</v>
      </c>
      <c r="D881" s="39">
        <v>62.578125</v>
      </c>
      <c r="E881" s="39">
        <v>62.6875</v>
      </c>
      <c r="F881" s="39">
        <v>40.453772999999998</v>
      </c>
      <c r="G881" s="5">
        <v>1479800</v>
      </c>
      <c r="I881" s="1">
        <v>-1.2877667626070455E-2</v>
      </c>
    </row>
    <row r="882" spans="1:9" x14ac:dyDescent="0.25">
      <c r="A882" s="5">
        <v>35270</v>
      </c>
      <c r="B882" s="39">
        <v>61.9375</v>
      </c>
      <c r="C882" s="39">
        <v>63.1875</v>
      </c>
      <c r="D882" s="39">
        <v>61.625</v>
      </c>
      <c r="E882" s="39">
        <v>62.8125</v>
      </c>
      <c r="F882" s="39">
        <v>40.534435000000002</v>
      </c>
      <c r="G882" s="5">
        <v>2463400</v>
      </c>
      <c r="I882" s="1">
        <v>1.9919449673757583E-3</v>
      </c>
    </row>
    <row r="883" spans="1:9" x14ac:dyDescent="0.25">
      <c r="A883" s="5">
        <v>35271</v>
      </c>
      <c r="B883" s="39">
        <v>63.4375</v>
      </c>
      <c r="C883" s="39">
        <v>63.5625</v>
      </c>
      <c r="D883" s="39">
        <v>63.125</v>
      </c>
      <c r="E883" s="39">
        <v>63.375</v>
      </c>
      <c r="F883" s="39">
        <v>40.897449000000002</v>
      </c>
      <c r="G883" s="5">
        <v>1989800</v>
      </c>
      <c r="I883" s="1">
        <v>8.9158296944997772E-3</v>
      </c>
    </row>
    <row r="884" spans="1:9" x14ac:dyDescent="0.25">
      <c r="A884" s="5">
        <v>35272</v>
      </c>
      <c r="B884" s="39">
        <v>63.5625</v>
      </c>
      <c r="C884" s="39">
        <v>63.8125</v>
      </c>
      <c r="D884" s="39">
        <v>63.390625</v>
      </c>
      <c r="E884" s="39">
        <v>63.71875</v>
      </c>
      <c r="F884" s="39">
        <v>41.119273999999997</v>
      </c>
      <c r="G884" s="5">
        <v>642300</v>
      </c>
      <c r="I884" s="1">
        <v>5.4092758836006283E-3</v>
      </c>
    </row>
    <row r="885" spans="1:9" x14ac:dyDescent="0.25">
      <c r="A885" s="5">
        <v>35275</v>
      </c>
      <c r="B885" s="39">
        <v>63.625</v>
      </c>
      <c r="C885" s="39">
        <v>63.71875</v>
      </c>
      <c r="D885" s="39">
        <v>62.9375</v>
      </c>
      <c r="E885" s="39">
        <v>63.015625</v>
      </c>
      <c r="F885" s="39">
        <v>40.665512</v>
      </c>
      <c r="G885" s="5">
        <v>1297900</v>
      </c>
      <c r="I885" s="1">
        <v>-1.1096603129601146E-2</v>
      </c>
    </row>
    <row r="886" spans="1:9" x14ac:dyDescent="0.25">
      <c r="A886" s="5">
        <v>35276</v>
      </c>
      <c r="B886" s="39">
        <v>63.4375</v>
      </c>
      <c r="C886" s="39">
        <v>63.6875</v>
      </c>
      <c r="D886" s="39">
        <v>62.9375</v>
      </c>
      <c r="E886" s="39">
        <v>63.625</v>
      </c>
      <c r="F886" s="39">
        <v>41.058773000000002</v>
      </c>
      <c r="G886" s="5">
        <v>1868200</v>
      </c>
      <c r="I886" s="1">
        <v>9.6241658269509145E-3</v>
      </c>
    </row>
    <row r="887" spans="1:9" x14ac:dyDescent="0.25">
      <c r="A887" s="5">
        <v>35277</v>
      </c>
      <c r="B887" s="39">
        <v>63.671875</v>
      </c>
      <c r="C887" s="39">
        <v>64.265625</v>
      </c>
      <c r="D887" s="39">
        <v>63.515625</v>
      </c>
      <c r="E887" s="39">
        <v>64.09375</v>
      </c>
      <c r="F887" s="39">
        <v>41.361271000000002</v>
      </c>
      <c r="G887" s="5">
        <v>767100</v>
      </c>
      <c r="I887" s="1">
        <v>7.3404318557197534E-3</v>
      </c>
    </row>
    <row r="888" spans="1:9" x14ac:dyDescent="0.25">
      <c r="A888" s="5">
        <v>35278</v>
      </c>
      <c r="B888" s="39">
        <v>64.15625</v>
      </c>
      <c r="C888" s="39">
        <v>65.390625</v>
      </c>
      <c r="D888" s="39">
        <v>64.0625</v>
      </c>
      <c r="E888" s="39">
        <v>65.15625</v>
      </c>
      <c r="F888" s="39">
        <v>42.046928000000001</v>
      </c>
      <c r="G888" s="5">
        <v>1168600</v>
      </c>
      <c r="I888" s="1">
        <v>1.6441367962302778E-2</v>
      </c>
    </row>
    <row r="889" spans="1:9" x14ac:dyDescent="0.25">
      <c r="A889" s="5">
        <v>35279</v>
      </c>
      <c r="B889" s="39">
        <v>66</v>
      </c>
      <c r="C889" s="39">
        <v>66.59375</v>
      </c>
      <c r="D889" s="39">
        <v>65.75</v>
      </c>
      <c r="E889" s="39">
        <v>66.5625</v>
      </c>
      <c r="F889" s="39">
        <v>42.954411</v>
      </c>
      <c r="G889" s="5">
        <v>1098500</v>
      </c>
      <c r="I889" s="1">
        <v>2.1353016107402034E-2</v>
      </c>
    </row>
    <row r="890" spans="1:9" x14ac:dyDescent="0.25">
      <c r="A890" s="5">
        <v>35282</v>
      </c>
      <c r="B890" s="39">
        <v>66.578125</v>
      </c>
      <c r="C890" s="39">
        <v>66.59375</v>
      </c>
      <c r="D890" s="39">
        <v>65.96875</v>
      </c>
      <c r="E890" s="39">
        <v>66.171875</v>
      </c>
      <c r="F890" s="39">
        <v>42.702342999999999</v>
      </c>
      <c r="G890" s="5">
        <v>710200</v>
      </c>
      <c r="I890" s="1">
        <v>-5.8855540482083413E-3</v>
      </c>
    </row>
    <row r="891" spans="1:9" x14ac:dyDescent="0.25">
      <c r="A891" s="5">
        <v>35283</v>
      </c>
      <c r="B891" s="39">
        <v>66.15625</v>
      </c>
      <c r="C891" s="39">
        <v>66.515625</v>
      </c>
      <c r="D891" s="39">
        <v>65.796875</v>
      </c>
      <c r="E891" s="39">
        <v>66.375</v>
      </c>
      <c r="F891" s="39">
        <v>42.833416</v>
      </c>
      <c r="G891" s="5">
        <v>640000</v>
      </c>
      <c r="I891" s="1">
        <v>3.0647557028022909E-3</v>
      </c>
    </row>
    <row r="892" spans="1:9" x14ac:dyDescent="0.25">
      <c r="A892" s="5">
        <v>35284</v>
      </c>
      <c r="B892" s="39">
        <v>66.625</v>
      </c>
      <c r="C892" s="39">
        <v>66.75</v>
      </c>
      <c r="D892" s="39">
        <v>66.125</v>
      </c>
      <c r="E892" s="39">
        <v>66.546875</v>
      </c>
      <c r="F892" s="39">
        <v>42.944339999999997</v>
      </c>
      <c r="G892" s="5">
        <v>917800</v>
      </c>
      <c r="I892" s="1">
        <v>2.5863129791137141E-3</v>
      </c>
    </row>
    <row r="893" spans="1:9" x14ac:dyDescent="0.25">
      <c r="A893" s="5">
        <v>35285</v>
      </c>
      <c r="B893" s="39">
        <v>66.5625</v>
      </c>
      <c r="C893" s="39">
        <v>66.5625</v>
      </c>
      <c r="D893" s="39">
        <v>66.1875</v>
      </c>
      <c r="E893" s="39">
        <v>66.4375</v>
      </c>
      <c r="F893" s="39">
        <v>42.873745</v>
      </c>
      <c r="G893" s="5">
        <v>925100</v>
      </c>
      <c r="I893" s="1">
        <v>-1.6452246848359664E-3</v>
      </c>
    </row>
    <row r="894" spans="1:9" x14ac:dyDescent="0.25">
      <c r="A894" s="5">
        <v>35286</v>
      </c>
      <c r="B894" s="39">
        <v>66.671875</v>
      </c>
      <c r="C894" s="39">
        <v>66.765625</v>
      </c>
      <c r="D894" s="39">
        <v>66.0625</v>
      </c>
      <c r="E894" s="39">
        <v>66.21875</v>
      </c>
      <c r="F894" s="39">
        <v>42.732585999999998</v>
      </c>
      <c r="G894" s="5">
        <v>648800</v>
      </c>
      <c r="I894" s="1">
        <v>-3.2978665546634645E-3</v>
      </c>
    </row>
    <row r="895" spans="1:9" x14ac:dyDescent="0.25">
      <c r="A895" s="5">
        <v>35289</v>
      </c>
      <c r="B895" s="39">
        <v>66.25</v>
      </c>
      <c r="C895" s="39">
        <v>66.859375</v>
      </c>
      <c r="D895" s="39">
        <v>66</v>
      </c>
      <c r="E895" s="39">
        <v>66.703125</v>
      </c>
      <c r="F895" s="39">
        <v>43.045177000000002</v>
      </c>
      <c r="G895" s="5">
        <v>764200</v>
      </c>
      <c r="I895" s="1">
        <v>7.2884247112972034E-3</v>
      </c>
    </row>
    <row r="896" spans="1:9" x14ac:dyDescent="0.25">
      <c r="A896" s="5">
        <v>35290</v>
      </c>
      <c r="B896" s="39">
        <v>66.578125</v>
      </c>
      <c r="C896" s="39">
        <v>66.625</v>
      </c>
      <c r="D896" s="39">
        <v>66</v>
      </c>
      <c r="E896" s="39">
        <v>66.171875</v>
      </c>
      <c r="F896" s="39">
        <v>42.702342999999999</v>
      </c>
      <c r="G896" s="5">
        <v>805200</v>
      </c>
      <c r="I896" s="1">
        <v>-7.9964021537137775E-3</v>
      </c>
    </row>
    <row r="897" spans="1:9" x14ac:dyDescent="0.25">
      <c r="A897" s="5">
        <v>35291</v>
      </c>
      <c r="B897" s="39">
        <v>66.1875</v>
      </c>
      <c r="C897" s="39">
        <v>66.46875</v>
      </c>
      <c r="D897" s="39">
        <v>66</v>
      </c>
      <c r="E897" s="39">
        <v>66.40625</v>
      </c>
      <c r="F897" s="39">
        <v>42.853588000000002</v>
      </c>
      <c r="G897" s="5">
        <v>533800</v>
      </c>
      <c r="I897" s="1">
        <v>3.5355855703667061E-3</v>
      </c>
    </row>
    <row r="898" spans="1:9" x14ac:dyDescent="0.25">
      <c r="A898" s="5">
        <v>35292</v>
      </c>
      <c r="B898" s="39">
        <v>66.234375</v>
      </c>
      <c r="C898" s="39">
        <v>66.625</v>
      </c>
      <c r="D898" s="39">
        <v>66.203125</v>
      </c>
      <c r="E898" s="39">
        <v>66.28125</v>
      </c>
      <c r="F898" s="39">
        <v>42.772906999999996</v>
      </c>
      <c r="G898" s="5">
        <v>632600</v>
      </c>
      <c r="I898" s="1">
        <v>-1.884487362862064E-3</v>
      </c>
    </row>
    <row r="899" spans="1:9" x14ac:dyDescent="0.25">
      <c r="A899" s="5">
        <v>35293</v>
      </c>
      <c r="B899" s="39">
        <v>66.46875</v>
      </c>
      <c r="C899" s="39">
        <v>66.875</v>
      </c>
      <c r="D899" s="39">
        <v>66.46875</v>
      </c>
      <c r="E899" s="39">
        <v>66.84375</v>
      </c>
      <c r="F899" s="39">
        <v>43.135917999999997</v>
      </c>
      <c r="G899" s="5">
        <v>475100</v>
      </c>
      <c r="I899" s="1">
        <v>8.4511261925492853E-3</v>
      </c>
    </row>
    <row r="900" spans="1:9" x14ac:dyDescent="0.25">
      <c r="A900" s="5">
        <v>35296</v>
      </c>
      <c r="B900" s="39">
        <v>66.859375</v>
      </c>
      <c r="C900" s="39">
        <v>66.921875</v>
      </c>
      <c r="D900" s="39">
        <v>66.625</v>
      </c>
      <c r="E900" s="39">
        <v>66.875</v>
      </c>
      <c r="F900" s="39">
        <v>43.156089999999999</v>
      </c>
      <c r="G900" s="5">
        <v>436400</v>
      </c>
      <c r="I900" s="1">
        <v>4.6752882068590296E-4</v>
      </c>
    </row>
    <row r="901" spans="1:9" x14ac:dyDescent="0.25">
      <c r="A901" s="5">
        <v>35297</v>
      </c>
      <c r="B901" s="39">
        <v>66.890625</v>
      </c>
      <c r="C901" s="39">
        <v>66.90625</v>
      </c>
      <c r="D901" s="39">
        <v>66.671875</v>
      </c>
      <c r="E901" s="39">
        <v>66.828125</v>
      </c>
      <c r="F901" s="39">
        <v>43.125813000000001</v>
      </c>
      <c r="G901" s="5">
        <v>645700</v>
      </c>
      <c r="I901" s="1">
        <v>-7.0181579659234217E-4</v>
      </c>
    </row>
    <row r="902" spans="1:9" x14ac:dyDescent="0.25">
      <c r="A902" s="5">
        <v>35298</v>
      </c>
      <c r="B902" s="39">
        <v>66.65625</v>
      </c>
      <c r="C902" s="39">
        <v>66.8125</v>
      </c>
      <c r="D902" s="39">
        <v>66.375</v>
      </c>
      <c r="E902" s="39">
        <v>66.59375</v>
      </c>
      <c r="F902" s="39">
        <v>42.974578999999999</v>
      </c>
      <c r="G902" s="5">
        <v>266400</v>
      </c>
      <c r="I902" s="1">
        <v>-3.5129725200611084E-3</v>
      </c>
    </row>
    <row r="903" spans="1:9" x14ac:dyDescent="0.25">
      <c r="A903" s="5">
        <v>35299</v>
      </c>
      <c r="B903" s="39">
        <v>66.75</v>
      </c>
      <c r="C903" s="39">
        <v>67.34375</v>
      </c>
      <c r="D903" s="39">
        <v>66.71875</v>
      </c>
      <c r="E903" s="39">
        <v>67.21875</v>
      </c>
      <c r="F903" s="39">
        <v>43.377892000000003</v>
      </c>
      <c r="G903" s="5">
        <v>584800</v>
      </c>
      <c r="I903" s="1">
        <v>9.3411555682965108E-3</v>
      </c>
    </row>
    <row r="904" spans="1:9" x14ac:dyDescent="0.25">
      <c r="A904" s="5">
        <v>35300</v>
      </c>
      <c r="B904" s="39">
        <v>67.09375</v>
      </c>
      <c r="C904" s="39">
        <v>67.203125</v>
      </c>
      <c r="D904" s="39">
        <v>66.640625</v>
      </c>
      <c r="E904" s="39">
        <v>66.859375</v>
      </c>
      <c r="F904" s="39">
        <v>43.145988000000003</v>
      </c>
      <c r="G904" s="5">
        <v>757100</v>
      </c>
      <c r="I904" s="1">
        <v>-5.3604751730333966E-3</v>
      </c>
    </row>
    <row r="905" spans="1:9" x14ac:dyDescent="0.25">
      <c r="A905" s="5">
        <v>35303</v>
      </c>
      <c r="B905" s="39">
        <v>66.703125</v>
      </c>
      <c r="C905" s="39">
        <v>66.78125</v>
      </c>
      <c r="D905" s="39">
        <v>66.421875</v>
      </c>
      <c r="E905" s="39">
        <v>66.53125</v>
      </c>
      <c r="F905" s="39">
        <v>42.934265000000003</v>
      </c>
      <c r="G905" s="5">
        <v>784700</v>
      </c>
      <c r="I905" s="1">
        <v>-4.9192101456845272E-3</v>
      </c>
    </row>
    <row r="906" spans="1:9" x14ac:dyDescent="0.25">
      <c r="A906" s="5">
        <v>35304</v>
      </c>
      <c r="B906" s="39">
        <v>66.71875</v>
      </c>
      <c r="C906" s="39">
        <v>66.84375</v>
      </c>
      <c r="D906" s="39">
        <v>66.5</v>
      </c>
      <c r="E906" s="39">
        <v>66.78125</v>
      </c>
      <c r="F906" s="39">
        <v>43.095565999999998</v>
      </c>
      <c r="G906" s="5">
        <v>389400</v>
      </c>
      <c r="I906" s="1">
        <v>3.7498897100807227E-3</v>
      </c>
    </row>
    <row r="907" spans="1:9" x14ac:dyDescent="0.25">
      <c r="A907" s="5">
        <v>35305</v>
      </c>
      <c r="B907" s="39">
        <v>66.9375</v>
      </c>
      <c r="C907" s="39">
        <v>67</v>
      </c>
      <c r="D907" s="39">
        <v>66.65625</v>
      </c>
      <c r="E907" s="39">
        <v>66.671875</v>
      </c>
      <c r="F907" s="39">
        <v>43.024994</v>
      </c>
      <c r="G907" s="5">
        <v>227600</v>
      </c>
      <c r="I907" s="1">
        <v>-1.6389121435476106E-3</v>
      </c>
    </row>
    <row r="908" spans="1:9" x14ac:dyDescent="0.25">
      <c r="A908" s="5">
        <v>35306</v>
      </c>
      <c r="B908" s="39">
        <v>66.59375</v>
      </c>
      <c r="C908" s="39">
        <v>66.59375</v>
      </c>
      <c r="D908" s="39">
        <v>65.625</v>
      </c>
      <c r="E908" s="39">
        <v>66.015625</v>
      </c>
      <c r="F908" s="39">
        <v>42.601517000000001</v>
      </c>
      <c r="G908" s="5">
        <v>680200</v>
      </c>
      <c r="I908" s="1">
        <v>-9.8913396738571358E-3</v>
      </c>
    </row>
    <row r="909" spans="1:9" x14ac:dyDescent="0.25">
      <c r="A909" s="5">
        <v>35307</v>
      </c>
      <c r="B909" s="39">
        <v>66</v>
      </c>
      <c r="C909" s="39">
        <v>66.015625</v>
      </c>
      <c r="D909" s="39">
        <v>65.125</v>
      </c>
      <c r="E909" s="39">
        <v>65.328125</v>
      </c>
      <c r="F909" s="39">
        <v>42.157848000000001</v>
      </c>
      <c r="G909" s="5">
        <v>1500900</v>
      </c>
      <c r="I909" s="1">
        <v>-1.0469003682858524E-2</v>
      </c>
    </row>
    <row r="910" spans="1:9" x14ac:dyDescent="0.25">
      <c r="A910" s="5">
        <v>35311</v>
      </c>
      <c r="B910" s="39">
        <v>64.46875</v>
      </c>
      <c r="C910" s="39">
        <v>65.84375</v>
      </c>
      <c r="D910" s="39">
        <v>64.375</v>
      </c>
      <c r="E910" s="39">
        <v>65.75</v>
      </c>
      <c r="F910" s="39">
        <v>42.430084000000001</v>
      </c>
      <c r="G910" s="5">
        <v>1782000</v>
      </c>
      <c r="I910" s="1">
        <v>6.4367796565241164E-3</v>
      </c>
    </row>
    <row r="911" spans="1:9" x14ac:dyDescent="0.25">
      <c r="A911" s="5">
        <v>35312</v>
      </c>
      <c r="B911" s="39">
        <v>65.75</v>
      </c>
      <c r="C911" s="39">
        <v>66.75</v>
      </c>
      <c r="D911" s="39">
        <v>65.484375</v>
      </c>
      <c r="E911" s="39">
        <v>65.8125</v>
      </c>
      <c r="F911" s="39">
        <v>42.470413000000001</v>
      </c>
      <c r="G911" s="5">
        <v>930200</v>
      </c>
      <c r="I911" s="1">
        <v>9.5002984572101212E-4</v>
      </c>
    </row>
    <row r="912" spans="1:9" x14ac:dyDescent="0.25">
      <c r="A912" s="5">
        <v>35313</v>
      </c>
      <c r="B912" s="39">
        <v>65.5</v>
      </c>
      <c r="C912" s="39">
        <v>65.765625</v>
      </c>
      <c r="D912" s="39">
        <v>65.015625</v>
      </c>
      <c r="E912" s="39">
        <v>65.015625</v>
      </c>
      <c r="F912" s="39">
        <v>41.956176999999997</v>
      </c>
      <c r="G912" s="5">
        <v>616600</v>
      </c>
      <c r="I912" s="1">
        <v>-1.2181999993547965E-2</v>
      </c>
    </row>
    <row r="913" spans="1:9" x14ac:dyDescent="0.25">
      <c r="A913" s="5">
        <v>35314</v>
      </c>
      <c r="B913" s="39">
        <v>65.25</v>
      </c>
      <c r="C913" s="39">
        <v>66.171875</v>
      </c>
      <c r="D913" s="39">
        <v>65.140625</v>
      </c>
      <c r="E913" s="39">
        <v>65.9375</v>
      </c>
      <c r="F913" s="39">
        <v>42.551071</v>
      </c>
      <c r="G913" s="5">
        <v>804900</v>
      </c>
      <c r="I913" s="1">
        <v>1.4079356294624201E-2</v>
      </c>
    </row>
    <row r="914" spans="1:9" x14ac:dyDescent="0.25">
      <c r="A914" s="5">
        <v>35317</v>
      </c>
      <c r="B914" s="39">
        <v>66.1875</v>
      </c>
      <c r="C914" s="39">
        <v>66.734375</v>
      </c>
      <c r="D914" s="39">
        <v>66.078125</v>
      </c>
      <c r="E914" s="39">
        <v>66.71875</v>
      </c>
      <c r="F914" s="39">
        <v>43.055244000000002</v>
      </c>
      <c r="G914" s="5">
        <v>719200</v>
      </c>
      <c r="I914" s="1">
        <v>1.1779010211575791E-2</v>
      </c>
    </row>
    <row r="915" spans="1:9" x14ac:dyDescent="0.25">
      <c r="A915" s="5">
        <v>35318</v>
      </c>
      <c r="B915" s="39">
        <v>66.625</v>
      </c>
      <c r="C915" s="39">
        <v>66.90625</v>
      </c>
      <c r="D915" s="39">
        <v>66.375</v>
      </c>
      <c r="E915" s="39">
        <v>66.6875</v>
      </c>
      <c r="F915" s="39">
        <v>43.035088000000002</v>
      </c>
      <c r="G915" s="5">
        <v>669900</v>
      </c>
      <c r="I915" s="1">
        <v>-4.68252355404708E-4</v>
      </c>
    </row>
    <row r="916" spans="1:9" x14ac:dyDescent="0.25">
      <c r="A916" s="5">
        <v>35319</v>
      </c>
      <c r="B916" s="39">
        <v>66.5625</v>
      </c>
      <c r="C916" s="39">
        <v>67.125</v>
      </c>
      <c r="D916" s="39">
        <v>66.40625</v>
      </c>
      <c r="E916" s="39">
        <v>67.0625</v>
      </c>
      <c r="F916" s="39">
        <v>43.277073000000001</v>
      </c>
      <c r="G916" s="5">
        <v>713500</v>
      </c>
      <c r="I916" s="1">
        <v>5.6072199146730561E-3</v>
      </c>
    </row>
    <row r="917" spans="1:9" x14ac:dyDescent="0.25">
      <c r="A917" s="5">
        <v>35320</v>
      </c>
      <c r="B917" s="39">
        <v>67.25</v>
      </c>
      <c r="C917" s="39">
        <v>67.734375</v>
      </c>
      <c r="D917" s="39">
        <v>67.15625</v>
      </c>
      <c r="E917" s="39">
        <v>67.53125</v>
      </c>
      <c r="F917" s="39">
        <v>43.579571000000001</v>
      </c>
      <c r="G917" s="5">
        <v>713300</v>
      </c>
      <c r="I917" s="1">
        <v>6.9654826416627458E-3</v>
      </c>
    </row>
    <row r="918" spans="1:9" x14ac:dyDescent="0.25">
      <c r="A918" s="5">
        <v>35321</v>
      </c>
      <c r="B918" s="39">
        <v>68.3125</v>
      </c>
      <c r="C918" s="39">
        <v>68.625</v>
      </c>
      <c r="D918" s="39">
        <v>68.125</v>
      </c>
      <c r="E918" s="39">
        <v>68.5625</v>
      </c>
      <c r="F918" s="39">
        <v>44.245063999999999</v>
      </c>
      <c r="G918" s="5">
        <v>2008800</v>
      </c>
      <c r="I918" s="1">
        <v>1.5155331706496078E-2</v>
      </c>
    </row>
    <row r="919" spans="1:9" x14ac:dyDescent="0.25">
      <c r="A919" s="5">
        <v>35324</v>
      </c>
      <c r="B919" s="39">
        <v>68.65625</v>
      </c>
      <c r="C919" s="39">
        <v>69.15625</v>
      </c>
      <c r="D919" s="39">
        <v>68.5625</v>
      </c>
      <c r="E919" s="39">
        <v>68.8125</v>
      </c>
      <c r="F919" s="39">
        <v>44.406360999999997</v>
      </c>
      <c r="G919" s="5">
        <v>1220200</v>
      </c>
      <c r="I919" s="1">
        <v>3.6389077329888053E-3</v>
      </c>
    </row>
    <row r="920" spans="1:9" x14ac:dyDescent="0.25">
      <c r="A920" s="5">
        <v>35325</v>
      </c>
      <c r="B920" s="39">
        <v>68.875</v>
      </c>
      <c r="C920" s="39">
        <v>68.984375</v>
      </c>
      <c r="D920" s="39">
        <v>68.234375</v>
      </c>
      <c r="E920" s="39">
        <v>68.65625</v>
      </c>
      <c r="F920" s="39">
        <v>44.305557</v>
      </c>
      <c r="G920" s="5">
        <v>604700</v>
      </c>
      <c r="I920" s="1">
        <v>-2.2726155776697787E-3</v>
      </c>
    </row>
    <row r="921" spans="1:9" x14ac:dyDescent="0.25">
      <c r="A921" s="5">
        <v>35326</v>
      </c>
      <c r="B921" s="39">
        <v>68.5625</v>
      </c>
      <c r="C921" s="39">
        <v>68.75</v>
      </c>
      <c r="D921" s="39">
        <v>68.21875</v>
      </c>
      <c r="E921" s="39">
        <v>68.484375</v>
      </c>
      <c r="F921" s="39">
        <v>44.194664000000003</v>
      </c>
      <c r="G921" s="5">
        <v>225500</v>
      </c>
      <c r="I921" s="1">
        <v>-2.5060515506898362E-3</v>
      </c>
    </row>
    <row r="922" spans="1:9" x14ac:dyDescent="0.25">
      <c r="A922" s="5">
        <v>35327</v>
      </c>
      <c r="B922" s="39">
        <v>68.375</v>
      </c>
      <c r="C922" s="39">
        <v>68.796875</v>
      </c>
      <c r="D922" s="39">
        <v>68.28125</v>
      </c>
      <c r="E922" s="39">
        <v>68.75</v>
      </c>
      <c r="F922" s="39">
        <v>44.366081000000001</v>
      </c>
      <c r="G922" s="5">
        <v>410000</v>
      </c>
      <c r="I922" s="1">
        <v>3.8711782307503384E-3</v>
      </c>
    </row>
    <row r="923" spans="1:9" x14ac:dyDescent="0.25">
      <c r="A923" s="5">
        <v>35328</v>
      </c>
      <c r="B923" s="39">
        <v>68.59375</v>
      </c>
      <c r="C923" s="39">
        <v>68.78125</v>
      </c>
      <c r="D923" s="39">
        <v>68.375</v>
      </c>
      <c r="E923" s="39">
        <v>68.640625</v>
      </c>
      <c r="F923" s="39">
        <v>44.523434000000002</v>
      </c>
      <c r="G923" s="5">
        <v>948400</v>
      </c>
      <c r="I923" s="1">
        <v>3.5404212603209473E-3</v>
      </c>
    </row>
    <row r="924" spans="1:9" x14ac:dyDescent="0.25">
      <c r="A924" s="5">
        <v>35331</v>
      </c>
      <c r="B924" s="39">
        <v>68.46875</v>
      </c>
      <c r="C924" s="39">
        <v>68.75</v>
      </c>
      <c r="D924" s="39">
        <v>68.15625</v>
      </c>
      <c r="E924" s="39">
        <v>68.625</v>
      </c>
      <c r="F924" s="39">
        <v>44.513297999999999</v>
      </c>
      <c r="G924" s="5">
        <v>466800</v>
      </c>
      <c r="I924" s="1">
        <v>-2.2768131345562992E-4</v>
      </c>
    </row>
    <row r="925" spans="1:9" x14ac:dyDescent="0.25">
      <c r="A925" s="5">
        <v>35332</v>
      </c>
      <c r="B925" s="39">
        <v>68.5625</v>
      </c>
      <c r="C925" s="39">
        <v>69.25</v>
      </c>
      <c r="D925" s="39">
        <v>68.3125</v>
      </c>
      <c r="E925" s="39">
        <v>68.609375</v>
      </c>
      <c r="F925" s="39">
        <v>44.503155</v>
      </c>
      <c r="G925" s="5">
        <v>1269800</v>
      </c>
      <c r="I925" s="1">
        <v>-2.278904562484918E-4</v>
      </c>
    </row>
    <row r="926" spans="1:9" x14ac:dyDescent="0.25">
      <c r="A926" s="5">
        <v>35333</v>
      </c>
      <c r="B926" s="39">
        <v>68.9375</v>
      </c>
      <c r="C926" s="39">
        <v>68.9375</v>
      </c>
      <c r="D926" s="39">
        <v>68.5</v>
      </c>
      <c r="E926" s="39">
        <v>68.65625</v>
      </c>
      <c r="F926" s="39">
        <v>44.533585000000002</v>
      </c>
      <c r="G926" s="5">
        <v>1353300</v>
      </c>
      <c r="I926" s="1">
        <v>6.8353808068000177E-4</v>
      </c>
    </row>
    <row r="927" spans="1:9" x14ac:dyDescent="0.25">
      <c r="A927" s="5">
        <v>35334</v>
      </c>
      <c r="B927" s="39">
        <v>68.75</v>
      </c>
      <c r="C927" s="39">
        <v>69.1875</v>
      </c>
      <c r="D927" s="39">
        <v>68.390625</v>
      </c>
      <c r="E927" s="39">
        <v>68.625</v>
      </c>
      <c r="F927" s="39">
        <v>44.513297999999999</v>
      </c>
      <c r="G927" s="5">
        <v>773200</v>
      </c>
      <c r="I927" s="1">
        <v>-4.5564762443150997E-4</v>
      </c>
    </row>
    <row r="928" spans="1:9" x14ac:dyDescent="0.25">
      <c r="A928" s="5">
        <v>35335</v>
      </c>
      <c r="B928" s="39">
        <v>68.71875</v>
      </c>
      <c r="C928" s="39">
        <v>68.71875</v>
      </c>
      <c r="D928" s="39">
        <v>68.375</v>
      </c>
      <c r="E928" s="39">
        <v>68.6875</v>
      </c>
      <c r="F928" s="39">
        <v>44.553840999999998</v>
      </c>
      <c r="G928" s="5">
        <v>407600</v>
      </c>
      <c r="I928" s="1">
        <v>9.103919415265338E-4</v>
      </c>
    </row>
    <row r="929" spans="1:9" x14ac:dyDescent="0.25">
      <c r="A929" s="5">
        <v>35338</v>
      </c>
      <c r="B929" s="39">
        <v>68.78125</v>
      </c>
      <c r="C929" s="39">
        <v>69.0625</v>
      </c>
      <c r="D929" s="39">
        <v>68.578125</v>
      </c>
      <c r="E929" s="39">
        <v>68.625</v>
      </c>
      <c r="F929" s="39">
        <v>44.513297999999999</v>
      </c>
      <c r="G929" s="5">
        <v>578200</v>
      </c>
      <c r="I929" s="1">
        <v>-9.103919415265338E-4</v>
      </c>
    </row>
    <row r="930" spans="1:9" x14ac:dyDescent="0.25">
      <c r="A930" s="5">
        <v>35339</v>
      </c>
      <c r="B930" s="39">
        <v>68.703125</v>
      </c>
      <c r="C930" s="39">
        <v>69.046875</v>
      </c>
      <c r="D930" s="39">
        <v>68.4375</v>
      </c>
      <c r="E930" s="39">
        <v>69</v>
      </c>
      <c r="F930" s="39">
        <v>44.756554000000001</v>
      </c>
      <c r="G930" s="5">
        <v>561400</v>
      </c>
      <c r="I930" s="1">
        <v>5.4499161058414458E-3</v>
      </c>
    </row>
    <row r="931" spans="1:9" x14ac:dyDescent="0.25">
      <c r="A931" s="5">
        <v>35340</v>
      </c>
      <c r="B931" s="39">
        <v>69.25</v>
      </c>
      <c r="C931" s="39">
        <v>69.59375</v>
      </c>
      <c r="D931" s="39">
        <v>69.15625</v>
      </c>
      <c r="E931" s="39">
        <v>69.46875</v>
      </c>
      <c r="F931" s="39">
        <v>45.060600000000001</v>
      </c>
      <c r="G931" s="5">
        <v>609000</v>
      </c>
      <c r="I931" s="1">
        <v>6.7703583971918668E-3</v>
      </c>
    </row>
    <row r="932" spans="1:9" x14ac:dyDescent="0.25">
      <c r="A932" s="5">
        <v>35341</v>
      </c>
      <c r="B932" s="39">
        <v>69.5</v>
      </c>
      <c r="C932" s="39">
        <v>69.53125</v>
      </c>
      <c r="D932" s="39">
        <v>69.203125</v>
      </c>
      <c r="E932" s="39">
        <v>69.40625</v>
      </c>
      <c r="F932" s="39">
        <v>45.020057999999999</v>
      </c>
      <c r="G932" s="5">
        <v>342200</v>
      </c>
      <c r="I932" s="1">
        <v>-9.0012670061412337E-4</v>
      </c>
    </row>
    <row r="933" spans="1:9" x14ac:dyDescent="0.25">
      <c r="A933" s="5">
        <v>35342</v>
      </c>
      <c r="B933" s="39">
        <v>69.6875</v>
      </c>
      <c r="C933" s="39">
        <v>70.34375</v>
      </c>
      <c r="D933" s="39">
        <v>69.5</v>
      </c>
      <c r="E933" s="39">
        <v>70.34375</v>
      </c>
      <c r="F933" s="39">
        <v>45.628155</v>
      </c>
      <c r="G933" s="5">
        <v>754100</v>
      </c>
      <c r="I933" s="1">
        <v>1.3416836402728283E-2</v>
      </c>
    </row>
    <row r="934" spans="1:9" x14ac:dyDescent="0.25">
      <c r="A934" s="5">
        <v>35345</v>
      </c>
      <c r="B934" s="39">
        <v>70.3125</v>
      </c>
      <c r="C934" s="39">
        <v>70.625</v>
      </c>
      <c r="D934" s="39">
        <v>70.25</v>
      </c>
      <c r="E934" s="39">
        <v>70.421875</v>
      </c>
      <c r="F934" s="39">
        <v>45.678843999999998</v>
      </c>
      <c r="G934" s="5">
        <v>235100</v>
      </c>
      <c r="I934" s="1">
        <v>1.1102983508917141E-3</v>
      </c>
    </row>
    <row r="935" spans="1:9" x14ac:dyDescent="0.25">
      <c r="A935" s="5">
        <v>35346</v>
      </c>
      <c r="B935" s="39">
        <v>70.453125</v>
      </c>
      <c r="C935" s="39">
        <v>70.6875</v>
      </c>
      <c r="D935" s="39">
        <v>70.015625</v>
      </c>
      <c r="E935" s="39">
        <v>70.140625</v>
      </c>
      <c r="F935" s="39">
        <v>45.496406999999998</v>
      </c>
      <c r="G935" s="5">
        <v>386200</v>
      </c>
      <c r="I935" s="1">
        <v>-4.0019027418027875E-3</v>
      </c>
    </row>
    <row r="936" spans="1:9" x14ac:dyDescent="0.25">
      <c r="A936" s="5">
        <v>35347</v>
      </c>
      <c r="B936" s="39">
        <v>70.25</v>
      </c>
      <c r="C936" s="39">
        <v>70.375</v>
      </c>
      <c r="D936" s="39">
        <v>69.515625</v>
      </c>
      <c r="E936" s="39">
        <v>69.59375</v>
      </c>
      <c r="F936" s="39">
        <v>45.141682000000003</v>
      </c>
      <c r="G936" s="5">
        <v>528800</v>
      </c>
      <c r="I936" s="1">
        <v>-7.82732325867741E-3</v>
      </c>
    </row>
    <row r="937" spans="1:9" x14ac:dyDescent="0.25">
      <c r="A937" s="5">
        <v>35348</v>
      </c>
      <c r="B937" s="39">
        <v>69.59375</v>
      </c>
      <c r="C937" s="39">
        <v>69.859375</v>
      </c>
      <c r="D937" s="39">
        <v>69.375</v>
      </c>
      <c r="E937" s="39">
        <v>69.453125</v>
      </c>
      <c r="F937" s="39">
        <v>45.050452999999997</v>
      </c>
      <c r="G937" s="5">
        <v>1562200</v>
      </c>
      <c r="I937" s="1">
        <v>-2.0229930495134774E-3</v>
      </c>
    </row>
    <row r="938" spans="1:9" x14ac:dyDescent="0.25">
      <c r="A938" s="5">
        <v>35349</v>
      </c>
      <c r="B938" s="39">
        <v>69.71875</v>
      </c>
      <c r="C938" s="39">
        <v>70.3125</v>
      </c>
      <c r="D938" s="39">
        <v>69.71875</v>
      </c>
      <c r="E938" s="39">
        <v>70.3125</v>
      </c>
      <c r="F938" s="39">
        <v>45.607886999999998</v>
      </c>
      <c r="G938" s="5">
        <v>331300</v>
      </c>
      <c r="I938" s="1">
        <v>1.229762259302225E-2</v>
      </c>
    </row>
    <row r="939" spans="1:9" x14ac:dyDescent="0.25">
      <c r="A939" s="5">
        <v>35352</v>
      </c>
      <c r="B939" s="39">
        <v>70.3125</v>
      </c>
      <c r="C939" s="39">
        <v>70.6875</v>
      </c>
      <c r="D939" s="39">
        <v>70.296875</v>
      </c>
      <c r="E939" s="39">
        <v>70.40625</v>
      </c>
      <c r="F939" s="39">
        <v>45.668716000000003</v>
      </c>
      <c r="G939" s="5">
        <v>201600</v>
      </c>
      <c r="I939" s="1">
        <v>1.3328499748217482E-3</v>
      </c>
    </row>
    <row r="940" spans="1:9" x14ac:dyDescent="0.25">
      <c r="A940" s="5">
        <v>35353</v>
      </c>
      <c r="B940" s="39">
        <v>71.125</v>
      </c>
      <c r="C940" s="39">
        <v>71.125</v>
      </c>
      <c r="D940" s="39">
        <v>69.953125</v>
      </c>
      <c r="E940" s="39">
        <v>70.3125</v>
      </c>
      <c r="F940" s="39">
        <v>45.607886999999998</v>
      </c>
      <c r="G940" s="5">
        <v>776900</v>
      </c>
      <c r="I940" s="1">
        <v>-1.3328499748217482E-3</v>
      </c>
    </row>
    <row r="941" spans="1:9" x14ac:dyDescent="0.25">
      <c r="A941" s="5">
        <v>35354</v>
      </c>
      <c r="B941" s="39">
        <v>70.5</v>
      </c>
      <c r="C941" s="39">
        <v>70.65625</v>
      </c>
      <c r="D941" s="39">
        <v>69.9375</v>
      </c>
      <c r="E941" s="39">
        <v>70.65625</v>
      </c>
      <c r="F941" s="39">
        <v>45.830868000000002</v>
      </c>
      <c r="G941" s="5">
        <v>590100</v>
      </c>
      <c r="I941" s="1">
        <v>4.8771758102135188E-3</v>
      </c>
    </row>
    <row r="942" spans="1:9" x14ac:dyDescent="0.25">
      <c r="A942" s="5">
        <v>35355</v>
      </c>
      <c r="B942" s="39">
        <v>70.875</v>
      </c>
      <c r="C942" s="39">
        <v>71.03125</v>
      </c>
      <c r="D942" s="39">
        <v>70.546875</v>
      </c>
      <c r="E942" s="39">
        <v>70.84375</v>
      </c>
      <c r="F942" s="39">
        <v>45.952477000000002</v>
      </c>
      <c r="G942" s="5">
        <v>792500</v>
      </c>
      <c r="I942" s="1">
        <v>2.6499158678965351E-3</v>
      </c>
    </row>
    <row r="943" spans="1:9" x14ac:dyDescent="0.25">
      <c r="A943" s="5">
        <v>35356</v>
      </c>
      <c r="B943" s="39">
        <v>70.875</v>
      </c>
      <c r="C943" s="39">
        <v>71.3125</v>
      </c>
      <c r="D943" s="39">
        <v>70.71875</v>
      </c>
      <c r="E943" s="39">
        <v>71.21875</v>
      </c>
      <c r="F943" s="39">
        <v>46.195720999999999</v>
      </c>
      <c r="G943" s="5">
        <v>695800</v>
      </c>
      <c r="I943" s="1">
        <v>5.2794209818465276E-3</v>
      </c>
    </row>
    <row r="944" spans="1:9" x14ac:dyDescent="0.25">
      <c r="A944" s="5">
        <v>35359</v>
      </c>
      <c r="B944" s="39">
        <v>71.28125</v>
      </c>
      <c r="C944" s="39">
        <v>71.625</v>
      </c>
      <c r="D944" s="39">
        <v>70.9375</v>
      </c>
      <c r="E944" s="39">
        <v>71.125</v>
      </c>
      <c r="F944" s="39">
        <v>46.134917999999999</v>
      </c>
      <c r="G944" s="5">
        <v>879200</v>
      </c>
      <c r="I944" s="1">
        <v>-1.317071114161017E-3</v>
      </c>
    </row>
    <row r="945" spans="1:9" x14ac:dyDescent="0.25">
      <c r="A945" s="5">
        <v>35360</v>
      </c>
      <c r="B945" s="39">
        <v>71.0625</v>
      </c>
      <c r="C945" s="39">
        <v>71.078125</v>
      </c>
      <c r="D945" s="39">
        <v>70.59375</v>
      </c>
      <c r="E945" s="39">
        <v>70.625</v>
      </c>
      <c r="F945" s="39">
        <v>45.810608000000002</v>
      </c>
      <c r="G945" s="5">
        <v>848900</v>
      </c>
      <c r="I945" s="1">
        <v>-7.0544236146208306E-3</v>
      </c>
    </row>
    <row r="946" spans="1:9" x14ac:dyDescent="0.25">
      <c r="A946" s="5">
        <v>35361</v>
      </c>
      <c r="B946" s="39">
        <v>70.46875</v>
      </c>
      <c r="C946" s="39">
        <v>70.890625</v>
      </c>
      <c r="D946" s="39">
        <v>70.1875</v>
      </c>
      <c r="E946" s="39">
        <v>70.859375</v>
      </c>
      <c r="F946" s="39">
        <v>45.962608000000003</v>
      </c>
      <c r="G946" s="5">
        <v>735900</v>
      </c>
      <c r="I946" s="1">
        <v>3.3125163443834538E-3</v>
      </c>
    </row>
    <row r="947" spans="1:9" x14ac:dyDescent="0.25">
      <c r="A947" s="5">
        <v>35362</v>
      </c>
      <c r="B947" s="39">
        <v>70.859375</v>
      </c>
      <c r="C947" s="39">
        <v>70.984375</v>
      </c>
      <c r="D947" s="39">
        <v>70.21875</v>
      </c>
      <c r="E947" s="39">
        <v>70.25</v>
      </c>
      <c r="F947" s="39">
        <v>45.567352</v>
      </c>
      <c r="G947" s="5">
        <v>379300</v>
      </c>
      <c r="I947" s="1">
        <v>-8.6367011834869167E-3</v>
      </c>
    </row>
    <row r="948" spans="1:9" x14ac:dyDescent="0.25">
      <c r="A948" s="5">
        <v>35363</v>
      </c>
      <c r="B948" s="39">
        <v>70.234375</v>
      </c>
      <c r="C948" s="39">
        <v>70.5625</v>
      </c>
      <c r="D948" s="39">
        <v>70.125</v>
      </c>
      <c r="E948" s="39">
        <v>70.3125</v>
      </c>
      <c r="F948" s="39">
        <v>45.607886999999998</v>
      </c>
      <c r="G948" s="5">
        <v>568300</v>
      </c>
      <c r="I948" s="1">
        <v>8.8916690792872899E-4</v>
      </c>
    </row>
    <row r="949" spans="1:9" x14ac:dyDescent="0.25">
      <c r="A949" s="5">
        <v>35366</v>
      </c>
      <c r="B949" s="39">
        <v>70.375</v>
      </c>
      <c r="C949" s="39">
        <v>70.734375</v>
      </c>
      <c r="D949" s="39">
        <v>69.8125</v>
      </c>
      <c r="E949" s="39">
        <v>69.84375</v>
      </c>
      <c r="F949" s="39">
        <v>45.303848000000002</v>
      </c>
      <c r="G949" s="5">
        <v>975400</v>
      </c>
      <c r="I949" s="1">
        <v>-6.6886883969647926E-3</v>
      </c>
    </row>
    <row r="950" spans="1:9" x14ac:dyDescent="0.25">
      <c r="A950" s="5">
        <v>35367</v>
      </c>
      <c r="B950" s="39">
        <v>70.0625</v>
      </c>
      <c r="C950" s="39">
        <v>70.578125</v>
      </c>
      <c r="D950" s="39">
        <v>69.703125</v>
      </c>
      <c r="E950" s="39">
        <v>70.40625</v>
      </c>
      <c r="F950" s="39">
        <v>45.668716000000003</v>
      </c>
      <c r="G950" s="5">
        <v>815900</v>
      </c>
      <c r="I950" s="1">
        <v>8.0215383717865407E-3</v>
      </c>
    </row>
    <row r="951" spans="1:9" x14ac:dyDescent="0.25">
      <c r="A951" s="5">
        <v>35368</v>
      </c>
      <c r="B951" s="39">
        <v>70.625</v>
      </c>
      <c r="C951" s="39">
        <v>70.625</v>
      </c>
      <c r="D951" s="39">
        <v>70.09375</v>
      </c>
      <c r="E951" s="39">
        <v>70.171875</v>
      </c>
      <c r="F951" s="39">
        <v>45.516682000000003</v>
      </c>
      <c r="G951" s="5">
        <v>495400</v>
      </c>
      <c r="I951" s="1">
        <v>-3.3346159410427845E-3</v>
      </c>
    </row>
    <row r="952" spans="1:9" x14ac:dyDescent="0.25">
      <c r="A952" s="5">
        <v>35369</v>
      </c>
      <c r="B952" s="39">
        <v>70.265625</v>
      </c>
      <c r="C952" s="39">
        <v>70.875</v>
      </c>
      <c r="D952" s="39">
        <v>70.1875</v>
      </c>
      <c r="E952" s="39">
        <v>70.84375</v>
      </c>
      <c r="F952" s="39">
        <v>45.952477000000002</v>
      </c>
      <c r="G952" s="5">
        <v>726300</v>
      </c>
      <c r="I952" s="1">
        <v>9.5288576443310902E-3</v>
      </c>
    </row>
    <row r="953" spans="1:9" x14ac:dyDescent="0.25">
      <c r="A953" s="5">
        <v>35370</v>
      </c>
      <c r="B953" s="39">
        <v>70.984375</v>
      </c>
      <c r="C953" s="39">
        <v>71.15625</v>
      </c>
      <c r="D953" s="39">
        <v>70.265625</v>
      </c>
      <c r="E953" s="39">
        <v>70.59375</v>
      </c>
      <c r="F953" s="39">
        <v>45.790320999999999</v>
      </c>
      <c r="G953" s="5">
        <v>821300</v>
      </c>
      <c r="I953" s="1">
        <v>-3.535016860136686E-3</v>
      </c>
    </row>
    <row r="954" spans="1:9" x14ac:dyDescent="0.25">
      <c r="A954" s="5">
        <v>35373</v>
      </c>
      <c r="B954" s="39">
        <v>70.6875</v>
      </c>
      <c r="C954" s="39">
        <v>71.0625</v>
      </c>
      <c r="D954" s="39">
        <v>70.53125</v>
      </c>
      <c r="E954" s="39">
        <v>71.0625</v>
      </c>
      <c r="F954" s="39">
        <v>46.094391000000002</v>
      </c>
      <c r="G954" s="5">
        <v>1608400</v>
      </c>
      <c r="I954" s="1">
        <v>6.6185354094958626E-3</v>
      </c>
    </row>
    <row r="955" spans="1:9" x14ac:dyDescent="0.25">
      <c r="A955" s="5">
        <v>35374</v>
      </c>
      <c r="B955" s="39">
        <v>71.296875</v>
      </c>
      <c r="C955" s="39">
        <v>71.796875</v>
      </c>
      <c r="D955" s="39">
        <v>71.28125</v>
      </c>
      <c r="E955" s="39">
        <v>71.46875</v>
      </c>
      <c r="F955" s="39">
        <v>46.357909999999997</v>
      </c>
      <c r="G955" s="5">
        <v>764000</v>
      </c>
      <c r="I955" s="1">
        <v>5.7006631699372257E-3</v>
      </c>
    </row>
    <row r="956" spans="1:9" x14ac:dyDescent="0.25">
      <c r="A956" s="5">
        <v>35375</v>
      </c>
      <c r="B956" s="39">
        <v>71.59375</v>
      </c>
      <c r="C956" s="39">
        <v>72.875</v>
      </c>
      <c r="D956" s="39">
        <v>71.53125</v>
      </c>
      <c r="E956" s="39">
        <v>72.84375</v>
      </c>
      <c r="F956" s="39">
        <v>47.249794000000001</v>
      </c>
      <c r="G956" s="5">
        <v>1665000</v>
      </c>
      <c r="I956" s="1">
        <v>1.9056358653772865E-2</v>
      </c>
    </row>
    <row r="957" spans="1:9" x14ac:dyDescent="0.25">
      <c r="A957" s="5">
        <v>35376</v>
      </c>
      <c r="B957" s="39">
        <v>72.625</v>
      </c>
      <c r="C957" s="39">
        <v>73.296875</v>
      </c>
      <c r="D957" s="39">
        <v>72.53125</v>
      </c>
      <c r="E957" s="39">
        <v>73.015625</v>
      </c>
      <c r="F957" s="39">
        <v>47.361274999999999</v>
      </c>
      <c r="G957" s="5">
        <v>1446300</v>
      </c>
      <c r="I957" s="1">
        <v>2.3566175241889198E-3</v>
      </c>
    </row>
    <row r="958" spans="1:9" x14ac:dyDescent="0.25">
      <c r="A958" s="5">
        <v>35377</v>
      </c>
      <c r="B958" s="39">
        <v>73.03125</v>
      </c>
      <c r="C958" s="39">
        <v>73.4375</v>
      </c>
      <c r="D958" s="39">
        <v>72.75</v>
      </c>
      <c r="E958" s="39">
        <v>73.421875</v>
      </c>
      <c r="F958" s="39">
        <v>47.624775</v>
      </c>
      <c r="G958" s="5">
        <v>1355700</v>
      </c>
      <c r="I958" s="1">
        <v>5.5481973601789747E-3</v>
      </c>
    </row>
    <row r="959" spans="1:9" x14ac:dyDescent="0.25">
      <c r="A959" s="5">
        <v>35380</v>
      </c>
      <c r="B959" s="39">
        <v>73.25</v>
      </c>
      <c r="C959" s="39">
        <v>73.515625</v>
      </c>
      <c r="D959" s="39">
        <v>73.21875</v>
      </c>
      <c r="E959" s="39">
        <v>73.34375</v>
      </c>
      <c r="F959" s="39">
        <v>47.574089000000001</v>
      </c>
      <c r="G959" s="5">
        <v>655900</v>
      </c>
      <c r="I959" s="1">
        <v>-1.0648447399410621E-3</v>
      </c>
    </row>
    <row r="960" spans="1:9" x14ac:dyDescent="0.25">
      <c r="A960" s="5">
        <v>35381</v>
      </c>
      <c r="B960" s="39">
        <v>73.546875</v>
      </c>
      <c r="C960" s="39">
        <v>73.59375</v>
      </c>
      <c r="D960" s="39">
        <v>73.015625</v>
      </c>
      <c r="E960" s="39">
        <v>73.125</v>
      </c>
      <c r="F960" s="39">
        <v>47.432205000000003</v>
      </c>
      <c r="G960" s="5">
        <v>719900</v>
      </c>
      <c r="I960" s="1">
        <v>-2.9868359138633949E-3</v>
      </c>
    </row>
    <row r="961" spans="1:9" x14ac:dyDescent="0.25">
      <c r="A961" s="5">
        <v>35382</v>
      </c>
      <c r="B961" s="39">
        <v>73.203125</v>
      </c>
      <c r="C961" s="39">
        <v>73.5625</v>
      </c>
      <c r="D961" s="39">
        <v>73.015625</v>
      </c>
      <c r="E961" s="39">
        <v>73.453125</v>
      </c>
      <c r="F961" s="39">
        <v>47.645035</v>
      </c>
      <c r="G961" s="5">
        <v>481900</v>
      </c>
      <c r="I961" s="1">
        <v>4.4769990270734361E-3</v>
      </c>
    </row>
    <row r="962" spans="1:9" x14ac:dyDescent="0.25">
      <c r="A962" s="5">
        <v>35383</v>
      </c>
      <c r="B962" s="39">
        <v>73.1875</v>
      </c>
      <c r="C962" s="39">
        <v>73.9375</v>
      </c>
      <c r="D962" s="39">
        <v>73.15625</v>
      </c>
      <c r="E962" s="39">
        <v>73.9375</v>
      </c>
      <c r="F962" s="39">
        <v>47.959225000000004</v>
      </c>
      <c r="G962" s="5">
        <v>558800</v>
      </c>
      <c r="I962" s="1">
        <v>6.572743329809505E-3</v>
      </c>
    </row>
    <row r="963" spans="1:9" x14ac:dyDescent="0.25">
      <c r="A963" s="5">
        <v>35384</v>
      </c>
      <c r="B963" s="39">
        <v>74.125</v>
      </c>
      <c r="C963" s="39">
        <v>74.5</v>
      </c>
      <c r="D963" s="39">
        <v>73.71875</v>
      </c>
      <c r="E963" s="39">
        <v>74.03125</v>
      </c>
      <c r="F963" s="39">
        <v>48.020060999999998</v>
      </c>
      <c r="G963" s="5">
        <v>2250900</v>
      </c>
      <c r="I963" s="1">
        <v>1.2676903670056916E-3</v>
      </c>
    </row>
    <row r="964" spans="1:9" x14ac:dyDescent="0.25">
      <c r="A964" s="5">
        <v>35387</v>
      </c>
      <c r="B964" s="39">
        <v>74.171875</v>
      </c>
      <c r="C964" s="39">
        <v>74.25</v>
      </c>
      <c r="D964" s="39">
        <v>73.734375</v>
      </c>
      <c r="E964" s="39">
        <v>74.046875</v>
      </c>
      <c r="F964" s="39">
        <v>48.030150999999996</v>
      </c>
      <c r="G964" s="5">
        <v>1518200</v>
      </c>
      <c r="I964" s="1">
        <v>2.100984438664355E-4</v>
      </c>
    </row>
    <row r="965" spans="1:9" x14ac:dyDescent="0.25">
      <c r="A965" s="5">
        <v>35388</v>
      </c>
      <c r="B965" s="39">
        <v>74.140625</v>
      </c>
      <c r="C965" s="39">
        <v>74.59375</v>
      </c>
      <c r="D965" s="39">
        <v>74.03125</v>
      </c>
      <c r="E965" s="39">
        <v>74.578125</v>
      </c>
      <c r="F965" s="39">
        <v>48.374789999999997</v>
      </c>
      <c r="G965" s="5">
        <v>1029300</v>
      </c>
      <c r="I965" s="1">
        <v>7.1498507150451474E-3</v>
      </c>
    </row>
    <row r="966" spans="1:9" x14ac:dyDescent="0.25">
      <c r="A966" s="5">
        <v>35389</v>
      </c>
      <c r="B966" s="39">
        <v>74.5625</v>
      </c>
      <c r="C966" s="39">
        <v>75.015625</v>
      </c>
      <c r="D966" s="39">
        <v>74.3125</v>
      </c>
      <c r="E966" s="39">
        <v>74.703125</v>
      </c>
      <c r="F966" s="39">
        <v>48.455855999999997</v>
      </c>
      <c r="G966" s="5">
        <v>730000</v>
      </c>
      <c r="I966" s="1">
        <v>1.6743876507763211E-3</v>
      </c>
    </row>
    <row r="967" spans="1:9" x14ac:dyDescent="0.25">
      <c r="A967" s="5">
        <v>35390</v>
      </c>
      <c r="B967" s="39">
        <v>74.796875</v>
      </c>
      <c r="C967" s="39">
        <v>74.84375</v>
      </c>
      <c r="D967" s="39">
        <v>74.375</v>
      </c>
      <c r="E967" s="39">
        <v>74.59375</v>
      </c>
      <c r="F967" s="39">
        <v>48.384895</v>
      </c>
      <c r="G967" s="5">
        <v>653000</v>
      </c>
      <c r="I967" s="1">
        <v>-1.4655196695145811E-3</v>
      </c>
    </row>
    <row r="968" spans="1:9" x14ac:dyDescent="0.25">
      <c r="A968" s="5">
        <v>35391</v>
      </c>
      <c r="B968" s="39">
        <v>74.703125</v>
      </c>
      <c r="C968" s="39">
        <v>75.25</v>
      </c>
      <c r="D968" s="39">
        <v>74.703125</v>
      </c>
      <c r="E968" s="39">
        <v>75.171875</v>
      </c>
      <c r="F968" s="39">
        <v>48.759892000000001</v>
      </c>
      <c r="G968" s="5">
        <v>965100</v>
      </c>
      <c r="I968" s="1">
        <v>7.7204114438336191E-3</v>
      </c>
    </row>
    <row r="969" spans="1:9" x14ac:dyDescent="0.25">
      <c r="A969" s="5">
        <v>35394</v>
      </c>
      <c r="B969" s="39">
        <v>75.25</v>
      </c>
      <c r="C969" s="39">
        <v>76.15625</v>
      </c>
      <c r="D969" s="39">
        <v>75.078125</v>
      </c>
      <c r="E969" s="39">
        <v>76.125</v>
      </c>
      <c r="F969" s="39">
        <v>49.378158999999997</v>
      </c>
      <c r="G969" s="5">
        <v>2058800</v>
      </c>
      <c r="I969" s="1">
        <v>1.2600111241157563E-2</v>
      </c>
    </row>
    <row r="970" spans="1:9" x14ac:dyDescent="0.25">
      <c r="A970" s="5">
        <v>35395</v>
      </c>
      <c r="B970" s="39">
        <v>76.28125</v>
      </c>
      <c r="C970" s="39">
        <v>76.6875</v>
      </c>
      <c r="D970" s="39">
        <v>75.46875</v>
      </c>
      <c r="E970" s="39">
        <v>75.875</v>
      </c>
      <c r="F970" s="39">
        <v>49.215983999999999</v>
      </c>
      <c r="G970" s="5">
        <v>2861800</v>
      </c>
      <c r="I970" s="1">
        <v>-3.2897521359078752E-3</v>
      </c>
    </row>
    <row r="971" spans="1:9" x14ac:dyDescent="0.25">
      <c r="A971" s="5">
        <v>35396</v>
      </c>
      <c r="B971" s="39">
        <v>76.0625</v>
      </c>
      <c r="C971" s="39">
        <v>76.1875</v>
      </c>
      <c r="D971" s="39">
        <v>75.640625</v>
      </c>
      <c r="E971" s="39">
        <v>75.734375</v>
      </c>
      <c r="F971" s="39">
        <v>49.124766999999999</v>
      </c>
      <c r="G971" s="5">
        <v>872000</v>
      </c>
      <c r="I971" s="1">
        <v>-1.8551216099642609E-3</v>
      </c>
    </row>
    <row r="972" spans="1:9" x14ac:dyDescent="0.25">
      <c r="A972" s="5">
        <v>35398</v>
      </c>
      <c r="B972" s="39">
        <v>76</v>
      </c>
      <c r="C972" s="39">
        <v>76.21875</v>
      </c>
      <c r="D972" s="39">
        <v>75.859375</v>
      </c>
      <c r="E972" s="39">
        <v>76.015625</v>
      </c>
      <c r="F972" s="39">
        <v>49.307178</v>
      </c>
      <c r="G972" s="5">
        <v>1073400</v>
      </c>
      <c r="I972" s="1">
        <v>3.706341651878553E-3</v>
      </c>
    </row>
    <row r="973" spans="1:9" x14ac:dyDescent="0.25">
      <c r="A973" s="5">
        <v>35401</v>
      </c>
      <c r="B973" s="39">
        <v>75.921875</v>
      </c>
      <c r="C973" s="39">
        <v>76.125</v>
      </c>
      <c r="D973" s="39">
        <v>75.390625</v>
      </c>
      <c r="E973" s="39">
        <v>76.046875</v>
      </c>
      <c r="F973" s="39">
        <v>49.327480000000001</v>
      </c>
      <c r="G973" s="5">
        <v>1350600</v>
      </c>
      <c r="I973" s="1">
        <v>4.1166058053798693E-4</v>
      </c>
    </row>
    <row r="974" spans="1:9" x14ac:dyDescent="0.25">
      <c r="A974" s="5">
        <v>35402</v>
      </c>
      <c r="B974" s="39">
        <v>76.0625</v>
      </c>
      <c r="C974" s="39">
        <v>76.578125</v>
      </c>
      <c r="D974" s="39">
        <v>74.75</v>
      </c>
      <c r="E974" s="39">
        <v>74.75</v>
      </c>
      <c r="F974" s="39">
        <v>48.486266999999998</v>
      </c>
      <c r="G974" s="5">
        <v>1777800</v>
      </c>
      <c r="I974" s="1">
        <v>-1.7200726199630978E-2</v>
      </c>
    </row>
    <row r="975" spans="1:9" x14ac:dyDescent="0.25">
      <c r="A975" s="5">
        <v>35403</v>
      </c>
      <c r="B975" s="39">
        <v>74.875</v>
      </c>
      <c r="C975" s="39">
        <v>75.0625</v>
      </c>
      <c r="D975" s="39">
        <v>74.09375</v>
      </c>
      <c r="E975" s="39">
        <v>74.953125</v>
      </c>
      <c r="F975" s="39">
        <v>48.618018999999997</v>
      </c>
      <c r="G975" s="5">
        <v>2365100</v>
      </c>
      <c r="I975" s="1">
        <v>2.7136202999091807E-3</v>
      </c>
    </row>
    <row r="976" spans="1:9" x14ac:dyDescent="0.25">
      <c r="A976" s="5">
        <v>35404</v>
      </c>
      <c r="B976" s="39">
        <v>74.84375</v>
      </c>
      <c r="C976" s="39">
        <v>75.140625</v>
      </c>
      <c r="D976" s="39">
        <v>74.53125</v>
      </c>
      <c r="E976" s="39">
        <v>74.75</v>
      </c>
      <c r="F976" s="39">
        <v>48.486266999999998</v>
      </c>
      <c r="G976" s="5">
        <v>1697700</v>
      </c>
      <c r="I976" s="1">
        <v>-2.7136202999091807E-3</v>
      </c>
    </row>
    <row r="977" spans="1:9" x14ac:dyDescent="0.25">
      <c r="A977" s="5">
        <v>35405</v>
      </c>
      <c r="B977" s="39">
        <v>73.25</v>
      </c>
      <c r="C977" s="39">
        <v>74.75</v>
      </c>
      <c r="D977" s="39">
        <v>72.65625</v>
      </c>
      <c r="E977" s="39">
        <v>74.3125</v>
      </c>
      <c r="F977" s="39">
        <v>48.202472999999998</v>
      </c>
      <c r="G977" s="5">
        <v>3401800</v>
      </c>
      <c r="I977" s="1">
        <v>-5.8702764140834418E-3</v>
      </c>
    </row>
    <row r="978" spans="1:9" x14ac:dyDescent="0.25">
      <c r="A978" s="5">
        <v>35408</v>
      </c>
      <c r="B978" s="39">
        <v>74.6875</v>
      </c>
      <c r="C978" s="39">
        <v>75.421875</v>
      </c>
      <c r="D978" s="39">
        <v>74.578125</v>
      </c>
      <c r="E978" s="39">
        <v>75.40625</v>
      </c>
      <c r="F978" s="39">
        <v>48.911942000000003</v>
      </c>
      <c r="G978" s="5">
        <v>1864600</v>
      </c>
      <c r="I978" s="1">
        <v>1.4611252550365883E-2</v>
      </c>
    </row>
    <row r="979" spans="1:9" x14ac:dyDescent="0.25">
      <c r="A979" s="5">
        <v>35409</v>
      </c>
      <c r="B979" s="39">
        <v>75.5625</v>
      </c>
      <c r="C979" s="39">
        <v>75.671875</v>
      </c>
      <c r="D979" s="39">
        <v>74.96875</v>
      </c>
      <c r="E979" s="39">
        <v>75.046875</v>
      </c>
      <c r="F979" s="39">
        <v>48.678825000000003</v>
      </c>
      <c r="G979" s="5">
        <v>1331600</v>
      </c>
      <c r="I979" s="1">
        <v>-4.7774487393601461E-3</v>
      </c>
    </row>
    <row r="980" spans="1:9" x14ac:dyDescent="0.25">
      <c r="A980" s="5">
        <v>35410</v>
      </c>
      <c r="B980" s="39">
        <v>73.625</v>
      </c>
      <c r="C980" s="39">
        <v>74.625</v>
      </c>
      <c r="D980" s="39">
        <v>73.3125</v>
      </c>
      <c r="E980" s="39">
        <v>74.359375</v>
      </c>
      <c r="F980" s="39">
        <v>48.232891000000002</v>
      </c>
      <c r="G980" s="5">
        <v>1847900</v>
      </c>
      <c r="I980" s="1">
        <v>-9.2029563760589461E-3</v>
      </c>
    </row>
    <row r="981" spans="1:9" x14ac:dyDescent="0.25">
      <c r="A981" s="5">
        <v>35411</v>
      </c>
      <c r="B981" s="39">
        <v>74.78125</v>
      </c>
      <c r="C981" s="39">
        <v>74.875</v>
      </c>
      <c r="D981" s="39">
        <v>72.9375</v>
      </c>
      <c r="E981" s="39">
        <v>73.125</v>
      </c>
      <c r="F981" s="39">
        <v>47.432205000000003</v>
      </c>
      <c r="G981" s="5">
        <v>2540200</v>
      </c>
      <c r="I981" s="1">
        <v>-1.6739745856829913E-2</v>
      </c>
    </row>
    <row r="982" spans="1:9" x14ac:dyDescent="0.25">
      <c r="A982" s="5">
        <v>35412</v>
      </c>
      <c r="B982" s="39">
        <v>73.0625</v>
      </c>
      <c r="C982" s="39">
        <v>73.578125</v>
      </c>
      <c r="D982" s="39">
        <v>72.40625</v>
      </c>
      <c r="E982" s="39">
        <v>73.3125</v>
      </c>
      <c r="F982" s="39">
        <v>47.553829</v>
      </c>
      <c r="G982" s="5">
        <v>1678300</v>
      </c>
      <c r="I982" s="1">
        <v>2.5608831392780473E-3</v>
      </c>
    </row>
    <row r="983" spans="1:9" x14ac:dyDescent="0.25">
      <c r="A983" s="5">
        <v>35415</v>
      </c>
      <c r="B983" s="39">
        <v>73.5</v>
      </c>
      <c r="C983" s="39">
        <v>73.6875</v>
      </c>
      <c r="D983" s="39">
        <v>72.0625</v>
      </c>
      <c r="E983" s="39">
        <v>72.375</v>
      </c>
      <c r="F983" s="39">
        <v>46.945732</v>
      </c>
      <c r="G983" s="5">
        <v>1831100</v>
      </c>
      <c r="I983" s="1">
        <v>-1.2870015207905094E-2</v>
      </c>
    </row>
    <row r="984" spans="1:9" x14ac:dyDescent="0.25">
      <c r="A984" s="5">
        <v>35416</v>
      </c>
      <c r="B984" s="39">
        <v>72.15625</v>
      </c>
      <c r="C984" s="39">
        <v>73.28125</v>
      </c>
      <c r="D984" s="39">
        <v>71.875</v>
      </c>
      <c r="E984" s="39">
        <v>72.953125</v>
      </c>
      <c r="F984" s="39">
        <v>47.320728000000003</v>
      </c>
      <c r="G984" s="5">
        <v>2023200</v>
      </c>
      <c r="I984" s="1">
        <v>7.9561273034043367E-3</v>
      </c>
    </row>
    <row r="985" spans="1:9" x14ac:dyDescent="0.25">
      <c r="A985" s="5">
        <v>35417</v>
      </c>
      <c r="B985" s="39">
        <v>73.375</v>
      </c>
      <c r="C985" s="39">
        <v>73.765625</v>
      </c>
      <c r="D985" s="39">
        <v>73.265625</v>
      </c>
      <c r="E985" s="39">
        <v>73.53125</v>
      </c>
      <c r="F985" s="39">
        <v>47.695709000000001</v>
      </c>
      <c r="G985" s="5">
        <v>1666800</v>
      </c>
      <c r="I985" s="1">
        <v>7.8930121693177036E-3</v>
      </c>
    </row>
    <row r="986" spans="1:9" x14ac:dyDescent="0.25">
      <c r="A986" s="5">
        <v>35418</v>
      </c>
      <c r="B986" s="39">
        <v>74.1875</v>
      </c>
      <c r="C986" s="39">
        <v>75.125</v>
      </c>
      <c r="D986" s="39">
        <v>73.890625</v>
      </c>
      <c r="E986" s="39">
        <v>75.046875</v>
      </c>
      <c r="F986" s="39">
        <v>48.678825000000003</v>
      </c>
      <c r="G986" s="5">
        <v>2269300</v>
      </c>
      <c r="I986" s="1">
        <v>2.0402694828793866E-2</v>
      </c>
    </row>
    <row r="987" spans="1:9" x14ac:dyDescent="0.25">
      <c r="A987" s="5">
        <v>35419</v>
      </c>
      <c r="B987" s="39">
        <v>75.125</v>
      </c>
      <c r="C987" s="39">
        <v>75.71875</v>
      </c>
      <c r="D987" s="39">
        <v>74.75</v>
      </c>
      <c r="E987" s="39">
        <v>74.84375</v>
      </c>
      <c r="F987" s="39">
        <v>48.785656000000003</v>
      </c>
      <c r="G987" s="5">
        <v>1543200</v>
      </c>
      <c r="I987" s="1">
        <v>2.1922046203410872E-3</v>
      </c>
    </row>
    <row r="988" spans="1:9" x14ac:dyDescent="0.25">
      <c r="A988" s="5">
        <v>35422</v>
      </c>
      <c r="B988" s="39">
        <v>75.09375</v>
      </c>
      <c r="C988" s="39">
        <v>75.203125</v>
      </c>
      <c r="D988" s="39">
        <v>74.328125</v>
      </c>
      <c r="E988" s="39">
        <v>74.65625</v>
      </c>
      <c r="F988" s="39">
        <v>48.663395000000001</v>
      </c>
      <c r="G988" s="5">
        <v>1263700</v>
      </c>
      <c r="I988" s="1">
        <v>-2.5092304726226367E-3</v>
      </c>
    </row>
    <row r="989" spans="1:9" x14ac:dyDescent="0.25">
      <c r="A989" s="5">
        <v>35423</v>
      </c>
      <c r="B989" s="39">
        <v>74.84375</v>
      </c>
      <c r="C989" s="39">
        <v>75.203125</v>
      </c>
      <c r="D989" s="39">
        <v>74.796875</v>
      </c>
      <c r="E989" s="39">
        <v>75.203125</v>
      </c>
      <c r="F989" s="39">
        <v>49.019908999999998</v>
      </c>
      <c r="G989" s="5">
        <v>633000</v>
      </c>
      <c r="I989" s="1">
        <v>7.2994169600355541E-3</v>
      </c>
    </row>
    <row r="990" spans="1:9" x14ac:dyDescent="0.25">
      <c r="A990" s="5">
        <v>35425</v>
      </c>
      <c r="B990" s="39">
        <v>75.4375</v>
      </c>
      <c r="C990" s="39">
        <v>75.828125</v>
      </c>
      <c r="D990" s="39">
        <v>75.375</v>
      </c>
      <c r="E990" s="39">
        <v>75.78125</v>
      </c>
      <c r="F990" s="39">
        <v>49.396729000000001</v>
      </c>
      <c r="G990" s="5">
        <v>1384300</v>
      </c>
      <c r="I990" s="1">
        <v>7.657685713601925E-3</v>
      </c>
    </row>
    <row r="991" spans="1:9" x14ac:dyDescent="0.25">
      <c r="A991" s="5">
        <v>35426</v>
      </c>
      <c r="B991" s="39">
        <v>75.78125</v>
      </c>
      <c r="C991" s="39">
        <v>76.03125</v>
      </c>
      <c r="D991" s="39">
        <v>75.5</v>
      </c>
      <c r="E991" s="39">
        <v>75.875</v>
      </c>
      <c r="F991" s="39">
        <v>49.457839999999997</v>
      </c>
      <c r="G991" s="5">
        <v>410400</v>
      </c>
      <c r="I991" s="1">
        <v>1.236382059077723E-3</v>
      </c>
    </row>
    <row r="992" spans="1:9" x14ac:dyDescent="0.25">
      <c r="A992" s="5">
        <v>35429</v>
      </c>
      <c r="B992" s="39">
        <v>76.125</v>
      </c>
      <c r="C992" s="39">
        <v>76.125</v>
      </c>
      <c r="D992" s="39">
        <v>75.15625</v>
      </c>
      <c r="E992" s="39">
        <v>75.21875</v>
      </c>
      <c r="F992" s="39">
        <v>49.030059999999999</v>
      </c>
      <c r="G992" s="5">
        <v>694100</v>
      </c>
      <c r="I992" s="1">
        <v>-8.6870100828138064E-3</v>
      </c>
    </row>
    <row r="993" spans="1:9" x14ac:dyDescent="0.25">
      <c r="A993" s="5">
        <v>35430</v>
      </c>
      <c r="B993" s="39">
        <v>75.28125</v>
      </c>
      <c r="C993" s="39">
        <v>75.375</v>
      </c>
      <c r="D993" s="39">
        <v>73.84375</v>
      </c>
      <c r="E993" s="39">
        <v>73.84375</v>
      </c>
      <c r="F993" s="39">
        <v>48.133800999999998</v>
      </c>
      <c r="G993" s="5">
        <v>1378100</v>
      </c>
      <c r="I993" s="1">
        <v>-1.8448925593062881E-2</v>
      </c>
    </row>
    <row r="994" spans="1:9" x14ac:dyDescent="0.25">
      <c r="A994" s="5">
        <v>35432</v>
      </c>
      <c r="B994" s="39">
        <v>74.375</v>
      </c>
      <c r="C994" s="39">
        <v>74.375</v>
      </c>
      <c r="D994" s="39">
        <v>72.75</v>
      </c>
      <c r="E994" s="39">
        <v>74.03125</v>
      </c>
      <c r="F994" s="39">
        <v>48.256045999999998</v>
      </c>
      <c r="G994" s="5">
        <v>2031900</v>
      </c>
      <c r="I994" s="1">
        <v>2.5364718244760276E-3</v>
      </c>
    </row>
    <row r="995" spans="1:9" x14ac:dyDescent="0.25">
      <c r="A995" s="5">
        <v>35433</v>
      </c>
      <c r="B995" s="39">
        <v>74.375</v>
      </c>
      <c r="C995" s="39">
        <v>75.125</v>
      </c>
      <c r="D995" s="39">
        <v>74.078125</v>
      </c>
      <c r="E995" s="39">
        <v>75.09375</v>
      </c>
      <c r="F995" s="39">
        <v>48.948616000000001</v>
      </c>
      <c r="G995" s="5">
        <v>2123200</v>
      </c>
      <c r="I995" s="1">
        <v>1.4249969193712797E-2</v>
      </c>
    </row>
    <row r="996" spans="1:9" x14ac:dyDescent="0.25">
      <c r="A996" s="5">
        <v>35436</v>
      </c>
      <c r="B996" s="39">
        <v>75.09375</v>
      </c>
      <c r="C996" s="39">
        <v>75.4375</v>
      </c>
      <c r="D996" s="39">
        <v>74.3125</v>
      </c>
      <c r="E996" s="39">
        <v>74.4375</v>
      </c>
      <c r="F996" s="39">
        <v>48.520851</v>
      </c>
      <c r="G996" s="5">
        <v>1374100</v>
      </c>
      <c r="I996" s="1">
        <v>-8.7774717469364383E-3</v>
      </c>
    </row>
    <row r="997" spans="1:9" x14ac:dyDescent="0.25">
      <c r="A997" s="5">
        <v>35437</v>
      </c>
      <c r="B997" s="39">
        <v>74.4375</v>
      </c>
      <c r="C997" s="39">
        <v>75.46875</v>
      </c>
      <c r="D997" s="39">
        <v>74.125</v>
      </c>
      <c r="E997" s="39">
        <v>75.34375</v>
      </c>
      <c r="F997" s="39">
        <v>49.111538000000003</v>
      </c>
      <c r="G997" s="5">
        <v>939000</v>
      </c>
      <c r="I997" s="1">
        <v>1.2100373930243435E-2</v>
      </c>
    </row>
    <row r="998" spans="1:9" x14ac:dyDescent="0.25">
      <c r="A998" s="5">
        <v>35438</v>
      </c>
      <c r="B998" s="39">
        <v>75.75</v>
      </c>
      <c r="C998" s="39">
        <v>75.78125</v>
      </c>
      <c r="D998" s="39">
        <v>74.6875</v>
      </c>
      <c r="E998" s="39">
        <v>74.6875</v>
      </c>
      <c r="F998" s="39">
        <v>48.683796000000001</v>
      </c>
      <c r="G998" s="5">
        <v>1802200</v>
      </c>
      <c r="I998" s="1">
        <v>-8.7477532962525473E-3</v>
      </c>
    </row>
    <row r="999" spans="1:9" x14ac:dyDescent="0.25">
      <c r="A999" s="5">
        <v>35439</v>
      </c>
      <c r="B999" s="39">
        <v>75.0625</v>
      </c>
      <c r="C999" s="39">
        <v>75.875</v>
      </c>
      <c r="D999" s="39">
        <v>74.9375</v>
      </c>
      <c r="E999" s="39">
        <v>75.3125</v>
      </c>
      <c r="F999" s="39">
        <v>49.091194000000002</v>
      </c>
      <c r="G999" s="5">
        <v>1415700</v>
      </c>
      <c r="I999" s="1">
        <v>8.3334267316712562E-3</v>
      </c>
    </row>
    <row r="1000" spans="1:9" x14ac:dyDescent="0.25">
      <c r="A1000" s="5">
        <v>35440</v>
      </c>
      <c r="B1000" s="39">
        <v>74.25</v>
      </c>
      <c r="C1000" s="39">
        <v>76.25</v>
      </c>
      <c r="D1000" s="39">
        <v>74.25</v>
      </c>
      <c r="E1000" s="39">
        <v>76.125</v>
      </c>
      <c r="F1000" s="39">
        <v>49.620807999999997</v>
      </c>
      <c r="G1000" s="5">
        <v>2369500</v>
      </c>
      <c r="I1000" s="1">
        <v>1.0730591440813786E-2</v>
      </c>
    </row>
    <row r="1001" spans="1:9" x14ac:dyDescent="0.25">
      <c r="A1001" s="5">
        <v>35443</v>
      </c>
      <c r="B1001" s="39">
        <v>76.5</v>
      </c>
      <c r="C1001" s="39">
        <v>76.5</v>
      </c>
      <c r="D1001" s="39">
        <v>75.640625</v>
      </c>
      <c r="E1001" s="39">
        <v>76.015625</v>
      </c>
      <c r="F1001" s="39">
        <v>49.549495999999998</v>
      </c>
      <c r="G1001" s="5">
        <v>1364600</v>
      </c>
      <c r="I1001" s="1">
        <v>-1.438172707254548E-3</v>
      </c>
    </row>
    <row r="1002" spans="1:9" x14ac:dyDescent="0.25">
      <c r="A1002" s="5">
        <v>35444</v>
      </c>
      <c r="B1002" s="39">
        <v>76.6875</v>
      </c>
      <c r="C1002" s="39">
        <v>77.390625</v>
      </c>
      <c r="D1002" s="39">
        <v>76.5</v>
      </c>
      <c r="E1002" s="39">
        <v>76.96875</v>
      </c>
      <c r="F1002" s="39">
        <v>50.170765000000003</v>
      </c>
      <c r="G1002" s="5">
        <v>2111200</v>
      </c>
      <c r="I1002" s="1">
        <v>1.2460397355807284E-2</v>
      </c>
    </row>
    <row r="1003" spans="1:9" x14ac:dyDescent="0.25">
      <c r="A1003" s="5">
        <v>35445</v>
      </c>
      <c r="B1003" s="39">
        <v>76.71875</v>
      </c>
      <c r="C1003" s="39">
        <v>77.203125</v>
      </c>
      <c r="D1003" s="39">
        <v>76.375</v>
      </c>
      <c r="E1003" s="39">
        <v>76.78125</v>
      </c>
      <c r="F1003" s="39">
        <v>50.048557000000002</v>
      </c>
      <c r="G1003" s="5">
        <v>1583900</v>
      </c>
      <c r="I1003" s="1">
        <v>-2.4388123594061284E-3</v>
      </c>
    </row>
    <row r="1004" spans="1:9" x14ac:dyDescent="0.25">
      <c r="A1004" s="5">
        <v>35446</v>
      </c>
      <c r="B1004" s="39">
        <v>77.03125</v>
      </c>
      <c r="C1004" s="39">
        <v>77.296875</v>
      </c>
      <c r="D1004" s="39">
        <v>76.5</v>
      </c>
      <c r="E1004" s="39">
        <v>77.09375</v>
      </c>
      <c r="F1004" s="39">
        <v>50.252281000000004</v>
      </c>
      <c r="G1004" s="5">
        <v>1308400</v>
      </c>
      <c r="I1004" s="1">
        <v>4.0622647670058853E-3</v>
      </c>
    </row>
    <row r="1005" spans="1:9" x14ac:dyDescent="0.25">
      <c r="A1005" s="5">
        <v>35447</v>
      </c>
      <c r="B1005" s="39">
        <v>77.203125</v>
      </c>
      <c r="C1005" s="39">
        <v>77.75</v>
      </c>
      <c r="D1005" s="39">
        <v>77.109375</v>
      </c>
      <c r="E1005" s="39">
        <v>77.5625</v>
      </c>
      <c r="F1005" s="39">
        <v>50.557822999999999</v>
      </c>
      <c r="G1005" s="5">
        <v>1604000</v>
      </c>
      <c r="I1005" s="1">
        <v>6.0617522146473313E-3</v>
      </c>
    </row>
    <row r="1006" spans="1:9" x14ac:dyDescent="0.25">
      <c r="A1006" s="5">
        <v>35450</v>
      </c>
      <c r="B1006" s="39">
        <v>77.75</v>
      </c>
      <c r="C1006" s="39">
        <v>78.09375</v>
      </c>
      <c r="D1006" s="39">
        <v>77.46875</v>
      </c>
      <c r="E1006" s="39">
        <v>77.65625</v>
      </c>
      <c r="F1006" s="39">
        <v>50.618918999999998</v>
      </c>
      <c r="G1006" s="5">
        <v>1889900</v>
      </c>
      <c r="I1006" s="1">
        <v>1.2077085349520011E-3</v>
      </c>
    </row>
    <row r="1007" spans="1:9" x14ac:dyDescent="0.25">
      <c r="A1007" s="5">
        <v>35451</v>
      </c>
      <c r="B1007" s="39">
        <v>77.375</v>
      </c>
      <c r="C1007" s="39">
        <v>78.546875</v>
      </c>
      <c r="D1007" s="39">
        <v>77.109375</v>
      </c>
      <c r="E1007" s="39">
        <v>78.28125</v>
      </c>
      <c r="F1007" s="39">
        <v>51.026302000000001</v>
      </c>
      <c r="G1007" s="5">
        <v>2785800</v>
      </c>
      <c r="I1007" s="1">
        <v>8.0158255804589906E-3</v>
      </c>
    </row>
    <row r="1008" spans="1:9" x14ac:dyDescent="0.25">
      <c r="A1008" s="5">
        <v>35452</v>
      </c>
      <c r="B1008" s="39">
        <v>78.3125</v>
      </c>
      <c r="C1008" s="39">
        <v>78.84375</v>
      </c>
      <c r="D1008" s="39">
        <v>77.875</v>
      </c>
      <c r="E1008" s="39">
        <v>78.84375</v>
      </c>
      <c r="F1008" s="39">
        <v>51.392975</v>
      </c>
      <c r="G1008" s="5">
        <v>1201600</v>
      </c>
      <c r="I1008" s="1">
        <v>7.1602646949053828E-3</v>
      </c>
    </row>
    <row r="1009" spans="1:9" x14ac:dyDescent="0.25">
      <c r="A1009" s="5">
        <v>35453</v>
      </c>
      <c r="B1009" s="39">
        <v>79.0625</v>
      </c>
      <c r="C1009" s="39">
        <v>79.6875</v>
      </c>
      <c r="D1009" s="39">
        <v>76.90625</v>
      </c>
      <c r="E1009" s="39">
        <v>77.75</v>
      </c>
      <c r="F1009" s="39">
        <v>50.680034999999997</v>
      </c>
      <c r="G1009" s="5">
        <v>2601100</v>
      </c>
      <c r="I1009" s="1">
        <v>-1.3969443908307344E-2</v>
      </c>
    </row>
    <row r="1010" spans="1:9" x14ac:dyDescent="0.25">
      <c r="A1010" s="5">
        <v>35454</v>
      </c>
      <c r="B1010" s="39">
        <v>77.875</v>
      </c>
      <c r="C1010" s="39">
        <v>77.90625</v>
      </c>
      <c r="D1010" s="39">
        <v>76.75</v>
      </c>
      <c r="E1010" s="39">
        <v>76.75</v>
      </c>
      <c r="F1010" s="39">
        <v>50.028193999999999</v>
      </c>
      <c r="G1010" s="5">
        <v>2176000</v>
      </c>
      <c r="I1010" s="1">
        <v>-1.2945319552877255E-2</v>
      </c>
    </row>
    <row r="1011" spans="1:9" x14ac:dyDescent="0.25">
      <c r="A1011" s="5">
        <v>35457</v>
      </c>
      <c r="B1011" s="39">
        <v>76.875</v>
      </c>
      <c r="C1011" s="39">
        <v>77.234375</v>
      </c>
      <c r="D1011" s="39">
        <v>76.375</v>
      </c>
      <c r="E1011" s="39">
        <v>76.53125</v>
      </c>
      <c r="F1011" s="39">
        <v>49.885615999999999</v>
      </c>
      <c r="G1011" s="5">
        <v>2108500</v>
      </c>
      <c r="I1011" s="1">
        <v>-2.8540218170047815E-3</v>
      </c>
    </row>
    <row r="1012" spans="1:9" x14ac:dyDescent="0.25">
      <c r="A1012" s="5">
        <v>35458</v>
      </c>
      <c r="B1012" s="39">
        <v>77.625</v>
      </c>
      <c r="C1012" s="39">
        <v>77.84375</v>
      </c>
      <c r="D1012" s="39">
        <v>76</v>
      </c>
      <c r="E1012" s="39">
        <v>76.75</v>
      </c>
      <c r="F1012" s="39">
        <v>50.028193999999999</v>
      </c>
      <c r="G1012" s="5">
        <v>4376000</v>
      </c>
      <c r="I1012" s="1">
        <v>2.8540218170047815E-3</v>
      </c>
    </row>
    <row r="1013" spans="1:9" x14ac:dyDescent="0.25">
      <c r="A1013" s="5">
        <v>35459</v>
      </c>
      <c r="B1013" s="39">
        <v>76.875</v>
      </c>
      <c r="C1013" s="39">
        <v>77.5</v>
      </c>
      <c r="D1013" s="39">
        <v>76.59375</v>
      </c>
      <c r="E1013" s="39">
        <v>77.5</v>
      </c>
      <c r="F1013" s="39">
        <v>50.517063</v>
      </c>
      <c r="G1013" s="5">
        <v>1122700</v>
      </c>
      <c r="I1013" s="1">
        <v>9.7244338928814678E-3</v>
      </c>
    </row>
    <row r="1014" spans="1:9" x14ac:dyDescent="0.25">
      <c r="A1014" s="5">
        <v>35460</v>
      </c>
      <c r="B1014" s="39">
        <v>77.875</v>
      </c>
      <c r="C1014" s="39">
        <v>78.53125</v>
      </c>
      <c r="D1014" s="39">
        <v>77.40625</v>
      </c>
      <c r="E1014" s="39">
        <v>78.5</v>
      </c>
      <c r="F1014" s="39">
        <v>51.168922000000002</v>
      </c>
      <c r="G1014" s="5">
        <v>2126300</v>
      </c>
      <c r="I1014" s="1">
        <v>1.2821195163184917E-2</v>
      </c>
    </row>
    <row r="1015" spans="1:9" x14ac:dyDescent="0.25">
      <c r="A1015" s="5">
        <v>35461</v>
      </c>
      <c r="B1015" s="39">
        <v>78.9375</v>
      </c>
      <c r="C1015" s="39">
        <v>79.40625</v>
      </c>
      <c r="D1015" s="39">
        <v>78.375</v>
      </c>
      <c r="E1015" s="39">
        <v>78.40625</v>
      </c>
      <c r="F1015" s="39">
        <v>51.107799999999997</v>
      </c>
      <c r="G1015" s="5">
        <v>3208100</v>
      </c>
      <c r="I1015" s="1">
        <v>-1.1952281238820639E-3</v>
      </c>
    </row>
    <row r="1016" spans="1:9" x14ac:dyDescent="0.25">
      <c r="A1016" s="5">
        <v>35464</v>
      </c>
      <c r="B1016" s="39">
        <v>78.71875</v>
      </c>
      <c r="C1016" s="39">
        <v>78.890625</v>
      </c>
      <c r="D1016" s="39">
        <v>78.359375</v>
      </c>
      <c r="E1016" s="39">
        <v>78.640625</v>
      </c>
      <c r="F1016" s="39">
        <v>51.260567000000002</v>
      </c>
      <c r="G1016" s="5">
        <v>755000</v>
      </c>
      <c r="I1016" s="1">
        <v>2.9846546913483429E-3</v>
      </c>
    </row>
    <row r="1017" spans="1:9" x14ac:dyDescent="0.25">
      <c r="A1017" s="5">
        <v>35465</v>
      </c>
      <c r="B1017" s="39">
        <v>78.75</v>
      </c>
      <c r="C1017" s="39">
        <v>79.203125</v>
      </c>
      <c r="D1017" s="39">
        <v>78.4375</v>
      </c>
      <c r="E1017" s="39">
        <v>79.125</v>
      </c>
      <c r="F1017" s="39">
        <v>51.576312999999999</v>
      </c>
      <c r="G1017" s="5">
        <v>654100</v>
      </c>
      <c r="I1017" s="1">
        <v>6.1407345729449503E-3</v>
      </c>
    </row>
    <row r="1018" spans="1:9" x14ac:dyDescent="0.25">
      <c r="A1018" s="5">
        <v>35466</v>
      </c>
      <c r="B1018" s="39">
        <v>79.234375</v>
      </c>
      <c r="C1018" s="39">
        <v>79.46875</v>
      </c>
      <c r="D1018" s="39">
        <v>77.125</v>
      </c>
      <c r="E1018" s="39">
        <v>77.640625</v>
      </c>
      <c r="F1018" s="39">
        <v>50.608727000000002</v>
      </c>
      <c r="G1018" s="5">
        <v>2255400</v>
      </c>
      <c r="I1018" s="1">
        <v>-1.8938484926185772E-2</v>
      </c>
    </row>
    <row r="1019" spans="1:9" x14ac:dyDescent="0.25">
      <c r="A1019" s="5">
        <v>35467</v>
      </c>
      <c r="B1019" s="39">
        <v>77.78125</v>
      </c>
      <c r="C1019" s="39">
        <v>78.203125</v>
      </c>
      <c r="D1019" s="39">
        <v>77.40625</v>
      </c>
      <c r="E1019" s="39">
        <v>78.15625</v>
      </c>
      <c r="F1019" s="39">
        <v>50.944836000000002</v>
      </c>
      <c r="G1019" s="5">
        <v>2483100</v>
      </c>
      <c r="I1019" s="1">
        <v>6.6193684853024237E-3</v>
      </c>
    </row>
    <row r="1020" spans="1:9" x14ac:dyDescent="0.25">
      <c r="A1020" s="5">
        <v>35468</v>
      </c>
      <c r="B1020" s="39">
        <v>78.8125</v>
      </c>
      <c r="C1020" s="39">
        <v>79.25</v>
      </c>
      <c r="D1020" s="39">
        <v>77.78125</v>
      </c>
      <c r="E1020" s="39">
        <v>79.21875</v>
      </c>
      <c r="F1020" s="39">
        <v>51.637421000000003</v>
      </c>
      <c r="G1020" s="5">
        <v>2321000</v>
      </c>
      <c r="I1020" s="1">
        <v>1.3503222562651906E-2</v>
      </c>
    </row>
    <row r="1021" spans="1:9" x14ac:dyDescent="0.25">
      <c r="A1021" s="5">
        <v>35471</v>
      </c>
      <c r="B1021" s="39">
        <v>79.25</v>
      </c>
      <c r="C1021" s="39">
        <v>79.53125</v>
      </c>
      <c r="D1021" s="39">
        <v>78.421875</v>
      </c>
      <c r="E1021" s="39">
        <v>78.46875</v>
      </c>
      <c r="F1021" s="39">
        <v>51.148560000000003</v>
      </c>
      <c r="G1021" s="5">
        <v>1670000</v>
      </c>
      <c r="I1021" s="1">
        <v>-9.5122833171252807E-3</v>
      </c>
    </row>
    <row r="1022" spans="1:9" x14ac:dyDescent="0.25">
      <c r="A1022" s="5">
        <v>35472</v>
      </c>
      <c r="B1022" s="39">
        <v>78.78125</v>
      </c>
      <c r="C1022" s="39">
        <v>79.375</v>
      </c>
      <c r="D1022" s="39">
        <v>78.125</v>
      </c>
      <c r="E1022" s="39">
        <v>79.375</v>
      </c>
      <c r="F1022" s="39">
        <v>51.739243000000002</v>
      </c>
      <c r="G1022" s="5">
        <v>1664300</v>
      </c>
      <c r="I1022" s="1">
        <v>1.1482206295632569E-2</v>
      </c>
    </row>
    <row r="1023" spans="1:9" x14ac:dyDescent="0.25">
      <c r="A1023" s="5">
        <v>35473</v>
      </c>
      <c r="B1023" s="39">
        <v>79.375</v>
      </c>
      <c r="C1023" s="39">
        <v>80.640625</v>
      </c>
      <c r="D1023" s="39">
        <v>79.265625</v>
      </c>
      <c r="E1023" s="39">
        <v>80.5</v>
      </c>
      <c r="F1023" s="39">
        <v>52.472560999999999</v>
      </c>
      <c r="G1023" s="5">
        <v>2675400</v>
      </c>
      <c r="I1023" s="1">
        <v>1.4073839546345113E-2</v>
      </c>
    </row>
    <row r="1024" spans="1:9" x14ac:dyDescent="0.25">
      <c r="A1024" s="5">
        <v>35474</v>
      </c>
      <c r="B1024" s="39">
        <v>80.8125</v>
      </c>
      <c r="C1024" s="39">
        <v>81.5625</v>
      </c>
      <c r="D1024" s="39">
        <v>80.6875</v>
      </c>
      <c r="E1024" s="39">
        <v>81.375</v>
      </c>
      <c r="F1024" s="39">
        <v>53.042923000000002</v>
      </c>
      <c r="G1024" s="5">
        <v>1104800</v>
      </c>
      <c r="I1024" s="1">
        <v>1.0811068359919407E-2</v>
      </c>
    </row>
    <row r="1025" spans="1:9" x14ac:dyDescent="0.25">
      <c r="A1025" s="5">
        <v>35475</v>
      </c>
      <c r="B1025" s="39">
        <v>81.1875</v>
      </c>
      <c r="C1025" s="39">
        <v>81.46875</v>
      </c>
      <c r="D1025" s="39">
        <v>80.90625</v>
      </c>
      <c r="E1025" s="39">
        <v>81.1875</v>
      </c>
      <c r="F1025" s="39">
        <v>52.920699999999997</v>
      </c>
      <c r="G1025" s="5">
        <v>1112900</v>
      </c>
      <c r="I1025" s="1">
        <v>-2.3068870380758E-3</v>
      </c>
    </row>
    <row r="1026" spans="1:9" x14ac:dyDescent="0.25">
      <c r="A1026" s="5">
        <v>35479</v>
      </c>
      <c r="B1026" s="39">
        <v>81.34375</v>
      </c>
      <c r="C1026" s="39">
        <v>81.9375</v>
      </c>
      <c r="D1026" s="39">
        <v>80.75</v>
      </c>
      <c r="E1026" s="39">
        <v>81.875</v>
      </c>
      <c r="F1026" s="39">
        <v>53.368847000000002</v>
      </c>
      <c r="G1026" s="5">
        <v>833100</v>
      </c>
      <c r="I1026" s="1">
        <v>8.4326195426660533E-3</v>
      </c>
    </row>
    <row r="1027" spans="1:9" x14ac:dyDescent="0.25">
      <c r="A1027" s="5">
        <v>35480</v>
      </c>
      <c r="B1027" s="39">
        <v>81.65625</v>
      </c>
      <c r="C1027" s="39">
        <v>82</v>
      </c>
      <c r="D1027" s="39">
        <v>81.15625</v>
      </c>
      <c r="E1027" s="39">
        <v>81.328125</v>
      </c>
      <c r="F1027" s="39">
        <v>53.012355999999997</v>
      </c>
      <c r="G1027" s="5">
        <v>648100</v>
      </c>
      <c r="I1027" s="1">
        <v>-6.7021677586316386E-3</v>
      </c>
    </row>
    <row r="1028" spans="1:9" x14ac:dyDescent="0.25">
      <c r="A1028" s="5">
        <v>35481</v>
      </c>
      <c r="B1028" s="39">
        <v>81.03125</v>
      </c>
      <c r="C1028" s="39">
        <v>81.359375</v>
      </c>
      <c r="D1028" s="39">
        <v>80.15625</v>
      </c>
      <c r="E1028" s="39">
        <v>80.34375</v>
      </c>
      <c r="F1028" s="39">
        <v>52.370719999999999</v>
      </c>
      <c r="G1028" s="5">
        <v>1193900</v>
      </c>
      <c r="I1028" s="1">
        <v>-1.2177361930449049E-2</v>
      </c>
    </row>
    <row r="1029" spans="1:9" x14ac:dyDescent="0.25">
      <c r="A1029" s="5">
        <v>35482</v>
      </c>
      <c r="B1029" s="39">
        <v>80.40625</v>
      </c>
      <c r="C1029" s="39">
        <v>80.765625</v>
      </c>
      <c r="D1029" s="39">
        <v>80.140625</v>
      </c>
      <c r="E1029" s="39">
        <v>80.375</v>
      </c>
      <c r="F1029" s="39">
        <v>52.391112999999997</v>
      </c>
      <c r="G1029" s="5">
        <v>1844400</v>
      </c>
      <c r="I1029" s="1">
        <v>3.893211806933472E-4</v>
      </c>
    </row>
    <row r="1030" spans="1:9" x14ac:dyDescent="0.25">
      <c r="A1030" s="5">
        <v>35485</v>
      </c>
      <c r="B1030" s="39">
        <v>79.96875</v>
      </c>
      <c r="C1030" s="39">
        <v>81.375</v>
      </c>
      <c r="D1030" s="39">
        <v>79.96875</v>
      </c>
      <c r="E1030" s="39">
        <v>81.328125</v>
      </c>
      <c r="F1030" s="39">
        <v>53.012355999999997</v>
      </c>
      <c r="G1030" s="5">
        <v>787300</v>
      </c>
      <c r="I1030" s="1">
        <v>1.1788040749755702E-2</v>
      </c>
    </row>
    <row r="1031" spans="1:9" x14ac:dyDescent="0.25">
      <c r="A1031" s="5">
        <v>35486</v>
      </c>
      <c r="B1031" s="39">
        <v>81.40625</v>
      </c>
      <c r="C1031" s="39">
        <v>81.53125</v>
      </c>
      <c r="D1031" s="39">
        <v>80.875</v>
      </c>
      <c r="E1031" s="39">
        <v>81.390625</v>
      </c>
      <c r="F1031" s="39">
        <v>53.05312</v>
      </c>
      <c r="G1031" s="5">
        <v>1653900</v>
      </c>
      <c r="I1031" s="1">
        <v>7.6865731516750913E-4</v>
      </c>
    </row>
    <row r="1032" spans="1:9" x14ac:dyDescent="0.25">
      <c r="A1032" s="5">
        <v>35487</v>
      </c>
      <c r="B1032" s="39">
        <v>81.3125</v>
      </c>
      <c r="C1032" s="39">
        <v>81.4375</v>
      </c>
      <c r="D1032" s="39">
        <v>79.625</v>
      </c>
      <c r="E1032" s="39">
        <v>80.59375</v>
      </c>
      <c r="F1032" s="39">
        <v>52.533676</v>
      </c>
      <c r="G1032" s="5">
        <v>1597800</v>
      </c>
      <c r="I1032" s="1">
        <v>-9.8392641946665194E-3</v>
      </c>
    </row>
    <row r="1033" spans="1:9" x14ac:dyDescent="0.25">
      <c r="A1033" s="5">
        <v>35488</v>
      </c>
      <c r="B1033" s="39">
        <v>80.8125</v>
      </c>
      <c r="C1033" s="39">
        <v>80.8125</v>
      </c>
      <c r="D1033" s="39">
        <v>79.375</v>
      </c>
      <c r="E1033" s="39">
        <v>79.390625</v>
      </c>
      <c r="F1033" s="39">
        <v>51.749439000000002</v>
      </c>
      <c r="G1033" s="5">
        <v>1813100</v>
      </c>
      <c r="I1033" s="1">
        <v>-1.5040820070026051E-2</v>
      </c>
    </row>
    <row r="1034" spans="1:9" x14ac:dyDescent="0.25">
      <c r="A1034" s="5">
        <v>35489</v>
      </c>
      <c r="B1034" s="39">
        <v>79.25</v>
      </c>
      <c r="C1034" s="39">
        <v>79.875</v>
      </c>
      <c r="D1034" s="39">
        <v>79.0625</v>
      </c>
      <c r="E1034" s="39">
        <v>79.15625</v>
      </c>
      <c r="F1034" s="39">
        <v>51.596653000000003</v>
      </c>
      <c r="G1034" s="5">
        <v>2961200</v>
      </c>
      <c r="I1034" s="1">
        <v>-2.9567854643595126E-3</v>
      </c>
    </row>
    <row r="1035" spans="1:9" x14ac:dyDescent="0.25">
      <c r="A1035" s="5">
        <v>35492</v>
      </c>
      <c r="B1035" s="39">
        <v>78.75</v>
      </c>
      <c r="C1035" s="39">
        <v>79.75</v>
      </c>
      <c r="D1035" s="39">
        <v>78.6875</v>
      </c>
      <c r="E1035" s="39">
        <v>79.6875</v>
      </c>
      <c r="F1035" s="39">
        <v>51.942965999999998</v>
      </c>
      <c r="G1035" s="5">
        <v>1210400</v>
      </c>
      <c r="I1035" s="1">
        <v>6.6895029127360672E-3</v>
      </c>
    </row>
    <row r="1036" spans="1:9" x14ac:dyDescent="0.25">
      <c r="A1036" s="5">
        <v>35493</v>
      </c>
      <c r="B1036" s="39">
        <v>79.90625</v>
      </c>
      <c r="C1036" s="39">
        <v>80.125</v>
      </c>
      <c r="D1036" s="39">
        <v>79.09375</v>
      </c>
      <c r="E1036" s="39">
        <v>79.25</v>
      </c>
      <c r="F1036" s="39">
        <v>51.657780000000002</v>
      </c>
      <c r="G1036" s="5">
        <v>1478700</v>
      </c>
      <c r="I1036" s="1">
        <v>-5.5054954979447679E-3</v>
      </c>
    </row>
    <row r="1037" spans="1:9" x14ac:dyDescent="0.25">
      <c r="A1037" s="5">
        <v>35494</v>
      </c>
      <c r="B1037" s="39">
        <v>79.71875</v>
      </c>
      <c r="C1037" s="39">
        <v>80.59375</v>
      </c>
      <c r="D1037" s="39">
        <v>79.453125</v>
      </c>
      <c r="E1037" s="39">
        <v>80.59375</v>
      </c>
      <c r="F1037" s="39">
        <v>52.533676</v>
      </c>
      <c r="G1037" s="5">
        <v>1254800</v>
      </c>
      <c r="I1037" s="1">
        <v>1.6813598119594264E-2</v>
      </c>
    </row>
    <row r="1038" spans="1:9" x14ac:dyDescent="0.25">
      <c r="A1038" s="5">
        <v>35495</v>
      </c>
      <c r="B1038" s="39">
        <v>80.625</v>
      </c>
      <c r="C1038" s="39">
        <v>80.90625</v>
      </c>
      <c r="D1038" s="39">
        <v>79.875</v>
      </c>
      <c r="E1038" s="39">
        <v>80.125</v>
      </c>
      <c r="F1038" s="39">
        <v>52.228141999999998</v>
      </c>
      <c r="G1038" s="5">
        <v>1528500</v>
      </c>
      <c r="I1038" s="1">
        <v>-5.8329431868116011E-3</v>
      </c>
    </row>
    <row r="1039" spans="1:9" x14ac:dyDescent="0.25">
      <c r="A1039" s="5">
        <v>35496</v>
      </c>
      <c r="B1039" s="39">
        <v>80.4375</v>
      </c>
      <c r="C1039" s="39">
        <v>81.15625</v>
      </c>
      <c r="D1039" s="39">
        <v>80.25</v>
      </c>
      <c r="E1039" s="39">
        <v>80.84375</v>
      </c>
      <c r="F1039" s="39">
        <v>52.696621</v>
      </c>
      <c r="G1039" s="5">
        <v>1859300</v>
      </c>
      <c r="I1039" s="1">
        <v>8.9298674544102674E-3</v>
      </c>
    </row>
    <row r="1040" spans="1:9" x14ac:dyDescent="0.25">
      <c r="A1040" s="5">
        <v>35499</v>
      </c>
      <c r="B1040" s="39">
        <v>80.9375</v>
      </c>
      <c r="C1040" s="39">
        <v>81.6875</v>
      </c>
      <c r="D1040" s="39">
        <v>80.546875</v>
      </c>
      <c r="E1040" s="39">
        <v>81.6875</v>
      </c>
      <c r="F1040" s="39">
        <v>53.246634999999998</v>
      </c>
      <c r="G1040" s="5">
        <v>1074900</v>
      </c>
      <c r="I1040" s="1">
        <v>1.0383274259908593E-2</v>
      </c>
    </row>
    <row r="1041" spans="1:9" x14ac:dyDescent="0.25">
      <c r="A1041" s="5">
        <v>35500</v>
      </c>
      <c r="B1041" s="39">
        <v>81.75</v>
      </c>
      <c r="C1041" s="39">
        <v>81.796875</v>
      </c>
      <c r="D1041" s="39">
        <v>81.25</v>
      </c>
      <c r="E1041" s="39">
        <v>81.25</v>
      </c>
      <c r="F1041" s="39">
        <v>52.961449000000002</v>
      </c>
      <c r="G1041" s="5">
        <v>624600</v>
      </c>
      <c r="I1041" s="1">
        <v>-5.3703385781713742E-3</v>
      </c>
    </row>
    <row r="1042" spans="1:9" x14ac:dyDescent="0.25">
      <c r="A1042" s="5">
        <v>35501</v>
      </c>
      <c r="B1042" s="39">
        <v>81.3125</v>
      </c>
      <c r="C1042" s="39">
        <v>81.34375</v>
      </c>
      <c r="D1042" s="39">
        <v>80.296875</v>
      </c>
      <c r="E1042" s="39">
        <v>80.53125</v>
      </c>
      <c r="F1042" s="39">
        <v>52.492947000000001</v>
      </c>
      <c r="G1042" s="5">
        <v>1055600</v>
      </c>
      <c r="I1042" s="1">
        <v>-8.8854538107456804E-3</v>
      </c>
    </row>
    <row r="1043" spans="1:9" x14ac:dyDescent="0.25">
      <c r="A1043" s="5">
        <v>35502</v>
      </c>
      <c r="B1043" s="39">
        <v>80.25</v>
      </c>
      <c r="C1043" s="39">
        <v>80.46875</v>
      </c>
      <c r="D1043" s="39">
        <v>79.0625</v>
      </c>
      <c r="E1043" s="39">
        <v>79.28125</v>
      </c>
      <c r="F1043" s="39">
        <v>51.678150000000002</v>
      </c>
      <c r="G1043" s="5">
        <v>2514100</v>
      </c>
      <c r="I1043" s="1">
        <v>-1.5643756095636618E-2</v>
      </c>
    </row>
    <row r="1044" spans="1:9" x14ac:dyDescent="0.25">
      <c r="A1044" s="5">
        <v>35503</v>
      </c>
      <c r="B1044" s="39">
        <v>79.640625</v>
      </c>
      <c r="C1044" s="39">
        <v>80.03125</v>
      </c>
      <c r="D1044" s="39">
        <v>79.25</v>
      </c>
      <c r="E1044" s="39">
        <v>79.6875</v>
      </c>
      <c r="F1044" s="39">
        <v>51.942965999999998</v>
      </c>
      <c r="G1044" s="5">
        <v>1642700</v>
      </c>
      <c r="I1044" s="1">
        <v>5.1112473353969179E-3</v>
      </c>
    </row>
    <row r="1045" spans="1:9" x14ac:dyDescent="0.25">
      <c r="A1045" s="5">
        <v>35506</v>
      </c>
      <c r="B1045" s="39">
        <v>79.25</v>
      </c>
      <c r="C1045" s="39">
        <v>80.03125</v>
      </c>
      <c r="D1045" s="39">
        <v>78.4375</v>
      </c>
      <c r="E1045" s="39">
        <v>79.90625</v>
      </c>
      <c r="F1045" s="39">
        <v>52.085563999999998</v>
      </c>
      <c r="G1045" s="5">
        <v>3013500</v>
      </c>
      <c r="I1045" s="1">
        <v>2.7415188758888043E-3</v>
      </c>
    </row>
    <row r="1046" spans="1:9" x14ac:dyDescent="0.25">
      <c r="A1046" s="5">
        <v>35507</v>
      </c>
      <c r="B1046" s="39">
        <v>80</v>
      </c>
      <c r="C1046" s="39">
        <v>80.109375</v>
      </c>
      <c r="D1046" s="39">
        <v>78.71875</v>
      </c>
      <c r="E1046" s="39">
        <v>79.046875</v>
      </c>
      <c r="F1046" s="39">
        <v>51.525390999999999</v>
      </c>
      <c r="G1046" s="5">
        <v>1352500</v>
      </c>
      <c r="I1046" s="1">
        <v>-1.0813112534296287E-2</v>
      </c>
    </row>
    <row r="1047" spans="1:9" x14ac:dyDescent="0.25">
      <c r="A1047" s="5">
        <v>35508</v>
      </c>
      <c r="B1047" s="39">
        <v>78.84375</v>
      </c>
      <c r="C1047" s="39">
        <v>79.5</v>
      </c>
      <c r="D1047" s="39">
        <v>78.0625</v>
      </c>
      <c r="E1047" s="39">
        <v>78.78125</v>
      </c>
      <c r="F1047" s="39">
        <v>51.352238</v>
      </c>
      <c r="G1047" s="5">
        <v>1510000</v>
      </c>
      <c r="I1047" s="1">
        <v>-3.3661966199423077E-3</v>
      </c>
    </row>
    <row r="1048" spans="1:9" x14ac:dyDescent="0.25">
      <c r="A1048" s="5">
        <v>35509</v>
      </c>
      <c r="B1048" s="39">
        <v>78.75</v>
      </c>
      <c r="C1048" s="39">
        <v>79</v>
      </c>
      <c r="D1048" s="39">
        <v>77.875</v>
      </c>
      <c r="E1048" s="39">
        <v>78.375</v>
      </c>
      <c r="F1048" s="39">
        <v>51.087420999999999</v>
      </c>
      <c r="G1048" s="5">
        <v>1808200</v>
      </c>
      <c r="I1048" s="1">
        <v>-5.1702161543634162E-3</v>
      </c>
    </row>
    <row r="1049" spans="1:9" x14ac:dyDescent="0.25">
      <c r="A1049" s="5">
        <v>35510</v>
      </c>
      <c r="B1049" s="39">
        <v>78.6875</v>
      </c>
      <c r="C1049" s="39">
        <v>78.75</v>
      </c>
      <c r="D1049" s="39">
        <v>78.34375</v>
      </c>
      <c r="E1049" s="39">
        <v>78.4375</v>
      </c>
      <c r="F1049" s="39">
        <v>51.323956000000003</v>
      </c>
      <c r="G1049" s="5">
        <v>2810600</v>
      </c>
      <c r="I1049" s="1">
        <v>4.6193192110024484E-3</v>
      </c>
    </row>
    <row r="1050" spans="1:9" x14ac:dyDescent="0.25">
      <c r="A1050" s="5">
        <v>35513</v>
      </c>
      <c r="B1050" s="39">
        <v>78.5</v>
      </c>
      <c r="C1050" s="39">
        <v>79.578125</v>
      </c>
      <c r="D1050" s="39">
        <v>78.09375</v>
      </c>
      <c r="E1050" s="39">
        <v>79.53125</v>
      </c>
      <c r="F1050" s="39">
        <v>52.039650000000002</v>
      </c>
      <c r="G1050" s="5">
        <v>2145600</v>
      </c>
      <c r="I1050" s="1">
        <v>1.3848306292317147E-2</v>
      </c>
    </row>
    <row r="1051" spans="1:9" x14ac:dyDescent="0.25">
      <c r="A1051" s="5">
        <v>35514</v>
      </c>
      <c r="B1051" s="39">
        <v>79.34375</v>
      </c>
      <c r="C1051" s="39">
        <v>79.96875</v>
      </c>
      <c r="D1051" s="39">
        <v>78.53125</v>
      </c>
      <c r="E1051" s="39">
        <v>78.75</v>
      </c>
      <c r="F1051" s="39">
        <v>51.528441999999998</v>
      </c>
      <c r="G1051" s="5">
        <v>2125800</v>
      </c>
      <c r="I1051" s="1">
        <v>-9.8720009576114265E-3</v>
      </c>
    </row>
    <row r="1052" spans="1:9" x14ac:dyDescent="0.25">
      <c r="A1052" s="5">
        <v>35515</v>
      </c>
      <c r="B1052" s="39">
        <v>79.0625</v>
      </c>
      <c r="C1052" s="39">
        <v>79.65625</v>
      </c>
      <c r="D1052" s="39">
        <v>78.6875</v>
      </c>
      <c r="E1052" s="39">
        <v>79.09375</v>
      </c>
      <c r="F1052" s="39">
        <v>51.753368000000002</v>
      </c>
      <c r="G1052" s="5">
        <v>1335300</v>
      </c>
      <c r="I1052" s="1">
        <v>4.3555850849523736E-3</v>
      </c>
    </row>
    <row r="1053" spans="1:9" x14ac:dyDescent="0.25">
      <c r="A1053" s="5">
        <v>35516</v>
      </c>
      <c r="B1053" s="39">
        <v>79.375</v>
      </c>
      <c r="C1053" s="39">
        <v>79.375</v>
      </c>
      <c r="D1053" s="39">
        <v>76.15625</v>
      </c>
      <c r="E1053" s="39">
        <v>77</v>
      </c>
      <c r="F1053" s="39">
        <v>50.383358000000001</v>
      </c>
      <c r="G1053" s="5">
        <v>2898500</v>
      </c>
      <c r="I1053" s="1">
        <v>-2.6828590016207521E-2</v>
      </c>
    </row>
    <row r="1054" spans="1:9" x14ac:dyDescent="0.25">
      <c r="A1054" s="5">
        <v>35520</v>
      </c>
      <c r="B1054" s="39">
        <v>76.90625</v>
      </c>
      <c r="C1054" s="39">
        <v>77.125</v>
      </c>
      <c r="D1054" s="39">
        <v>75.25</v>
      </c>
      <c r="E1054" s="39">
        <v>75.375</v>
      </c>
      <c r="F1054" s="39">
        <v>49.320095000000002</v>
      </c>
      <c r="G1054" s="5">
        <v>4270700</v>
      </c>
      <c r="I1054" s="1">
        <v>-2.1329317646567425E-2</v>
      </c>
    </row>
    <row r="1055" spans="1:9" x14ac:dyDescent="0.25">
      <c r="A1055" s="5">
        <v>35521</v>
      </c>
      <c r="B1055" s="39">
        <v>75.25</v>
      </c>
      <c r="C1055" s="39">
        <v>76.1875</v>
      </c>
      <c r="D1055" s="39">
        <v>75.046875</v>
      </c>
      <c r="E1055" s="39">
        <v>75.859375</v>
      </c>
      <c r="F1055" s="39">
        <v>49.637023999999997</v>
      </c>
      <c r="G1055" s="5">
        <v>3210900</v>
      </c>
      <c r="I1055" s="1">
        <v>6.4054023967829998E-3</v>
      </c>
    </row>
    <row r="1056" spans="1:9" x14ac:dyDescent="0.25">
      <c r="A1056" s="5">
        <v>35522</v>
      </c>
      <c r="B1056" s="39">
        <v>75.625</v>
      </c>
      <c r="C1056" s="39">
        <v>75.9375</v>
      </c>
      <c r="D1056" s="39">
        <v>74.4375</v>
      </c>
      <c r="E1056" s="39">
        <v>74.5</v>
      </c>
      <c r="F1056" s="39">
        <v>48.747543</v>
      </c>
      <c r="G1056" s="5">
        <v>2672700</v>
      </c>
      <c r="I1056" s="1">
        <v>-1.8082210713607161E-2</v>
      </c>
    </row>
    <row r="1057" spans="1:9" x14ac:dyDescent="0.25">
      <c r="A1057" s="5">
        <v>35523</v>
      </c>
      <c r="B1057" s="39">
        <v>74.4375</v>
      </c>
      <c r="C1057" s="39">
        <v>75.125</v>
      </c>
      <c r="D1057" s="39">
        <v>74.1875</v>
      </c>
      <c r="E1057" s="39">
        <v>74.90625</v>
      </c>
      <c r="F1057" s="39">
        <v>49.013382</v>
      </c>
      <c r="G1057" s="5">
        <v>2284200</v>
      </c>
      <c r="I1057" s="1">
        <v>5.4385666921352716E-3</v>
      </c>
    </row>
    <row r="1058" spans="1:9" x14ac:dyDescent="0.25">
      <c r="A1058" s="5">
        <v>35524</v>
      </c>
      <c r="B1058" s="39">
        <v>74.5</v>
      </c>
      <c r="C1058" s="39">
        <v>75.859375</v>
      </c>
      <c r="D1058" s="39">
        <v>74.15625</v>
      </c>
      <c r="E1058" s="39">
        <v>75.84375</v>
      </c>
      <c r="F1058" s="39">
        <v>49.626801</v>
      </c>
      <c r="G1058" s="5">
        <v>3706700</v>
      </c>
      <c r="I1058" s="1">
        <v>1.2437667674375597E-2</v>
      </c>
    </row>
    <row r="1059" spans="1:9" x14ac:dyDescent="0.25">
      <c r="A1059" s="5">
        <v>35527</v>
      </c>
      <c r="B1059" s="39">
        <v>76.1875</v>
      </c>
      <c r="C1059" s="39">
        <v>76.625</v>
      </c>
      <c r="D1059" s="39">
        <v>76.140625</v>
      </c>
      <c r="E1059" s="39">
        <v>76.140625</v>
      </c>
      <c r="F1059" s="39">
        <v>49.821049000000002</v>
      </c>
      <c r="G1059" s="5">
        <v>2596200</v>
      </c>
      <c r="I1059" s="1">
        <v>3.9065348730029648E-3</v>
      </c>
    </row>
    <row r="1060" spans="1:9" x14ac:dyDescent="0.25">
      <c r="A1060" s="5">
        <v>35528</v>
      </c>
      <c r="B1060" s="39">
        <v>76.125</v>
      </c>
      <c r="C1060" s="39">
        <v>76.78125</v>
      </c>
      <c r="D1060" s="39">
        <v>75.84375</v>
      </c>
      <c r="E1060" s="39">
        <v>76.6875</v>
      </c>
      <c r="F1060" s="39">
        <v>50.178879000000002</v>
      </c>
      <c r="G1060" s="5">
        <v>1822700</v>
      </c>
      <c r="I1060" s="1">
        <v>7.1566356979757551E-3</v>
      </c>
    </row>
    <row r="1061" spans="1:9" x14ac:dyDescent="0.25">
      <c r="A1061" s="5">
        <v>35529</v>
      </c>
      <c r="B1061" s="39">
        <v>77</v>
      </c>
      <c r="C1061" s="39">
        <v>77.046875</v>
      </c>
      <c r="D1061" s="39">
        <v>75.84375</v>
      </c>
      <c r="E1061" s="39">
        <v>76.0625</v>
      </c>
      <c r="F1061" s="39">
        <v>49.769936000000001</v>
      </c>
      <c r="G1061" s="5">
        <v>2453200</v>
      </c>
      <c r="I1061" s="1">
        <v>-8.1830941567972992E-3</v>
      </c>
    </row>
    <row r="1062" spans="1:9" x14ac:dyDescent="0.25">
      <c r="A1062" s="5">
        <v>35530</v>
      </c>
      <c r="B1062" s="39">
        <v>76.09375</v>
      </c>
      <c r="C1062" s="39">
        <v>76.546875</v>
      </c>
      <c r="D1062" s="39">
        <v>75.6875</v>
      </c>
      <c r="E1062" s="39">
        <v>75.78125</v>
      </c>
      <c r="F1062" s="39">
        <v>49.585921999999997</v>
      </c>
      <c r="G1062" s="5">
        <v>1996500</v>
      </c>
      <c r="I1062" s="1">
        <v>-3.704144156246425E-3</v>
      </c>
    </row>
    <row r="1063" spans="1:9" x14ac:dyDescent="0.25">
      <c r="A1063" s="5">
        <v>35531</v>
      </c>
      <c r="B1063" s="39">
        <v>75.0625</v>
      </c>
      <c r="C1063" s="39">
        <v>75.3125</v>
      </c>
      <c r="D1063" s="39">
        <v>73.375</v>
      </c>
      <c r="E1063" s="39">
        <v>73.375</v>
      </c>
      <c r="F1063" s="39">
        <v>48.011414000000002</v>
      </c>
      <c r="G1063" s="5">
        <v>4221600</v>
      </c>
      <c r="I1063" s="1">
        <v>-3.2268188491578975E-2</v>
      </c>
    </row>
    <row r="1064" spans="1:9" x14ac:dyDescent="0.25">
      <c r="A1064" s="5">
        <v>35534</v>
      </c>
      <c r="B1064" s="39">
        <v>73.734375</v>
      </c>
      <c r="C1064" s="39">
        <v>74.453125</v>
      </c>
      <c r="D1064" s="39">
        <v>73.3125</v>
      </c>
      <c r="E1064" s="39">
        <v>74.359375</v>
      </c>
      <c r="F1064" s="39">
        <v>48.655537000000002</v>
      </c>
      <c r="G1064" s="5">
        <v>3988500</v>
      </c>
      <c r="I1064" s="1">
        <v>1.3326840798851602E-2</v>
      </c>
    </row>
    <row r="1065" spans="1:9" x14ac:dyDescent="0.25">
      <c r="A1065" s="5">
        <v>35535</v>
      </c>
      <c r="B1065" s="39">
        <v>75.25</v>
      </c>
      <c r="C1065" s="39">
        <v>75.640625</v>
      </c>
      <c r="D1065" s="39">
        <v>74.5</v>
      </c>
      <c r="E1065" s="39">
        <v>75.625</v>
      </c>
      <c r="F1065" s="39">
        <v>49.483665000000002</v>
      </c>
      <c r="G1065" s="5">
        <v>2760400</v>
      </c>
      <c r="I1065" s="1">
        <v>1.6877000007210707E-2</v>
      </c>
    </row>
    <row r="1066" spans="1:9" x14ac:dyDescent="0.25">
      <c r="A1066" s="5">
        <v>35536</v>
      </c>
      <c r="B1066" s="39">
        <v>75.375</v>
      </c>
      <c r="C1066" s="39">
        <v>76.609375</v>
      </c>
      <c r="D1066" s="39">
        <v>75.25</v>
      </c>
      <c r="E1066" s="39">
        <v>76.5</v>
      </c>
      <c r="F1066" s="39">
        <v>50.056221000000001</v>
      </c>
      <c r="G1066" s="5">
        <v>2273300</v>
      </c>
      <c r="I1066" s="1">
        <v>1.1504178628791273E-2</v>
      </c>
    </row>
    <row r="1067" spans="1:9" x14ac:dyDescent="0.25">
      <c r="A1067" s="5">
        <v>35537</v>
      </c>
      <c r="B1067" s="39">
        <v>76.5</v>
      </c>
      <c r="C1067" s="39">
        <v>77</v>
      </c>
      <c r="D1067" s="39">
        <v>76</v>
      </c>
      <c r="E1067" s="39">
        <v>76.1875</v>
      </c>
      <c r="F1067" s="39">
        <v>49.851745999999999</v>
      </c>
      <c r="G1067" s="5">
        <v>1386000</v>
      </c>
      <c r="I1067" s="1">
        <v>-4.0932728717448796E-3</v>
      </c>
    </row>
    <row r="1068" spans="1:9" x14ac:dyDescent="0.25">
      <c r="A1068" s="5">
        <v>35538</v>
      </c>
      <c r="B1068" s="39">
        <v>76.8125</v>
      </c>
      <c r="C1068" s="39">
        <v>76.984375</v>
      </c>
      <c r="D1068" s="39">
        <v>76.25</v>
      </c>
      <c r="E1068" s="39">
        <v>76.5625</v>
      </c>
      <c r="F1068" s="39">
        <v>50.097099</v>
      </c>
      <c r="G1068" s="5">
        <v>1702100</v>
      </c>
      <c r="I1068" s="1">
        <v>4.9095813529804744E-3</v>
      </c>
    </row>
    <row r="1069" spans="1:9" x14ac:dyDescent="0.25">
      <c r="A1069" s="5">
        <v>35541</v>
      </c>
      <c r="B1069" s="39">
        <v>76.75</v>
      </c>
      <c r="C1069" s="39">
        <v>76.90625</v>
      </c>
      <c r="D1069" s="39">
        <v>75.46875</v>
      </c>
      <c r="E1069" s="39">
        <v>76.0625</v>
      </c>
      <c r="F1069" s="39">
        <v>49.769936000000001</v>
      </c>
      <c r="G1069" s="5">
        <v>2809400</v>
      </c>
      <c r="I1069" s="1">
        <v>-6.5519952682637772E-3</v>
      </c>
    </row>
    <row r="1070" spans="1:9" x14ac:dyDescent="0.25">
      <c r="A1070" s="5">
        <v>35542</v>
      </c>
      <c r="B1070" s="39">
        <v>76.109375</v>
      </c>
      <c r="C1070" s="39">
        <v>77.734375</v>
      </c>
      <c r="D1070" s="39">
        <v>76</v>
      </c>
      <c r="E1070" s="39">
        <v>77.734375</v>
      </c>
      <c r="F1070" s="39">
        <v>50.863883999999999</v>
      </c>
      <c r="G1070" s="5">
        <v>3215000</v>
      </c>
      <c r="I1070" s="1">
        <v>2.1742016620039273E-2</v>
      </c>
    </row>
    <row r="1071" spans="1:9" x14ac:dyDescent="0.25">
      <c r="A1071" s="5">
        <v>35543</v>
      </c>
      <c r="B1071" s="39">
        <v>77.65625</v>
      </c>
      <c r="C1071" s="39">
        <v>78.03125</v>
      </c>
      <c r="D1071" s="39">
        <v>77.1875</v>
      </c>
      <c r="E1071" s="39">
        <v>77.8125</v>
      </c>
      <c r="F1071" s="39">
        <v>50.914997</v>
      </c>
      <c r="G1071" s="5">
        <v>2047700</v>
      </c>
      <c r="I1071" s="1">
        <v>1.0043931274292817E-3</v>
      </c>
    </row>
    <row r="1072" spans="1:9" x14ac:dyDescent="0.25">
      <c r="A1072" s="5">
        <v>35544</v>
      </c>
      <c r="B1072" s="39">
        <v>78.046875</v>
      </c>
      <c r="C1072" s="39">
        <v>78.28125</v>
      </c>
      <c r="D1072" s="39">
        <v>76.875</v>
      </c>
      <c r="E1072" s="39">
        <v>77.421875</v>
      </c>
      <c r="F1072" s="39">
        <v>50.659405</v>
      </c>
      <c r="G1072" s="5">
        <v>2689900</v>
      </c>
      <c r="I1072" s="1">
        <v>-5.0326171637808947E-3</v>
      </c>
    </row>
    <row r="1073" spans="1:9" x14ac:dyDescent="0.25">
      <c r="A1073" s="5">
        <v>35545</v>
      </c>
      <c r="B1073" s="39">
        <v>77.0625</v>
      </c>
      <c r="C1073" s="39">
        <v>77.203125</v>
      </c>
      <c r="D1073" s="39">
        <v>76.421875</v>
      </c>
      <c r="E1073" s="39">
        <v>76.53125</v>
      </c>
      <c r="F1073" s="39">
        <v>50.076656</v>
      </c>
      <c r="G1073" s="5">
        <v>1606200</v>
      </c>
      <c r="I1073" s="1">
        <v>-1.1569948138636654E-2</v>
      </c>
    </row>
    <row r="1074" spans="1:9" x14ac:dyDescent="0.25">
      <c r="A1074" s="5">
        <v>35548</v>
      </c>
      <c r="B1074" s="39">
        <v>76.5</v>
      </c>
      <c r="C1074" s="39">
        <v>77.8125</v>
      </c>
      <c r="D1074" s="39">
        <v>76.375</v>
      </c>
      <c r="E1074" s="39">
        <v>77.28125</v>
      </c>
      <c r="F1074" s="39">
        <v>50.567405999999998</v>
      </c>
      <c r="G1074" s="5">
        <v>1666500</v>
      </c>
      <c r="I1074" s="1">
        <v>9.752267142440374E-3</v>
      </c>
    </row>
    <row r="1075" spans="1:9" x14ac:dyDescent="0.25">
      <c r="A1075" s="5">
        <v>35549</v>
      </c>
      <c r="B1075" s="39">
        <v>78.59375</v>
      </c>
      <c r="C1075" s="39">
        <v>79.78125</v>
      </c>
      <c r="D1075" s="39">
        <v>78.296875</v>
      </c>
      <c r="E1075" s="39">
        <v>79.71875</v>
      </c>
      <c r="F1075" s="39">
        <v>52.162318999999997</v>
      </c>
      <c r="G1075" s="5">
        <v>3197400</v>
      </c>
      <c r="I1075" s="1">
        <v>3.1053157444020485E-2</v>
      </c>
    </row>
    <row r="1076" spans="1:9" x14ac:dyDescent="0.25">
      <c r="A1076" s="5">
        <v>35550</v>
      </c>
      <c r="B1076" s="39">
        <v>79.25</v>
      </c>
      <c r="C1076" s="39">
        <v>80.6875</v>
      </c>
      <c r="D1076" s="39">
        <v>79.21875</v>
      </c>
      <c r="E1076" s="39">
        <v>80.09375</v>
      </c>
      <c r="F1076" s="39">
        <v>52.407699999999998</v>
      </c>
      <c r="G1076" s="5">
        <v>3372200</v>
      </c>
      <c r="I1076" s="1">
        <v>4.693151110355398E-3</v>
      </c>
    </row>
    <row r="1077" spans="1:9" x14ac:dyDescent="0.25">
      <c r="A1077" s="5">
        <v>35551</v>
      </c>
      <c r="B1077" s="39">
        <v>80.21875</v>
      </c>
      <c r="C1077" s="39">
        <v>80.53125</v>
      </c>
      <c r="D1077" s="39">
        <v>79.3125</v>
      </c>
      <c r="E1077" s="39">
        <v>80</v>
      </c>
      <c r="F1077" s="39">
        <v>52.346370999999998</v>
      </c>
      <c r="G1077" s="5">
        <v>2149500</v>
      </c>
      <c r="I1077" s="1">
        <v>-1.1709140546347641E-3</v>
      </c>
    </row>
    <row r="1078" spans="1:9" x14ac:dyDescent="0.25">
      <c r="A1078" s="5">
        <v>35552</v>
      </c>
      <c r="B1078" s="39">
        <v>80.28125</v>
      </c>
      <c r="C1078" s="39">
        <v>81.671875</v>
      </c>
      <c r="D1078" s="39">
        <v>80.0625</v>
      </c>
      <c r="E1078" s="39">
        <v>81.4375</v>
      </c>
      <c r="F1078" s="39">
        <v>53.286937999999999</v>
      </c>
      <c r="G1078" s="5">
        <v>1448300</v>
      </c>
      <c r="I1078" s="1">
        <v>1.7808622430601773E-2</v>
      </c>
    </row>
    <row r="1079" spans="1:9" x14ac:dyDescent="0.25">
      <c r="A1079" s="5">
        <v>35555</v>
      </c>
      <c r="B1079" s="39">
        <v>81.65625</v>
      </c>
      <c r="C1079" s="39">
        <v>83.5625</v>
      </c>
      <c r="D1079" s="39">
        <v>81.296875</v>
      </c>
      <c r="E1079" s="39">
        <v>83.375</v>
      </c>
      <c r="F1079" s="39">
        <v>54.554729000000002</v>
      </c>
      <c r="G1079" s="5">
        <v>3636200</v>
      </c>
      <c r="I1079" s="1">
        <v>2.3513164158436961E-2</v>
      </c>
    </row>
    <row r="1080" spans="1:9" x14ac:dyDescent="0.25">
      <c r="A1080" s="5">
        <v>35556</v>
      </c>
      <c r="B1080" s="39">
        <v>82.96875</v>
      </c>
      <c r="C1080" s="39">
        <v>83.46875</v>
      </c>
      <c r="D1080" s="39">
        <v>82.5</v>
      </c>
      <c r="E1080" s="39">
        <v>83.3125</v>
      </c>
      <c r="F1080" s="39">
        <v>54.513832000000001</v>
      </c>
      <c r="G1080" s="5">
        <v>1721100</v>
      </c>
      <c r="I1080" s="1">
        <v>-7.4993199766737462E-4</v>
      </c>
    </row>
    <row r="1081" spans="1:9" x14ac:dyDescent="0.25">
      <c r="A1081" s="5">
        <v>35557</v>
      </c>
      <c r="B1081" s="39">
        <v>83</v>
      </c>
      <c r="C1081" s="39">
        <v>83</v>
      </c>
      <c r="D1081" s="39">
        <v>81.40625</v>
      </c>
      <c r="E1081" s="39">
        <v>81.5</v>
      </c>
      <c r="F1081" s="39">
        <v>53.327862000000003</v>
      </c>
      <c r="G1081" s="5">
        <v>2327200</v>
      </c>
      <c r="I1081" s="1">
        <v>-2.1995533829770153E-2</v>
      </c>
    </row>
    <row r="1082" spans="1:9" x14ac:dyDescent="0.25">
      <c r="A1082" s="5">
        <v>35558</v>
      </c>
      <c r="B1082" s="39">
        <v>81.3125</v>
      </c>
      <c r="C1082" s="39">
        <v>83.21875</v>
      </c>
      <c r="D1082" s="39">
        <v>81.1875</v>
      </c>
      <c r="E1082" s="39">
        <v>82.0625</v>
      </c>
      <c r="F1082" s="39">
        <v>53.695919000000004</v>
      </c>
      <c r="G1082" s="5">
        <v>2923700</v>
      </c>
      <c r="I1082" s="1">
        <v>6.878068548091143E-3</v>
      </c>
    </row>
    <row r="1083" spans="1:9" x14ac:dyDescent="0.25">
      <c r="A1083" s="5">
        <v>35559</v>
      </c>
      <c r="B1083" s="39">
        <v>82.96875</v>
      </c>
      <c r="C1083" s="39">
        <v>83.125</v>
      </c>
      <c r="D1083" s="39">
        <v>81.65625</v>
      </c>
      <c r="E1083" s="39">
        <v>82.625</v>
      </c>
      <c r="F1083" s="39">
        <v>54.063960999999999</v>
      </c>
      <c r="G1083" s="5">
        <v>2558200</v>
      </c>
      <c r="I1083" s="1">
        <v>6.8308062530548774E-3</v>
      </c>
    </row>
    <row r="1084" spans="1:9" x14ac:dyDescent="0.25">
      <c r="A1084" s="5">
        <v>35562</v>
      </c>
      <c r="B1084" s="39">
        <v>82.9375</v>
      </c>
      <c r="C1084" s="39">
        <v>84.25</v>
      </c>
      <c r="D1084" s="39">
        <v>82.875</v>
      </c>
      <c r="E1084" s="39">
        <v>84</v>
      </c>
      <c r="F1084" s="39">
        <v>54.963687999999998</v>
      </c>
      <c r="G1084" s="5">
        <v>2357900</v>
      </c>
      <c r="I1084" s="1">
        <v>1.6504940406248725E-2</v>
      </c>
    </row>
    <row r="1085" spans="1:9" x14ac:dyDescent="0.25">
      <c r="A1085" s="5">
        <v>35563</v>
      </c>
      <c r="B1085" s="39">
        <v>83.9375</v>
      </c>
      <c r="C1085" s="39">
        <v>84.09375</v>
      </c>
      <c r="D1085" s="39">
        <v>83.015625</v>
      </c>
      <c r="E1085" s="39">
        <v>83.65625</v>
      </c>
      <c r="F1085" s="39">
        <v>54.738754</v>
      </c>
      <c r="G1085" s="5">
        <v>1195100</v>
      </c>
      <c r="I1085" s="1">
        <v>-4.1008078055204678E-3</v>
      </c>
    </row>
    <row r="1086" spans="1:9" x14ac:dyDescent="0.25">
      <c r="A1086" s="5">
        <v>35564</v>
      </c>
      <c r="B1086" s="39">
        <v>84.234375</v>
      </c>
      <c r="C1086" s="39">
        <v>84.5</v>
      </c>
      <c r="D1086" s="39">
        <v>83.4375</v>
      </c>
      <c r="E1086" s="39">
        <v>83.8125</v>
      </c>
      <c r="F1086" s="39">
        <v>54.841000000000001</v>
      </c>
      <c r="G1086" s="5">
        <v>2772000</v>
      </c>
      <c r="I1086" s="1">
        <v>1.8661481877888519E-3</v>
      </c>
    </row>
    <row r="1087" spans="1:9" x14ac:dyDescent="0.25">
      <c r="A1087" s="5">
        <v>35565</v>
      </c>
      <c r="B1087" s="39">
        <v>83.8125</v>
      </c>
      <c r="C1087" s="39">
        <v>84.59375</v>
      </c>
      <c r="D1087" s="39">
        <v>83.515625</v>
      </c>
      <c r="E1087" s="39">
        <v>84.375</v>
      </c>
      <c r="F1087" s="39">
        <v>55.209023000000002</v>
      </c>
      <c r="G1087" s="5">
        <v>884100</v>
      </c>
      <c r="I1087" s="1">
        <v>6.6883106769006773E-3</v>
      </c>
    </row>
    <row r="1088" spans="1:9" x14ac:dyDescent="0.25">
      <c r="A1088" s="5">
        <v>35566</v>
      </c>
      <c r="B1088" s="39">
        <v>84.125</v>
      </c>
      <c r="C1088" s="39">
        <v>84.3125</v>
      </c>
      <c r="D1088" s="39">
        <v>83</v>
      </c>
      <c r="E1088" s="39">
        <v>83.21875</v>
      </c>
      <c r="F1088" s="39">
        <v>54.452469000000001</v>
      </c>
      <c r="G1088" s="5">
        <v>1934200</v>
      </c>
      <c r="I1088" s="1">
        <v>-1.3798207366261028E-2</v>
      </c>
    </row>
    <row r="1089" spans="1:9" x14ac:dyDescent="0.25">
      <c r="A1089" s="5">
        <v>35569</v>
      </c>
      <c r="B1089" s="39">
        <v>83.3125</v>
      </c>
      <c r="C1089" s="39">
        <v>83.90625</v>
      </c>
      <c r="D1089" s="39">
        <v>83.0625</v>
      </c>
      <c r="E1089" s="39">
        <v>83.46875</v>
      </c>
      <c r="F1089" s="39">
        <v>54.616070000000001</v>
      </c>
      <c r="G1089" s="5">
        <v>1375800</v>
      </c>
      <c r="I1089" s="1">
        <v>2.9999690872952733E-3</v>
      </c>
    </row>
    <row r="1090" spans="1:9" x14ac:dyDescent="0.25">
      <c r="A1090" s="5">
        <v>35570</v>
      </c>
      <c r="B1090" s="39">
        <v>83.28125</v>
      </c>
      <c r="C1090" s="39">
        <v>84.6875</v>
      </c>
      <c r="D1090" s="39">
        <v>82.75</v>
      </c>
      <c r="E1090" s="39">
        <v>84.46875</v>
      </c>
      <c r="F1090" s="39">
        <v>55.270378000000001</v>
      </c>
      <c r="G1090" s="5">
        <v>1756400</v>
      </c>
      <c r="I1090" s="1">
        <v>1.1908943184174348E-2</v>
      </c>
    </row>
    <row r="1091" spans="1:9" x14ac:dyDescent="0.25">
      <c r="A1091" s="5">
        <v>35571</v>
      </c>
      <c r="B1091" s="39">
        <v>84.6875</v>
      </c>
      <c r="C1091" s="39">
        <v>84.984375</v>
      </c>
      <c r="D1091" s="39">
        <v>83.65625</v>
      </c>
      <c r="E1091" s="39">
        <v>84.28125</v>
      </c>
      <c r="F1091" s="39">
        <v>55.147728000000001</v>
      </c>
      <c r="G1091" s="5">
        <v>1208000</v>
      </c>
      <c r="I1091" s="1">
        <v>-2.221556860303231E-3</v>
      </c>
    </row>
    <row r="1092" spans="1:9" x14ac:dyDescent="0.25">
      <c r="A1092" s="5">
        <v>35572</v>
      </c>
      <c r="B1092" s="39">
        <v>84.375</v>
      </c>
      <c r="C1092" s="39">
        <v>84.46875</v>
      </c>
      <c r="D1092" s="39">
        <v>83.5625</v>
      </c>
      <c r="E1092" s="39">
        <v>84</v>
      </c>
      <c r="F1092" s="39">
        <v>54.963687999999998</v>
      </c>
      <c r="G1092" s="5">
        <v>907600</v>
      </c>
      <c r="I1092" s="1">
        <v>-3.3427991040744232E-3</v>
      </c>
    </row>
    <row r="1093" spans="1:9" x14ac:dyDescent="0.25">
      <c r="A1093" s="5">
        <v>35573</v>
      </c>
      <c r="B1093" s="39">
        <v>84.375</v>
      </c>
      <c r="C1093" s="39">
        <v>85.21875</v>
      </c>
      <c r="D1093" s="39">
        <v>84.15625</v>
      </c>
      <c r="E1093" s="39">
        <v>84.78125</v>
      </c>
      <c r="F1093" s="39">
        <v>55.474850000000004</v>
      </c>
      <c r="G1093" s="5">
        <v>644400</v>
      </c>
      <c r="I1093" s="1">
        <v>9.2570158836631222E-3</v>
      </c>
    </row>
    <row r="1094" spans="1:9" x14ac:dyDescent="0.25">
      <c r="A1094" s="5">
        <v>35577</v>
      </c>
      <c r="B1094" s="39">
        <v>84.375</v>
      </c>
      <c r="C1094" s="39">
        <v>85.53125</v>
      </c>
      <c r="D1094" s="39">
        <v>84.265625</v>
      </c>
      <c r="E1094" s="39">
        <v>85.125</v>
      </c>
      <c r="F1094" s="39">
        <v>55.699776</v>
      </c>
      <c r="G1094" s="5">
        <v>1531000</v>
      </c>
      <c r="I1094" s="1">
        <v>4.0463604868490322E-3</v>
      </c>
    </row>
    <row r="1095" spans="1:9" x14ac:dyDescent="0.25">
      <c r="A1095" s="5">
        <v>35578</v>
      </c>
      <c r="B1095" s="39">
        <v>85.125</v>
      </c>
      <c r="C1095" s="39">
        <v>85.453125</v>
      </c>
      <c r="D1095" s="39">
        <v>84.515625</v>
      </c>
      <c r="E1095" s="39">
        <v>85.109375</v>
      </c>
      <c r="F1095" s="39">
        <v>55.68956</v>
      </c>
      <c r="G1095" s="5">
        <v>716700</v>
      </c>
      <c r="I1095" s="1">
        <v>-1.8342869067211609E-4</v>
      </c>
    </row>
    <row r="1096" spans="1:9" x14ac:dyDescent="0.25">
      <c r="A1096" s="5">
        <v>35579</v>
      </c>
      <c r="B1096" s="39">
        <v>85.09375</v>
      </c>
      <c r="C1096" s="39">
        <v>85.25</v>
      </c>
      <c r="D1096" s="39">
        <v>84.5</v>
      </c>
      <c r="E1096" s="39">
        <v>84.609375</v>
      </c>
      <c r="F1096" s="39">
        <v>55.362403999999998</v>
      </c>
      <c r="G1096" s="5">
        <v>1282700</v>
      </c>
      <c r="I1096" s="1">
        <v>-5.8919614684205257E-3</v>
      </c>
    </row>
    <row r="1097" spans="1:9" x14ac:dyDescent="0.25">
      <c r="A1097" s="5">
        <v>35580</v>
      </c>
      <c r="B1097" s="39">
        <v>83.21875</v>
      </c>
      <c r="C1097" s="39">
        <v>85.5625</v>
      </c>
      <c r="D1097" s="39">
        <v>83.125</v>
      </c>
      <c r="E1097" s="39">
        <v>85.15625</v>
      </c>
      <c r="F1097" s="39">
        <v>55.720241999999999</v>
      </c>
      <c r="G1097" s="5">
        <v>2143300</v>
      </c>
      <c r="I1097" s="1">
        <v>6.4427568243923261E-3</v>
      </c>
    </row>
    <row r="1098" spans="1:9" x14ac:dyDescent="0.25">
      <c r="A1098" s="5">
        <v>35583</v>
      </c>
      <c r="B1098" s="39">
        <v>85.34375</v>
      </c>
      <c r="C1098" s="39">
        <v>85.5</v>
      </c>
      <c r="D1098" s="39">
        <v>84.71875</v>
      </c>
      <c r="E1098" s="39">
        <v>84.78125</v>
      </c>
      <c r="F1098" s="39">
        <v>55.474850000000004</v>
      </c>
      <c r="G1098" s="5">
        <v>1479100</v>
      </c>
      <c r="I1098" s="1">
        <v>-4.4137271521487165E-3</v>
      </c>
    </row>
    <row r="1099" spans="1:9" x14ac:dyDescent="0.25">
      <c r="A1099" s="5">
        <v>35584</v>
      </c>
      <c r="B1099" s="39">
        <v>84.40625</v>
      </c>
      <c r="C1099" s="39">
        <v>85.4375</v>
      </c>
      <c r="D1099" s="39">
        <v>84.34375</v>
      </c>
      <c r="E1099" s="39">
        <v>84.5</v>
      </c>
      <c r="F1099" s="39">
        <v>55.290844</v>
      </c>
      <c r="G1099" s="5">
        <v>1562100</v>
      </c>
      <c r="I1099" s="1">
        <v>-3.3224396944442347E-3</v>
      </c>
    </row>
    <row r="1100" spans="1:9" x14ac:dyDescent="0.25">
      <c r="A1100" s="5">
        <v>35585</v>
      </c>
      <c r="B1100" s="39">
        <v>84.53125</v>
      </c>
      <c r="C1100" s="39">
        <v>84.75</v>
      </c>
      <c r="D1100" s="39">
        <v>84.078125</v>
      </c>
      <c r="E1100" s="39">
        <v>84.40625</v>
      </c>
      <c r="F1100" s="39">
        <v>55.229488000000003</v>
      </c>
      <c r="G1100" s="5">
        <v>1063100</v>
      </c>
      <c r="I1100" s="1">
        <v>-1.1103116538455637E-3</v>
      </c>
    </row>
    <row r="1101" spans="1:9" x14ac:dyDescent="0.25">
      <c r="A1101" s="5">
        <v>35586</v>
      </c>
      <c r="B1101" s="39">
        <v>84.59375</v>
      </c>
      <c r="C1101" s="39">
        <v>85.3125</v>
      </c>
      <c r="D1101" s="39">
        <v>84.421875</v>
      </c>
      <c r="E1101" s="39">
        <v>84.71875</v>
      </c>
      <c r="F1101" s="39">
        <v>55.433948999999998</v>
      </c>
      <c r="G1101" s="5">
        <v>1180800</v>
      </c>
      <c r="I1101" s="1">
        <v>3.6951903572237654E-3</v>
      </c>
    </row>
    <row r="1102" spans="1:9" x14ac:dyDescent="0.25">
      <c r="A1102" s="5">
        <v>35587</v>
      </c>
      <c r="B1102" s="39">
        <v>84.59375</v>
      </c>
      <c r="C1102" s="39">
        <v>86.4375</v>
      </c>
      <c r="D1102" s="39">
        <v>84.59375</v>
      </c>
      <c r="E1102" s="39">
        <v>86.375</v>
      </c>
      <c r="F1102" s="39">
        <v>56.517693000000001</v>
      </c>
      <c r="G1102" s="5">
        <v>1511100</v>
      </c>
      <c r="I1102" s="1">
        <v>1.936153567025567E-2</v>
      </c>
    </row>
    <row r="1103" spans="1:9" x14ac:dyDescent="0.25">
      <c r="A1103" s="5">
        <v>35590</v>
      </c>
      <c r="B1103" s="39">
        <v>86.4375</v>
      </c>
      <c r="C1103" s="39">
        <v>86.875</v>
      </c>
      <c r="D1103" s="39">
        <v>86.34375</v>
      </c>
      <c r="E1103" s="39">
        <v>86.8125</v>
      </c>
      <c r="F1103" s="39">
        <v>56.80397</v>
      </c>
      <c r="G1103" s="5">
        <v>1823400</v>
      </c>
      <c r="I1103" s="1">
        <v>5.0524780772986944E-3</v>
      </c>
    </row>
    <row r="1104" spans="1:9" x14ac:dyDescent="0.25">
      <c r="A1104" s="5">
        <v>35591</v>
      </c>
      <c r="B1104" s="39">
        <v>86.84375</v>
      </c>
      <c r="C1104" s="39">
        <v>87.40625</v>
      </c>
      <c r="D1104" s="39">
        <v>86.5</v>
      </c>
      <c r="E1104" s="39">
        <v>87.078125</v>
      </c>
      <c r="F1104" s="39">
        <v>56.977814000000002</v>
      </c>
      <c r="G1104" s="5">
        <v>1217500</v>
      </c>
      <c r="I1104" s="1">
        <v>3.0557463446623245E-3</v>
      </c>
    </row>
    <row r="1105" spans="1:9" x14ac:dyDescent="0.25">
      <c r="A1105" s="5">
        <v>35592</v>
      </c>
      <c r="B1105" s="39">
        <v>87</v>
      </c>
      <c r="C1105" s="39">
        <v>87.40625</v>
      </c>
      <c r="D1105" s="39">
        <v>86.828125</v>
      </c>
      <c r="E1105" s="39">
        <v>87.28125</v>
      </c>
      <c r="F1105" s="39">
        <v>57.110667999999997</v>
      </c>
      <c r="G1105" s="5">
        <v>1673800</v>
      </c>
      <c r="I1105" s="1">
        <v>2.3289653385143438E-3</v>
      </c>
    </row>
    <row r="1106" spans="1:9" x14ac:dyDescent="0.25">
      <c r="A1106" s="5">
        <v>35593</v>
      </c>
      <c r="B1106" s="39">
        <v>87.875</v>
      </c>
      <c r="C1106" s="39">
        <v>89</v>
      </c>
      <c r="D1106" s="39">
        <v>87.5625</v>
      </c>
      <c r="E1106" s="39">
        <v>88.96875</v>
      </c>
      <c r="F1106" s="39">
        <v>58.214840000000002</v>
      </c>
      <c r="G1106" s="5">
        <v>4273300</v>
      </c>
      <c r="I1106" s="1">
        <v>1.9149375718685135E-2</v>
      </c>
    </row>
    <row r="1107" spans="1:9" x14ac:dyDescent="0.25">
      <c r="A1107" s="5">
        <v>35594</v>
      </c>
      <c r="B1107" s="39">
        <v>89.0625</v>
      </c>
      <c r="C1107" s="39">
        <v>90</v>
      </c>
      <c r="D1107" s="39">
        <v>88.90625</v>
      </c>
      <c r="E1107" s="39">
        <v>89.71875</v>
      </c>
      <c r="F1107" s="39">
        <v>58.705604999999998</v>
      </c>
      <c r="G1107" s="5">
        <v>2132900</v>
      </c>
      <c r="I1107" s="1">
        <v>8.3949027425225253E-3</v>
      </c>
    </row>
    <row r="1108" spans="1:9" x14ac:dyDescent="0.25">
      <c r="A1108" s="5">
        <v>35597</v>
      </c>
      <c r="B1108" s="39">
        <v>89.75</v>
      </c>
      <c r="C1108" s="39">
        <v>90</v>
      </c>
      <c r="D1108" s="39">
        <v>89.46875</v>
      </c>
      <c r="E1108" s="39">
        <v>89.75</v>
      </c>
      <c r="F1108" s="39">
        <v>58.72607</v>
      </c>
      <c r="G1108" s="5">
        <v>800400</v>
      </c>
      <c r="I1108" s="1">
        <v>3.485431031649E-4</v>
      </c>
    </row>
    <row r="1109" spans="1:9" x14ac:dyDescent="0.25">
      <c r="A1109" s="5">
        <v>35598</v>
      </c>
      <c r="B1109" s="39">
        <v>89.4375</v>
      </c>
      <c r="C1109" s="39">
        <v>90.234375</v>
      </c>
      <c r="D1109" s="39">
        <v>88.9375</v>
      </c>
      <c r="E1109" s="39">
        <v>89.625</v>
      </c>
      <c r="F1109" s="39">
        <v>58.644298999999997</v>
      </c>
      <c r="G1109" s="5">
        <v>2048100</v>
      </c>
      <c r="I1109" s="1">
        <v>-1.3933842745270653E-3</v>
      </c>
    </row>
    <row r="1110" spans="1:9" x14ac:dyDescent="0.25">
      <c r="A1110" s="5">
        <v>35599</v>
      </c>
      <c r="B1110" s="39">
        <v>89.125</v>
      </c>
      <c r="C1110" s="39">
        <v>89.625</v>
      </c>
      <c r="D1110" s="39">
        <v>88.96875</v>
      </c>
      <c r="E1110" s="39">
        <v>89.3125</v>
      </c>
      <c r="F1110" s="39">
        <v>58.439774</v>
      </c>
      <c r="G1110" s="5">
        <v>1971900</v>
      </c>
      <c r="I1110" s="1">
        <v>-3.4936469630437728E-3</v>
      </c>
    </row>
    <row r="1111" spans="1:9" x14ac:dyDescent="0.25">
      <c r="A1111" s="5">
        <v>35600</v>
      </c>
      <c r="B1111" s="39">
        <v>89.609375</v>
      </c>
      <c r="C1111" s="39">
        <v>90.5</v>
      </c>
      <c r="D1111" s="39">
        <v>89.375</v>
      </c>
      <c r="E1111" s="39">
        <v>90.234375</v>
      </c>
      <c r="F1111" s="39">
        <v>59.042999000000002</v>
      </c>
      <c r="G1111" s="5">
        <v>2029900</v>
      </c>
      <c r="I1111" s="1">
        <v>1.0269255411817113E-2</v>
      </c>
    </row>
    <row r="1112" spans="1:9" x14ac:dyDescent="0.25">
      <c r="A1112" s="5">
        <v>35601</v>
      </c>
      <c r="B1112" s="39">
        <v>89.9375</v>
      </c>
      <c r="C1112" s="39">
        <v>90.34375</v>
      </c>
      <c r="D1112" s="39">
        <v>89.5</v>
      </c>
      <c r="E1112" s="39">
        <v>89.578125</v>
      </c>
      <c r="F1112" s="39">
        <v>58.841816000000001</v>
      </c>
      <c r="G1112" s="5">
        <v>1396900</v>
      </c>
      <c r="I1112" s="1">
        <v>-3.4132164573685841E-3</v>
      </c>
    </row>
    <row r="1113" spans="1:9" x14ac:dyDescent="0.25">
      <c r="A1113" s="5">
        <v>35604</v>
      </c>
      <c r="B1113" s="39">
        <v>89.40625</v>
      </c>
      <c r="C1113" s="39">
        <v>89.90625</v>
      </c>
      <c r="D1113" s="39">
        <v>87.34375</v>
      </c>
      <c r="E1113" s="39">
        <v>87.40625</v>
      </c>
      <c r="F1113" s="39">
        <v>57.415179999999999</v>
      </c>
      <c r="G1113" s="5">
        <v>3991500</v>
      </c>
      <c r="I1113" s="1">
        <v>-2.4544030322761756E-2</v>
      </c>
    </row>
    <row r="1114" spans="1:9" x14ac:dyDescent="0.25">
      <c r="A1114" s="5">
        <v>35605</v>
      </c>
      <c r="B1114" s="39">
        <v>88.25</v>
      </c>
      <c r="C1114" s="39">
        <v>89.875</v>
      </c>
      <c r="D1114" s="39">
        <v>88</v>
      </c>
      <c r="E1114" s="39">
        <v>89.625</v>
      </c>
      <c r="F1114" s="39">
        <v>58.872635000000002</v>
      </c>
      <c r="G1114" s="5">
        <v>4895100</v>
      </c>
      <c r="I1114" s="1">
        <v>2.506765338590089E-2</v>
      </c>
    </row>
    <row r="1115" spans="1:9" x14ac:dyDescent="0.25">
      <c r="A1115" s="5">
        <v>35606</v>
      </c>
      <c r="B1115" s="39">
        <v>89.484375</v>
      </c>
      <c r="C1115" s="39">
        <v>90.25</v>
      </c>
      <c r="D1115" s="39">
        <v>87.9375</v>
      </c>
      <c r="E1115" s="39">
        <v>89</v>
      </c>
      <c r="F1115" s="39">
        <v>58.462090000000003</v>
      </c>
      <c r="G1115" s="5">
        <v>4708900</v>
      </c>
      <c r="I1115" s="1">
        <v>-6.9978716935077401E-3</v>
      </c>
    </row>
    <row r="1116" spans="1:9" x14ac:dyDescent="0.25">
      <c r="A1116" s="5">
        <v>35607</v>
      </c>
      <c r="B1116" s="39">
        <v>88.84375</v>
      </c>
      <c r="C1116" s="39">
        <v>89.625</v>
      </c>
      <c r="D1116" s="39">
        <v>87.6875</v>
      </c>
      <c r="E1116" s="39">
        <v>88.5625</v>
      </c>
      <c r="F1116" s="39">
        <v>58.174686000000001</v>
      </c>
      <c r="G1116" s="5">
        <v>2569900</v>
      </c>
      <c r="I1116" s="1">
        <v>-4.9281983185958111E-3</v>
      </c>
    </row>
    <row r="1117" spans="1:9" x14ac:dyDescent="0.25">
      <c r="A1117" s="5">
        <v>35608</v>
      </c>
      <c r="B1117" s="39">
        <v>88.96875</v>
      </c>
      <c r="C1117" s="39">
        <v>89.71875</v>
      </c>
      <c r="D1117" s="39">
        <v>88.6875</v>
      </c>
      <c r="E1117" s="39">
        <v>88.90625</v>
      </c>
      <c r="F1117" s="39">
        <v>58.400500999999998</v>
      </c>
      <c r="G1117" s="5">
        <v>2617900</v>
      </c>
      <c r="I1117" s="1">
        <v>3.8741568982390007E-3</v>
      </c>
    </row>
    <row r="1118" spans="1:9" x14ac:dyDescent="0.25">
      <c r="A1118" s="5">
        <v>35611</v>
      </c>
      <c r="B1118" s="39">
        <v>88.90625</v>
      </c>
      <c r="C1118" s="39">
        <v>89.46875</v>
      </c>
      <c r="D1118" s="39">
        <v>87.875</v>
      </c>
      <c r="E1118" s="39">
        <v>88.3125</v>
      </c>
      <c r="F1118" s="39">
        <v>58.010478999999997</v>
      </c>
      <c r="G1118" s="5">
        <v>2384900</v>
      </c>
      <c r="I1118" s="1">
        <v>-6.7008019235901273E-3</v>
      </c>
    </row>
    <row r="1119" spans="1:9" x14ac:dyDescent="0.25">
      <c r="A1119" s="5">
        <v>35612</v>
      </c>
      <c r="B1119" s="39">
        <v>88.5</v>
      </c>
      <c r="C1119" s="39">
        <v>89.5625</v>
      </c>
      <c r="D1119" s="39">
        <v>88.390625</v>
      </c>
      <c r="E1119" s="39">
        <v>89.34375</v>
      </c>
      <c r="F1119" s="39">
        <v>58.687880999999997</v>
      </c>
      <c r="G1119" s="5">
        <v>1749000</v>
      </c>
      <c r="I1119" s="1">
        <v>1.1609582319271006E-2</v>
      </c>
    </row>
    <row r="1120" spans="1:9" x14ac:dyDescent="0.25">
      <c r="A1120" s="5">
        <v>35613</v>
      </c>
      <c r="B1120" s="39">
        <v>89.5625</v>
      </c>
      <c r="C1120" s="39">
        <v>90.8125</v>
      </c>
      <c r="D1120" s="39">
        <v>89.21875</v>
      </c>
      <c r="E1120" s="39">
        <v>90.8125</v>
      </c>
      <c r="F1120" s="39">
        <v>59.652676</v>
      </c>
      <c r="G1120" s="5">
        <v>1961800</v>
      </c>
      <c r="I1120" s="1">
        <v>1.6305760270691749E-2</v>
      </c>
    </row>
    <row r="1121" spans="1:9" x14ac:dyDescent="0.25">
      <c r="A1121" s="5">
        <v>35614</v>
      </c>
      <c r="B1121" s="39">
        <v>91.875</v>
      </c>
      <c r="C1121" s="39">
        <v>92.15625</v>
      </c>
      <c r="D1121" s="39">
        <v>91.46875</v>
      </c>
      <c r="E1121" s="39">
        <v>92.0625</v>
      </c>
      <c r="F1121" s="39">
        <v>60.473788999999996</v>
      </c>
      <c r="G1121" s="5">
        <v>2539100</v>
      </c>
      <c r="I1121" s="1">
        <v>1.3671022261074306E-2</v>
      </c>
    </row>
    <row r="1122" spans="1:9" x14ac:dyDescent="0.25">
      <c r="A1122" s="5">
        <v>35618</v>
      </c>
      <c r="B1122" s="39">
        <v>92.375</v>
      </c>
      <c r="C1122" s="39">
        <v>92.5</v>
      </c>
      <c r="D1122" s="39">
        <v>90.90625</v>
      </c>
      <c r="E1122" s="39">
        <v>91.125</v>
      </c>
      <c r="F1122" s="39">
        <v>59.857933000000003</v>
      </c>
      <c r="G1122" s="5">
        <v>1158600</v>
      </c>
      <c r="I1122" s="1">
        <v>-1.0236060234928068E-2</v>
      </c>
    </row>
    <row r="1123" spans="1:9" x14ac:dyDescent="0.25">
      <c r="A1123" s="5">
        <v>35619</v>
      </c>
      <c r="B1123" s="39">
        <v>91.25</v>
      </c>
      <c r="C1123" s="39">
        <v>92.1875</v>
      </c>
      <c r="D1123" s="39">
        <v>91.1875</v>
      </c>
      <c r="E1123" s="39">
        <v>92.078125</v>
      </c>
      <c r="F1123" s="39">
        <v>60.484015999999997</v>
      </c>
      <c r="G1123" s="5">
        <v>3396500</v>
      </c>
      <c r="I1123" s="1">
        <v>1.0405160526130608E-2</v>
      </c>
    </row>
    <row r="1124" spans="1:9" x14ac:dyDescent="0.25">
      <c r="A1124" s="5">
        <v>35620</v>
      </c>
      <c r="B1124" s="39">
        <v>92.3125</v>
      </c>
      <c r="C1124" s="39">
        <v>92.375</v>
      </c>
      <c r="D1124" s="39">
        <v>90.03125</v>
      </c>
      <c r="E1124" s="39">
        <v>91.0625</v>
      </c>
      <c r="F1124" s="39">
        <v>59.816906000000003</v>
      </c>
      <c r="G1124" s="5">
        <v>5390300</v>
      </c>
      <c r="I1124" s="1">
        <v>-1.1090801751137747E-2</v>
      </c>
    </row>
    <row r="1125" spans="1:9" x14ac:dyDescent="0.25">
      <c r="A1125" s="5">
        <v>35621</v>
      </c>
      <c r="B1125" s="39">
        <v>91.125</v>
      </c>
      <c r="C1125" s="39">
        <v>91.84375</v>
      </c>
      <c r="D1125" s="39">
        <v>90.484375</v>
      </c>
      <c r="E1125" s="39">
        <v>91.46875</v>
      </c>
      <c r="F1125" s="39">
        <v>60.083775000000003</v>
      </c>
      <c r="G1125" s="5">
        <v>2072200</v>
      </c>
      <c r="I1125" s="1">
        <v>4.4515083394376376E-3</v>
      </c>
    </row>
    <row r="1126" spans="1:9" x14ac:dyDescent="0.25">
      <c r="A1126" s="5">
        <v>35622</v>
      </c>
      <c r="B1126" s="39">
        <v>91.59375</v>
      </c>
      <c r="C1126" s="39">
        <v>92.1875</v>
      </c>
      <c r="D1126" s="39">
        <v>91.375</v>
      </c>
      <c r="E1126" s="39">
        <v>91.78125</v>
      </c>
      <c r="F1126" s="39">
        <v>60.289059000000002</v>
      </c>
      <c r="G1126" s="5">
        <v>2258900</v>
      </c>
      <c r="I1126" s="1">
        <v>3.4108061128801381E-3</v>
      </c>
    </row>
    <row r="1127" spans="1:9" x14ac:dyDescent="0.25">
      <c r="A1127" s="5">
        <v>35625</v>
      </c>
      <c r="B1127" s="39">
        <v>91.890625</v>
      </c>
      <c r="C1127" s="39">
        <v>92.3125</v>
      </c>
      <c r="D1127" s="39">
        <v>91.21875</v>
      </c>
      <c r="E1127" s="39">
        <v>92.0625</v>
      </c>
      <c r="F1127" s="39">
        <v>60.473788999999996</v>
      </c>
      <c r="G1127" s="5">
        <v>3186400</v>
      </c>
      <c r="I1127" s="1">
        <v>3.0593870076174312E-3</v>
      </c>
    </row>
    <row r="1128" spans="1:9" x14ac:dyDescent="0.25">
      <c r="A1128" s="5">
        <v>35626</v>
      </c>
      <c r="B1128" s="39">
        <v>92.3125</v>
      </c>
      <c r="C1128" s="39">
        <v>92.765625</v>
      </c>
      <c r="D1128" s="39">
        <v>91.46875</v>
      </c>
      <c r="E1128" s="39">
        <v>92.53125</v>
      </c>
      <c r="F1128" s="39">
        <v>60.781677000000002</v>
      </c>
      <c r="G1128" s="5">
        <v>2983100</v>
      </c>
      <c r="I1128" s="1">
        <v>5.0783469289914507E-3</v>
      </c>
    </row>
    <row r="1129" spans="1:9" x14ac:dyDescent="0.25">
      <c r="A1129" s="5">
        <v>35627</v>
      </c>
      <c r="B1129" s="39">
        <v>93.125</v>
      </c>
      <c r="C1129" s="39">
        <v>94.09375</v>
      </c>
      <c r="D1129" s="39">
        <v>92.890625</v>
      </c>
      <c r="E1129" s="39">
        <v>93.75</v>
      </c>
      <c r="F1129" s="39">
        <v>61.582256000000001</v>
      </c>
      <c r="G1129" s="5">
        <v>2621300</v>
      </c>
      <c r="I1129" s="1">
        <v>1.3085398675545257E-2</v>
      </c>
    </row>
    <row r="1130" spans="1:9" x14ac:dyDescent="0.25">
      <c r="A1130" s="5">
        <v>35628</v>
      </c>
      <c r="B1130" s="39">
        <v>93.625</v>
      </c>
      <c r="C1130" s="39">
        <v>93.8125</v>
      </c>
      <c r="D1130" s="39">
        <v>92.78125</v>
      </c>
      <c r="E1130" s="39">
        <v>93.28125</v>
      </c>
      <c r="F1130" s="39">
        <v>61.274326000000002</v>
      </c>
      <c r="G1130" s="5">
        <v>1794800</v>
      </c>
      <c r="I1130" s="1">
        <v>-5.0128473348136637E-3</v>
      </c>
    </row>
    <row r="1131" spans="1:9" x14ac:dyDescent="0.25">
      <c r="A1131" s="5">
        <v>35629</v>
      </c>
      <c r="B1131" s="39">
        <v>93.015625</v>
      </c>
      <c r="C1131" s="39">
        <v>93.21875</v>
      </c>
      <c r="D1131" s="39">
        <v>91.0625</v>
      </c>
      <c r="E1131" s="39">
        <v>91.296875</v>
      </c>
      <c r="F1131" s="39">
        <v>59.970832999999999</v>
      </c>
      <c r="G1131" s="5">
        <v>3961900</v>
      </c>
      <c r="I1131" s="1">
        <v>-2.1502602399255721E-2</v>
      </c>
    </row>
    <row r="1132" spans="1:9" x14ac:dyDescent="0.25">
      <c r="A1132" s="5">
        <v>35632</v>
      </c>
      <c r="B1132" s="39">
        <v>91.28125</v>
      </c>
      <c r="C1132" s="39">
        <v>91.59375</v>
      </c>
      <c r="D1132" s="39">
        <v>90.6875</v>
      </c>
      <c r="E1132" s="39">
        <v>91.3125</v>
      </c>
      <c r="F1132" s="39">
        <v>59.981105999999997</v>
      </c>
      <c r="G1132" s="5">
        <v>3810300</v>
      </c>
      <c r="I1132" s="1">
        <v>1.7128526826315493E-4</v>
      </c>
    </row>
    <row r="1133" spans="1:9" x14ac:dyDescent="0.25">
      <c r="A1133" s="5">
        <v>35633</v>
      </c>
      <c r="B1133" s="39">
        <v>91.6875</v>
      </c>
      <c r="C1133" s="39">
        <v>93.796875</v>
      </c>
      <c r="D1133" s="39">
        <v>91.625</v>
      </c>
      <c r="E1133" s="39">
        <v>93.734375</v>
      </c>
      <c r="F1133" s="39">
        <v>61.571995000000001</v>
      </c>
      <c r="G1133" s="5">
        <v>4243400</v>
      </c>
      <c r="I1133" s="1">
        <v>2.6177527911396936E-2</v>
      </c>
    </row>
    <row r="1134" spans="1:9" x14ac:dyDescent="0.25">
      <c r="A1134" s="5">
        <v>35634</v>
      </c>
      <c r="B1134" s="39">
        <v>93.9375</v>
      </c>
      <c r="C1134" s="39">
        <v>94.484375</v>
      </c>
      <c r="D1134" s="39">
        <v>93.53125</v>
      </c>
      <c r="E1134" s="39">
        <v>93.65625</v>
      </c>
      <c r="F1134" s="39">
        <v>61.520634000000001</v>
      </c>
      <c r="G1134" s="5">
        <v>3204300</v>
      </c>
      <c r="I1134" s="1">
        <v>-8.3450980611754488E-4</v>
      </c>
    </row>
    <row r="1135" spans="1:9" x14ac:dyDescent="0.25">
      <c r="A1135" s="5">
        <v>35635</v>
      </c>
      <c r="B1135" s="39">
        <v>93.9375</v>
      </c>
      <c r="C1135" s="39">
        <v>94.265625</v>
      </c>
      <c r="D1135" s="39">
        <v>92.6875</v>
      </c>
      <c r="E1135" s="39">
        <v>94.09375</v>
      </c>
      <c r="F1135" s="39">
        <v>61.808047999999999</v>
      </c>
      <c r="G1135" s="5">
        <v>4152700</v>
      </c>
      <c r="I1135" s="1">
        <v>4.6609517861586625E-3</v>
      </c>
    </row>
    <row r="1136" spans="1:9" x14ac:dyDescent="0.25">
      <c r="A1136" s="5">
        <v>35636</v>
      </c>
      <c r="B1136" s="39">
        <v>94.5625</v>
      </c>
      <c r="C1136" s="39">
        <v>94.8125</v>
      </c>
      <c r="D1136" s="39">
        <v>93.625</v>
      </c>
      <c r="E1136" s="39">
        <v>94.03125</v>
      </c>
      <c r="F1136" s="39">
        <v>61.766993999999997</v>
      </c>
      <c r="G1136" s="5">
        <v>2364800</v>
      </c>
      <c r="I1136" s="1">
        <v>-6.6443839866003884E-4</v>
      </c>
    </row>
    <row r="1137" spans="1:9" x14ac:dyDescent="0.25">
      <c r="A1137" s="5">
        <v>35639</v>
      </c>
      <c r="B1137" s="39">
        <v>94.25</v>
      </c>
      <c r="C1137" s="39">
        <v>94.5625</v>
      </c>
      <c r="D1137" s="39">
        <v>93.5</v>
      </c>
      <c r="E1137" s="39">
        <v>93.96875</v>
      </c>
      <c r="F1137" s="39">
        <v>61.725951999999999</v>
      </c>
      <c r="G1137" s="5">
        <v>2794700</v>
      </c>
      <c r="I1137" s="1">
        <v>-6.6468576287803671E-4</v>
      </c>
    </row>
    <row r="1138" spans="1:9" x14ac:dyDescent="0.25">
      <c r="A1138" s="5">
        <v>35640</v>
      </c>
      <c r="B1138" s="39">
        <v>93.625</v>
      </c>
      <c r="C1138" s="39">
        <v>94.46875</v>
      </c>
      <c r="D1138" s="39">
        <v>93.421875</v>
      </c>
      <c r="E1138" s="39">
        <v>94.28125</v>
      </c>
      <c r="F1138" s="39">
        <v>61.931193999999998</v>
      </c>
      <c r="G1138" s="5">
        <v>2737100</v>
      </c>
      <c r="I1138" s="1">
        <v>3.3195362355993296E-3</v>
      </c>
    </row>
    <row r="1139" spans="1:9" x14ac:dyDescent="0.25">
      <c r="A1139" s="5">
        <v>35641</v>
      </c>
      <c r="B1139" s="39">
        <v>94.5</v>
      </c>
      <c r="C1139" s="39">
        <v>95.625</v>
      </c>
      <c r="D1139" s="39">
        <v>94.40625</v>
      </c>
      <c r="E1139" s="39">
        <v>95.40625</v>
      </c>
      <c r="F1139" s="39">
        <v>62.670184999999996</v>
      </c>
      <c r="G1139" s="5">
        <v>4839800</v>
      </c>
      <c r="I1139" s="1">
        <v>1.186182160668281E-2</v>
      </c>
    </row>
    <row r="1140" spans="1:9" x14ac:dyDescent="0.25">
      <c r="A1140" s="5">
        <v>35642</v>
      </c>
      <c r="B1140" s="39">
        <v>95.40625</v>
      </c>
      <c r="C1140" s="39">
        <v>96.03125</v>
      </c>
      <c r="D1140" s="39">
        <v>95.03125</v>
      </c>
      <c r="E1140" s="39">
        <v>95.3125</v>
      </c>
      <c r="F1140" s="39">
        <v>62.608581999999998</v>
      </c>
      <c r="G1140" s="5">
        <v>2138700</v>
      </c>
      <c r="I1140" s="1">
        <v>-9.8345484139539252E-4</v>
      </c>
    </row>
    <row r="1141" spans="1:9" x14ac:dyDescent="0.25">
      <c r="A1141" s="5">
        <v>35643</v>
      </c>
      <c r="B1141" s="39">
        <v>95.5</v>
      </c>
      <c r="C1141" s="39">
        <v>95.71875</v>
      </c>
      <c r="D1141" s="39">
        <v>93.8125</v>
      </c>
      <c r="E1141" s="39">
        <v>94.9375</v>
      </c>
      <c r="F1141" s="39">
        <v>62.362288999999997</v>
      </c>
      <c r="G1141" s="5">
        <v>7077700</v>
      </c>
      <c r="I1141" s="1">
        <v>-3.9416116236159482E-3</v>
      </c>
    </row>
    <row r="1142" spans="1:9" x14ac:dyDescent="0.25">
      <c r="A1142" s="5">
        <v>35646</v>
      </c>
      <c r="B1142" s="39">
        <v>94.78125</v>
      </c>
      <c r="C1142" s="39">
        <v>95.546875</v>
      </c>
      <c r="D1142" s="39">
        <v>94.40625</v>
      </c>
      <c r="E1142" s="39">
        <v>95.1875</v>
      </c>
      <c r="F1142" s="39">
        <v>62.526501000000003</v>
      </c>
      <c r="G1142" s="5">
        <v>2339500</v>
      </c>
      <c r="I1142" s="1">
        <v>2.6297331351194941E-3</v>
      </c>
    </row>
    <row r="1143" spans="1:9" x14ac:dyDescent="0.25">
      <c r="A1143" s="5">
        <v>35647</v>
      </c>
      <c r="B1143" s="39">
        <v>95.09375</v>
      </c>
      <c r="C1143" s="39">
        <v>95.6875</v>
      </c>
      <c r="D1143" s="39">
        <v>94.90625</v>
      </c>
      <c r="E1143" s="39">
        <v>95.25</v>
      </c>
      <c r="F1143" s="39">
        <v>62.567565999999999</v>
      </c>
      <c r="G1143" s="5">
        <v>1466700</v>
      </c>
      <c r="I1143" s="1">
        <v>6.5654594913855391E-4</v>
      </c>
    </row>
    <row r="1144" spans="1:9" x14ac:dyDescent="0.25">
      <c r="A1144" s="5">
        <v>35648</v>
      </c>
      <c r="B1144" s="39">
        <v>95.4375</v>
      </c>
      <c r="C1144" s="39">
        <v>96.53125</v>
      </c>
      <c r="D1144" s="39">
        <v>95.0625</v>
      </c>
      <c r="E1144" s="39">
        <v>96.03125</v>
      </c>
      <c r="F1144" s="39">
        <v>63.080750000000002</v>
      </c>
      <c r="G1144" s="5">
        <v>2478200</v>
      </c>
      <c r="I1144" s="1">
        <v>8.1686228659609839E-3</v>
      </c>
    </row>
    <row r="1145" spans="1:9" x14ac:dyDescent="0.25">
      <c r="A1145" s="5">
        <v>35649</v>
      </c>
      <c r="B1145" s="39">
        <v>96.5</v>
      </c>
      <c r="C1145" s="39">
        <v>96.625</v>
      </c>
      <c r="D1145" s="39">
        <v>95.125</v>
      </c>
      <c r="E1145" s="39">
        <v>95.3125</v>
      </c>
      <c r="F1145" s="39">
        <v>62.608581999999998</v>
      </c>
      <c r="G1145" s="5">
        <v>3641900</v>
      </c>
      <c r="I1145" s="1">
        <v>-7.5132903266030837E-3</v>
      </c>
    </row>
    <row r="1146" spans="1:9" x14ac:dyDescent="0.25">
      <c r="A1146" s="5">
        <v>35650</v>
      </c>
      <c r="B1146" s="39">
        <v>94.3125</v>
      </c>
      <c r="C1146" s="39">
        <v>94.75</v>
      </c>
      <c r="D1146" s="39">
        <v>92.40625</v>
      </c>
      <c r="E1146" s="39">
        <v>93.375</v>
      </c>
      <c r="F1146" s="39">
        <v>61.335903000000002</v>
      </c>
      <c r="G1146" s="5">
        <v>7113100</v>
      </c>
      <c r="I1146" s="1">
        <v>-2.05369965591089E-2</v>
      </c>
    </row>
    <row r="1147" spans="1:9" x14ac:dyDescent="0.25">
      <c r="A1147" s="5">
        <v>35653</v>
      </c>
      <c r="B1147" s="39">
        <v>93.75</v>
      </c>
      <c r="C1147" s="39">
        <v>94.28125</v>
      </c>
      <c r="D1147" s="39">
        <v>92.625</v>
      </c>
      <c r="E1147" s="39">
        <v>94.0625</v>
      </c>
      <c r="F1147" s="39">
        <v>61.787514000000002</v>
      </c>
      <c r="G1147" s="5">
        <v>6355900</v>
      </c>
      <c r="I1147" s="1">
        <v>7.3359404137365303E-3</v>
      </c>
    </row>
    <row r="1148" spans="1:9" x14ac:dyDescent="0.25">
      <c r="A1148" s="5">
        <v>35654</v>
      </c>
      <c r="B1148" s="39">
        <v>94.21875</v>
      </c>
      <c r="C1148" s="39">
        <v>94.546875</v>
      </c>
      <c r="D1148" s="39">
        <v>92.46875</v>
      </c>
      <c r="E1148" s="39">
        <v>92.5625</v>
      </c>
      <c r="F1148" s="39">
        <v>60.802193000000003</v>
      </c>
      <c r="G1148" s="5">
        <v>6132500</v>
      </c>
      <c r="I1148" s="1">
        <v>-1.607544781550363E-2</v>
      </c>
    </row>
    <row r="1149" spans="1:9" x14ac:dyDescent="0.25">
      <c r="A1149" s="5">
        <v>35655</v>
      </c>
      <c r="B1149" s="39">
        <v>93.6875</v>
      </c>
      <c r="C1149" s="39">
        <v>93.84375</v>
      </c>
      <c r="D1149" s="39">
        <v>91.46875</v>
      </c>
      <c r="E1149" s="39">
        <v>92.28125</v>
      </c>
      <c r="F1149" s="39">
        <v>60.617462000000003</v>
      </c>
      <c r="G1149" s="5">
        <v>6982300</v>
      </c>
      <c r="I1149" s="1">
        <v>-3.0428540179059382E-3</v>
      </c>
    </row>
    <row r="1150" spans="1:9" x14ac:dyDescent="0.25">
      <c r="A1150" s="5">
        <v>35656</v>
      </c>
      <c r="B1150" s="39">
        <v>93.09375</v>
      </c>
      <c r="C1150" s="39">
        <v>93.3125</v>
      </c>
      <c r="D1150" s="39">
        <v>91.71875</v>
      </c>
      <c r="E1150" s="39">
        <v>92.625</v>
      </c>
      <c r="F1150" s="39">
        <v>60.843223999999999</v>
      </c>
      <c r="G1150" s="5">
        <v>3462700</v>
      </c>
      <c r="I1150" s="1">
        <v>3.717454057396985E-3</v>
      </c>
    </row>
    <row r="1151" spans="1:9" x14ac:dyDescent="0.25">
      <c r="A1151" s="5">
        <v>35657</v>
      </c>
      <c r="B1151" s="39">
        <v>92.125</v>
      </c>
      <c r="C1151" s="39">
        <v>92.125</v>
      </c>
      <c r="D1151" s="39">
        <v>89.625</v>
      </c>
      <c r="E1151" s="39">
        <v>89.78125</v>
      </c>
      <c r="F1151" s="39">
        <v>58.975262000000001</v>
      </c>
      <c r="G1151" s="5">
        <v>4907100</v>
      </c>
      <c r="I1151" s="1">
        <v>-3.1182389595809212E-2</v>
      </c>
    </row>
    <row r="1152" spans="1:9" x14ac:dyDescent="0.25">
      <c r="A1152" s="5">
        <v>35660</v>
      </c>
      <c r="B1152" s="39">
        <v>90.375</v>
      </c>
      <c r="C1152" s="39">
        <v>91.78125</v>
      </c>
      <c r="D1152" s="39">
        <v>89.34375</v>
      </c>
      <c r="E1152" s="39">
        <v>91.78125</v>
      </c>
      <c r="F1152" s="39">
        <v>60.289059000000002</v>
      </c>
      <c r="G1152" s="5">
        <v>5638900</v>
      </c>
      <c r="I1152" s="1">
        <v>2.2032576640059531E-2</v>
      </c>
    </row>
    <row r="1153" spans="1:9" x14ac:dyDescent="0.25">
      <c r="A1153" s="5">
        <v>35661</v>
      </c>
      <c r="B1153" s="39">
        <v>92.21875</v>
      </c>
      <c r="C1153" s="39">
        <v>92.90625</v>
      </c>
      <c r="D1153" s="39">
        <v>91.53125</v>
      </c>
      <c r="E1153" s="39">
        <v>92.84375</v>
      </c>
      <c r="F1153" s="39">
        <v>60.986946000000003</v>
      </c>
      <c r="G1153" s="5">
        <v>3802800</v>
      </c>
      <c r="I1153" s="1">
        <v>1.1509196787707232E-2</v>
      </c>
    </row>
    <row r="1154" spans="1:9" x14ac:dyDescent="0.25">
      <c r="A1154" s="5">
        <v>35662</v>
      </c>
      <c r="B1154" s="39">
        <v>92.9375</v>
      </c>
      <c r="C1154" s="39">
        <v>94.3125</v>
      </c>
      <c r="D1154" s="39">
        <v>92.609375</v>
      </c>
      <c r="E1154" s="39">
        <v>94.25</v>
      </c>
      <c r="F1154" s="39">
        <v>61.910685999999998</v>
      </c>
      <c r="G1154" s="5">
        <v>3564600</v>
      </c>
      <c r="I1154" s="1">
        <v>1.5032956798579633E-2</v>
      </c>
    </row>
    <row r="1155" spans="1:9" x14ac:dyDescent="0.25">
      <c r="A1155" s="5">
        <v>35663</v>
      </c>
      <c r="B1155" s="39">
        <v>94.125</v>
      </c>
      <c r="C1155" s="39">
        <v>94.25</v>
      </c>
      <c r="D1155" s="39">
        <v>92.09375</v>
      </c>
      <c r="E1155" s="39">
        <v>92.59375</v>
      </c>
      <c r="F1155" s="39">
        <v>60.822738999999999</v>
      </c>
      <c r="G1155" s="5">
        <v>5392600</v>
      </c>
      <c r="I1155" s="1">
        <v>-1.7729082307313071E-2</v>
      </c>
    </row>
    <row r="1156" spans="1:9" x14ac:dyDescent="0.25">
      <c r="A1156" s="5">
        <v>35664</v>
      </c>
      <c r="B1156" s="39">
        <v>91</v>
      </c>
      <c r="C1156" s="39">
        <v>92.734375</v>
      </c>
      <c r="D1156" s="39">
        <v>90.5625</v>
      </c>
      <c r="E1156" s="39">
        <v>92.5625</v>
      </c>
      <c r="F1156" s="39">
        <v>60.802193000000003</v>
      </c>
      <c r="G1156" s="5">
        <v>8087800</v>
      </c>
      <c r="I1156" s="1">
        <v>-3.378583627151599E-4</v>
      </c>
    </row>
    <row r="1157" spans="1:9" x14ac:dyDescent="0.25">
      <c r="A1157" s="5">
        <v>35667</v>
      </c>
      <c r="B1157" s="39">
        <v>92.78125</v>
      </c>
      <c r="C1157" s="39">
        <v>93.40625</v>
      </c>
      <c r="D1157" s="39">
        <v>91.84375</v>
      </c>
      <c r="E1157" s="39">
        <v>92.21875</v>
      </c>
      <c r="F1157" s="39">
        <v>60.576416000000002</v>
      </c>
      <c r="G1157" s="5">
        <v>3888000</v>
      </c>
      <c r="I1157" s="1">
        <v>-3.7202149910298132E-3</v>
      </c>
    </row>
    <row r="1158" spans="1:9" x14ac:dyDescent="0.25">
      <c r="A1158" s="5">
        <v>35668</v>
      </c>
      <c r="B1158" s="39">
        <v>92</v>
      </c>
      <c r="C1158" s="39">
        <v>92.5625</v>
      </c>
      <c r="D1158" s="39">
        <v>90.703125</v>
      </c>
      <c r="E1158" s="39">
        <v>90.859375</v>
      </c>
      <c r="F1158" s="39">
        <v>59.683441000000002</v>
      </c>
      <c r="G1158" s="5">
        <v>4290000</v>
      </c>
      <c r="I1158" s="1">
        <v>-1.4851030669487564E-2</v>
      </c>
    </row>
    <row r="1159" spans="1:9" x14ac:dyDescent="0.25">
      <c r="A1159" s="5">
        <v>35669</v>
      </c>
      <c r="B1159" s="39">
        <v>91</v>
      </c>
      <c r="C1159" s="39">
        <v>91.96875</v>
      </c>
      <c r="D1159" s="39">
        <v>90.40625</v>
      </c>
      <c r="E1159" s="39">
        <v>91.40625</v>
      </c>
      <c r="F1159" s="39">
        <v>60.042682999999997</v>
      </c>
      <c r="G1159" s="5">
        <v>5484300</v>
      </c>
      <c r="I1159" s="1">
        <v>6.0010809021706635E-3</v>
      </c>
    </row>
    <row r="1160" spans="1:9" x14ac:dyDescent="0.25">
      <c r="A1160" s="5">
        <v>35670</v>
      </c>
      <c r="B1160" s="39">
        <v>91.1875</v>
      </c>
      <c r="C1160" s="39">
        <v>91.9375</v>
      </c>
      <c r="D1160" s="39">
        <v>90</v>
      </c>
      <c r="E1160" s="39">
        <v>90.015625</v>
      </c>
      <c r="F1160" s="39">
        <v>59.129210999999998</v>
      </c>
      <c r="G1160" s="5">
        <v>4287900</v>
      </c>
      <c r="I1160" s="1">
        <v>-1.533062637900251E-2</v>
      </c>
    </row>
    <row r="1161" spans="1:9" x14ac:dyDescent="0.25">
      <c r="A1161" s="5">
        <v>35671</v>
      </c>
      <c r="B1161" s="39">
        <v>90.125</v>
      </c>
      <c r="C1161" s="39">
        <v>91.109375</v>
      </c>
      <c r="D1161" s="39">
        <v>89.71875</v>
      </c>
      <c r="E1161" s="39">
        <v>90.375</v>
      </c>
      <c r="F1161" s="39">
        <v>59.365291999999997</v>
      </c>
      <c r="G1161" s="5">
        <v>2652300</v>
      </c>
      <c r="I1161" s="1">
        <v>3.9846795655655853E-3</v>
      </c>
    </row>
    <row r="1162" spans="1:9" x14ac:dyDescent="0.25">
      <c r="A1162" s="5">
        <v>35675</v>
      </c>
      <c r="B1162" s="39">
        <v>90.6875</v>
      </c>
      <c r="C1162" s="39">
        <v>93.359375</v>
      </c>
      <c r="D1162" s="39">
        <v>90.59375</v>
      </c>
      <c r="E1162" s="39">
        <v>93.3125</v>
      </c>
      <c r="F1162" s="39">
        <v>61.294868000000001</v>
      </c>
      <c r="G1162" s="5">
        <v>7294000</v>
      </c>
      <c r="I1162" s="1">
        <v>3.198637419596384E-2</v>
      </c>
    </row>
    <row r="1163" spans="1:9" x14ac:dyDescent="0.25">
      <c r="A1163" s="5">
        <v>35676</v>
      </c>
      <c r="B1163" s="39">
        <v>93.296875</v>
      </c>
      <c r="C1163" s="39">
        <v>94</v>
      </c>
      <c r="D1163" s="39">
        <v>92.75</v>
      </c>
      <c r="E1163" s="39">
        <v>92.8125</v>
      </c>
      <c r="F1163" s="39">
        <v>60.966411999999998</v>
      </c>
      <c r="G1163" s="5">
        <v>2812500</v>
      </c>
      <c r="I1163" s="1">
        <v>-5.37303045077131E-3</v>
      </c>
    </row>
    <row r="1164" spans="1:9" x14ac:dyDescent="0.25">
      <c r="A1164" s="5">
        <v>35677</v>
      </c>
      <c r="B1164" s="39">
        <v>93.0625</v>
      </c>
      <c r="C1164" s="39">
        <v>93.71875</v>
      </c>
      <c r="D1164" s="39">
        <v>92.75</v>
      </c>
      <c r="E1164" s="39">
        <v>93.40625</v>
      </c>
      <c r="F1164" s="39">
        <v>61.356440999999997</v>
      </c>
      <c r="G1164" s="5">
        <v>2473700</v>
      </c>
      <c r="I1164" s="1">
        <v>6.3770638471467578E-3</v>
      </c>
    </row>
    <row r="1165" spans="1:9" x14ac:dyDescent="0.25">
      <c r="A1165" s="5">
        <v>35678</v>
      </c>
      <c r="B1165" s="39">
        <v>93.96875</v>
      </c>
      <c r="C1165" s="39">
        <v>94.4375</v>
      </c>
      <c r="D1165" s="39">
        <v>92.59375</v>
      </c>
      <c r="E1165" s="39">
        <v>93.140625</v>
      </c>
      <c r="F1165" s="39">
        <v>61.181938000000002</v>
      </c>
      <c r="G1165" s="5">
        <v>3663300</v>
      </c>
      <c r="I1165" s="1">
        <v>-2.848138181466453E-3</v>
      </c>
    </row>
    <row r="1166" spans="1:9" x14ac:dyDescent="0.25">
      <c r="A1166" s="5">
        <v>35681</v>
      </c>
      <c r="B1166" s="39">
        <v>93.71875</v>
      </c>
      <c r="C1166" s="39">
        <v>94</v>
      </c>
      <c r="D1166" s="39">
        <v>93.3125</v>
      </c>
      <c r="E1166" s="39">
        <v>93.546875</v>
      </c>
      <c r="F1166" s="39">
        <v>61.448810999999999</v>
      </c>
      <c r="G1166" s="5">
        <v>803500</v>
      </c>
      <c r="I1166" s="1">
        <v>4.3524715208835829E-3</v>
      </c>
    </row>
    <row r="1167" spans="1:9" x14ac:dyDescent="0.25">
      <c r="A1167" s="5">
        <v>35682</v>
      </c>
      <c r="B1167" s="39">
        <v>93.21875</v>
      </c>
      <c r="C1167" s="39">
        <v>94.28125</v>
      </c>
      <c r="D1167" s="39">
        <v>92.90625</v>
      </c>
      <c r="E1167" s="39">
        <v>93.59375</v>
      </c>
      <c r="F1167" s="39">
        <v>61.479613999999998</v>
      </c>
      <c r="G1167" s="5">
        <v>1885200</v>
      </c>
      <c r="I1167" s="1">
        <v>5.0115342557610632E-4</v>
      </c>
    </row>
    <row r="1168" spans="1:9" x14ac:dyDescent="0.25">
      <c r="A1168" s="5">
        <v>35683</v>
      </c>
      <c r="B1168" s="39">
        <v>93.125</v>
      </c>
      <c r="C1168" s="39">
        <v>93.5</v>
      </c>
      <c r="D1168" s="39">
        <v>91.65625</v>
      </c>
      <c r="E1168" s="39">
        <v>91.65625</v>
      </c>
      <c r="F1168" s="39">
        <v>60.206927999999998</v>
      </c>
      <c r="G1168" s="5">
        <v>3623700</v>
      </c>
      <c r="I1168" s="1">
        <v>-2.091821143643724E-2</v>
      </c>
    </row>
    <row r="1169" spans="1:9" x14ac:dyDescent="0.25">
      <c r="A1169" s="5">
        <v>35684</v>
      </c>
      <c r="B1169" s="39">
        <v>91.78125</v>
      </c>
      <c r="C1169" s="39">
        <v>91.90625</v>
      </c>
      <c r="D1169" s="39">
        <v>90.25</v>
      </c>
      <c r="E1169" s="39">
        <v>91.1875</v>
      </c>
      <c r="F1169" s="39">
        <v>59.899009999999997</v>
      </c>
      <c r="G1169" s="5">
        <v>7055900</v>
      </c>
      <c r="I1169" s="1">
        <v>-5.1274513107948394E-3</v>
      </c>
    </row>
    <row r="1170" spans="1:9" x14ac:dyDescent="0.25">
      <c r="A1170" s="5">
        <v>35685</v>
      </c>
      <c r="B1170" s="39">
        <v>92</v>
      </c>
      <c r="C1170" s="39">
        <v>92.96875</v>
      </c>
      <c r="D1170" s="39">
        <v>90.9375</v>
      </c>
      <c r="E1170" s="39">
        <v>92.65625</v>
      </c>
      <c r="F1170" s="39">
        <v>60.863776999999999</v>
      </c>
      <c r="G1170" s="5">
        <v>6708000</v>
      </c>
      <c r="I1170" s="1">
        <v>1.5978225570886018E-2</v>
      </c>
    </row>
    <row r="1171" spans="1:9" x14ac:dyDescent="0.25">
      <c r="A1171" s="5">
        <v>35688</v>
      </c>
      <c r="B1171" s="39">
        <v>92.65625</v>
      </c>
      <c r="C1171" s="39">
        <v>93.3125</v>
      </c>
      <c r="D1171" s="39">
        <v>92.1875</v>
      </c>
      <c r="E1171" s="39">
        <v>92.5</v>
      </c>
      <c r="F1171" s="39">
        <v>60.761161999999999</v>
      </c>
      <c r="G1171" s="5">
        <v>2060500</v>
      </c>
      <c r="I1171" s="1">
        <v>-1.6874010411322971E-3</v>
      </c>
    </row>
    <row r="1172" spans="1:9" x14ac:dyDescent="0.25">
      <c r="A1172" s="5">
        <v>35689</v>
      </c>
      <c r="B1172" s="39">
        <v>93.3125</v>
      </c>
      <c r="C1172" s="39">
        <v>95.28125</v>
      </c>
      <c r="D1172" s="39">
        <v>93.03125</v>
      </c>
      <c r="E1172" s="39">
        <v>94.8125</v>
      </c>
      <c r="F1172" s="39">
        <v>62.280147999999997</v>
      </c>
      <c r="G1172" s="5">
        <v>6979000</v>
      </c>
      <c r="I1172" s="1">
        <v>2.4691921359112357E-2</v>
      </c>
    </row>
    <row r="1173" spans="1:9" x14ac:dyDescent="0.25">
      <c r="A1173" s="5">
        <v>35690</v>
      </c>
      <c r="B1173" s="39">
        <v>95.375</v>
      </c>
      <c r="C1173" s="39">
        <v>95.5</v>
      </c>
      <c r="D1173" s="39">
        <v>94.5</v>
      </c>
      <c r="E1173" s="39">
        <v>94.8125</v>
      </c>
      <c r="F1173" s="39">
        <v>62.280147999999997</v>
      </c>
      <c r="G1173" s="5">
        <v>2220000</v>
      </c>
      <c r="I1173" s="1">
        <v>0</v>
      </c>
    </row>
    <row r="1174" spans="1:9" x14ac:dyDescent="0.25">
      <c r="A1174" s="5">
        <v>35691</v>
      </c>
      <c r="B1174" s="39">
        <v>95</v>
      </c>
      <c r="C1174" s="39">
        <v>96.375</v>
      </c>
      <c r="D1174" s="39">
        <v>94.96875</v>
      </c>
      <c r="E1174" s="39">
        <v>95.21875</v>
      </c>
      <c r="F1174" s="39">
        <v>62.547043000000002</v>
      </c>
      <c r="G1174" s="5">
        <v>5045400</v>
      </c>
      <c r="I1174" s="1">
        <v>4.2762382870273896E-3</v>
      </c>
    </row>
    <row r="1175" spans="1:9" x14ac:dyDescent="0.25">
      <c r="A1175" s="5">
        <v>35692</v>
      </c>
      <c r="B1175" s="39">
        <v>94.65625</v>
      </c>
      <c r="C1175" s="39">
        <v>95.359375</v>
      </c>
      <c r="D1175" s="39">
        <v>94.40625</v>
      </c>
      <c r="E1175" s="39">
        <v>95.03125</v>
      </c>
      <c r="F1175" s="39">
        <v>62.652839999999998</v>
      </c>
      <c r="G1175" s="5">
        <v>1566400</v>
      </c>
      <c r="I1175" s="1">
        <v>1.6900499049512518E-3</v>
      </c>
    </row>
    <row r="1176" spans="1:9" x14ac:dyDescent="0.25">
      <c r="A1176" s="5">
        <v>35695</v>
      </c>
      <c r="B1176" s="39">
        <v>95.5</v>
      </c>
      <c r="C1176" s="39">
        <v>96.203125</v>
      </c>
      <c r="D1176" s="39">
        <v>95.21875</v>
      </c>
      <c r="E1176" s="39">
        <v>95.5625</v>
      </c>
      <c r="F1176" s="39">
        <v>63.003104999999998</v>
      </c>
      <c r="G1176" s="5">
        <v>3259000</v>
      </c>
      <c r="I1176" s="1">
        <v>5.574999371560807E-3</v>
      </c>
    </row>
    <row r="1177" spans="1:9" x14ac:dyDescent="0.25">
      <c r="A1177" s="5">
        <v>35696</v>
      </c>
      <c r="B1177" s="39">
        <v>95.5625</v>
      </c>
      <c r="C1177" s="39">
        <v>95.703125</v>
      </c>
      <c r="D1177" s="39">
        <v>94.75</v>
      </c>
      <c r="E1177" s="39">
        <v>95.125</v>
      </c>
      <c r="F1177" s="39">
        <v>62.714709999999997</v>
      </c>
      <c r="G1177" s="5">
        <v>1872800</v>
      </c>
      <c r="I1177" s="1">
        <v>-4.5879815184903805E-3</v>
      </c>
    </row>
    <row r="1178" spans="1:9" x14ac:dyDescent="0.25">
      <c r="A1178" s="5">
        <v>35697</v>
      </c>
      <c r="B1178" s="39">
        <v>95.375</v>
      </c>
      <c r="C1178" s="39">
        <v>96.109375</v>
      </c>
      <c r="D1178" s="39">
        <v>94.28125</v>
      </c>
      <c r="E1178" s="39">
        <v>94.34375</v>
      </c>
      <c r="F1178" s="39">
        <v>62.199638</v>
      </c>
      <c r="G1178" s="5">
        <v>2793100</v>
      </c>
      <c r="I1178" s="1">
        <v>-8.2468495803205144E-3</v>
      </c>
    </row>
    <row r="1179" spans="1:9" x14ac:dyDescent="0.25">
      <c r="A1179" s="5">
        <v>35698</v>
      </c>
      <c r="B1179" s="39">
        <v>94.25</v>
      </c>
      <c r="C1179" s="39">
        <v>94.75</v>
      </c>
      <c r="D1179" s="39">
        <v>93.625</v>
      </c>
      <c r="E1179" s="39">
        <v>93.6875</v>
      </c>
      <c r="F1179" s="39">
        <v>61.766948999999997</v>
      </c>
      <c r="G1179" s="5">
        <v>6327800</v>
      </c>
      <c r="I1179" s="1">
        <v>-6.9807642137487136E-3</v>
      </c>
    </row>
    <row r="1180" spans="1:9" x14ac:dyDescent="0.25">
      <c r="A1180" s="5">
        <v>35699</v>
      </c>
      <c r="B1180" s="39">
        <v>94.4375</v>
      </c>
      <c r="C1180" s="39">
        <v>94.8125</v>
      </c>
      <c r="D1180" s="39">
        <v>94.1875</v>
      </c>
      <c r="E1180" s="39">
        <v>94.46875</v>
      </c>
      <c r="F1180" s="39">
        <v>62.282032000000001</v>
      </c>
      <c r="G1180" s="5">
        <v>3995800</v>
      </c>
      <c r="I1180" s="1">
        <v>8.3045577012947902E-3</v>
      </c>
    </row>
    <row r="1181" spans="1:9" x14ac:dyDescent="0.25">
      <c r="A1181" s="5">
        <v>35702</v>
      </c>
      <c r="B1181" s="39">
        <v>94.5</v>
      </c>
      <c r="C1181" s="39">
        <v>95.5625</v>
      </c>
      <c r="D1181" s="39">
        <v>94.15625</v>
      </c>
      <c r="E1181" s="39">
        <v>95.375</v>
      </c>
      <c r="F1181" s="39">
        <v>62.879455999999998</v>
      </c>
      <c r="G1181" s="5">
        <v>2065000</v>
      </c>
      <c r="I1181" s="1">
        <v>9.5465234039835423E-3</v>
      </c>
    </row>
    <row r="1182" spans="1:9" x14ac:dyDescent="0.25">
      <c r="A1182" s="5">
        <v>35703</v>
      </c>
      <c r="B1182" s="39">
        <v>95</v>
      </c>
      <c r="C1182" s="39">
        <v>95.6875</v>
      </c>
      <c r="D1182" s="39">
        <v>94.375</v>
      </c>
      <c r="E1182" s="39">
        <v>94.375</v>
      </c>
      <c r="F1182" s="39">
        <v>62.220215000000003</v>
      </c>
      <c r="G1182" s="5">
        <v>4137600</v>
      </c>
      <c r="I1182" s="1">
        <v>-1.0539549739962517E-2</v>
      </c>
    </row>
    <row r="1183" spans="1:9" x14ac:dyDescent="0.25">
      <c r="A1183" s="5">
        <v>35704</v>
      </c>
      <c r="B1183" s="39">
        <v>95.25</v>
      </c>
      <c r="C1183" s="39">
        <v>95.8125</v>
      </c>
      <c r="D1183" s="39">
        <v>94.78125</v>
      </c>
      <c r="E1183" s="39">
        <v>95.625</v>
      </c>
      <c r="F1183" s="39">
        <v>63.044338000000003</v>
      </c>
      <c r="G1183" s="5">
        <v>3567500</v>
      </c>
      <c r="I1183" s="1">
        <v>1.3158309689789149E-2</v>
      </c>
    </row>
    <row r="1184" spans="1:9" x14ac:dyDescent="0.25">
      <c r="A1184" s="5">
        <v>35705</v>
      </c>
      <c r="B1184" s="39">
        <v>95.53125</v>
      </c>
      <c r="C1184" s="39">
        <v>96.1875</v>
      </c>
      <c r="D1184" s="39">
        <v>95.3125</v>
      </c>
      <c r="E1184" s="39">
        <v>96.15625</v>
      </c>
      <c r="F1184" s="39">
        <v>63.394573000000001</v>
      </c>
      <c r="G1184" s="5">
        <v>2577500</v>
      </c>
      <c r="I1184" s="1">
        <v>5.5400017763966858E-3</v>
      </c>
    </row>
    <row r="1185" spans="1:9" x14ac:dyDescent="0.25">
      <c r="A1185" s="5">
        <v>35706</v>
      </c>
      <c r="B1185" s="39">
        <v>97.46875</v>
      </c>
      <c r="C1185" s="39">
        <v>97.75</v>
      </c>
      <c r="D1185" s="39">
        <v>95.34375</v>
      </c>
      <c r="E1185" s="39">
        <v>96.640625</v>
      </c>
      <c r="F1185" s="39">
        <v>63.713878999999999</v>
      </c>
      <c r="G1185" s="5">
        <v>6499900</v>
      </c>
      <c r="I1185" s="1">
        <v>5.0241611260446462E-3</v>
      </c>
    </row>
    <row r="1186" spans="1:9" x14ac:dyDescent="0.25">
      <c r="A1186" s="5">
        <v>35709</v>
      </c>
      <c r="B1186" s="39">
        <v>97.3125</v>
      </c>
      <c r="C1186" s="39">
        <v>97.609375</v>
      </c>
      <c r="D1186" s="39">
        <v>96.90625</v>
      </c>
      <c r="E1186" s="39">
        <v>97.28125</v>
      </c>
      <c r="F1186" s="39">
        <v>64.136252999999996</v>
      </c>
      <c r="G1186" s="5">
        <v>2272100</v>
      </c>
      <c r="I1186" s="1">
        <v>6.6073539389881475E-3</v>
      </c>
    </row>
    <row r="1187" spans="1:9" x14ac:dyDescent="0.25">
      <c r="A1187" s="5">
        <v>35710</v>
      </c>
      <c r="B1187" s="39">
        <v>97.53125</v>
      </c>
      <c r="C1187" s="39">
        <v>98.5</v>
      </c>
      <c r="D1187" s="39">
        <v>97.203125</v>
      </c>
      <c r="E1187" s="39">
        <v>98.1875</v>
      </c>
      <c r="F1187" s="39">
        <v>64.733727000000002</v>
      </c>
      <c r="G1187" s="5">
        <v>1832800</v>
      </c>
      <c r="I1187" s="1">
        <v>9.2725750547542063E-3</v>
      </c>
    </row>
    <row r="1188" spans="1:9" x14ac:dyDescent="0.25">
      <c r="A1188" s="5">
        <v>35711</v>
      </c>
      <c r="B1188" s="39">
        <v>98.359375</v>
      </c>
      <c r="C1188" s="39">
        <v>98.375</v>
      </c>
      <c r="D1188" s="39">
        <v>96.734375</v>
      </c>
      <c r="E1188" s="39">
        <v>97.5</v>
      </c>
      <c r="F1188" s="39">
        <v>64.280479</v>
      </c>
      <c r="G1188" s="5">
        <v>4439400</v>
      </c>
      <c r="I1188" s="1">
        <v>-7.026355915008331E-3</v>
      </c>
    </row>
    <row r="1189" spans="1:9" x14ac:dyDescent="0.25">
      <c r="A1189" s="5">
        <v>35712</v>
      </c>
      <c r="B1189" s="39">
        <v>96.78125</v>
      </c>
      <c r="C1189" s="39">
        <v>97.609375</v>
      </c>
      <c r="D1189" s="39">
        <v>96.21875</v>
      </c>
      <c r="E1189" s="39">
        <v>97.15625</v>
      </c>
      <c r="F1189" s="39">
        <v>64.053825000000003</v>
      </c>
      <c r="G1189" s="5">
        <v>3607600</v>
      </c>
      <c r="I1189" s="1">
        <v>-3.5322470858467625E-3</v>
      </c>
    </row>
    <row r="1190" spans="1:9" x14ac:dyDescent="0.25">
      <c r="A1190" s="5">
        <v>35713</v>
      </c>
      <c r="B1190" s="39">
        <v>96.3125</v>
      </c>
      <c r="C1190" s="39">
        <v>96.984375</v>
      </c>
      <c r="D1190" s="39">
        <v>96.25</v>
      </c>
      <c r="E1190" s="39">
        <v>96.875</v>
      </c>
      <c r="F1190" s="39">
        <v>63.868431000000001</v>
      </c>
      <c r="G1190" s="5">
        <v>2858100</v>
      </c>
      <c r="I1190" s="1">
        <v>-2.8985437811517301E-3</v>
      </c>
    </row>
    <row r="1191" spans="1:9" x14ac:dyDescent="0.25">
      <c r="A1191" s="5">
        <v>35716</v>
      </c>
      <c r="B1191" s="39">
        <v>97.34375</v>
      </c>
      <c r="C1191" s="39">
        <v>97.546875</v>
      </c>
      <c r="D1191" s="39">
        <v>96.71875</v>
      </c>
      <c r="E1191" s="39">
        <v>96.96875</v>
      </c>
      <c r="F1191" s="39">
        <v>63.930213999999999</v>
      </c>
      <c r="G1191" s="5">
        <v>1760300</v>
      </c>
      <c r="I1191" s="1">
        <v>9.6688043622350506E-4</v>
      </c>
    </row>
    <row r="1192" spans="1:9" x14ac:dyDescent="0.25">
      <c r="A1192" s="5">
        <v>35717</v>
      </c>
      <c r="B1192" s="39">
        <v>97.46875</v>
      </c>
      <c r="C1192" s="39">
        <v>97.5</v>
      </c>
      <c r="D1192" s="39">
        <v>96.1875</v>
      </c>
      <c r="E1192" s="39">
        <v>97</v>
      </c>
      <c r="F1192" s="39">
        <v>63.950809</v>
      </c>
      <c r="G1192" s="5">
        <v>2235700</v>
      </c>
      <c r="I1192" s="1">
        <v>3.2209626878110242E-4</v>
      </c>
    </row>
    <row r="1193" spans="1:9" x14ac:dyDescent="0.25">
      <c r="A1193" s="5">
        <v>35718</v>
      </c>
      <c r="B1193" s="39">
        <v>96.3125</v>
      </c>
      <c r="C1193" s="39">
        <v>97.0625</v>
      </c>
      <c r="D1193" s="39">
        <v>96.28125</v>
      </c>
      <c r="E1193" s="39">
        <v>96.78125</v>
      </c>
      <c r="F1193" s="39">
        <v>63.806621999999997</v>
      </c>
      <c r="G1193" s="5">
        <v>2601700</v>
      </c>
      <c r="I1193" s="1">
        <v>-2.2572003849834488E-3</v>
      </c>
    </row>
    <row r="1194" spans="1:9" x14ac:dyDescent="0.25">
      <c r="A1194" s="5">
        <v>35719</v>
      </c>
      <c r="B1194" s="39">
        <v>97.3125</v>
      </c>
      <c r="C1194" s="39">
        <v>97.5</v>
      </c>
      <c r="D1194" s="39">
        <v>95</v>
      </c>
      <c r="E1194" s="39">
        <v>95.25</v>
      </c>
      <c r="F1194" s="39">
        <v>62.797069999999998</v>
      </c>
      <c r="G1194" s="5">
        <v>9488100</v>
      </c>
      <c r="I1194" s="1">
        <v>-1.5948561733290845E-2</v>
      </c>
    </row>
    <row r="1195" spans="1:9" x14ac:dyDescent="0.25">
      <c r="A1195" s="5">
        <v>35720</v>
      </c>
      <c r="B1195" s="39">
        <v>95.015625</v>
      </c>
      <c r="C1195" s="39">
        <v>95.375</v>
      </c>
      <c r="D1195" s="39">
        <v>93</v>
      </c>
      <c r="E1195" s="39">
        <v>94.28125</v>
      </c>
      <c r="F1195" s="39">
        <v>62.158382000000003</v>
      </c>
      <c r="G1195" s="5">
        <v>8151300</v>
      </c>
      <c r="I1195" s="1">
        <v>-1.022274021518399E-2</v>
      </c>
    </row>
    <row r="1196" spans="1:9" x14ac:dyDescent="0.25">
      <c r="A1196" s="5">
        <v>35723</v>
      </c>
      <c r="B1196" s="39">
        <v>94.84375</v>
      </c>
      <c r="C1196" s="39">
        <v>95.75</v>
      </c>
      <c r="D1196" s="39">
        <v>94.15625</v>
      </c>
      <c r="E1196" s="39">
        <v>95.625</v>
      </c>
      <c r="F1196" s="39">
        <v>63.044338000000003</v>
      </c>
      <c r="G1196" s="5">
        <v>3636400</v>
      </c>
      <c r="I1196" s="1">
        <v>1.4152580514276814E-2</v>
      </c>
    </row>
    <row r="1197" spans="1:9" x14ac:dyDescent="0.25">
      <c r="A1197" s="5">
        <v>35724</v>
      </c>
      <c r="B1197" s="39">
        <v>96.21875</v>
      </c>
      <c r="C1197" s="39">
        <v>97.5</v>
      </c>
      <c r="D1197" s="39">
        <v>96.03125</v>
      </c>
      <c r="E1197" s="39">
        <v>97.484375</v>
      </c>
      <c r="F1197" s="39">
        <v>64.270149000000004</v>
      </c>
      <c r="G1197" s="5">
        <v>5225400</v>
      </c>
      <c r="I1197" s="1">
        <v>1.9257021091128479E-2</v>
      </c>
    </row>
    <row r="1198" spans="1:9" x14ac:dyDescent="0.25">
      <c r="A1198" s="5">
        <v>35725</v>
      </c>
      <c r="B1198" s="39">
        <v>97.34375</v>
      </c>
      <c r="C1198" s="39">
        <v>97.390625</v>
      </c>
      <c r="D1198" s="39">
        <v>96.53125</v>
      </c>
      <c r="E1198" s="39">
        <v>96.84375</v>
      </c>
      <c r="F1198" s="39">
        <v>63.847797</v>
      </c>
      <c r="G1198" s="5">
        <v>4485200</v>
      </c>
      <c r="I1198" s="1">
        <v>-6.5931985824754236E-3</v>
      </c>
    </row>
    <row r="1199" spans="1:9" x14ac:dyDescent="0.25">
      <c r="A1199" s="5">
        <v>35726</v>
      </c>
      <c r="B1199" s="39">
        <v>94.9375</v>
      </c>
      <c r="C1199" s="39">
        <v>95.75</v>
      </c>
      <c r="D1199" s="39">
        <v>94.28125</v>
      </c>
      <c r="E1199" s="39">
        <v>94.9375</v>
      </c>
      <c r="F1199" s="39">
        <v>62.591037999999998</v>
      </c>
      <c r="G1199" s="5">
        <v>8054100</v>
      </c>
      <c r="I1199" s="1">
        <v>-1.9879974224552122E-2</v>
      </c>
    </row>
    <row r="1200" spans="1:9" x14ac:dyDescent="0.25">
      <c r="A1200" s="5">
        <v>35727</v>
      </c>
      <c r="B1200" s="39">
        <v>96.15625</v>
      </c>
      <c r="C1200" s="39">
        <v>96.15625</v>
      </c>
      <c r="D1200" s="39">
        <v>93.671875</v>
      </c>
      <c r="E1200" s="39">
        <v>94</v>
      </c>
      <c r="F1200" s="39">
        <v>61.97298</v>
      </c>
      <c r="G1200" s="5">
        <v>6778700</v>
      </c>
      <c r="I1200" s="1">
        <v>-9.9236213157167796E-3</v>
      </c>
    </row>
    <row r="1201" spans="1:9" x14ac:dyDescent="0.25">
      <c r="A1201" s="5">
        <v>35730</v>
      </c>
      <c r="B1201" s="39">
        <v>93.015625</v>
      </c>
      <c r="C1201" s="39">
        <v>93.9375</v>
      </c>
      <c r="D1201" s="39">
        <v>86.84375</v>
      </c>
      <c r="E1201" s="39">
        <v>87.1875</v>
      </c>
      <c r="F1201" s="39">
        <v>57.481563999999999</v>
      </c>
      <c r="G1201" s="5">
        <v>10840700</v>
      </c>
      <c r="I1201" s="1">
        <v>-7.5234213297432184E-2</v>
      </c>
    </row>
    <row r="1202" spans="1:9" x14ac:dyDescent="0.25">
      <c r="A1202" s="5">
        <v>35731</v>
      </c>
      <c r="B1202" s="39">
        <v>84.375</v>
      </c>
      <c r="C1202" s="39">
        <v>92.875</v>
      </c>
      <c r="D1202" s="39">
        <v>84.375</v>
      </c>
      <c r="E1202" s="39">
        <v>92.21875</v>
      </c>
      <c r="F1202" s="39">
        <v>60.798606999999997</v>
      </c>
      <c r="G1202" s="5">
        <v>19548000</v>
      </c>
      <c r="I1202" s="1">
        <v>5.6102607220630318E-2</v>
      </c>
    </row>
    <row r="1203" spans="1:9" x14ac:dyDescent="0.25">
      <c r="A1203" s="5">
        <v>35732</v>
      </c>
      <c r="B1203" s="39">
        <v>92.5</v>
      </c>
      <c r="C1203" s="39">
        <v>93.75</v>
      </c>
      <c r="D1203" s="39">
        <v>91.28125</v>
      </c>
      <c r="E1203" s="39">
        <v>91.96875</v>
      </c>
      <c r="F1203" s="39">
        <v>60.633800999999998</v>
      </c>
      <c r="G1203" s="5">
        <v>10134400</v>
      </c>
      <c r="I1203" s="1">
        <v>-2.7143676700873698E-3</v>
      </c>
    </row>
    <row r="1204" spans="1:9" x14ac:dyDescent="0.25">
      <c r="A1204" s="5">
        <v>35733</v>
      </c>
      <c r="B1204" s="39">
        <v>90.625</v>
      </c>
      <c r="C1204" s="39">
        <v>92.5625</v>
      </c>
      <c r="D1204" s="39">
        <v>89.75</v>
      </c>
      <c r="E1204" s="39">
        <v>89.9375</v>
      </c>
      <c r="F1204" s="39">
        <v>59.294581999999998</v>
      </c>
      <c r="G1204" s="5">
        <v>9772900</v>
      </c>
      <c r="I1204" s="1">
        <v>-2.2334573961718895E-2</v>
      </c>
    </row>
    <row r="1205" spans="1:9" x14ac:dyDescent="0.25">
      <c r="A1205" s="5">
        <v>35734</v>
      </c>
      <c r="B1205" s="39">
        <v>91.8125</v>
      </c>
      <c r="C1205" s="39">
        <v>92.5</v>
      </c>
      <c r="D1205" s="39">
        <v>90.4375</v>
      </c>
      <c r="E1205" s="39">
        <v>92.0625</v>
      </c>
      <c r="F1205" s="39">
        <v>60.695618000000003</v>
      </c>
      <c r="G1205" s="5">
        <v>7072700</v>
      </c>
      <c r="I1205" s="1">
        <v>2.335356846212111E-2</v>
      </c>
    </row>
    <row r="1206" spans="1:9" x14ac:dyDescent="0.25">
      <c r="A1206" s="5">
        <v>35737</v>
      </c>
      <c r="B1206" s="39">
        <v>93.1875</v>
      </c>
      <c r="C1206" s="39">
        <v>94.375</v>
      </c>
      <c r="D1206" s="39">
        <v>92.875</v>
      </c>
      <c r="E1206" s="39">
        <v>94</v>
      </c>
      <c r="F1206" s="39">
        <v>61.97298</v>
      </c>
      <c r="G1206" s="5">
        <v>5548500</v>
      </c>
      <c r="I1206" s="1">
        <v>2.0826979246487021E-2</v>
      </c>
    </row>
    <row r="1207" spans="1:9" x14ac:dyDescent="0.25">
      <c r="A1207" s="5">
        <v>35738</v>
      </c>
      <c r="B1207" s="39">
        <v>93.875</v>
      </c>
      <c r="C1207" s="39">
        <v>94.4375</v>
      </c>
      <c r="D1207" s="39">
        <v>93.28125</v>
      </c>
      <c r="E1207" s="39">
        <v>94</v>
      </c>
      <c r="F1207" s="39">
        <v>61.97298</v>
      </c>
      <c r="G1207" s="5">
        <v>3455700</v>
      </c>
      <c r="I1207" s="1">
        <v>0</v>
      </c>
    </row>
    <row r="1208" spans="1:9" x14ac:dyDescent="0.25">
      <c r="A1208" s="5">
        <v>35739</v>
      </c>
      <c r="B1208" s="39">
        <v>94.1875</v>
      </c>
      <c r="C1208" s="39">
        <v>95.28125</v>
      </c>
      <c r="D1208" s="39">
        <v>93.84375</v>
      </c>
      <c r="E1208" s="39">
        <v>94.3125</v>
      </c>
      <c r="F1208" s="39">
        <v>62.179008000000003</v>
      </c>
      <c r="G1208" s="5">
        <v>4774900</v>
      </c>
      <c r="I1208" s="1">
        <v>3.3189672182425412E-3</v>
      </c>
    </row>
    <row r="1209" spans="1:9" x14ac:dyDescent="0.25">
      <c r="A1209" s="5">
        <v>35740</v>
      </c>
      <c r="B1209" s="39">
        <v>94.03125</v>
      </c>
      <c r="C1209" s="39">
        <v>94.34375</v>
      </c>
      <c r="D1209" s="39">
        <v>93.5</v>
      </c>
      <c r="E1209" s="39">
        <v>93.953125</v>
      </c>
      <c r="F1209" s="39">
        <v>61.942039000000001</v>
      </c>
      <c r="G1209" s="5">
        <v>3679800</v>
      </c>
      <c r="I1209" s="1">
        <v>-3.8183578634241044E-3</v>
      </c>
    </row>
    <row r="1210" spans="1:9" x14ac:dyDescent="0.25">
      <c r="A1210" s="5">
        <v>35741</v>
      </c>
      <c r="B1210" s="39">
        <v>92.375</v>
      </c>
      <c r="C1210" s="39">
        <v>93.25</v>
      </c>
      <c r="D1210" s="39">
        <v>91.4375</v>
      </c>
      <c r="E1210" s="39">
        <v>92.9375</v>
      </c>
      <c r="F1210" s="39">
        <v>61.272441999999998</v>
      </c>
      <c r="G1210" s="5">
        <v>10606800</v>
      </c>
      <c r="I1210" s="1">
        <v>-1.0868910640317253E-2</v>
      </c>
    </row>
    <row r="1211" spans="1:9" x14ac:dyDescent="0.25">
      <c r="A1211" s="5">
        <v>35744</v>
      </c>
      <c r="B1211" s="39">
        <v>93.625</v>
      </c>
      <c r="C1211" s="39">
        <v>93.84375</v>
      </c>
      <c r="D1211" s="39">
        <v>92</v>
      </c>
      <c r="E1211" s="39">
        <v>92.375</v>
      </c>
      <c r="F1211" s="39">
        <v>60.901615</v>
      </c>
      <c r="G1211" s="5">
        <v>4347900</v>
      </c>
      <c r="I1211" s="1">
        <v>-6.0704890691010149E-3</v>
      </c>
    </row>
    <row r="1212" spans="1:9" x14ac:dyDescent="0.25">
      <c r="A1212" s="5">
        <v>35745</v>
      </c>
      <c r="B1212" s="39">
        <v>92.6875</v>
      </c>
      <c r="C1212" s="39">
        <v>93.0625</v>
      </c>
      <c r="D1212" s="39">
        <v>92.03125</v>
      </c>
      <c r="E1212" s="39">
        <v>92.40625</v>
      </c>
      <c r="F1212" s="39">
        <v>60.922221999999998</v>
      </c>
      <c r="G1212" s="5">
        <v>3212400</v>
      </c>
      <c r="I1212" s="1">
        <v>3.3830817849800354E-4</v>
      </c>
    </row>
    <row r="1213" spans="1:9" x14ac:dyDescent="0.25">
      <c r="A1213" s="5">
        <v>35746</v>
      </c>
      <c r="B1213" s="39">
        <v>91.625</v>
      </c>
      <c r="C1213" s="39">
        <v>92.71875</v>
      </c>
      <c r="D1213" s="39">
        <v>90.375</v>
      </c>
      <c r="E1213" s="39">
        <v>90.5</v>
      </c>
      <c r="F1213" s="39">
        <v>59.665439999999997</v>
      </c>
      <c r="G1213" s="5">
        <v>6775300</v>
      </c>
      <c r="I1213" s="1">
        <v>-2.0845043124050555E-2</v>
      </c>
    </row>
    <row r="1214" spans="1:9" x14ac:dyDescent="0.25">
      <c r="A1214" s="5">
        <v>35747</v>
      </c>
      <c r="B1214" s="39">
        <v>91.46875</v>
      </c>
      <c r="C1214" s="39">
        <v>92.15625</v>
      </c>
      <c r="D1214" s="39">
        <v>90.09375</v>
      </c>
      <c r="E1214" s="39">
        <v>91.8125</v>
      </c>
      <c r="F1214" s="39">
        <v>60.530796000000002</v>
      </c>
      <c r="G1214" s="5">
        <v>8589600</v>
      </c>
      <c r="I1214" s="1">
        <v>1.4399302018916593E-2</v>
      </c>
    </row>
    <row r="1215" spans="1:9" x14ac:dyDescent="0.25">
      <c r="A1215" s="5">
        <v>35748</v>
      </c>
      <c r="B1215" s="39">
        <v>92.3125</v>
      </c>
      <c r="C1215" s="39">
        <v>93.390625</v>
      </c>
      <c r="D1215" s="39">
        <v>91.609375</v>
      </c>
      <c r="E1215" s="39">
        <v>93.0625</v>
      </c>
      <c r="F1215" s="39">
        <v>61.354869999999998</v>
      </c>
      <c r="G1215" s="5">
        <v>5827900</v>
      </c>
      <c r="I1215" s="1">
        <v>1.3522288288532636E-2</v>
      </c>
    </row>
    <row r="1216" spans="1:9" x14ac:dyDescent="0.25">
      <c r="A1216" s="5">
        <v>35751</v>
      </c>
      <c r="B1216" s="39">
        <v>94.375</v>
      </c>
      <c r="C1216" s="39">
        <v>95.3125</v>
      </c>
      <c r="D1216" s="39">
        <v>94.03125</v>
      </c>
      <c r="E1216" s="39">
        <v>94.78125</v>
      </c>
      <c r="F1216" s="39">
        <v>62.488010000000003</v>
      </c>
      <c r="G1216" s="5">
        <v>5149900</v>
      </c>
      <c r="I1216" s="1">
        <v>1.8300149729165049E-2</v>
      </c>
    </row>
    <row r="1217" spans="1:9" x14ac:dyDescent="0.25">
      <c r="A1217" s="5">
        <v>35752</v>
      </c>
      <c r="B1217" s="39">
        <v>94.8125</v>
      </c>
      <c r="C1217" s="39">
        <v>95.09375</v>
      </c>
      <c r="D1217" s="39">
        <v>93.890625</v>
      </c>
      <c r="E1217" s="39">
        <v>94.1875</v>
      </c>
      <c r="F1217" s="39">
        <v>62.096592000000001</v>
      </c>
      <c r="G1217" s="5">
        <v>3433600</v>
      </c>
      <c r="I1217" s="1">
        <v>-6.2835901322495502E-3</v>
      </c>
    </row>
    <row r="1218" spans="1:9" x14ac:dyDescent="0.25">
      <c r="A1218" s="5">
        <v>35753</v>
      </c>
      <c r="B1218" s="39">
        <v>93.6875</v>
      </c>
      <c r="C1218" s="39">
        <v>95.0625</v>
      </c>
      <c r="D1218" s="39">
        <v>92.75</v>
      </c>
      <c r="E1218" s="39">
        <v>94.65625</v>
      </c>
      <c r="F1218" s="39">
        <v>62.405613000000002</v>
      </c>
      <c r="G1218" s="5">
        <v>4387900</v>
      </c>
      <c r="I1218" s="1">
        <v>4.9641150465680184E-3</v>
      </c>
    </row>
    <row r="1219" spans="1:9" x14ac:dyDescent="0.25">
      <c r="A1219" s="5">
        <v>35754</v>
      </c>
      <c r="B1219" s="39">
        <v>95.3125</v>
      </c>
      <c r="C1219" s="39">
        <v>96.53125</v>
      </c>
      <c r="D1219" s="39">
        <v>95.28125</v>
      </c>
      <c r="E1219" s="39">
        <v>96.09375</v>
      </c>
      <c r="F1219" s="39">
        <v>63.353363000000002</v>
      </c>
      <c r="G1219" s="5">
        <v>4822700</v>
      </c>
      <c r="I1219" s="1">
        <v>1.5072768135099501E-2</v>
      </c>
    </row>
    <row r="1220" spans="1:9" x14ac:dyDescent="0.25">
      <c r="A1220" s="5">
        <v>35755</v>
      </c>
      <c r="B1220" s="39">
        <v>96.625</v>
      </c>
      <c r="C1220" s="39">
        <v>96.8125</v>
      </c>
      <c r="D1220" s="39">
        <v>95.65625</v>
      </c>
      <c r="E1220" s="39">
        <v>96.75</v>
      </c>
      <c r="F1220" s="39">
        <v>63.786014999999999</v>
      </c>
      <c r="G1220" s="5">
        <v>5436500</v>
      </c>
      <c r="I1220" s="1">
        <v>6.8059743076887003E-3</v>
      </c>
    </row>
    <row r="1221" spans="1:9" x14ac:dyDescent="0.25">
      <c r="A1221" s="5">
        <v>35758</v>
      </c>
      <c r="B1221" s="39">
        <v>96</v>
      </c>
      <c r="C1221" s="39">
        <v>96.34375</v>
      </c>
      <c r="D1221" s="39">
        <v>94.625</v>
      </c>
      <c r="E1221" s="39">
        <v>95</v>
      </c>
      <c r="F1221" s="39">
        <v>62.632258999999998</v>
      </c>
      <c r="G1221" s="5">
        <v>4337200</v>
      </c>
      <c r="I1221" s="1">
        <v>-1.8253500832435599E-2</v>
      </c>
    </row>
    <row r="1222" spans="1:9" x14ac:dyDescent="0.25">
      <c r="A1222" s="5">
        <v>35759</v>
      </c>
      <c r="B1222" s="39">
        <v>95.625</v>
      </c>
      <c r="C1222" s="39">
        <v>95.8125</v>
      </c>
      <c r="D1222" s="39">
        <v>94.65625</v>
      </c>
      <c r="E1222" s="39">
        <v>95.25</v>
      </c>
      <c r="F1222" s="39">
        <v>62.797069999999998</v>
      </c>
      <c r="G1222" s="5">
        <v>4525000</v>
      </c>
      <c r="I1222" s="1">
        <v>2.6279514713900554E-3</v>
      </c>
    </row>
    <row r="1223" spans="1:9" x14ac:dyDescent="0.25">
      <c r="A1223" s="5">
        <v>35760</v>
      </c>
      <c r="B1223" s="39">
        <v>95.875</v>
      </c>
      <c r="C1223" s="39">
        <v>95.984375</v>
      </c>
      <c r="D1223" s="39">
        <v>95.3125</v>
      </c>
      <c r="E1223" s="39">
        <v>95.53125</v>
      </c>
      <c r="F1223" s="39">
        <v>62.982478999999998</v>
      </c>
      <c r="G1223" s="5">
        <v>2681100</v>
      </c>
      <c r="I1223" s="1">
        <v>2.9481602655847539E-3</v>
      </c>
    </row>
    <row r="1224" spans="1:9" x14ac:dyDescent="0.25">
      <c r="A1224" s="5">
        <v>35762</v>
      </c>
      <c r="B1224" s="39">
        <v>95.75</v>
      </c>
      <c r="C1224" s="39">
        <v>96.25</v>
      </c>
      <c r="D1224" s="39">
        <v>95.59375</v>
      </c>
      <c r="E1224" s="39">
        <v>95.625</v>
      </c>
      <c r="F1224" s="39">
        <v>63.044338000000003</v>
      </c>
      <c r="G1224" s="5">
        <v>1564700</v>
      </c>
      <c r="I1224" s="1">
        <v>9.8168003350806998E-4</v>
      </c>
    </row>
    <row r="1225" spans="1:9" x14ac:dyDescent="0.25">
      <c r="A1225" s="5">
        <v>35765</v>
      </c>
      <c r="B1225" s="39">
        <v>96.21875</v>
      </c>
      <c r="C1225" s="39">
        <v>98.09375</v>
      </c>
      <c r="D1225" s="39">
        <v>96.03125</v>
      </c>
      <c r="E1225" s="39">
        <v>98.09375</v>
      </c>
      <c r="F1225" s="39">
        <v>64.671943999999996</v>
      </c>
      <c r="G1225" s="5">
        <v>4850900</v>
      </c>
      <c r="I1225" s="1">
        <v>2.5489218679005887E-2</v>
      </c>
    </row>
    <row r="1226" spans="1:9" x14ac:dyDescent="0.25">
      <c r="A1226" s="5">
        <v>35766</v>
      </c>
      <c r="B1226" s="39">
        <v>97.6875</v>
      </c>
      <c r="C1226" s="39">
        <v>97.984375</v>
      </c>
      <c r="D1226" s="39">
        <v>97.25</v>
      </c>
      <c r="E1226" s="39">
        <v>97.5</v>
      </c>
      <c r="F1226" s="39">
        <v>64.280479</v>
      </c>
      <c r="G1226" s="5">
        <v>1974900</v>
      </c>
      <c r="I1226" s="1">
        <v>-6.0714826978305325E-3</v>
      </c>
    </row>
    <row r="1227" spans="1:9" x14ac:dyDescent="0.25">
      <c r="A1227" s="5">
        <v>35767</v>
      </c>
      <c r="B1227" s="39">
        <v>97.625</v>
      </c>
      <c r="C1227" s="39">
        <v>98.53125</v>
      </c>
      <c r="D1227" s="39">
        <v>96.875</v>
      </c>
      <c r="E1227" s="39">
        <v>97.78125</v>
      </c>
      <c r="F1227" s="39">
        <v>64.465866000000005</v>
      </c>
      <c r="G1227" s="5">
        <v>3302500</v>
      </c>
      <c r="I1227" s="1">
        <v>2.8798818036968044E-3</v>
      </c>
    </row>
    <row r="1228" spans="1:9" x14ac:dyDescent="0.25">
      <c r="A1228" s="5">
        <v>35768</v>
      </c>
      <c r="B1228" s="39">
        <v>98.5</v>
      </c>
      <c r="C1228" s="39">
        <v>98.71875</v>
      </c>
      <c r="D1228" s="39">
        <v>97.375</v>
      </c>
      <c r="E1228" s="39">
        <v>97.6875</v>
      </c>
      <c r="F1228" s="39">
        <v>64.404090999999994</v>
      </c>
      <c r="G1228" s="5">
        <v>2872500</v>
      </c>
      <c r="I1228" s="1">
        <v>-9.587184813248939E-4</v>
      </c>
    </row>
    <row r="1229" spans="1:9" x14ac:dyDescent="0.25">
      <c r="A1229" s="5">
        <v>35769</v>
      </c>
      <c r="B1229" s="39">
        <v>97.375</v>
      </c>
      <c r="C1229" s="39">
        <v>99</v>
      </c>
      <c r="D1229" s="39">
        <v>97.125</v>
      </c>
      <c r="E1229" s="39">
        <v>98.9375</v>
      </c>
      <c r="F1229" s="39">
        <v>65.228194999999999</v>
      </c>
      <c r="G1229" s="5">
        <v>3458800</v>
      </c>
      <c r="I1229" s="1">
        <v>1.2714658170857263E-2</v>
      </c>
    </row>
    <row r="1230" spans="1:9" x14ac:dyDescent="0.25">
      <c r="A1230" s="5">
        <v>35772</v>
      </c>
      <c r="B1230" s="39">
        <v>98.96875</v>
      </c>
      <c r="C1230" s="39">
        <v>99</v>
      </c>
      <c r="D1230" s="39">
        <v>98.25</v>
      </c>
      <c r="E1230" s="39">
        <v>98.65625</v>
      </c>
      <c r="F1230" s="39">
        <v>65.042755</v>
      </c>
      <c r="G1230" s="5">
        <v>2289200</v>
      </c>
      <c r="I1230" s="1">
        <v>-2.8469912172246481E-3</v>
      </c>
    </row>
    <row r="1231" spans="1:9" x14ac:dyDescent="0.25">
      <c r="A1231" s="5">
        <v>35773</v>
      </c>
      <c r="B1231" s="39">
        <v>98.21875</v>
      </c>
      <c r="C1231" s="39">
        <v>98.59375</v>
      </c>
      <c r="D1231" s="39">
        <v>97.625</v>
      </c>
      <c r="E1231" s="39">
        <v>98.0625</v>
      </c>
      <c r="F1231" s="39">
        <v>64.651313999999999</v>
      </c>
      <c r="G1231" s="5">
        <v>1703000</v>
      </c>
      <c r="I1231" s="1">
        <v>-6.0363930537370436E-3</v>
      </c>
    </row>
    <row r="1232" spans="1:9" x14ac:dyDescent="0.25">
      <c r="A1232" s="5">
        <v>35774</v>
      </c>
      <c r="B1232" s="39">
        <v>97.5625</v>
      </c>
      <c r="C1232" s="39">
        <v>97.84375</v>
      </c>
      <c r="D1232" s="39">
        <v>96.46875</v>
      </c>
      <c r="E1232" s="39">
        <v>97.21875</v>
      </c>
      <c r="F1232" s="39">
        <v>64.095016000000001</v>
      </c>
      <c r="G1232" s="5">
        <v>3558400</v>
      </c>
      <c r="I1232" s="1">
        <v>-8.6418224437831981E-3</v>
      </c>
    </row>
    <row r="1233" spans="1:9" x14ac:dyDescent="0.25">
      <c r="A1233" s="5">
        <v>35775</v>
      </c>
      <c r="B1233" s="39">
        <v>96.3125</v>
      </c>
      <c r="C1233" s="39">
        <v>96.59375</v>
      </c>
      <c r="D1233" s="39">
        <v>95.3125</v>
      </c>
      <c r="E1233" s="39">
        <v>95.5625</v>
      </c>
      <c r="F1233" s="39">
        <v>63.003104999999998</v>
      </c>
      <c r="G1233" s="5">
        <v>5072800</v>
      </c>
      <c r="I1233" s="1">
        <v>-1.7182596502204994E-2</v>
      </c>
    </row>
    <row r="1234" spans="1:9" x14ac:dyDescent="0.25">
      <c r="A1234" s="5">
        <v>35776</v>
      </c>
      <c r="B1234" s="39">
        <v>96.4375</v>
      </c>
      <c r="C1234" s="39">
        <v>96.5</v>
      </c>
      <c r="D1234" s="39">
        <v>94.90625</v>
      </c>
      <c r="E1234" s="39">
        <v>95.75</v>
      </c>
      <c r="F1234" s="39">
        <v>63.126705000000001</v>
      </c>
      <c r="G1234" s="5">
        <v>4478400</v>
      </c>
      <c r="I1234" s="1">
        <v>1.9598862404350825E-3</v>
      </c>
    </row>
    <row r="1235" spans="1:9" x14ac:dyDescent="0.25">
      <c r="A1235" s="5">
        <v>35779</v>
      </c>
      <c r="B1235" s="39">
        <v>96.25</v>
      </c>
      <c r="C1235" s="39">
        <v>97.109375</v>
      </c>
      <c r="D1235" s="39">
        <v>95.875</v>
      </c>
      <c r="E1235" s="39">
        <v>96.71875</v>
      </c>
      <c r="F1235" s="39">
        <v>63.765396000000003</v>
      </c>
      <c r="G1235" s="5">
        <v>4674700</v>
      </c>
      <c r="I1235" s="1">
        <v>1.0066763631284559E-2</v>
      </c>
    </row>
    <row r="1236" spans="1:9" x14ac:dyDescent="0.25">
      <c r="A1236" s="5">
        <v>35780</v>
      </c>
      <c r="B1236" s="39">
        <v>97.21875</v>
      </c>
      <c r="C1236" s="39">
        <v>97.8125</v>
      </c>
      <c r="D1236" s="39">
        <v>96.875</v>
      </c>
      <c r="E1236" s="39">
        <v>97.3125</v>
      </c>
      <c r="F1236" s="39">
        <v>64.156845000000004</v>
      </c>
      <c r="G1236" s="5">
        <v>2885800</v>
      </c>
      <c r="I1236" s="1">
        <v>6.1201276459943443E-3</v>
      </c>
    </row>
    <row r="1237" spans="1:9" x14ac:dyDescent="0.25">
      <c r="A1237" s="5">
        <v>35781</v>
      </c>
      <c r="B1237" s="39">
        <v>97.84375</v>
      </c>
      <c r="C1237" s="39">
        <v>97.875</v>
      </c>
      <c r="D1237" s="39">
        <v>96.703125</v>
      </c>
      <c r="E1237" s="39">
        <v>96.8125</v>
      </c>
      <c r="F1237" s="39">
        <v>63.827221000000002</v>
      </c>
      <c r="G1237" s="5">
        <v>2236300</v>
      </c>
      <c r="I1237" s="1">
        <v>-5.1510276103927666E-3</v>
      </c>
    </row>
    <row r="1238" spans="1:9" x14ac:dyDescent="0.25">
      <c r="A1238" s="5">
        <v>35782</v>
      </c>
      <c r="B1238" s="39">
        <v>96.9375</v>
      </c>
      <c r="C1238" s="39">
        <v>96.9375</v>
      </c>
      <c r="D1238" s="39">
        <v>95.21875</v>
      </c>
      <c r="E1238" s="39">
        <v>95.875</v>
      </c>
      <c r="F1238" s="39">
        <v>63.209122000000001</v>
      </c>
      <c r="G1238" s="5">
        <v>4658300</v>
      </c>
      <c r="I1238" s="1">
        <v>-9.7311346181472302E-3</v>
      </c>
    </row>
    <row r="1239" spans="1:9" x14ac:dyDescent="0.25">
      <c r="A1239" s="5">
        <v>35783</v>
      </c>
      <c r="B1239" s="39">
        <v>94.53125</v>
      </c>
      <c r="C1239" s="39">
        <v>95.875</v>
      </c>
      <c r="D1239" s="39">
        <v>92.375</v>
      </c>
      <c r="E1239" s="39">
        <v>94.78125</v>
      </c>
      <c r="F1239" s="39">
        <v>62.736691</v>
      </c>
      <c r="G1239" s="5">
        <v>8556000</v>
      </c>
      <c r="I1239" s="1">
        <v>-7.5021662815846213E-3</v>
      </c>
    </row>
    <row r="1240" spans="1:9" x14ac:dyDescent="0.25">
      <c r="A1240" s="5">
        <v>35786</v>
      </c>
      <c r="B1240" s="39">
        <v>95.4375</v>
      </c>
      <c r="C1240" s="39">
        <v>95.90625</v>
      </c>
      <c r="D1240" s="39">
        <v>94.5625</v>
      </c>
      <c r="E1240" s="39">
        <v>95.390625</v>
      </c>
      <c r="F1240" s="39">
        <v>63.140017999999998</v>
      </c>
      <c r="G1240" s="5">
        <v>5136800</v>
      </c>
      <c r="I1240" s="1">
        <v>6.4083083116708295E-3</v>
      </c>
    </row>
    <row r="1241" spans="1:9" x14ac:dyDescent="0.25">
      <c r="A1241" s="5">
        <v>35787</v>
      </c>
      <c r="B1241" s="39">
        <v>95.4375</v>
      </c>
      <c r="C1241" s="39">
        <v>95.625</v>
      </c>
      <c r="D1241" s="39">
        <v>93.53125</v>
      </c>
      <c r="E1241" s="39">
        <v>93.6875</v>
      </c>
      <c r="F1241" s="39">
        <v>62.012687999999997</v>
      </c>
      <c r="G1241" s="5">
        <v>4436500</v>
      </c>
      <c r="I1241" s="1">
        <v>-1.8015758941160698E-2</v>
      </c>
    </row>
    <row r="1242" spans="1:9" x14ac:dyDescent="0.25">
      <c r="A1242" s="5">
        <v>35788</v>
      </c>
      <c r="B1242" s="39">
        <v>94.4375</v>
      </c>
      <c r="C1242" s="39">
        <v>94.4375</v>
      </c>
      <c r="D1242" s="39">
        <v>93.25</v>
      </c>
      <c r="E1242" s="39">
        <v>93.40625</v>
      </c>
      <c r="F1242" s="39">
        <v>61.826549999999997</v>
      </c>
      <c r="G1242" s="5">
        <v>2019200</v>
      </c>
      <c r="I1242" s="1">
        <v>-3.0061254119502223E-3</v>
      </c>
    </row>
    <row r="1243" spans="1:9" x14ac:dyDescent="0.25">
      <c r="A1243" s="5">
        <v>35790</v>
      </c>
      <c r="B1243" s="39">
        <v>94.125</v>
      </c>
      <c r="C1243" s="39">
        <v>94.125</v>
      </c>
      <c r="D1243" s="39">
        <v>93.40625</v>
      </c>
      <c r="E1243" s="39">
        <v>93.78125</v>
      </c>
      <c r="F1243" s="39">
        <v>62.074798999999999</v>
      </c>
      <c r="G1243" s="5">
        <v>941800</v>
      </c>
      <c r="I1243" s="1">
        <v>4.0072095129950469E-3</v>
      </c>
    </row>
    <row r="1244" spans="1:9" x14ac:dyDescent="0.25">
      <c r="A1244" s="5">
        <v>35793</v>
      </c>
      <c r="B1244" s="39">
        <v>94.59375</v>
      </c>
      <c r="C1244" s="39">
        <v>95.71875</v>
      </c>
      <c r="D1244" s="39">
        <v>94.4375</v>
      </c>
      <c r="E1244" s="39">
        <v>95.625</v>
      </c>
      <c r="F1244" s="39">
        <v>63.295177000000002</v>
      </c>
      <c r="G1244" s="5">
        <v>2080000</v>
      </c>
      <c r="I1244" s="1">
        <v>1.9469040143837546E-2</v>
      </c>
    </row>
    <row r="1245" spans="1:9" x14ac:dyDescent="0.25">
      <c r="A1245" s="5">
        <v>35794</v>
      </c>
      <c r="B1245" s="39">
        <v>95.9375</v>
      </c>
      <c r="C1245" s="39">
        <v>97.25</v>
      </c>
      <c r="D1245" s="39">
        <v>95.84375</v>
      </c>
      <c r="E1245" s="39">
        <v>97.125</v>
      </c>
      <c r="F1245" s="39">
        <v>64.288062999999994</v>
      </c>
      <c r="G1245" s="5">
        <v>3616000</v>
      </c>
      <c r="I1245" s="1">
        <v>1.5564835082900963E-2</v>
      </c>
    </row>
    <row r="1246" spans="1:9" x14ac:dyDescent="0.25">
      <c r="A1246" s="5">
        <v>35795</v>
      </c>
      <c r="B1246" s="39">
        <v>96.875</v>
      </c>
      <c r="C1246" s="39">
        <v>97.625</v>
      </c>
      <c r="D1246" s="39">
        <v>96.6875</v>
      </c>
      <c r="E1246" s="39">
        <v>97.0625</v>
      </c>
      <c r="F1246" s="39">
        <v>64.246673999999999</v>
      </c>
      <c r="G1246" s="5">
        <v>4359500</v>
      </c>
      <c r="I1246" s="1">
        <v>-6.4401269876945832E-4</v>
      </c>
    </row>
    <row r="1247" spans="1:9" x14ac:dyDescent="0.25">
      <c r="A1247" s="5">
        <v>35797</v>
      </c>
      <c r="B1247" s="39">
        <v>97.3125</v>
      </c>
      <c r="C1247" s="39">
        <v>97.65625</v>
      </c>
      <c r="D1247" s="39">
        <v>96.53125</v>
      </c>
      <c r="E1247" s="39">
        <v>97.5625</v>
      </c>
      <c r="F1247" s="39">
        <v>64.577606000000003</v>
      </c>
      <c r="G1247" s="5">
        <v>2360900</v>
      </c>
      <c r="I1247" s="1">
        <v>5.1377384441746443E-3</v>
      </c>
    </row>
    <row r="1248" spans="1:9" x14ac:dyDescent="0.25">
      <c r="A1248" s="5">
        <v>35800</v>
      </c>
      <c r="B1248" s="39">
        <v>97.84375</v>
      </c>
      <c r="C1248" s="39">
        <v>98.4375</v>
      </c>
      <c r="D1248" s="39">
        <v>96.78125</v>
      </c>
      <c r="E1248" s="39">
        <v>97.78125</v>
      </c>
      <c r="F1248" s="39">
        <v>64.722412000000006</v>
      </c>
      <c r="G1248" s="5">
        <v>4191800</v>
      </c>
      <c r="I1248" s="1">
        <v>2.2398459455725828E-3</v>
      </c>
    </row>
    <row r="1249" spans="1:9" x14ac:dyDescent="0.25">
      <c r="A1249" s="5">
        <v>35801</v>
      </c>
      <c r="B1249" s="39">
        <v>97.25</v>
      </c>
      <c r="C1249" s="39">
        <v>97.28125</v>
      </c>
      <c r="D1249" s="39">
        <v>96.1875</v>
      </c>
      <c r="E1249" s="39">
        <v>96.21875</v>
      </c>
      <c r="F1249" s="39">
        <v>63.688167999999997</v>
      </c>
      <c r="G1249" s="5">
        <v>3154900</v>
      </c>
      <c r="I1249" s="1">
        <v>-1.6108740645814912E-2</v>
      </c>
    </row>
    <row r="1250" spans="1:9" x14ac:dyDescent="0.25">
      <c r="A1250" s="5">
        <v>35802</v>
      </c>
      <c r="B1250" s="39">
        <v>96.09375</v>
      </c>
      <c r="C1250" s="39">
        <v>96.71875</v>
      </c>
      <c r="D1250" s="39">
        <v>95.21875</v>
      </c>
      <c r="E1250" s="39">
        <v>96.46875</v>
      </c>
      <c r="F1250" s="39">
        <v>63.853656999999998</v>
      </c>
      <c r="G1250" s="5">
        <v>4424200</v>
      </c>
      <c r="I1250" s="1">
        <v>2.595056059002232E-3</v>
      </c>
    </row>
    <row r="1251" spans="1:9" x14ac:dyDescent="0.25">
      <c r="A1251" s="5">
        <v>35803</v>
      </c>
      <c r="B1251" s="39">
        <v>96.3125</v>
      </c>
      <c r="C1251" s="39">
        <v>96.3125</v>
      </c>
      <c r="D1251" s="39">
        <v>95.375</v>
      </c>
      <c r="E1251" s="39">
        <v>95.625</v>
      </c>
      <c r="F1251" s="39">
        <v>63.295177000000002</v>
      </c>
      <c r="G1251" s="5">
        <v>3831000</v>
      </c>
      <c r="I1251" s="1">
        <v>-8.7847221870660519E-3</v>
      </c>
    </row>
    <row r="1252" spans="1:9" x14ac:dyDescent="0.25">
      <c r="A1252" s="5">
        <v>35804</v>
      </c>
      <c r="B1252" s="39">
        <v>95.25</v>
      </c>
      <c r="C1252" s="39">
        <v>95.5</v>
      </c>
      <c r="D1252" s="39">
        <v>91.90625</v>
      </c>
      <c r="E1252" s="39">
        <v>92.3125</v>
      </c>
      <c r="F1252" s="39">
        <v>61.102592000000001</v>
      </c>
      <c r="G1252" s="5">
        <v>10258800</v>
      </c>
      <c r="I1252" s="1">
        <v>-3.5254845977956251E-2</v>
      </c>
    </row>
    <row r="1253" spans="1:9" x14ac:dyDescent="0.25">
      <c r="A1253" s="5">
        <v>35807</v>
      </c>
      <c r="B1253" s="39">
        <v>91.125</v>
      </c>
      <c r="C1253" s="39">
        <v>94.1875</v>
      </c>
      <c r="D1253" s="39">
        <v>90.90625</v>
      </c>
      <c r="E1253" s="39">
        <v>94</v>
      </c>
      <c r="F1253" s="39">
        <v>62.219563000000001</v>
      </c>
      <c r="G1253" s="5">
        <v>12097900</v>
      </c>
      <c r="I1253" s="1">
        <v>1.8115180443358803E-2</v>
      </c>
    </row>
    <row r="1254" spans="1:9" x14ac:dyDescent="0.25">
      <c r="A1254" s="5">
        <v>35808</v>
      </c>
      <c r="B1254" s="39">
        <v>94.625</v>
      </c>
      <c r="C1254" s="39">
        <v>95.375</v>
      </c>
      <c r="D1254" s="39">
        <v>94.21875</v>
      </c>
      <c r="E1254" s="39">
        <v>95.3125</v>
      </c>
      <c r="F1254" s="39">
        <v>63.088341</v>
      </c>
      <c r="G1254" s="5">
        <v>5224900</v>
      </c>
      <c r="I1254" s="1">
        <v>1.3866514289325949E-2</v>
      </c>
    </row>
    <row r="1255" spans="1:9" x14ac:dyDescent="0.25">
      <c r="A1255" s="5">
        <v>35809</v>
      </c>
      <c r="B1255" s="39">
        <v>95.6875</v>
      </c>
      <c r="C1255" s="39">
        <v>95.96875</v>
      </c>
      <c r="D1255" s="39">
        <v>94.71875</v>
      </c>
      <c r="E1255" s="39">
        <v>95.75</v>
      </c>
      <c r="F1255" s="39">
        <v>63.377944999999997</v>
      </c>
      <c r="G1255" s="5">
        <v>3770400</v>
      </c>
      <c r="I1255" s="1">
        <v>4.5799479906563079E-3</v>
      </c>
    </row>
    <row r="1256" spans="1:9" x14ac:dyDescent="0.25">
      <c r="A1256" s="5">
        <v>35810</v>
      </c>
      <c r="B1256" s="39">
        <v>95.5</v>
      </c>
      <c r="C1256" s="39">
        <v>95.75</v>
      </c>
      <c r="D1256" s="39">
        <v>94.8125</v>
      </c>
      <c r="E1256" s="39">
        <v>94.953125</v>
      </c>
      <c r="F1256" s="39">
        <v>62.850475000000003</v>
      </c>
      <c r="G1256" s="5">
        <v>2875400</v>
      </c>
      <c r="I1256" s="1">
        <v>-8.3574375749781993E-3</v>
      </c>
    </row>
    <row r="1257" spans="1:9" x14ac:dyDescent="0.25">
      <c r="A1257" s="5">
        <v>35811</v>
      </c>
      <c r="B1257" s="39">
        <v>96.25</v>
      </c>
      <c r="C1257" s="39">
        <v>96.6875</v>
      </c>
      <c r="D1257" s="39">
        <v>95.65625</v>
      </c>
      <c r="E1257" s="39">
        <v>96.3125</v>
      </c>
      <c r="F1257" s="39">
        <v>63.750214</v>
      </c>
      <c r="G1257" s="5">
        <v>4374800</v>
      </c>
      <c r="I1257" s="1">
        <v>1.4214048210940078E-2</v>
      </c>
    </row>
    <row r="1258" spans="1:9" x14ac:dyDescent="0.25">
      <c r="A1258" s="5">
        <v>35815</v>
      </c>
      <c r="B1258" s="39">
        <v>96.6875</v>
      </c>
      <c r="C1258" s="39">
        <v>98.015625</v>
      </c>
      <c r="D1258" s="39">
        <v>96.5</v>
      </c>
      <c r="E1258" s="39">
        <v>97.875</v>
      </c>
      <c r="F1258" s="39">
        <v>64.784469999999999</v>
      </c>
      <c r="G1258" s="5">
        <v>5091700</v>
      </c>
      <c r="I1258" s="1">
        <v>1.6093373245589682E-2</v>
      </c>
    </row>
    <row r="1259" spans="1:9" x14ac:dyDescent="0.25">
      <c r="A1259" s="5">
        <v>35816</v>
      </c>
      <c r="B1259" s="39">
        <v>97.21875</v>
      </c>
      <c r="C1259" s="39">
        <v>97.6875</v>
      </c>
      <c r="D1259" s="39">
        <v>96.15625</v>
      </c>
      <c r="E1259" s="39">
        <v>96.9375</v>
      </c>
      <c r="F1259" s="39">
        <v>64.163962999999995</v>
      </c>
      <c r="G1259" s="5">
        <v>4699400</v>
      </c>
      <c r="I1259" s="1">
        <v>-9.6241850341485247E-3</v>
      </c>
    </row>
    <row r="1260" spans="1:9" x14ac:dyDescent="0.25">
      <c r="A1260" s="5">
        <v>35817</v>
      </c>
      <c r="B1260" s="39">
        <v>96.15625</v>
      </c>
      <c r="C1260" s="39">
        <v>96.875</v>
      </c>
      <c r="D1260" s="39">
        <v>95.875</v>
      </c>
      <c r="E1260" s="39">
        <v>96.078125</v>
      </c>
      <c r="F1260" s="39">
        <v>63.595081</v>
      </c>
      <c r="G1260" s="5">
        <v>4543400</v>
      </c>
      <c r="I1260" s="1">
        <v>-8.9056045194126909E-3</v>
      </c>
    </row>
    <row r="1261" spans="1:9" x14ac:dyDescent="0.25">
      <c r="A1261" s="5">
        <v>35818</v>
      </c>
      <c r="B1261" s="39">
        <v>96.5</v>
      </c>
      <c r="C1261" s="39">
        <v>96.78125</v>
      </c>
      <c r="D1261" s="39">
        <v>95</v>
      </c>
      <c r="E1261" s="39">
        <v>95.9375</v>
      </c>
      <c r="F1261" s="39">
        <v>63.502018</v>
      </c>
      <c r="G1261" s="5">
        <v>6350300</v>
      </c>
      <c r="I1261" s="1">
        <v>-1.4644396664280634E-3</v>
      </c>
    </row>
    <row r="1262" spans="1:9" x14ac:dyDescent="0.25">
      <c r="A1262" s="5">
        <v>35821</v>
      </c>
      <c r="B1262" s="39">
        <v>96.375</v>
      </c>
      <c r="C1262" s="39">
        <v>96.734375</v>
      </c>
      <c r="D1262" s="39">
        <v>95.40625</v>
      </c>
      <c r="E1262" s="39">
        <v>95.875</v>
      </c>
      <c r="F1262" s="39">
        <v>63.460639999999998</v>
      </c>
      <c r="G1262" s="5">
        <v>4362900</v>
      </c>
      <c r="I1262" s="1">
        <v>-6.5181372407963067E-4</v>
      </c>
    </row>
    <row r="1263" spans="1:9" x14ac:dyDescent="0.25">
      <c r="A1263" s="5">
        <v>35822</v>
      </c>
      <c r="B1263" s="39">
        <v>95.8125</v>
      </c>
      <c r="C1263" s="39">
        <v>97.5</v>
      </c>
      <c r="D1263" s="39">
        <v>95.65625</v>
      </c>
      <c r="E1263" s="39">
        <v>96.84375</v>
      </c>
      <c r="F1263" s="39">
        <v>64.101875000000007</v>
      </c>
      <c r="G1263" s="5">
        <v>7044200</v>
      </c>
      <c r="I1263" s="1">
        <v>1.0053743471696741E-2</v>
      </c>
    </row>
    <row r="1264" spans="1:9" x14ac:dyDescent="0.25">
      <c r="A1264" s="5">
        <v>35823</v>
      </c>
      <c r="B1264" s="39">
        <v>97.40625</v>
      </c>
      <c r="C1264" s="39">
        <v>98.109375</v>
      </c>
      <c r="D1264" s="39">
        <v>97.1875</v>
      </c>
      <c r="E1264" s="39">
        <v>97.71875</v>
      </c>
      <c r="F1264" s="39">
        <v>64.681030000000007</v>
      </c>
      <c r="G1264" s="5">
        <v>4268600</v>
      </c>
      <c r="I1264" s="1">
        <v>8.9943444648872273E-3</v>
      </c>
    </row>
    <row r="1265" spans="1:9" x14ac:dyDescent="0.25">
      <c r="A1265" s="5">
        <v>35824</v>
      </c>
      <c r="B1265" s="39">
        <v>97.84375</v>
      </c>
      <c r="C1265" s="39">
        <v>99.5625</v>
      </c>
      <c r="D1265" s="39">
        <v>97.5625</v>
      </c>
      <c r="E1265" s="39">
        <v>98.25</v>
      </c>
      <c r="F1265" s="39">
        <v>65.032653999999994</v>
      </c>
      <c r="G1265" s="5">
        <v>8007700</v>
      </c>
      <c r="I1265" s="1">
        <v>5.4215538474791103E-3</v>
      </c>
    </row>
    <row r="1266" spans="1:9" x14ac:dyDescent="0.25">
      <c r="A1266" s="5">
        <v>35825</v>
      </c>
      <c r="B1266" s="39">
        <v>98.78125</v>
      </c>
      <c r="C1266" s="39">
        <v>98.96875</v>
      </c>
      <c r="D1266" s="39">
        <v>98</v>
      </c>
      <c r="E1266" s="39">
        <v>98.3125</v>
      </c>
      <c r="F1266" s="39">
        <v>65.074066000000002</v>
      </c>
      <c r="G1266" s="5">
        <v>3649100</v>
      </c>
      <c r="I1266" s="1">
        <v>6.3658512640252241E-4</v>
      </c>
    </row>
    <row r="1267" spans="1:9" x14ac:dyDescent="0.25">
      <c r="A1267" s="5">
        <v>35828</v>
      </c>
      <c r="B1267" s="39">
        <v>99.90625</v>
      </c>
      <c r="C1267" s="39">
        <v>100.5</v>
      </c>
      <c r="D1267" s="39">
        <v>99.75</v>
      </c>
      <c r="E1267" s="39">
        <v>99.9375</v>
      </c>
      <c r="F1267" s="39">
        <v>66.149651000000006</v>
      </c>
      <c r="G1267" s="5">
        <v>5756300</v>
      </c>
      <c r="I1267" s="1">
        <v>1.6393516551281628E-2</v>
      </c>
    </row>
    <row r="1268" spans="1:9" x14ac:dyDescent="0.25">
      <c r="A1268" s="5">
        <v>35829</v>
      </c>
      <c r="B1268" s="39">
        <v>100</v>
      </c>
      <c r="C1268" s="39">
        <v>100.8125</v>
      </c>
      <c r="D1268" s="39">
        <v>99.71875</v>
      </c>
      <c r="E1268" s="39">
        <v>100.6875</v>
      </c>
      <c r="F1268" s="39">
        <v>66.646133000000006</v>
      </c>
      <c r="G1268" s="5">
        <v>2759600</v>
      </c>
      <c r="I1268" s="1">
        <v>7.4774107777306753E-3</v>
      </c>
    </row>
    <row r="1269" spans="1:9" x14ac:dyDescent="0.25">
      <c r="A1269" s="5">
        <v>35830</v>
      </c>
      <c r="B1269" s="39">
        <v>100.28125</v>
      </c>
      <c r="C1269" s="39">
        <v>101.15625</v>
      </c>
      <c r="D1269" s="39">
        <v>99.9375</v>
      </c>
      <c r="E1269" s="39">
        <v>100.5625</v>
      </c>
      <c r="F1269" s="39">
        <v>66.563338999999999</v>
      </c>
      <c r="G1269" s="5">
        <v>3374000</v>
      </c>
      <c r="I1269" s="1">
        <v>-1.2430649175039221E-3</v>
      </c>
    </row>
    <row r="1270" spans="1:9" x14ac:dyDescent="0.25">
      <c r="A1270" s="5">
        <v>35831</v>
      </c>
      <c r="B1270" s="39">
        <v>101.3125</v>
      </c>
      <c r="C1270" s="39">
        <v>101.59375</v>
      </c>
      <c r="D1270" s="39">
        <v>100.03125</v>
      </c>
      <c r="E1270" s="39">
        <v>100.5</v>
      </c>
      <c r="F1270" s="39">
        <v>66.521987999999993</v>
      </c>
      <c r="G1270" s="5">
        <v>5076200</v>
      </c>
      <c r="I1270" s="1">
        <v>-6.2142089233763187E-4</v>
      </c>
    </row>
    <row r="1271" spans="1:9" x14ac:dyDescent="0.25">
      <c r="A1271" s="5">
        <v>35832</v>
      </c>
      <c r="B1271" s="39">
        <v>101</v>
      </c>
      <c r="C1271" s="39">
        <v>101.625</v>
      </c>
      <c r="D1271" s="39">
        <v>100.6875</v>
      </c>
      <c r="E1271" s="39">
        <v>101.625</v>
      </c>
      <c r="F1271" s="39">
        <v>67.266623999999993</v>
      </c>
      <c r="G1271" s="5">
        <v>5701200</v>
      </c>
      <c r="I1271" s="1">
        <v>1.1131645333016138E-2</v>
      </c>
    </row>
    <row r="1272" spans="1:9" x14ac:dyDescent="0.25">
      <c r="A1272" s="5">
        <v>35835</v>
      </c>
      <c r="B1272" s="39">
        <v>101.71875</v>
      </c>
      <c r="C1272" s="39">
        <v>101.75</v>
      </c>
      <c r="D1272" s="39">
        <v>100.71875</v>
      </c>
      <c r="E1272" s="39">
        <v>101.28125</v>
      </c>
      <c r="F1272" s="39">
        <v>67.039092999999994</v>
      </c>
      <c r="G1272" s="5">
        <v>2322200</v>
      </c>
      <c r="I1272" s="1">
        <v>-3.3882581137900658E-3</v>
      </c>
    </row>
    <row r="1273" spans="1:9" x14ac:dyDescent="0.25">
      <c r="A1273" s="5">
        <v>35836</v>
      </c>
      <c r="B1273" s="39">
        <v>101.4375</v>
      </c>
      <c r="C1273" s="39">
        <v>102.46875</v>
      </c>
      <c r="D1273" s="39">
        <v>101.1875</v>
      </c>
      <c r="E1273" s="39">
        <v>102.25</v>
      </c>
      <c r="F1273" s="39">
        <v>67.680335999999997</v>
      </c>
      <c r="G1273" s="5">
        <v>3660400</v>
      </c>
      <c r="I1273" s="1">
        <v>9.5197529786217316E-3</v>
      </c>
    </row>
    <row r="1274" spans="1:9" x14ac:dyDescent="0.25">
      <c r="A1274" s="5">
        <v>35837</v>
      </c>
      <c r="B1274" s="39">
        <v>102.09375</v>
      </c>
      <c r="C1274" s="39">
        <v>102.34375</v>
      </c>
      <c r="D1274" s="39">
        <v>101.703125</v>
      </c>
      <c r="E1274" s="39">
        <v>102.15625</v>
      </c>
      <c r="F1274" s="39">
        <v>67.618256000000002</v>
      </c>
      <c r="G1274" s="5">
        <v>4073200</v>
      </c>
      <c r="I1274" s="1">
        <v>-9.176740635492564E-4</v>
      </c>
    </row>
    <row r="1275" spans="1:9" x14ac:dyDescent="0.25">
      <c r="A1275" s="5">
        <v>35838</v>
      </c>
      <c r="B1275" s="39">
        <v>101.71875</v>
      </c>
      <c r="C1275" s="39">
        <v>102.9375</v>
      </c>
      <c r="D1275" s="39">
        <v>100.875</v>
      </c>
      <c r="E1275" s="39">
        <v>102.59375</v>
      </c>
      <c r="F1275" s="39">
        <v>67.907882999999998</v>
      </c>
      <c r="G1275" s="5">
        <v>5024700</v>
      </c>
      <c r="I1275" s="1">
        <v>4.2741192665571859E-3</v>
      </c>
    </row>
    <row r="1276" spans="1:9" x14ac:dyDescent="0.25">
      <c r="A1276" s="5">
        <v>35839</v>
      </c>
      <c r="B1276" s="39">
        <v>102.1875</v>
      </c>
      <c r="C1276" s="39">
        <v>102.515625</v>
      </c>
      <c r="D1276" s="39">
        <v>101.875</v>
      </c>
      <c r="E1276" s="39">
        <v>102</v>
      </c>
      <c r="F1276" s="39">
        <v>67.514854</v>
      </c>
      <c r="G1276" s="5">
        <v>2101300</v>
      </c>
      <c r="I1276" s="1">
        <v>-5.8044920994033689E-3</v>
      </c>
    </row>
    <row r="1277" spans="1:9" x14ac:dyDescent="0.25">
      <c r="A1277" s="5">
        <v>35843</v>
      </c>
      <c r="B1277" s="39">
        <v>102.8125</v>
      </c>
      <c r="C1277" s="39">
        <v>103.09375</v>
      </c>
      <c r="D1277" s="39">
        <v>102.15625</v>
      </c>
      <c r="E1277" s="39">
        <v>102.5</v>
      </c>
      <c r="F1277" s="39">
        <v>67.845794999999995</v>
      </c>
      <c r="G1277" s="5">
        <v>3055500</v>
      </c>
      <c r="I1277" s="1">
        <v>4.88977648736455E-3</v>
      </c>
    </row>
    <row r="1278" spans="1:9" x14ac:dyDescent="0.25">
      <c r="A1278" s="5">
        <v>35844</v>
      </c>
      <c r="B1278" s="39">
        <v>102.3125</v>
      </c>
      <c r="C1278" s="39">
        <v>103.484375</v>
      </c>
      <c r="D1278" s="39">
        <v>102.28125</v>
      </c>
      <c r="E1278" s="39">
        <v>103.4375</v>
      </c>
      <c r="F1278" s="39">
        <v>68.466330999999997</v>
      </c>
      <c r="G1278" s="5">
        <v>3007400</v>
      </c>
      <c r="I1278" s="1">
        <v>9.1046967696932768E-3</v>
      </c>
    </row>
    <row r="1279" spans="1:9" x14ac:dyDescent="0.25">
      <c r="A1279" s="5">
        <v>35845</v>
      </c>
      <c r="B1279" s="39">
        <v>103.25</v>
      </c>
      <c r="C1279" s="39">
        <v>103.40625</v>
      </c>
      <c r="D1279" s="39">
        <v>102.75</v>
      </c>
      <c r="E1279" s="39">
        <v>102.890625</v>
      </c>
      <c r="F1279" s="39">
        <v>68.104354999999998</v>
      </c>
      <c r="G1279" s="5">
        <v>3387800</v>
      </c>
      <c r="I1279" s="1">
        <v>-5.3009450011440862E-3</v>
      </c>
    </row>
    <row r="1280" spans="1:9" x14ac:dyDescent="0.25">
      <c r="A1280" s="5">
        <v>35846</v>
      </c>
      <c r="B1280" s="39">
        <v>103.15625</v>
      </c>
      <c r="C1280" s="39">
        <v>103.71875</v>
      </c>
      <c r="D1280" s="39">
        <v>102.375</v>
      </c>
      <c r="E1280" s="39">
        <v>103.65625</v>
      </c>
      <c r="F1280" s="39">
        <v>68.611153000000002</v>
      </c>
      <c r="G1280" s="5">
        <v>3707000</v>
      </c>
      <c r="I1280" s="1">
        <v>7.4139405078730292E-3</v>
      </c>
    </row>
    <row r="1281" spans="1:9" x14ac:dyDescent="0.25">
      <c r="A1281" s="5">
        <v>35849</v>
      </c>
      <c r="B1281" s="39">
        <v>104.25</v>
      </c>
      <c r="C1281" s="39">
        <v>104.25</v>
      </c>
      <c r="D1281" s="39">
        <v>103.34375</v>
      </c>
      <c r="E1281" s="39">
        <v>104.0625</v>
      </c>
      <c r="F1281" s="39">
        <v>68.880050999999995</v>
      </c>
      <c r="G1281" s="5">
        <v>3227800</v>
      </c>
      <c r="I1281" s="1">
        <v>3.9114988452766397E-3</v>
      </c>
    </row>
    <row r="1282" spans="1:9" x14ac:dyDescent="0.25">
      <c r="A1282" s="5">
        <v>35850</v>
      </c>
      <c r="B1282" s="39">
        <v>103.90625</v>
      </c>
      <c r="C1282" s="39">
        <v>104.09375</v>
      </c>
      <c r="D1282" s="39">
        <v>102.9375</v>
      </c>
      <c r="E1282" s="39">
        <v>103.25</v>
      </c>
      <c r="F1282" s="39">
        <v>68.342201000000003</v>
      </c>
      <c r="G1282" s="5">
        <v>3386800</v>
      </c>
      <c r="I1282" s="1">
        <v>-7.8391477548063193E-3</v>
      </c>
    </row>
    <row r="1283" spans="1:9" x14ac:dyDescent="0.25">
      <c r="A1283" s="5">
        <v>35851</v>
      </c>
      <c r="B1283" s="39">
        <v>103.75</v>
      </c>
      <c r="C1283" s="39">
        <v>104.875</v>
      </c>
      <c r="D1283" s="39">
        <v>103.625</v>
      </c>
      <c r="E1283" s="39">
        <v>104.53125</v>
      </c>
      <c r="F1283" s="39">
        <v>69.190308000000002</v>
      </c>
      <c r="G1283" s="5">
        <v>3481800</v>
      </c>
      <c r="I1283" s="1">
        <v>1.2333342228632915E-2</v>
      </c>
    </row>
    <row r="1284" spans="1:9" x14ac:dyDescent="0.25">
      <c r="A1284" s="5">
        <v>35852</v>
      </c>
      <c r="B1284" s="39">
        <v>104.4375</v>
      </c>
      <c r="C1284" s="39">
        <v>105.21875</v>
      </c>
      <c r="D1284" s="39">
        <v>104.1875</v>
      </c>
      <c r="E1284" s="39">
        <v>105.125</v>
      </c>
      <c r="F1284" s="39">
        <v>69.583297999999999</v>
      </c>
      <c r="G1284" s="5">
        <v>3187600</v>
      </c>
      <c r="I1284" s="1">
        <v>5.663772267149092E-3</v>
      </c>
    </row>
    <row r="1285" spans="1:9" x14ac:dyDescent="0.25">
      <c r="A1285" s="5">
        <v>35853</v>
      </c>
      <c r="B1285" s="39">
        <v>104.96875</v>
      </c>
      <c r="C1285" s="39">
        <v>105.53125</v>
      </c>
      <c r="D1285" s="39">
        <v>104.53125</v>
      </c>
      <c r="E1285" s="39">
        <v>105.125</v>
      </c>
      <c r="F1285" s="39">
        <v>69.583297999999999</v>
      </c>
      <c r="G1285" s="5">
        <v>3442900</v>
      </c>
      <c r="I1285" s="1">
        <v>0</v>
      </c>
    </row>
    <row r="1286" spans="1:9" x14ac:dyDescent="0.25">
      <c r="A1286" s="5">
        <v>35856</v>
      </c>
      <c r="B1286" s="39">
        <v>105.25</v>
      </c>
      <c r="C1286" s="39">
        <v>105.75</v>
      </c>
      <c r="D1286" s="39">
        <v>104.625</v>
      </c>
      <c r="E1286" s="39">
        <v>104.90625</v>
      </c>
      <c r="F1286" s="39">
        <v>69.438545000000005</v>
      </c>
      <c r="G1286" s="5">
        <v>4252300</v>
      </c>
      <c r="I1286" s="1">
        <v>-2.0824504867382743E-3</v>
      </c>
    </row>
    <row r="1287" spans="1:9" x14ac:dyDescent="0.25">
      <c r="A1287" s="5">
        <v>35857</v>
      </c>
      <c r="B1287" s="39">
        <v>104.53125</v>
      </c>
      <c r="C1287" s="39">
        <v>105.625</v>
      </c>
      <c r="D1287" s="39">
        <v>104.53125</v>
      </c>
      <c r="E1287" s="39">
        <v>105.5</v>
      </c>
      <c r="F1287" s="39">
        <v>69.831551000000005</v>
      </c>
      <c r="G1287" s="5">
        <v>3349200</v>
      </c>
      <c r="I1287" s="1">
        <v>5.6438109037859618E-3</v>
      </c>
    </row>
    <row r="1288" spans="1:9" x14ac:dyDescent="0.25">
      <c r="A1288" s="5">
        <v>35858</v>
      </c>
      <c r="B1288" s="39">
        <v>105.09375</v>
      </c>
      <c r="C1288" s="39">
        <v>105.40625</v>
      </c>
      <c r="D1288" s="39">
        <v>104.4375</v>
      </c>
      <c r="E1288" s="39">
        <v>104.8125</v>
      </c>
      <c r="F1288" s="39">
        <v>69.376450000000006</v>
      </c>
      <c r="G1288" s="5">
        <v>4404100</v>
      </c>
      <c r="I1288" s="1">
        <v>-6.5384549462637054E-3</v>
      </c>
    </row>
    <row r="1289" spans="1:9" x14ac:dyDescent="0.25">
      <c r="A1289" s="5">
        <v>35859</v>
      </c>
      <c r="B1289" s="39">
        <v>103.5</v>
      </c>
      <c r="C1289" s="39">
        <v>104.4375</v>
      </c>
      <c r="D1289" s="39">
        <v>103.15625</v>
      </c>
      <c r="E1289" s="39">
        <v>103.84375</v>
      </c>
      <c r="F1289" s="39">
        <v>68.735229000000004</v>
      </c>
      <c r="G1289" s="5">
        <v>7268000</v>
      </c>
      <c r="I1289" s="1">
        <v>-9.2856101952518699E-3</v>
      </c>
    </row>
    <row r="1290" spans="1:9" x14ac:dyDescent="0.25">
      <c r="A1290" s="5">
        <v>35860</v>
      </c>
      <c r="B1290" s="39">
        <v>104.5625</v>
      </c>
      <c r="C1290" s="39">
        <v>105.9375</v>
      </c>
      <c r="D1290" s="39">
        <v>104.4375</v>
      </c>
      <c r="E1290" s="39">
        <v>105.9375</v>
      </c>
      <c r="F1290" s="39">
        <v>70.121123999999995</v>
      </c>
      <c r="G1290" s="5">
        <v>6896300</v>
      </c>
      <c r="I1290" s="1">
        <v>1.9962227034167057E-2</v>
      </c>
    </row>
    <row r="1291" spans="1:9" x14ac:dyDescent="0.25">
      <c r="A1291" s="5">
        <v>35863</v>
      </c>
      <c r="B1291" s="39">
        <v>105.53125</v>
      </c>
      <c r="C1291" s="39">
        <v>106.21875</v>
      </c>
      <c r="D1291" s="39">
        <v>105.25</v>
      </c>
      <c r="E1291" s="39">
        <v>105.5625</v>
      </c>
      <c r="F1291" s="39">
        <v>69.872910000000005</v>
      </c>
      <c r="G1291" s="5">
        <v>3362800</v>
      </c>
      <c r="I1291" s="1">
        <v>-3.5460691146225187E-3</v>
      </c>
    </row>
    <row r="1292" spans="1:9" x14ac:dyDescent="0.25">
      <c r="A1292" s="5">
        <v>35864</v>
      </c>
      <c r="B1292" s="39">
        <v>106.21875</v>
      </c>
      <c r="C1292" s="39">
        <v>106.84375</v>
      </c>
      <c r="D1292" s="39">
        <v>105.9375</v>
      </c>
      <c r="E1292" s="39">
        <v>106.5625</v>
      </c>
      <c r="F1292" s="39">
        <v>70.534797999999995</v>
      </c>
      <c r="G1292" s="5">
        <v>5481900</v>
      </c>
      <c r="I1292" s="1">
        <v>9.4281562225244642E-3</v>
      </c>
    </row>
    <row r="1293" spans="1:9" x14ac:dyDescent="0.25">
      <c r="A1293" s="5">
        <v>35865</v>
      </c>
      <c r="B1293" s="39">
        <v>106.96875</v>
      </c>
      <c r="C1293" s="39">
        <v>107.3125</v>
      </c>
      <c r="D1293" s="39">
        <v>106.78125</v>
      </c>
      <c r="E1293" s="39">
        <v>107.0625</v>
      </c>
      <c r="F1293" s="39">
        <v>70.865746000000001</v>
      </c>
      <c r="G1293" s="5">
        <v>3439600</v>
      </c>
      <c r="I1293" s="1">
        <v>4.6810089260551635E-3</v>
      </c>
    </row>
    <row r="1294" spans="1:9" x14ac:dyDescent="0.25">
      <c r="A1294" s="5">
        <v>35866</v>
      </c>
      <c r="B1294" s="39">
        <v>107.09375</v>
      </c>
      <c r="C1294" s="39">
        <v>107.59375</v>
      </c>
      <c r="D1294" s="39">
        <v>106.5</v>
      </c>
      <c r="E1294" s="39">
        <v>107.5</v>
      </c>
      <c r="F1294" s="39">
        <v>71.155372999999997</v>
      </c>
      <c r="G1294" s="5">
        <v>3191300</v>
      </c>
      <c r="I1294" s="1">
        <v>4.078652577088171E-3</v>
      </c>
    </row>
    <row r="1295" spans="1:9" x14ac:dyDescent="0.25">
      <c r="A1295" s="5">
        <v>35867</v>
      </c>
      <c r="B1295" s="39">
        <v>107.84375</v>
      </c>
      <c r="C1295" s="39">
        <v>108</v>
      </c>
      <c r="D1295" s="39">
        <v>106.875</v>
      </c>
      <c r="E1295" s="39">
        <v>107.09375</v>
      </c>
      <c r="F1295" s="39">
        <v>70.886497000000006</v>
      </c>
      <c r="G1295" s="5">
        <v>2879400</v>
      </c>
      <c r="I1295" s="1">
        <v>-3.785874139031975E-3</v>
      </c>
    </row>
    <row r="1296" spans="1:9" x14ac:dyDescent="0.25">
      <c r="A1296" s="5">
        <v>35870</v>
      </c>
      <c r="B1296" s="39">
        <v>107.84375</v>
      </c>
      <c r="C1296" s="39">
        <v>108.375</v>
      </c>
      <c r="D1296" s="39">
        <v>107.53125</v>
      </c>
      <c r="E1296" s="39">
        <v>108.25</v>
      </c>
      <c r="F1296" s="39">
        <v>71.651802000000004</v>
      </c>
      <c r="G1296" s="5">
        <v>3223600</v>
      </c>
      <c r="I1296" s="1">
        <v>1.0738339932808039E-2</v>
      </c>
    </row>
    <row r="1297" spans="1:9" x14ac:dyDescent="0.25">
      <c r="A1297" s="5">
        <v>35871</v>
      </c>
      <c r="B1297" s="39">
        <v>108.3125</v>
      </c>
      <c r="C1297" s="39">
        <v>108.5625</v>
      </c>
      <c r="D1297" s="39">
        <v>107.65625</v>
      </c>
      <c r="E1297" s="39">
        <v>108.5625</v>
      </c>
      <c r="F1297" s="39">
        <v>71.858620000000002</v>
      </c>
      <c r="G1297" s="5">
        <v>4581900</v>
      </c>
      <c r="I1297" s="1">
        <v>2.8822735003650735E-3</v>
      </c>
    </row>
    <row r="1298" spans="1:9" x14ac:dyDescent="0.25">
      <c r="A1298" s="5">
        <v>35872</v>
      </c>
      <c r="B1298" s="39">
        <v>108.25</v>
      </c>
      <c r="C1298" s="39">
        <v>108.96875</v>
      </c>
      <c r="D1298" s="39">
        <v>108.03125</v>
      </c>
      <c r="E1298" s="39">
        <v>108.96875</v>
      </c>
      <c r="F1298" s="39">
        <v>72.127548000000004</v>
      </c>
      <c r="G1298" s="5">
        <v>1944100</v>
      </c>
      <c r="I1298" s="1">
        <v>3.7354742674056141E-3</v>
      </c>
    </row>
    <row r="1299" spans="1:9" x14ac:dyDescent="0.25">
      <c r="A1299" s="5">
        <v>35873</v>
      </c>
      <c r="B1299" s="39">
        <v>108.96875</v>
      </c>
      <c r="C1299" s="39">
        <v>109.375</v>
      </c>
      <c r="D1299" s="39">
        <v>108.65625</v>
      </c>
      <c r="E1299" s="39">
        <v>109.25</v>
      </c>
      <c r="F1299" s="39">
        <v>72.313682999999997</v>
      </c>
      <c r="G1299" s="5">
        <v>2554800</v>
      </c>
      <c r="I1299" s="1">
        <v>2.5773126100547827E-3</v>
      </c>
    </row>
    <row r="1300" spans="1:9" x14ac:dyDescent="0.25">
      <c r="A1300" s="5">
        <v>35874</v>
      </c>
      <c r="B1300" s="39">
        <v>109.5625</v>
      </c>
      <c r="C1300" s="39">
        <v>110.1875</v>
      </c>
      <c r="D1300" s="39">
        <v>108.875</v>
      </c>
      <c r="E1300" s="39">
        <v>109.875</v>
      </c>
      <c r="F1300" s="39">
        <v>72.936356000000004</v>
      </c>
      <c r="G1300" s="5">
        <v>3123300</v>
      </c>
      <c r="I1300" s="1">
        <v>8.5738608916026138E-3</v>
      </c>
    </row>
    <row r="1301" spans="1:9" x14ac:dyDescent="0.25">
      <c r="A1301" s="5">
        <v>35877</v>
      </c>
      <c r="B1301" s="39">
        <v>109.71875</v>
      </c>
      <c r="C1301" s="39">
        <v>110.3125</v>
      </c>
      <c r="D1301" s="39">
        <v>109.40625</v>
      </c>
      <c r="E1301" s="39">
        <v>109.625</v>
      </c>
      <c r="F1301" s="39">
        <v>72.770415999999997</v>
      </c>
      <c r="G1301" s="5">
        <v>4453100</v>
      </c>
      <c r="I1301" s="1">
        <v>-2.2777262781152885E-3</v>
      </c>
    </row>
    <row r="1302" spans="1:9" x14ac:dyDescent="0.25">
      <c r="A1302" s="5">
        <v>35878</v>
      </c>
      <c r="B1302" s="39">
        <v>110.0625</v>
      </c>
      <c r="C1302" s="39">
        <v>110.8125</v>
      </c>
      <c r="D1302" s="39">
        <v>109.9375</v>
      </c>
      <c r="E1302" s="39">
        <v>110.5625</v>
      </c>
      <c r="F1302" s="39">
        <v>73.392714999999995</v>
      </c>
      <c r="G1302" s="5">
        <v>3333600</v>
      </c>
      <c r="I1302" s="1">
        <v>8.5151810294679109E-3</v>
      </c>
    </row>
    <row r="1303" spans="1:9" x14ac:dyDescent="0.25">
      <c r="A1303" s="5">
        <v>35879</v>
      </c>
      <c r="B1303" s="39">
        <v>111.40625</v>
      </c>
      <c r="C1303" s="39">
        <v>111.53125</v>
      </c>
      <c r="D1303" s="39">
        <v>109.1875</v>
      </c>
      <c r="E1303" s="39">
        <v>110.15625</v>
      </c>
      <c r="F1303" s="39">
        <v>73.123031999999995</v>
      </c>
      <c r="G1303" s="5">
        <v>4597600</v>
      </c>
      <c r="I1303" s="1">
        <v>-3.6812876442446907E-3</v>
      </c>
    </row>
    <row r="1304" spans="1:9" x14ac:dyDescent="0.25">
      <c r="A1304" s="5">
        <v>35880</v>
      </c>
      <c r="B1304" s="39">
        <v>109.875</v>
      </c>
      <c r="C1304" s="39">
        <v>110.75</v>
      </c>
      <c r="D1304" s="39">
        <v>109.625</v>
      </c>
      <c r="E1304" s="39">
        <v>110.09375</v>
      </c>
      <c r="F1304" s="39">
        <v>73.081565999999995</v>
      </c>
      <c r="G1304" s="5">
        <v>3333500</v>
      </c>
      <c r="I1304" s="1">
        <v>-5.6723251770574024E-4</v>
      </c>
    </row>
    <row r="1305" spans="1:9" x14ac:dyDescent="0.25">
      <c r="A1305" s="5">
        <v>35881</v>
      </c>
      <c r="B1305" s="39">
        <v>110.75</v>
      </c>
      <c r="C1305" s="39">
        <v>110.78125</v>
      </c>
      <c r="D1305" s="39">
        <v>109</v>
      </c>
      <c r="E1305" s="39">
        <v>109.625</v>
      </c>
      <c r="F1305" s="39">
        <v>72.770415999999997</v>
      </c>
      <c r="G1305" s="5">
        <v>2611300</v>
      </c>
      <c r="I1305" s="1">
        <v>-4.26666086751748E-3</v>
      </c>
    </row>
    <row r="1306" spans="1:9" x14ac:dyDescent="0.25">
      <c r="A1306" s="5">
        <v>35884</v>
      </c>
      <c r="B1306" s="39">
        <v>109.625</v>
      </c>
      <c r="C1306" s="39">
        <v>110.09375</v>
      </c>
      <c r="D1306" s="39">
        <v>108.96875</v>
      </c>
      <c r="E1306" s="39">
        <v>109.5625</v>
      </c>
      <c r="F1306" s="39">
        <v>72.728935000000007</v>
      </c>
      <c r="G1306" s="5">
        <v>3108700</v>
      </c>
      <c r="I1306" s="1">
        <v>-5.7018812577158684E-4</v>
      </c>
    </row>
    <row r="1307" spans="1:9" x14ac:dyDescent="0.25">
      <c r="A1307" s="5">
        <v>35885</v>
      </c>
      <c r="B1307" s="39">
        <v>110.15625</v>
      </c>
      <c r="C1307" s="39">
        <v>111.1875</v>
      </c>
      <c r="D1307" s="39">
        <v>109.75</v>
      </c>
      <c r="E1307" s="39">
        <v>109.9375</v>
      </c>
      <c r="F1307" s="39">
        <v>72.977844000000005</v>
      </c>
      <c r="G1307" s="5">
        <v>5926500</v>
      </c>
      <c r="I1307" s="1">
        <v>3.4165773731942295E-3</v>
      </c>
    </row>
    <row r="1308" spans="1:9" x14ac:dyDescent="0.25">
      <c r="A1308" s="5">
        <v>35886</v>
      </c>
      <c r="B1308" s="39">
        <v>110.3125</v>
      </c>
      <c r="C1308" s="39">
        <v>111.078125</v>
      </c>
      <c r="D1308" s="39">
        <v>109.40625</v>
      </c>
      <c r="E1308" s="39">
        <v>110.828125</v>
      </c>
      <c r="F1308" s="39">
        <v>73.569046</v>
      </c>
      <c r="G1308" s="5">
        <v>2929000</v>
      </c>
      <c r="I1308" s="1">
        <v>8.0684783864644061E-3</v>
      </c>
    </row>
    <row r="1309" spans="1:9" x14ac:dyDescent="0.25">
      <c r="A1309" s="5">
        <v>35887</v>
      </c>
      <c r="B1309" s="39">
        <v>110.9375</v>
      </c>
      <c r="C1309" s="39">
        <v>112.25</v>
      </c>
      <c r="D1309" s="39">
        <v>110.75</v>
      </c>
      <c r="E1309" s="39">
        <v>112.03125</v>
      </c>
      <c r="F1309" s="39">
        <v>74.367722000000001</v>
      </c>
      <c r="G1309" s="5">
        <v>3920900</v>
      </c>
      <c r="I1309" s="1">
        <v>1.0797636997435411E-2</v>
      </c>
    </row>
    <row r="1310" spans="1:9" x14ac:dyDescent="0.25">
      <c r="A1310" s="5">
        <v>35888</v>
      </c>
      <c r="B1310" s="39">
        <v>112.34375</v>
      </c>
      <c r="C1310" s="39">
        <v>112.8125</v>
      </c>
      <c r="D1310" s="39">
        <v>111.84375</v>
      </c>
      <c r="E1310" s="39">
        <v>112.59375</v>
      </c>
      <c r="F1310" s="39">
        <v>74.741095999999999</v>
      </c>
      <c r="G1310" s="5">
        <v>3787600</v>
      </c>
      <c r="I1310" s="1">
        <v>5.0080845034887744E-3</v>
      </c>
    </row>
    <row r="1311" spans="1:9" x14ac:dyDescent="0.25">
      <c r="A1311" s="5">
        <v>35891</v>
      </c>
      <c r="B1311" s="39">
        <v>113.25</v>
      </c>
      <c r="C1311" s="39">
        <v>113.375</v>
      </c>
      <c r="D1311" s="39">
        <v>111.6875</v>
      </c>
      <c r="E1311" s="39">
        <v>111.6875</v>
      </c>
      <c r="F1311" s="39">
        <v>74.139542000000006</v>
      </c>
      <c r="G1311" s="5">
        <v>4550500</v>
      </c>
      <c r="I1311" s="1">
        <v>-8.0810679174572186E-3</v>
      </c>
    </row>
    <row r="1312" spans="1:9" x14ac:dyDescent="0.25">
      <c r="A1312" s="5">
        <v>35892</v>
      </c>
      <c r="B1312" s="39">
        <v>111.75</v>
      </c>
      <c r="C1312" s="39">
        <v>111.9375</v>
      </c>
      <c r="D1312" s="39">
        <v>110.15625</v>
      </c>
      <c r="E1312" s="39">
        <v>110.9375</v>
      </c>
      <c r="F1312" s="39">
        <v>73.641647000000006</v>
      </c>
      <c r="G1312" s="5">
        <v>5583700</v>
      </c>
      <c r="I1312" s="1">
        <v>-6.7382985245156846E-3</v>
      </c>
    </row>
    <row r="1313" spans="1:9" x14ac:dyDescent="0.25">
      <c r="A1313" s="5">
        <v>35893</v>
      </c>
      <c r="B1313" s="39">
        <v>111.21875</v>
      </c>
      <c r="C1313" s="39">
        <v>111.28125</v>
      </c>
      <c r="D1313" s="39">
        <v>109.75</v>
      </c>
      <c r="E1313" s="39">
        <v>110.3125</v>
      </c>
      <c r="F1313" s="39">
        <v>73.226760999999996</v>
      </c>
      <c r="G1313" s="5">
        <v>4854800</v>
      </c>
      <c r="I1313" s="1">
        <v>-5.6497800888086758E-3</v>
      </c>
    </row>
    <row r="1314" spans="1:9" x14ac:dyDescent="0.25">
      <c r="A1314" s="5">
        <v>35894</v>
      </c>
      <c r="B1314" s="39">
        <v>110.5625</v>
      </c>
      <c r="C1314" s="39">
        <v>111.28125</v>
      </c>
      <c r="D1314" s="39">
        <v>110.53125</v>
      </c>
      <c r="E1314" s="39">
        <v>111.1875</v>
      </c>
      <c r="F1314" s="39">
        <v>73.807609999999997</v>
      </c>
      <c r="G1314" s="5">
        <v>4481200</v>
      </c>
      <c r="I1314" s="1">
        <v>7.9009012332900141E-3</v>
      </c>
    </row>
    <row r="1315" spans="1:9" x14ac:dyDescent="0.25">
      <c r="A1315" s="5">
        <v>35898</v>
      </c>
      <c r="B1315" s="39">
        <v>111.375</v>
      </c>
      <c r="C1315" s="39">
        <v>111.375</v>
      </c>
      <c r="D1315" s="39">
        <v>110</v>
      </c>
      <c r="E1315" s="39">
        <v>110.875</v>
      </c>
      <c r="F1315" s="39">
        <v>73.600189</v>
      </c>
      <c r="G1315" s="5">
        <v>4350200</v>
      </c>
      <c r="I1315" s="1">
        <v>-2.8142491551319537E-3</v>
      </c>
    </row>
    <row r="1316" spans="1:9" x14ac:dyDescent="0.25">
      <c r="A1316" s="5">
        <v>35899</v>
      </c>
      <c r="B1316" s="39">
        <v>111.125</v>
      </c>
      <c r="C1316" s="39">
        <v>111.8125</v>
      </c>
      <c r="D1316" s="39">
        <v>110.90625</v>
      </c>
      <c r="E1316" s="39">
        <v>111.8125</v>
      </c>
      <c r="F1316" s="39">
        <v>74.222504000000001</v>
      </c>
      <c r="G1316" s="5">
        <v>3279100</v>
      </c>
      <c r="I1316" s="1">
        <v>8.4197989340895063E-3</v>
      </c>
    </row>
    <row r="1317" spans="1:9" x14ac:dyDescent="0.25">
      <c r="A1317" s="5">
        <v>35900</v>
      </c>
      <c r="B1317" s="39">
        <v>111.96875</v>
      </c>
      <c r="C1317" s="39">
        <v>112.125</v>
      </c>
      <c r="D1317" s="39">
        <v>111.15625</v>
      </c>
      <c r="E1317" s="39">
        <v>112.125</v>
      </c>
      <c r="F1317" s="39">
        <v>74.429969999999997</v>
      </c>
      <c r="G1317" s="5">
        <v>3867200</v>
      </c>
      <c r="I1317" s="1">
        <v>2.7912907080516192E-3</v>
      </c>
    </row>
    <row r="1318" spans="1:9" x14ac:dyDescent="0.25">
      <c r="A1318" s="5">
        <v>35901</v>
      </c>
      <c r="B1318" s="39">
        <v>111.3125</v>
      </c>
      <c r="C1318" s="39">
        <v>111.5</v>
      </c>
      <c r="D1318" s="39">
        <v>110.5</v>
      </c>
      <c r="E1318" s="39">
        <v>110.8125</v>
      </c>
      <c r="F1318" s="39">
        <v>73.558678</v>
      </c>
      <c r="G1318" s="5">
        <v>7177900</v>
      </c>
      <c r="I1318" s="1">
        <v>-1.1775255457592948E-2</v>
      </c>
    </row>
    <row r="1319" spans="1:9" x14ac:dyDescent="0.25">
      <c r="A1319" s="5">
        <v>35902</v>
      </c>
      <c r="B1319" s="39">
        <v>110.71875</v>
      </c>
      <c r="C1319" s="39">
        <v>112.4375</v>
      </c>
      <c r="D1319" s="39">
        <v>110.4375</v>
      </c>
      <c r="E1319" s="39">
        <v>112.28125</v>
      </c>
      <c r="F1319" s="39">
        <v>74.533669000000003</v>
      </c>
      <c r="G1319" s="5">
        <v>5688800</v>
      </c>
      <c r="I1319" s="1">
        <v>1.3167528329646849E-2</v>
      </c>
    </row>
    <row r="1320" spans="1:9" x14ac:dyDescent="0.25">
      <c r="A1320" s="5">
        <v>35905</v>
      </c>
      <c r="B1320" s="39">
        <v>112</v>
      </c>
      <c r="C1320" s="39">
        <v>112.5625</v>
      </c>
      <c r="D1320" s="39">
        <v>111.875</v>
      </c>
      <c r="E1320" s="39">
        <v>112.25</v>
      </c>
      <c r="F1320" s="39">
        <v>74.512923999999998</v>
      </c>
      <c r="G1320" s="5">
        <v>3688300</v>
      </c>
      <c r="I1320" s="1">
        <v>-2.7836933023994703E-4</v>
      </c>
    </row>
    <row r="1321" spans="1:9" x14ac:dyDescent="0.25">
      <c r="A1321" s="5">
        <v>35906</v>
      </c>
      <c r="B1321" s="39">
        <v>112.4375</v>
      </c>
      <c r="C1321" s="39">
        <v>113.15625</v>
      </c>
      <c r="D1321" s="39">
        <v>111.90625</v>
      </c>
      <c r="E1321" s="39">
        <v>112.78125</v>
      </c>
      <c r="F1321" s="39">
        <v>74.865561999999997</v>
      </c>
      <c r="G1321" s="5">
        <v>4573200</v>
      </c>
      <c r="I1321" s="1">
        <v>4.7214115568907644E-3</v>
      </c>
    </row>
    <row r="1322" spans="1:9" x14ac:dyDescent="0.25">
      <c r="A1322" s="5">
        <v>35907</v>
      </c>
      <c r="B1322" s="39">
        <v>112.875</v>
      </c>
      <c r="C1322" s="39">
        <v>113.4375</v>
      </c>
      <c r="D1322" s="39">
        <v>112.8125</v>
      </c>
      <c r="E1322" s="39">
        <v>113.09375</v>
      </c>
      <c r="F1322" s="39">
        <v>75.073006000000007</v>
      </c>
      <c r="G1322" s="5">
        <v>2386100</v>
      </c>
      <c r="I1322" s="1">
        <v>2.7670550029466057E-3</v>
      </c>
    </row>
    <row r="1323" spans="1:9" x14ac:dyDescent="0.25">
      <c r="A1323" s="5">
        <v>35908</v>
      </c>
      <c r="B1323" s="39">
        <v>112.625</v>
      </c>
      <c r="C1323" s="39">
        <v>113</v>
      </c>
      <c r="D1323" s="39">
        <v>111.75</v>
      </c>
      <c r="E1323" s="39">
        <v>112</v>
      </c>
      <c r="F1323" s="39">
        <v>74.346985000000004</v>
      </c>
      <c r="G1323" s="5">
        <v>5062000</v>
      </c>
      <c r="I1323" s="1">
        <v>-9.7179327720402497E-3</v>
      </c>
    </row>
    <row r="1324" spans="1:9" x14ac:dyDescent="0.25">
      <c r="A1324" s="5">
        <v>35909</v>
      </c>
      <c r="B1324" s="39">
        <v>111.75</v>
      </c>
      <c r="C1324" s="39">
        <v>112.46875</v>
      </c>
      <c r="D1324" s="39">
        <v>110.34375</v>
      </c>
      <c r="E1324" s="39">
        <v>110.8125</v>
      </c>
      <c r="F1324" s="39">
        <v>73.558678</v>
      </c>
      <c r="G1324" s="5">
        <v>11039700</v>
      </c>
      <c r="I1324" s="1">
        <v>-1.0659692787204023E-2</v>
      </c>
    </row>
    <row r="1325" spans="1:9" x14ac:dyDescent="0.25">
      <c r="A1325" s="5">
        <v>35912</v>
      </c>
      <c r="B1325" s="39">
        <v>109.375</v>
      </c>
      <c r="C1325" s="39">
        <v>109.6875</v>
      </c>
      <c r="D1325" s="39">
        <v>107.625</v>
      </c>
      <c r="E1325" s="39">
        <v>108.71875</v>
      </c>
      <c r="F1325" s="39">
        <v>72.168846000000002</v>
      </c>
      <c r="G1325" s="5">
        <v>14510200</v>
      </c>
      <c r="I1325" s="1">
        <v>-1.907497091807997E-2</v>
      </c>
    </row>
    <row r="1326" spans="1:9" x14ac:dyDescent="0.25">
      <c r="A1326" s="5">
        <v>35913</v>
      </c>
      <c r="B1326" s="39">
        <v>109.78125</v>
      </c>
      <c r="C1326" s="39">
        <v>109.8125</v>
      </c>
      <c r="D1326" s="39">
        <v>108.125</v>
      </c>
      <c r="E1326" s="39">
        <v>108.5625</v>
      </c>
      <c r="F1326" s="39">
        <v>72.06514</v>
      </c>
      <c r="G1326" s="5">
        <v>6511400</v>
      </c>
      <c r="I1326" s="1">
        <v>-1.4380247089782472E-3</v>
      </c>
    </row>
    <row r="1327" spans="1:9" x14ac:dyDescent="0.25">
      <c r="A1327" s="5">
        <v>35914</v>
      </c>
      <c r="B1327" s="39">
        <v>109.03125</v>
      </c>
      <c r="C1327" s="39">
        <v>109.96875</v>
      </c>
      <c r="D1327" s="39">
        <v>108.4375</v>
      </c>
      <c r="E1327" s="39">
        <v>109.3125</v>
      </c>
      <c r="F1327" s="39">
        <v>72.563004000000006</v>
      </c>
      <c r="G1327" s="5">
        <v>7703100</v>
      </c>
      <c r="I1327" s="1">
        <v>6.884772946617268E-3</v>
      </c>
    </row>
    <row r="1328" spans="1:9" x14ac:dyDescent="0.25">
      <c r="A1328" s="5">
        <v>35915</v>
      </c>
      <c r="B1328" s="39">
        <v>110.5625</v>
      </c>
      <c r="C1328" s="39">
        <v>111.921875</v>
      </c>
      <c r="D1328" s="39">
        <v>110.40625</v>
      </c>
      <c r="E1328" s="39">
        <v>111.34375</v>
      </c>
      <c r="F1328" s="39">
        <v>73.911323999999993</v>
      </c>
      <c r="G1328" s="5">
        <v>8684500</v>
      </c>
      <c r="I1328" s="1">
        <v>1.8410845144722465E-2</v>
      </c>
    </row>
    <row r="1329" spans="1:9" x14ac:dyDescent="0.25">
      <c r="A1329" s="5">
        <v>35916</v>
      </c>
      <c r="B1329" s="39">
        <v>111.75</v>
      </c>
      <c r="C1329" s="39">
        <v>112.59375</v>
      </c>
      <c r="D1329" s="39">
        <v>111.3125</v>
      </c>
      <c r="E1329" s="39">
        <v>112.59375</v>
      </c>
      <c r="F1329" s="39">
        <v>74.741095999999999</v>
      </c>
      <c r="G1329" s="5">
        <v>4008800</v>
      </c>
      <c r="I1329" s="1">
        <v>1.1164037803793825E-2</v>
      </c>
    </row>
    <row r="1330" spans="1:9" x14ac:dyDescent="0.25">
      <c r="A1330" s="5">
        <v>35919</v>
      </c>
      <c r="B1330" s="39">
        <v>112.71875</v>
      </c>
      <c r="C1330" s="39">
        <v>113.3125</v>
      </c>
      <c r="D1330" s="39">
        <v>112.15625</v>
      </c>
      <c r="E1330" s="39">
        <v>112.3125</v>
      </c>
      <c r="F1330" s="39">
        <v>74.554382000000004</v>
      </c>
      <c r="G1330" s="5">
        <v>4537200</v>
      </c>
      <c r="I1330" s="1">
        <v>-2.5012692929067271E-3</v>
      </c>
    </row>
    <row r="1331" spans="1:9" x14ac:dyDescent="0.25">
      <c r="A1331" s="5">
        <v>35920</v>
      </c>
      <c r="B1331" s="39">
        <v>112</v>
      </c>
      <c r="C1331" s="39">
        <v>112.15625</v>
      </c>
      <c r="D1331" s="39">
        <v>111.125</v>
      </c>
      <c r="E1331" s="39">
        <v>111.53125</v>
      </c>
      <c r="F1331" s="39">
        <v>74.035781999999998</v>
      </c>
      <c r="G1331" s="5">
        <v>5146400</v>
      </c>
      <c r="I1331" s="1">
        <v>-6.9803019493779317E-3</v>
      </c>
    </row>
    <row r="1332" spans="1:9" x14ac:dyDescent="0.25">
      <c r="A1332" s="5">
        <v>35921</v>
      </c>
      <c r="B1332" s="39">
        <v>112.125</v>
      </c>
      <c r="C1332" s="39">
        <v>112.125</v>
      </c>
      <c r="D1332" s="39">
        <v>110.1875</v>
      </c>
      <c r="E1332" s="39">
        <v>110.21875</v>
      </c>
      <c r="F1332" s="39">
        <v>73.164558</v>
      </c>
      <c r="G1332" s="5">
        <v>5526100</v>
      </c>
      <c r="I1332" s="1">
        <v>-1.1837393490401915E-2</v>
      </c>
    </row>
    <row r="1333" spans="1:9" x14ac:dyDescent="0.25">
      <c r="A1333" s="5">
        <v>35922</v>
      </c>
      <c r="B1333" s="39">
        <v>110.5</v>
      </c>
      <c r="C1333" s="39">
        <v>110.5625</v>
      </c>
      <c r="D1333" s="39">
        <v>109.34375</v>
      </c>
      <c r="E1333" s="39">
        <v>109.34375</v>
      </c>
      <c r="F1333" s="39">
        <v>72.583725000000001</v>
      </c>
      <c r="G1333" s="5">
        <v>6940400</v>
      </c>
      <c r="I1333" s="1">
        <v>-7.9704002398681695E-3</v>
      </c>
    </row>
    <row r="1334" spans="1:9" x14ac:dyDescent="0.25">
      <c r="A1334" s="5">
        <v>35923</v>
      </c>
      <c r="B1334" s="39">
        <v>110</v>
      </c>
      <c r="C1334" s="39">
        <v>111.375</v>
      </c>
      <c r="D1334" s="39">
        <v>110</v>
      </c>
      <c r="E1334" s="39">
        <v>111.125</v>
      </c>
      <c r="F1334" s="39">
        <v>73.766136000000003</v>
      </c>
      <c r="G1334" s="5">
        <v>7951000</v>
      </c>
      <c r="I1334" s="1">
        <v>1.6159041362137749E-2</v>
      </c>
    </row>
    <row r="1335" spans="1:9" x14ac:dyDescent="0.25">
      <c r="A1335" s="5">
        <v>35926</v>
      </c>
      <c r="B1335" s="39">
        <v>111.5625</v>
      </c>
      <c r="C1335" s="39">
        <v>112.21875</v>
      </c>
      <c r="D1335" s="39">
        <v>110.375</v>
      </c>
      <c r="E1335" s="39">
        <v>110.75</v>
      </c>
      <c r="F1335" s="39">
        <v>73.517180999999994</v>
      </c>
      <c r="G1335" s="5">
        <v>6336300</v>
      </c>
      <c r="I1335" s="1">
        <v>-3.3806305041581552E-3</v>
      </c>
    </row>
    <row r="1336" spans="1:9" x14ac:dyDescent="0.25">
      <c r="A1336" s="5">
        <v>35927</v>
      </c>
      <c r="B1336" s="39">
        <v>110.8125</v>
      </c>
      <c r="C1336" s="39">
        <v>111.96875</v>
      </c>
      <c r="D1336" s="39">
        <v>110.34375</v>
      </c>
      <c r="E1336" s="39">
        <v>111.9375</v>
      </c>
      <c r="F1336" s="39">
        <v>74.305473000000006</v>
      </c>
      <c r="G1336" s="5">
        <v>6045200</v>
      </c>
      <c r="I1336" s="1">
        <v>1.0665475840977656E-2</v>
      </c>
    </row>
    <row r="1337" spans="1:9" x14ac:dyDescent="0.25">
      <c r="A1337" s="5">
        <v>35928</v>
      </c>
      <c r="B1337" s="39">
        <v>112.0625</v>
      </c>
      <c r="C1337" s="39">
        <v>112.5625</v>
      </c>
      <c r="D1337" s="39">
        <v>111.59375</v>
      </c>
      <c r="E1337" s="39">
        <v>112.21875</v>
      </c>
      <c r="F1337" s="39">
        <v>74.492180000000005</v>
      </c>
      <c r="G1337" s="5">
        <v>4441500</v>
      </c>
      <c r="I1337" s="1">
        <v>2.5095435878563777E-3</v>
      </c>
    </row>
    <row r="1338" spans="1:9" x14ac:dyDescent="0.25">
      <c r="A1338" s="5">
        <v>35929</v>
      </c>
      <c r="B1338" s="39">
        <v>111.53125</v>
      </c>
      <c r="C1338" s="39">
        <v>112.6875</v>
      </c>
      <c r="D1338" s="39">
        <v>111.34375</v>
      </c>
      <c r="E1338" s="39">
        <v>111.65625</v>
      </c>
      <c r="F1338" s="39">
        <v>74.118813000000003</v>
      </c>
      <c r="G1338" s="5">
        <v>4187500</v>
      </c>
      <c r="I1338" s="1">
        <v>-5.0247667152403253E-3</v>
      </c>
    </row>
    <row r="1339" spans="1:9" x14ac:dyDescent="0.25">
      <c r="A1339" s="5">
        <v>35930</v>
      </c>
      <c r="B1339" s="39">
        <v>112</v>
      </c>
      <c r="C1339" s="39">
        <v>112.21875</v>
      </c>
      <c r="D1339" s="39">
        <v>110.8125</v>
      </c>
      <c r="E1339" s="39">
        <v>111.03125</v>
      </c>
      <c r="F1339" s="39">
        <v>73.703864999999993</v>
      </c>
      <c r="G1339" s="5">
        <v>6716100</v>
      </c>
      <c r="I1339" s="1">
        <v>-5.6141465639329979E-3</v>
      </c>
    </row>
    <row r="1340" spans="1:9" x14ac:dyDescent="0.25">
      <c r="A1340" s="5">
        <v>35933</v>
      </c>
      <c r="B1340" s="39">
        <v>110.71875</v>
      </c>
      <c r="C1340" s="39">
        <v>111.59375</v>
      </c>
      <c r="D1340" s="39">
        <v>109.828125</v>
      </c>
      <c r="E1340" s="39">
        <v>110.59375</v>
      </c>
      <c r="F1340" s="39">
        <v>73.413466999999997</v>
      </c>
      <c r="G1340" s="5">
        <v>4847200</v>
      </c>
      <c r="I1340" s="1">
        <v>-3.9478472484306693E-3</v>
      </c>
    </row>
    <row r="1341" spans="1:9" x14ac:dyDescent="0.25">
      <c r="A1341" s="5">
        <v>35934</v>
      </c>
      <c r="B1341" s="39">
        <v>111</v>
      </c>
      <c r="C1341" s="39">
        <v>111.6875</v>
      </c>
      <c r="D1341" s="39">
        <v>110.78125</v>
      </c>
      <c r="E1341" s="39">
        <v>111.34375</v>
      </c>
      <c r="F1341" s="39">
        <v>73.911323999999993</v>
      </c>
      <c r="G1341" s="5">
        <v>5918700</v>
      </c>
      <c r="I1341" s="1">
        <v>6.758657409551283E-3</v>
      </c>
    </row>
    <row r="1342" spans="1:9" x14ac:dyDescent="0.25">
      <c r="A1342" s="5">
        <v>35935</v>
      </c>
      <c r="B1342" s="39">
        <v>112.09375</v>
      </c>
      <c r="C1342" s="39">
        <v>112.5</v>
      </c>
      <c r="D1342" s="39">
        <v>110.875</v>
      </c>
      <c r="E1342" s="39">
        <v>112.40625</v>
      </c>
      <c r="F1342" s="39">
        <v>74.616623000000004</v>
      </c>
      <c r="G1342" s="5">
        <v>5716600</v>
      </c>
      <c r="I1342" s="1">
        <v>9.4972604902352487E-3</v>
      </c>
    </row>
    <row r="1343" spans="1:9" x14ac:dyDescent="0.25">
      <c r="A1343" s="5">
        <v>35936</v>
      </c>
      <c r="B1343" s="39">
        <v>112.375</v>
      </c>
      <c r="C1343" s="39">
        <v>112.78125</v>
      </c>
      <c r="D1343" s="39">
        <v>111.3125</v>
      </c>
      <c r="E1343" s="39">
        <v>111.6875</v>
      </c>
      <c r="F1343" s="39">
        <v>74.139542000000006</v>
      </c>
      <c r="G1343" s="5">
        <v>6301500</v>
      </c>
      <c r="I1343" s="1">
        <v>-6.4142906038986425E-3</v>
      </c>
    </row>
    <row r="1344" spans="1:9" x14ac:dyDescent="0.25">
      <c r="A1344" s="5">
        <v>35937</v>
      </c>
      <c r="B1344" s="39">
        <v>111.75</v>
      </c>
      <c r="C1344" s="39">
        <v>112.0625</v>
      </c>
      <c r="D1344" s="39">
        <v>110.9375</v>
      </c>
      <c r="E1344" s="39">
        <v>111.25</v>
      </c>
      <c r="F1344" s="39">
        <v>73.849074999999999</v>
      </c>
      <c r="G1344" s="5">
        <v>4862200</v>
      </c>
      <c r="I1344" s="1">
        <v>-3.9255366918391488E-3</v>
      </c>
    </row>
    <row r="1345" spans="1:9" x14ac:dyDescent="0.25">
      <c r="A1345" s="5">
        <v>35941</v>
      </c>
      <c r="B1345" s="39">
        <v>112.09375</v>
      </c>
      <c r="C1345" s="39">
        <v>112.09375</v>
      </c>
      <c r="D1345" s="39">
        <v>109.1875</v>
      </c>
      <c r="E1345" s="39">
        <v>109.46875</v>
      </c>
      <c r="F1345" s="39">
        <v>72.666679000000002</v>
      </c>
      <c r="G1345" s="5">
        <v>6899300</v>
      </c>
      <c r="I1345" s="1">
        <v>-1.6140539663907383E-2</v>
      </c>
    </row>
    <row r="1346" spans="1:9" x14ac:dyDescent="0.25">
      <c r="A1346" s="5">
        <v>35942</v>
      </c>
      <c r="B1346" s="39">
        <v>108.53125</v>
      </c>
      <c r="C1346" s="39">
        <v>109.90625</v>
      </c>
      <c r="D1346" s="39">
        <v>107.578125</v>
      </c>
      <c r="E1346" s="39">
        <v>109.625</v>
      </c>
      <c r="F1346" s="39">
        <v>72.770415999999997</v>
      </c>
      <c r="G1346" s="5">
        <v>10202600</v>
      </c>
      <c r="I1346" s="1">
        <v>1.4265551383925157E-3</v>
      </c>
    </row>
    <row r="1347" spans="1:9" x14ac:dyDescent="0.25">
      <c r="A1347" s="5">
        <v>35943</v>
      </c>
      <c r="B1347" s="39">
        <v>109.875</v>
      </c>
      <c r="C1347" s="39">
        <v>110.375</v>
      </c>
      <c r="D1347" s="39">
        <v>109.0625</v>
      </c>
      <c r="E1347" s="39">
        <v>110.125</v>
      </c>
      <c r="F1347" s="39">
        <v>73.102294999999998</v>
      </c>
      <c r="G1347" s="5">
        <v>4907600</v>
      </c>
      <c r="I1347" s="1">
        <v>4.5502626276183733E-3</v>
      </c>
    </row>
    <row r="1348" spans="1:9" x14ac:dyDescent="0.25">
      <c r="A1348" s="5">
        <v>35944</v>
      </c>
      <c r="B1348" s="39">
        <v>110.625</v>
      </c>
      <c r="C1348" s="39">
        <v>110.8125</v>
      </c>
      <c r="D1348" s="39">
        <v>109.03125</v>
      </c>
      <c r="E1348" s="39">
        <v>109.03125</v>
      </c>
      <c r="F1348" s="39">
        <v>72.376282000000003</v>
      </c>
      <c r="G1348" s="5">
        <v>4772600</v>
      </c>
      <c r="I1348" s="1">
        <v>-9.9811125766748887E-3</v>
      </c>
    </row>
    <row r="1349" spans="1:9" x14ac:dyDescent="0.25">
      <c r="A1349" s="5">
        <v>35947</v>
      </c>
      <c r="B1349" s="39">
        <v>108.96875</v>
      </c>
      <c r="C1349" s="39">
        <v>110.21875</v>
      </c>
      <c r="D1349" s="39">
        <v>108.5625</v>
      </c>
      <c r="E1349" s="39">
        <v>109.53125</v>
      </c>
      <c r="F1349" s="39">
        <v>72.708168000000001</v>
      </c>
      <c r="G1349" s="5">
        <v>6092200</v>
      </c>
      <c r="I1349" s="1">
        <v>4.5750813254237244E-3</v>
      </c>
    </row>
    <row r="1350" spans="1:9" x14ac:dyDescent="0.25">
      <c r="A1350" s="5">
        <v>35948</v>
      </c>
      <c r="B1350" s="39">
        <v>110</v>
      </c>
      <c r="C1350" s="39">
        <v>110.34375</v>
      </c>
      <c r="D1350" s="39">
        <v>109.15625</v>
      </c>
      <c r="E1350" s="39">
        <v>109.625</v>
      </c>
      <c r="F1350" s="39">
        <v>72.770415999999997</v>
      </c>
      <c r="G1350" s="5">
        <v>6701100</v>
      </c>
      <c r="I1350" s="1">
        <v>8.5576862363279105E-4</v>
      </c>
    </row>
    <row r="1351" spans="1:9" x14ac:dyDescent="0.25">
      <c r="A1351" s="5">
        <v>35949</v>
      </c>
      <c r="B1351" s="39">
        <v>109.875</v>
      </c>
      <c r="C1351" s="39">
        <v>110.1875</v>
      </c>
      <c r="D1351" s="39">
        <v>107.875</v>
      </c>
      <c r="E1351" s="39">
        <v>107.875</v>
      </c>
      <c r="F1351" s="39">
        <v>71.608742000000007</v>
      </c>
      <c r="G1351" s="5">
        <v>6445100</v>
      </c>
      <c r="I1351" s="1">
        <v>-1.609233749844563E-2</v>
      </c>
    </row>
    <row r="1352" spans="1:9" x14ac:dyDescent="0.25">
      <c r="A1352" s="5">
        <v>35950</v>
      </c>
      <c r="B1352" s="39">
        <v>108.25</v>
      </c>
      <c r="C1352" s="39">
        <v>110.0625</v>
      </c>
      <c r="D1352" s="39">
        <v>108.0625</v>
      </c>
      <c r="E1352" s="39">
        <v>109.875</v>
      </c>
      <c r="F1352" s="39">
        <v>72.936356000000004</v>
      </c>
      <c r="G1352" s="5">
        <v>6566300</v>
      </c>
      <c r="I1352" s="1">
        <v>1.8370063776560919E-2</v>
      </c>
    </row>
    <row r="1353" spans="1:9" x14ac:dyDescent="0.25">
      <c r="A1353" s="5">
        <v>35951</v>
      </c>
      <c r="B1353" s="39">
        <v>110.375</v>
      </c>
      <c r="C1353" s="39">
        <v>112</v>
      </c>
      <c r="D1353" s="39">
        <v>109.875</v>
      </c>
      <c r="E1353" s="39">
        <v>112</v>
      </c>
      <c r="F1353" s="39">
        <v>74.346985000000004</v>
      </c>
      <c r="G1353" s="5">
        <v>8463200</v>
      </c>
      <c r="I1353" s="1">
        <v>1.9155895375824628E-2</v>
      </c>
    </row>
    <row r="1354" spans="1:9" x14ac:dyDescent="0.25">
      <c r="A1354" s="5">
        <v>35954</v>
      </c>
      <c r="B1354" s="39">
        <v>111.9375</v>
      </c>
      <c r="C1354" s="39">
        <v>112.46875</v>
      </c>
      <c r="D1354" s="39">
        <v>111.65625</v>
      </c>
      <c r="E1354" s="39">
        <v>111.875</v>
      </c>
      <c r="F1354" s="39">
        <v>74.263962000000006</v>
      </c>
      <c r="G1354" s="5">
        <v>4159900</v>
      </c>
      <c r="I1354" s="1">
        <v>-1.117320228599894E-3</v>
      </c>
    </row>
    <row r="1355" spans="1:9" x14ac:dyDescent="0.25">
      <c r="A1355" s="5">
        <v>35955</v>
      </c>
      <c r="B1355" s="39">
        <v>111.71875</v>
      </c>
      <c r="C1355" s="39">
        <v>112.421875</v>
      </c>
      <c r="D1355" s="39">
        <v>111.40625</v>
      </c>
      <c r="E1355" s="39">
        <v>112.21875</v>
      </c>
      <c r="F1355" s="39">
        <v>74.492180000000005</v>
      </c>
      <c r="G1355" s="5">
        <v>2725300</v>
      </c>
      <c r="I1355" s="1">
        <v>3.0683530237300971E-3</v>
      </c>
    </row>
    <row r="1356" spans="1:9" x14ac:dyDescent="0.25">
      <c r="A1356" s="5">
        <v>35956</v>
      </c>
      <c r="B1356" s="39">
        <v>111.625</v>
      </c>
      <c r="C1356" s="39">
        <v>113.0625</v>
      </c>
      <c r="D1356" s="39">
        <v>111.25</v>
      </c>
      <c r="E1356" s="39">
        <v>111.5</v>
      </c>
      <c r="F1356" s="39">
        <v>74.015038000000004</v>
      </c>
      <c r="G1356" s="5">
        <v>6186900</v>
      </c>
      <c r="I1356" s="1">
        <v>-6.4258646584303136E-3</v>
      </c>
    </row>
    <row r="1357" spans="1:9" x14ac:dyDescent="0.25">
      <c r="A1357" s="5">
        <v>35957</v>
      </c>
      <c r="B1357" s="39">
        <v>111.4375</v>
      </c>
      <c r="C1357" s="39">
        <v>111.875</v>
      </c>
      <c r="D1357" s="39">
        <v>109.375</v>
      </c>
      <c r="E1357" s="39">
        <v>109.40625</v>
      </c>
      <c r="F1357" s="39">
        <v>72.625220999999996</v>
      </c>
      <c r="G1357" s="5">
        <v>8056600</v>
      </c>
      <c r="I1357" s="1">
        <v>-1.8956030578062943E-2</v>
      </c>
    </row>
    <row r="1358" spans="1:9" x14ac:dyDescent="0.25">
      <c r="A1358" s="5">
        <v>35958</v>
      </c>
      <c r="B1358" s="39">
        <v>109.875</v>
      </c>
      <c r="C1358" s="39">
        <v>110.4375</v>
      </c>
      <c r="D1358" s="39">
        <v>108.25</v>
      </c>
      <c r="E1358" s="39">
        <v>110.4375</v>
      </c>
      <c r="F1358" s="39">
        <v>73.309753000000001</v>
      </c>
      <c r="G1358" s="5">
        <v>9779000</v>
      </c>
      <c r="I1358" s="1">
        <v>9.381397779260503E-3</v>
      </c>
    </row>
    <row r="1359" spans="1:9" x14ac:dyDescent="0.25">
      <c r="A1359" s="5">
        <v>35961</v>
      </c>
      <c r="B1359" s="39">
        <v>108.8125</v>
      </c>
      <c r="C1359" s="39">
        <v>109.90625</v>
      </c>
      <c r="D1359" s="39">
        <v>107.5</v>
      </c>
      <c r="E1359" s="39">
        <v>107.53125</v>
      </c>
      <c r="F1359" s="39">
        <v>71.380547000000007</v>
      </c>
      <c r="G1359" s="5">
        <v>10234200</v>
      </c>
      <c r="I1359" s="1">
        <v>-2.6668274732330133E-2</v>
      </c>
    </row>
    <row r="1360" spans="1:9" x14ac:dyDescent="0.25">
      <c r="A1360" s="5">
        <v>35962</v>
      </c>
      <c r="B1360" s="39">
        <v>108.40625</v>
      </c>
      <c r="C1360" s="39">
        <v>109.21875</v>
      </c>
      <c r="D1360" s="39">
        <v>107.75</v>
      </c>
      <c r="E1360" s="39">
        <v>109.1875</v>
      </c>
      <c r="F1360" s="39">
        <v>72.480002999999996</v>
      </c>
      <c r="G1360" s="5">
        <v>7471500</v>
      </c>
      <c r="I1360" s="1">
        <v>1.5285321881815861E-2</v>
      </c>
    </row>
    <row r="1361" spans="1:9" x14ac:dyDescent="0.25">
      <c r="A1361" s="5">
        <v>35963</v>
      </c>
      <c r="B1361" s="39">
        <v>110.15625</v>
      </c>
      <c r="C1361" s="39">
        <v>111.78125</v>
      </c>
      <c r="D1361" s="39">
        <v>109.9375</v>
      </c>
      <c r="E1361" s="39">
        <v>111.46875</v>
      </c>
      <c r="F1361" s="39">
        <v>73.994324000000006</v>
      </c>
      <c r="G1361" s="5">
        <v>12057700</v>
      </c>
      <c r="I1361" s="1">
        <v>2.0677684434213361E-2</v>
      </c>
    </row>
    <row r="1362" spans="1:9" x14ac:dyDescent="0.25">
      <c r="A1362" s="5">
        <v>35964</v>
      </c>
      <c r="B1362" s="39">
        <v>111.1875</v>
      </c>
      <c r="C1362" s="39">
        <v>111.4375</v>
      </c>
      <c r="D1362" s="39">
        <v>110.75</v>
      </c>
      <c r="E1362" s="39">
        <v>110.96875</v>
      </c>
      <c r="F1362" s="39">
        <v>73.662414999999996</v>
      </c>
      <c r="G1362" s="5">
        <v>3844600</v>
      </c>
      <c r="I1362" s="1">
        <v>-4.4956913077189853E-3</v>
      </c>
    </row>
    <row r="1363" spans="1:9" x14ac:dyDescent="0.25">
      <c r="A1363" s="5">
        <v>35965</v>
      </c>
      <c r="B1363" s="39">
        <v>111.0625</v>
      </c>
      <c r="C1363" s="39">
        <v>111.234375</v>
      </c>
      <c r="D1363" s="39">
        <v>109.625</v>
      </c>
      <c r="E1363" s="39">
        <v>110.0625</v>
      </c>
      <c r="F1363" s="39">
        <v>73.293334999999999</v>
      </c>
      <c r="G1363" s="5">
        <v>3549100</v>
      </c>
      <c r="I1363" s="1">
        <v>-5.0230191879201413E-3</v>
      </c>
    </row>
    <row r="1364" spans="1:9" x14ac:dyDescent="0.25">
      <c r="A1364" s="5">
        <v>35968</v>
      </c>
      <c r="B1364" s="39">
        <v>110.25</v>
      </c>
      <c r="C1364" s="39">
        <v>111.0625</v>
      </c>
      <c r="D1364" s="39">
        <v>110.0625</v>
      </c>
      <c r="E1364" s="39">
        <v>110.59375</v>
      </c>
      <c r="F1364" s="39">
        <v>73.647086999999999</v>
      </c>
      <c r="G1364" s="5">
        <v>5438300</v>
      </c>
      <c r="I1364" s="1">
        <v>4.814913127588305E-3</v>
      </c>
    </row>
    <row r="1365" spans="1:9" x14ac:dyDescent="0.25">
      <c r="A1365" s="5">
        <v>35969</v>
      </c>
      <c r="B1365" s="39">
        <v>111.09375</v>
      </c>
      <c r="C1365" s="39">
        <v>112.0625</v>
      </c>
      <c r="D1365" s="39">
        <v>111</v>
      </c>
      <c r="E1365" s="39">
        <v>111.90625</v>
      </c>
      <c r="F1365" s="39">
        <v>74.521111000000005</v>
      </c>
      <c r="G1365" s="5">
        <v>5004600</v>
      </c>
      <c r="I1365" s="1">
        <v>1.1797864179968975E-2</v>
      </c>
    </row>
    <row r="1366" spans="1:9" x14ac:dyDescent="0.25">
      <c r="A1366" s="5">
        <v>35970</v>
      </c>
      <c r="B1366" s="39">
        <v>112.15625</v>
      </c>
      <c r="C1366" s="39">
        <v>113.6875</v>
      </c>
      <c r="D1366" s="39">
        <v>111.609375</v>
      </c>
      <c r="E1366" s="39">
        <v>113.40625</v>
      </c>
      <c r="F1366" s="39">
        <v>75.519974000000005</v>
      </c>
      <c r="G1366" s="5">
        <v>8291900</v>
      </c>
      <c r="I1366" s="1">
        <v>1.3314723185942512E-2</v>
      </c>
    </row>
    <row r="1367" spans="1:9" x14ac:dyDescent="0.25">
      <c r="A1367" s="5">
        <v>35971</v>
      </c>
      <c r="B1367" s="39">
        <v>113.90625</v>
      </c>
      <c r="C1367" s="39">
        <v>114.4375</v>
      </c>
      <c r="D1367" s="39">
        <v>112.8125</v>
      </c>
      <c r="E1367" s="39">
        <v>113.21875</v>
      </c>
      <c r="F1367" s="39">
        <v>75.395095999999995</v>
      </c>
      <c r="G1367" s="5">
        <v>5854800</v>
      </c>
      <c r="I1367" s="1">
        <v>-1.6549444465923102E-3</v>
      </c>
    </row>
    <row r="1368" spans="1:9" x14ac:dyDescent="0.25">
      <c r="A1368" s="5">
        <v>35972</v>
      </c>
      <c r="B1368" s="39">
        <v>113.3125</v>
      </c>
      <c r="C1368" s="39">
        <v>113.84375</v>
      </c>
      <c r="D1368" s="39">
        <v>113.125</v>
      </c>
      <c r="E1368" s="39">
        <v>113.6875</v>
      </c>
      <c r="F1368" s="39">
        <v>75.707297999999994</v>
      </c>
      <c r="G1368" s="5">
        <v>4833100</v>
      </c>
      <c r="I1368" s="1">
        <v>4.1323295548467698E-3</v>
      </c>
    </row>
    <row r="1369" spans="1:9" x14ac:dyDescent="0.25">
      <c r="A1369" s="5">
        <v>35975</v>
      </c>
      <c r="B1369" s="39">
        <v>114.25</v>
      </c>
      <c r="C1369" s="39">
        <v>114.6875</v>
      </c>
      <c r="D1369" s="39">
        <v>113.796875</v>
      </c>
      <c r="E1369" s="39">
        <v>114.09375</v>
      </c>
      <c r="F1369" s="39">
        <v>75.977836999999994</v>
      </c>
      <c r="G1369" s="5">
        <v>5953400</v>
      </c>
      <c r="I1369" s="1">
        <v>3.5671166705784074E-3</v>
      </c>
    </row>
    <row r="1370" spans="1:9" x14ac:dyDescent="0.25">
      <c r="A1370" s="5">
        <v>35976</v>
      </c>
      <c r="B1370" s="39">
        <v>113.90625</v>
      </c>
      <c r="C1370" s="39">
        <v>114.1875</v>
      </c>
      <c r="D1370" s="39">
        <v>113.0625</v>
      </c>
      <c r="E1370" s="39">
        <v>113.3125</v>
      </c>
      <c r="F1370" s="39">
        <v>75.457581000000005</v>
      </c>
      <c r="G1370" s="5">
        <v>4284800</v>
      </c>
      <c r="I1370" s="1">
        <v>-6.871022032813201E-3</v>
      </c>
    </row>
    <row r="1371" spans="1:9" x14ac:dyDescent="0.25">
      <c r="A1371" s="5">
        <v>35977</v>
      </c>
      <c r="B1371" s="39">
        <v>114.0625</v>
      </c>
      <c r="C1371" s="39">
        <v>114.9375</v>
      </c>
      <c r="D1371" s="39">
        <v>113.625</v>
      </c>
      <c r="E1371" s="39">
        <v>114.625</v>
      </c>
      <c r="F1371" s="39">
        <v>76.331588999999994</v>
      </c>
      <c r="G1371" s="5">
        <v>3489500</v>
      </c>
      <c r="I1371" s="1">
        <v>1.1516205793100198E-2</v>
      </c>
    </row>
    <row r="1372" spans="1:9" x14ac:dyDescent="0.25">
      <c r="A1372" s="5">
        <v>35978</v>
      </c>
      <c r="B1372" s="39">
        <v>114.71875</v>
      </c>
      <c r="C1372" s="39">
        <v>114.875</v>
      </c>
      <c r="D1372" s="39">
        <v>114.25</v>
      </c>
      <c r="E1372" s="39">
        <v>114.84375</v>
      </c>
      <c r="F1372" s="39">
        <v>76.477279999999993</v>
      </c>
      <c r="G1372" s="5">
        <v>3503900</v>
      </c>
      <c r="I1372" s="1">
        <v>1.9068401604993568E-3</v>
      </c>
    </row>
    <row r="1373" spans="1:9" x14ac:dyDescent="0.25">
      <c r="A1373" s="5">
        <v>35982</v>
      </c>
      <c r="B1373" s="39">
        <v>114.78125</v>
      </c>
      <c r="C1373" s="39">
        <v>116</v>
      </c>
      <c r="D1373" s="39">
        <v>114.5625</v>
      </c>
      <c r="E1373" s="39">
        <v>116</v>
      </c>
      <c r="F1373" s="39">
        <v>77.247260999999995</v>
      </c>
      <c r="G1373" s="5">
        <v>3144400</v>
      </c>
      <c r="I1373" s="1">
        <v>1.0017755581440468E-2</v>
      </c>
    </row>
    <row r="1374" spans="1:9" x14ac:dyDescent="0.25">
      <c r="A1374" s="5">
        <v>35983</v>
      </c>
      <c r="B1374" s="39">
        <v>115.984375</v>
      </c>
      <c r="C1374" s="39">
        <v>116.125</v>
      </c>
      <c r="D1374" s="39">
        <v>115.28125</v>
      </c>
      <c r="E1374" s="39">
        <v>115.78125</v>
      </c>
      <c r="F1374" s="39">
        <v>77.10154</v>
      </c>
      <c r="G1374" s="5">
        <v>4920700</v>
      </c>
      <c r="I1374" s="1">
        <v>-1.8882044091173E-3</v>
      </c>
    </row>
    <row r="1375" spans="1:9" x14ac:dyDescent="0.25">
      <c r="A1375" s="5">
        <v>35984</v>
      </c>
      <c r="B1375" s="39">
        <v>115.875</v>
      </c>
      <c r="C1375" s="39">
        <v>116.9375</v>
      </c>
      <c r="D1375" s="39">
        <v>115.75</v>
      </c>
      <c r="E1375" s="39">
        <v>116.625</v>
      </c>
      <c r="F1375" s="39">
        <v>77.663428999999994</v>
      </c>
      <c r="G1375" s="5">
        <v>6875000</v>
      </c>
      <c r="I1375" s="1">
        <v>7.2612229039297205E-3</v>
      </c>
    </row>
    <row r="1376" spans="1:9" x14ac:dyDescent="0.25">
      <c r="A1376" s="5">
        <v>35985</v>
      </c>
      <c r="B1376" s="39">
        <v>116.28125</v>
      </c>
      <c r="C1376" s="39">
        <v>116.71875</v>
      </c>
      <c r="D1376" s="39">
        <v>115.625</v>
      </c>
      <c r="E1376" s="39">
        <v>115.84375</v>
      </c>
      <c r="F1376" s="39">
        <v>77.143180999999998</v>
      </c>
      <c r="G1376" s="5">
        <v>6942500</v>
      </c>
      <c r="I1376" s="1">
        <v>-6.7212886910548164E-3</v>
      </c>
    </row>
    <row r="1377" spans="1:9" x14ac:dyDescent="0.25">
      <c r="A1377" s="5">
        <v>35986</v>
      </c>
      <c r="B1377" s="39">
        <v>116.03125</v>
      </c>
      <c r="C1377" s="39">
        <v>116.9375</v>
      </c>
      <c r="D1377" s="39">
        <v>115.0625</v>
      </c>
      <c r="E1377" s="39">
        <v>116.46875</v>
      </c>
      <c r="F1377" s="39">
        <v>77.559387000000001</v>
      </c>
      <c r="G1377" s="5">
        <v>7849700</v>
      </c>
      <c r="I1377" s="1">
        <v>5.3807381423398581E-3</v>
      </c>
    </row>
    <row r="1378" spans="1:9" x14ac:dyDescent="0.25">
      <c r="A1378" s="5">
        <v>35989</v>
      </c>
      <c r="B1378" s="39">
        <v>116.5625</v>
      </c>
      <c r="C1378" s="39">
        <v>116.84375</v>
      </c>
      <c r="D1378" s="39">
        <v>116.0625</v>
      </c>
      <c r="E1378" s="39">
        <v>116.5</v>
      </c>
      <c r="F1378" s="39">
        <v>77.580223000000004</v>
      </c>
      <c r="G1378" s="5">
        <v>6555100</v>
      </c>
      <c r="I1378" s="1">
        <v>2.6860967518604895E-4</v>
      </c>
    </row>
    <row r="1379" spans="1:9" x14ac:dyDescent="0.25">
      <c r="A1379" s="5">
        <v>35990</v>
      </c>
      <c r="B1379" s="39">
        <v>116.9375</v>
      </c>
      <c r="C1379" s="39">
        <v>118.15625</v>
      </c>
      <c r="D1379" s="39">
        <v>116.9375</v>
      </c>
      <c r="E1379" s="39">
        <v>117.8125</v>
      </c>
      <c r="F1379" s="39">
        <v>78.454230999999993</v>
      </c>
      <c r="G1379" s="5">
        <v>6983600</v>
      </c>
      <c r="I1379" s="1">
        <v>1.1202873705916438E-2</v>
      </c>
    </row>
    <row r="1380" spans="1:9" x14ac:dyDescent="0.25">
      <c r="A1380" s="5">
        <v>35991</v>
      </c>
      <c r="B1380" s="39">
        <v>118.0625</v>
      </c>
      <c r="C1380" s="39">
        <v>118.28125</v>
      </c>
      <c r="D1380" s="39">
        <v>117.53125</v>
      </c>
      <c r="E1380" s="39">
        <v>117.59375</v>
      </c>
      <c r="F1380" s="39">
        <v>78.308563000000007</v>
      </c>
      <c r="G1380" s="5">
        <v>4977500</v>
      </c>
      <c r="I1380" s="1">
        <v>-1.858451718156573E-3</v>
      </c>
    </row>
    <row r="1381" spans="1:9" x14ac:dyDescent="0.25">
      <c r="A1381" s="5">
        <v>35992</v>
      </c>
      <c r="B1381" s="39">
        <v>117.6875</v>
      </c>
      <c r="C1381" s="39">
        <v>118.59375</v>
      </c>
      <c r="D1381" s="39">
        <v>117.0625</v>
      </c>
      <c r="E1381" s="39">
        <v>118.40625</v>
      </c>
      <c r="F1381" s="39">
        <v>78.849632</v>
      </c>
      <c r="G1381" s="5">
        <v>6315600</v>
      </c>
      <c r="I1381" s="1">
        <v>6.8856878611178729E-3</v>
      </c>
    </row>
    <row r="1382" spans="1:9" x14ac:dyDescent="0.25">
      <c r="A1382" s="5">
        <v>35993</v>
      </c>
      <c r="B1382" s="39">
        <v>118.625</v>
      </c>
      <c r="C1382" s="39">
        <v>119</v>
      </c>
      <c r="D1382" s="39">
        <v>118.3125</v>
      </c>
      <c r="E1382" s="39">
        <v>118.5625</v>
      </c>
      <c r="F1382" s="39">
        <v>78.953666999999996</v>
      </c>
      <c r="G1382" s="5">
        <v>3539500</v>
      </c>
      <c r="I1382" s="1">
        <v>1.3185404326998551E-3</v>
      </c>
    </row>
    <row r="1383" spans="1:9" x14ac:dyDescent="0.25">
      <c r="A1383" s="5">
        <v>35996</v>
      </c>
      <c r="B1383" s="39">
        <v>118.75</v>
      </c>
      <c r="C1383" s="39">
        <v>119.234375</v>
      </c>
      <c r="D1383" s="39">
        <v>117.9375</v>
      </c>
      <c r="E1383" s="39">
        <v>118.5625</v>
      </c>
      <c r="F1383" s="39">
        <v>78.953666999999996</v>
      </c>
      <c r="G1383" s="5">
        <v>2338400</v>
      </c>
      <c r="I1383" s="1">
        <v>0</v>
      </c>
    </row>
    <row r="1384" spans="1:9" x14ac:dyDescent="0.25">
      <c r="A1384" s="5">
        <v>35997</v>
      </c>
      <c r="B1384" s="39">
        <v>119</v>
      </c>
      <c r="C1384" s="39">
        <v>119</v>
      </c>
      <c r="D1384" s="39">
        <v>116.28125</v>
      </c>
      <c r="E1384" s="39">
        <v>116.5</v>
      </c>
      <c r="F1384" s="39">
        <v>77.580223000000004</v>
      </c>
      <c r="G1384" s="5">
        <v>5518600</v>
      </c>
      <c r="I1384" s="1">
        <v>-1.7548650281577594E-2</v>
      </c>
    </row>
    <row r="1385" spans="1:9" x14ac:dyDescent="0.25">
      <c r="A1385" s="5">
        <v>35998</v>
      </c>
      <c r="B1385" s="39">
        <v>116.34375</v>
      </c>
      <c r="C1385" s="39">
        <v>116.984375</v>
      </c>
      <c r="D1385" s="39">
        <v>115.53125</v>
      </c>
      <c r="E1385" s="39">
        <v>116.5</v>
      </c>
      <c r="F1385" s="39">
        <v>77.580223000000004</v>
      </c>
      <c r="G1385" s="5">
        <v>10417300</v>
      </c>
      <c r="I1385" s="1">
        <v>0</v>
      </c>
    </row>
    <row r="1386" spans="1:9" x14ac:dyDescent="0.25">
      <c r="A1386" s="5">
        <v>35999</v>
      </c>
      <c r="B1386" s="39">
        <v>116.3125</v>
      </c>
      <c r="C1386" s="39">
        <v>116.59375</v>
      </c>
      <c r="D1386" s="39">
        <v>113.90625</v>
      </c>
      <c r="E1386" s="39">
        <v>114.1875</v>
      </c>
      <c r="F1386" s="39">
        <v>76.040244999999999</v>
      </c>
      <c r="G1386" s="5">
        <v>15110900</v>
      </c>
      <c r="I1386" s="1">
        <v>-2.004979685640329E-2</v>
      </c>
    </row>
    <row r="1387" spans="1:9" x14ac:dyDescent="0.25">
      <c r="A1387" s="5">
        <v>36000</v>
      </c>
      <c r="B1387" s="39">
        <v>114.96875</v>
      </c>
      <c r="C1387" s="39">
        <v>115.09375</v>
      </c>
      <c r="D1387" s="39">
        <v>112.875</v>
      </c>
      <c r="E1387" s="39">
        <v>114.09375</v>
      </c>
      <c r="F1387" s="39">
        <v>75.977836999999994</v>
      </c>
      <c r="G1387" s="5">
        <v>11540500</v>
      </c>
      <c r="I1387" s="1">
        <v>-8.2106026710704327E-4</v>
      </c>
    </row>
    <row r="1388" spans="1:9" x14ac:dyDescent="0.25">
      <c r="A1388" s="5">
        <v>36003</v>
      </c>
      <c r="B1388" s="39">
        <v>113.625</v>
      </c>
      <c r="C1388" s="39">
        <v>115</v>
      </c>
      <c r="D1388" s="39">
        <v>112.84375</v>
      </c>
      <c r="E1388" s="39">
        <v>114.90625</v>
      </c>
      <c r="F1388" s="39">
        <v>76.518883000000002</v>
      </c>
      <c r="G1388" s="5">
        <v>9600000</v>
      </c>
      <c r="I1388" s="1">
        <v>7.0958676382977259E-3</v>
      </c>
    </row>
    <row r="1389" spans="1:9" x14ac:dyDescent="0.25">
      <c r="A1389" s="5">
        <v>36004</v>
      </c>
      <c r="B1389" s="39">
        <v>114.4375</v>
      </c>
      <c r="C1389" s="39">
        <v>114.65625</v>
      </c>
      <c r="D1389" s="39">
        <v>111.875</v>
      </c>
      <c r="E1389" s="39">
        <v>112.96875</v>
      </c>
      <c r="F1389" s="39">
        <v>75.228629999999995</v>
      </c>
      <c r="G1389" s="5">
        <v>13693000</v>
      </c>
      <c r="I1389" s="1">
        <v>-1.7005670388495986E-2</v>
      </c>
    </row>
    <row r="1390" spans="1:9" x14ac:dyDescent="0.25">
      <c r="A1390" s="5">
        <v>36005</v>
      </c>
      <c r="B1390" s="39">
        <v>113.71875</v>
      </c>
      <c r="C1390" s="39">
        <v>114.125</v>
      </c>
      <c r="D1390" s="39">
        <v>112.25</v>
      </c>
      <c r="E1390" s="39">
        <v>112.53125</v>
      </c>
      <c r="F1390" s="39">
        <v>74.937316999999993</v>
      </c>
      <c r="G1390" s="5">
        <v>7462400</v>
      </c>
      <c r="I1390" s="1">
        <v>-3.8798858364383904E-3</v>
      </c>
    </row>
    <row r="1391" spans="1:9" x14ac:dyDescent="0.25">
      <c r="A1391" s="5">
        <v>36006</v>
      </c>
      <c r="B1391" s="39">
        <v>113.625</v>
      </c>
      <c r="C1391" s="39">
        <v>114.59375</v>
      </c>
      <c r="D1391" s="39">
        <v>113.40625</v>
      </c>
      <c r="E1391" s="39">
        <v>114.21875</v>
      </c>
      <c r="F1391" s="39">
        <v>76.061058000000003</v>
      </c>
      <c r="G1391" s="5">
        <v>6821600</v>
      </c>
      <c r="I1391" s="1">
        <v>1.4884421724644881E-2</v>
      </c>
    </row>
    <row r="1392" spans="1:9" x14ac:dyDescent="0.25">
      <c r="A1392" s="5">
        <v>36007</v>
      </c>
      <c r="B1392" s="39">
        <v>114.34375</v>
      </c>
      <c r="C1392" s="39">
        <v>114.5</v>
      </c>
      <c r="D1392" s="39">
        <v>111.3125</v>
      </c>
      <c r="E1392" s="39">
        <v>111.78125</v>
      </c>
      <c r="F1392" s="39">
        <v>74.437888999999998</v>
      </c>
      <c r="G1392" s="5">
        <v>7680500</v>
      </c>
      <c r="I1392" s="1">
        <v>-2.1571339511881504E-2</v>
      </c>
    </row>
    <row r="1393" spans="1:9" x14ac:dyDescent="0.25">
      <c r="A1393" s="5">
        <v>36010</v>
      </c>
      <c r="B1393" s="39">
        <v>111.78125</v>
      </c>
      <c r="C1393" s="39">
        <v>112.421875</v>
      </c>
      <c r="D1393" s="39">
        <v>111.03125</v>
      </c>
      <c r="E1393" s="39">
        <v>111.3125</v>
      </c>
      <c r="F1393" s="39">
        <v>74.125693999999996</v>
      </c>
      <c r="G1393" s="5">
        <v>10486500</v>
      </c>
      <c r="I1393" s="1">
        <v>-4.2028531251858681E-3</v>
      </c>
    </row>
    <row r="1394" spans="1:9" x14ac:dyDescent="0.25">
      <c r="A1394" s="5">
        <v>36011</v>
      </c>
      <c r="B1394" s="39">
        <v>112.21875</v>
      </c>
      <c r="C1394" s="39">
        <v>112.21875</v>
      </c>
      <c r="D1394" s="39">
        <v>107</v>
      </c>
      <c r="E1394" s="39">
        <v>107</v>
      </c>
      <c r="F1394" s="39">
        <v>71.253936999999993</v>
      </c>
      <c r="G1394" s="5">
        <v>15091600</v>
      </c>
      <c r="I1394" s="1">
        <v>-3.9512146074752508E-2</v>
      </c>
    </row>
    <row r="1395" spans="1:9" x14ac:dyDescent="0.25">
      <c r="A1395" s="5">
        <v>36012</v>
      </c>
      <c r="B1395" s="39">
        <v>107.9375</v>
      </c>
      <c r="C1395" s="39">
        <v>108.875</v>
      </c>
      <c r="D1395" s="39">
        <v>105.59375</v>
      </c>
      <c r="E1395" s="39">
        <v>108.46875</v>
      </c>
      <c r="F1395" s="39">
        <v>72.232017999999997</v>
      </c>
      <c r="G1395" s="5">
        <v>21718400</v>
      </c>
      <c r="I1395" s="1">
        <v>1.363333643963216E-2</v>
      </c>
    </row>
    <row r="1396" spans="1:9" x14ac:dyDescent="0.25">
      <c r="A1396" s="5">
        <v>36013</v>
      </c>
      <c r="B1396" s="39">
        <v>108.125</v>
      </c>
      <c r="C1396" s="39">
        <v>109.5</v>
      </c>
      <c r="D1396" s="39">
        <v>107.5625</v>
      </c>
      <c r="E1396" s="39">
        <v>108.9375</v>
      </c>
      <c r="F1396" s="39">
        <v>72.544158999999993</v>
      </c>
      <c r="G1396" s="5">
        <v>13084400</v>
      </c>
      <c r="I1396" s="1">
        <v>4.3120558938065656E-3</v>
      </c>
    </row>
    <row r="1397" spans="1:9" x14ac:dyDescent="0.25">
      <c r="A1397" s="5">
        <v>36014</v>
      </c>
      <c r="B1397" s="39">
        <v>109.6875</v>
      </c>
      <c r="C1397" s="39">
        <v>110.59375</v>
      </c>
      <c r="D1397" s="39">
        <v>108.46875</v>
      </c>
      <c r="E1397" s="39">
        <v>109.125</v>
      </c>
      <c r="F1397" s="39">
        <v>72.669021999999998</v>
      </c>
      <c r="G1397" s="5">
        <v>12083800</v>
      </c>
      <c r="I1397" s="1">
        <v>1.7197203437460118E-3</v>
      </c>
    </row>
    <row r="1398" spans="1:9" x14ac:dyDescent="0.25">
      <c r="A1398" s="5">
        <v>36017</v>
      </c>
      <c r="B1398" s="39">
        <v>108.75</v>
      </c>
      <c r="C1398" s="39">
        <v>109.65625</v>
      </c>
      <c r="D1398" s="39">
        <v>108.1875</v>
      </c>
      <c r="E1398" s="39">
        <v>108.5</v>
      </c>
      <c r="F1398" s="39">
        <v>72.252831</v>
      </c>
      <c r="G1398" s="5">
        <v>6273000</v>
      </c>
      <c r="I1398" s="1">
        <v>-5.7436768238350311E-3</v>
      </c>
    </row>
    <row r="1399" spans="1:9" x14ac:dyDescent="0.25">
      <c r="A1399" s="5">
        <v>36018</v>
      </c>
      <c r="B1399" s="39">
        <v>106.78125</v>
      </c>
      <c r="C1399" s="39">
        <v>107.4375</v>
      </c>
      <c r="D1399" s="39">
        <v>105.5</v>
      </c>
      <c r="E1399" s="39">
        <v>106.875</v>
      </c>
      <c r="F1399" s="39">
        <v>71.170676999999998</v>
      </c>
      <c r="G1399" s="5">
        <v>14287100</v>
      </c>
      <c r="I1399" s="1">
        <v>-1.5090615914944649E-2</v>
      </c>
    </row>
    <row r="1400" spans="1:9" x14ac:dyDescent="0.25">
      <c r="A1400" s="5">
        <v>36019</v>
      </c>
      <c r="B1400" s="39">
        <v>107.75</v>
      </c>
      <c r="C1400" s="39">
        <v>108.875</v>
      </c>
      <c r="D1400" s="39">
        <v>107.5</v>
      </c>
      <c r="E1400" s="39">
        <v>108.6875</v>
      </c>
      <c r="F1400" s="39">
        <v>72.377655000000004</v>
      </c>
      <c r="G1400" s="5">
        <v>11158400</v>
      </c>
      <c r="I1400" s="1">
        <v>1.6816725457192483E-2</v>
      </c>
    </row>
    <row r="1401" spans="1:9" x14ac:dyDescent="0.25">
      <c r="A1401" s="5">
        <v>36020</v>
      </c>
      <c r="B1401" s="39">
        <v>108.8125</v>
      </c>
      <c r="C1401" s="39">
        <v>109.65625</v>
      </c>
      <c r="D1401" s="39">
        <v>107.375</v>
      </c>
      <c r="E1401" s="39">
        <v>107.375</v>
      </c>
      <c r="F1401" s="39">
        <v>71.503631999999996</v>
      </c>
      <c r="G1401" s="5">
        <v>9073900</v>
      </c>
      <c r="I1401" s="1">
        <v>-1.2149373545518927E-2</v>
      </c>
    </row>
    <row r="1402" spans="1:9" x14ac:dyDescent="0.25">
      <c r="A1402" s="5">
        <v>36021</v>
      </c>
      <c r="B1402" s="39">
        <v>108.34375</v>
      </c>
      <c r="C1402" s="39">
        <v>108.71875</v>
      </c>
      <c r="D1402" s="39">
        <v>105.78125</v>
      </c>
      <c r="E1402" s="39">
        <v>106.125</v>
      </c>
      <c r="F1402" s="39">
        <v>70.671233999999998</v>
      </c>
      <c r="G1402" s="5">
        <v>8628500</v>
      </c>
      <c r="I1402" s="1">
        <v>-1.17096296218131E-2</v>
      </c>
    </row>
    <row r="1403" spans="1:9" x14ac:dyDescent="0.25">
      <c r="A1403" s="5">
        <v>36024</v>
      </c>
      <c r="B1403" s="39">
        <v>106</v>
      </c>
      <c r="C1403" s="39">
        <v>108.9375</v>
      </c>
      <c r="D1403" s="39">
        <v>105.5</v>
      </c>
      <c r="E1403" s="39">
        <v>108.375</v>
      </c>
      <c r="F1403" s="39">
        <v>72.169594000000004</v>
      </c>
      <c r="G1403" s="5">
        <v>11290000</v>
      </c>
      <c r="I1403" s="1">
        <v>2.0980205471338387E-2</v>
      </c>
    </row>
    <row r="1404" spans="1:9" x14ac:dyDescent="0.25">
      <c r="A1404" s="5">
        <v>36025</v>
      </c>
      <c r="B1404" s="39">
        <v>109</v>
      </c>
      <c r="C1404" s="39">
        <v>110.59375</v>
      </c>
      <c r="D1404" s="39">
        <v>108.78125</v>
      </c>
      <c r="E1404" s="39">
        <v>110.375</v>
      </c>
      <c r="F1404" s="39">
        <v>73.501434000000003</v>
      </c>
      <c r="G1404" s="5">
        <v>7603900</v>
      </c>
      <c r="I1404" s="1">
        <v>1.8286094770400219E-2</v>
      </c>
    </row>
    <row r="1405" spans="1:9" x14ac:dyDescent="0.25">
      <c r="A1405" s="5">
        <v>36026</v>
      </c>
      <c r="B1405" s="39">
        <v>111.09375</v>
      </c>
      <c r="C1405" s="39">
        <v>111.09375</v>
      </c>
      <c r="D1405" s="39">
        <v>109.625</v>
      </c>
      <c r="E1405" s="39">
        <v>110.09375</v>
      </c>
      <c r="F1405" s="39">
        <v>73.314116999999996</v>
      </c>
      <c r="G1405" s="5">
        <v>6258600</v>
      </c>
      <c r="I1405" s="1">
        <v>-2.5517337961078468E-3</v>
      </c>
    </row>
    <row r="1406" spans="1:9" x14ac:dyDescent="0.25">
      <c r="A1406" s="5">
        <v>36027</v>
      </c>
      <c r="B1406" s="39">
        <v>109.6875</v>
      </c>
      <c r="C1406" s="39">
        <v>110.40625</v>
      </c>
      <c r="D1406" s="39">
        <v>109.15625</v>
      </c>
      <c r="E1406" s="39">
        <v>109.4375</v>
      </c>
      <c r="F1406" s="39">
        <v>72.877121000000002</v>
      </c>
      <c r="G1406" s="5">
        <v>7402800</v>
      </c>
      <c r="I1406" s="1">
        <v>-5.9784335581003489E-3</v>
      </c>
    </row>
    <row r="1407" spans="1:9" x14ac:dyDescent="0.25">
      <c r="A1407" s="5">
        <v>36028</v>
      </c>
      <c r="B1407" s="39">
        <v>108.1875</v>
      </c>
      <c r="C1407" s="39">
        <v>108.71875</v>
      </c>
      <c r="D1407" s="39">
        <v>105.5</v>
      </c>
      <c r="E1407" s="39">
        <v>108.5625</v>
      </c>
      <c r="F1407" s="39">
        <v>72.294455999999997</v>
      </c>
      <c r="G1407" s="5">
        <v>16685400</v>
      </c>
      <c r="I1407" s="1">
        <v>-8.0273031516489013E-3</v>
      </c>
    </row>
    <row r="1408" spans="1:9" x14ac:dyDescent="0.25">
      <c r="A1408" s="5">
        <v>36031</v>
      </c>
      <c r="B1408" s="39">
        <v>109.25</v>
      </c>
      <c r="C1408" s="39">
        <v>109.9375</v>
      </c>
      <c r="D1408" s="39">
        <v>108.3125</v>
      </c>
      <c r="E1408" s="39">
        <v>109.25</v>
      </c>
      <c r="F1408" s="39">
        <v>72.752257999999998</v>
      </c>
      <c r="G1408" s="5">
        <v>7201700</v>
      </c>
      <c r="I1408" s="1">
        <v>6.3124976439326019E-3</v>
      </c>
    </row>
    <row r="1409" spans="1:9" x14ac:dyDescent="0.25">
      <c r="A1409" s="5">
        <v>36032</v>
      </c>
      <c r="B1409" s="39">
        <v>110.375</v>
      </c>
      <c r="C1409" s="39">
        <v>111.25</v>
      </c>
      <c r="D1409" s="39">
        <v>108.640625</v>
      </c>
      <c r="E1409" s="39">
        <v>109.5</v>
      </c>
      <c r="F1409" s="39">
        <v>72.918716000000003</v>
      </c>
      <c r="G1409" s="5">
        <v>9688300</v>
      </c>
      <c r="I1409" s="1">
        <v>2.2853979469026342E-3</v>
      </c>
    </row>
    <row r="1410" spans="1:9" x14ac:dyDescent="0.25">
      <c r="A1410" s="5">
        <v>36033</v>
      </c>
      <c r="B1410" s="39">
        <v>108.28125</v>
      </c>
      <c r="C1410" s="39">
        <v>109.625</v>
      </c>
      <c r="D1410" s="39">
        <v>107.75</v>
      </c>
      <c r="E1410" s="39">
        <v>108.875</v>
      </c>
      <c r="F1410" s="39">
        <v>72.502525000000006</v>
      </c>
      <c r="G1410" s="5">
        <v>9339700</v>
      </c>
      <c r="I1410" s="1">
        <v>-5.7239524771590666E-3</v>
      </c>
    </row>
    <row r="1411" spans="1:9" x14ac:dyDescent="0.25">
      <c r="A1411" s="5">
        <v>36034</v>
      </c>
      <c r="B1411" s="39">
        <v>107</v>
      </c>
      <c r="C1411" s="39">
        <v>107.5625</v>
      </c>
      <c r="D1411" s="39">
        <v>103.46875</v>
      </c>
      <c r="E1411" s="39">
        <v>103.75</v>
      </c>
      <c r="F1411" s="39">
        <v>69.089645000000004</v>
      </c>
      <c r="G1411" s="5">
        <v>24887800</v>
      </c>
      <c r="I1411" s="1">
        <v>-4.8216524578370112E-2</v>
      </c>
    </row>
    <row r="1412" spans="1:9" x14ac:dyDescent="0.25">
      <c r="A1412" s="5">
        <v>36035</v>
      </c>
      <c r="B1412" s="39">
        <v>104.96875</v>
      </c>
      <c r="C1412" s="39">
        <v>105.71875</v>
      </c>
      <c r="D1412" s="39">
        <v>102.15625</v>
      </c>
      <c r="E1412" s="39">
        <v>103.375</v>
      </c>
      <c r="F1412" s="39">
        <v>68.839934999999997</v>
      </c>
      <c r="G1412" s="5">
        <v>23735900</v>
      </c>
      <c r="I1412" s="1">
        <v>-3.6208371375847648E-3</v>
      </c>
    </row>
    <row r="1413" spans="1:9" x14ac:dyDescent="0.25">
      <c r="A1413" s="5">
        <v>36038</v>
      </c>
      <c r="B1413" s="39">
        <v>103.75</v>
      </c>
      <c r="C1413" s="39">
        <v>104.015625</v>
      </c>
      <c r="D1413" s="39">
        <v>95</v>
      </c>
      <c r="E1413" s="39">
        <v>96</v>
      </c>
      <c r="F1413" s="39">
        <v>63.928741000000002</v>
      </c>
      <c r="G1413" s="5">
        <v>22563100</v>
      </c>
      <c r="I1413" s="1">
        <v>-7.4014985954369727E-2</v>
      </c>
    </row>
    <row r="1414" spans="1:9" x14ac:dyDescent="0.25">
      <c r="A1414" s="5">
        <v>36039</v>
      </c>
      <c r="B1414" s="39">
        <v>96.0625</v>
      </c>
      <c r="C1414" s="39">
        <v>100.5625</v>
      </c>
      <c r="D1414" s="39">
        <v>93.625</v>
      </c>
      <c r="E1414" s="39">
        <v>100.0625</v>
      </c>
      <c r="F1414" s="39">
        <v>66.634086999999994</v>
      </c>
      <c r="G1414" s="5">
        <v>24748500</v>
      </c>
      <c r="I1414" s="1">
        <v>4.1447222259561656E-2</v>
      </c>
    </row>
    <row r="1415" spans="1:9" x14ac:dyDescent="0.25">
      <c r="A1415" s="5">
        <v>36040</v>
      </c>
      <c r="B1415" s="39">
        <v>99.8125</v>
      </c>
      <c r="C1415" s="39">
        <v>101.75</v>
      </c>
      <c r="D1415" s="39">
        <v>98.78125</v>
      </c>
      <c r="E1415" s="39">
        <v>99.34375</v>
      </c>
      <c r="F1415" s="39">
        <v>66.155395999999996</v>
      </c>
      <c r="G1415" s="5">
        <v>13843200</v>
      </c>
      <c r="I1415" s="1">
        <v>-7.209804011042209E-3</v>
      </c>
    </row>
    <row r="1416" spans="1:9" x14ac:dyDescent="0.25">
      <c r="A1416" s="5">
        <v>36041</v>
      </c>
      <c r="B1416" s="39">
        <v>97.625</v>
      </c>
      <c r="C1416" s="39">
        <v>99.375</v>
      </c>
      <c r="D1416" s="39">
        <v>96.75</v>
      </c>
      <c r="E1416" s="39">
        <v>98.5625</v>
      </c>
      <c r="F1416" s="39">
        <v>65.635161999999994</v>
      </c>
      <c r="G1416" s="5">
        <v>17311300</v>
      </c>
      <c r="I1416" s="1">
        <v>-7.8949009709177176E-3</v>
      </c>
    </row>
    <row r="1417" spans="1:9" x14ac:dyDescent="0.25">
      <c r="A1417" s="5">
        <v>36042</v>
      </c>
      <c r="B1417" s="39">
        <v>99.4375</v>
      </c>
      <c r="C1417" s="39">
        <v>99.8125</v>
      </c>
      <c r="D1417" s="39">
        <v>95.75</v>
      </c>
      <c r="E1417" s="39">
        <v>97.75</v>
      </c>
      <c r="F1417" s="39">
        <v>65.094116</v>
      </c>
      <c r="G1417" s="5">
        <v>17783800</v>
      </c>
      <c r="I1417" s="1">
        <v>-8.2773973425833702E-3</v>
      </c>
    </row>
    <row r="1418" spans="1:9" x14ac:dyDescent="0.25">
      <c r="A1418" s="5">
        <v>36046</v>
      </c>
      <c r="B1418" s="39">
        <v>100.875</v>
      </c>
      <c r="C1418" s="39">
        <v>103</v>
      </c>
      <c r="D1418" s="39">
        <v>99.8125</v>
      </c>
      <c r="E1418" s="39">
        <v>103</v>
      </c>
      <c r="F1418" s="39">
        <v>68.590255999999997</v>
      </c>
      <c r="G1418" s="5">
        <v>14746500</v>
      </c>
      <c r="I1418" s="1">
        <v>5.2316322721697617E-2</v>
      </c>
    </row>
    <row r="1419" spans="1:9" x14ac:dyDescent="0.25">
      <c r="A1419" s="5">
        <v>36047</v>
      </c>
      <c r="B1419" s="39">
        <v>102.75</v>
      </c>
      <c r="C1419" s="39">
        <v>103.125</v>
      </c>
      <c r="D1419" s="39">
        <v>100.4375</v>
      </c>
      <c r="E1419" s="39">
        <v>100.5</v>
      </c>
      <c r="F1419" s="39">
        <v>66.925430000000006</v>
      </c>
      <c r="G1419" s="5">
        <v>12109700</v>
      </c>
      <c r="I1419" s="1">
        <v>-2.4571469338258822E-2</v>
      </c>
    </row>
    <row r="1420" spans="1:9" x14ac:dyDescent="0.25">
      <c r="A1420" s="5">
        <v>36048</v>
      </c>
      <c r="B1420" s="39">
        <v>98.4375</v>
      </c>
      <c r="C1420" s="39">
        <v>99.34375</v>
      </c>
      <c r="D1420" s="39">
        <v>96.8125</v>
      </c>
      <c r="E1420" s="39">
        <v>98.5</v>
      </c>
      <c r="F1420" s="39">
        <v>65.593520999999996</v>
      </c>
      <c r="G1420" s="5">
        <v>19889300</v>
      </c>
      <c r="I1420" s="1">
        <v>-2.0102088659969652E-2</v>
      </c>
    </row>
    <row r="1421" spans="1:9" x14ac:dyDescent="0.25">
      <c r="A1421" s="5">
        <v>36049</v>
      </c>
      <c r="B1421" s="39">
        <v>98.1875</v>
      </c>
      <c r="C1421" s="39">
        <v>101.6875</v>
      </c>
      <c r="D1421" s="39">
        <v>97</v>
      </c>
      <c r="E1421" s="39">
        <v>101.6875</v>
      </c>
      <c r="F1421" s="39">
        <v>67.716209000000006</v>
      </c>
      <c r="G1421" s="5">
        <v>20379800</v>
      </c>
      <c r="I1421" s="1">
        <v>3.1848649361460701E-2</v>
      </c>
    </row>
    <row r="1422" spans="1:9" x14ac:dyDescent="0.25">
      <c r="A1422" s="5">
        <v>36052</v>
      </c>
      <c r="B1422" s="39">
        <v>102.875</v>
      </c>
      <c r="C1422" s="39">
        <v>104.453125</v>
      </c>
      <c r="D1422" s="39">
        <v>102.09375</v>
      </c>
      <c r="E1422" s="39">
        <v>103.4375</v>
      </c>
      <c r="F1422" s="39">
        <v>68.881561000000005</v>
      </c>
      <c r="G1422" s="5">
        <v>10686800</v>
      </c>
      <c r="I1422" s="1">
        <v>1.7062947274315121E-2</v>
      </c>
    </row>
    <row r="1423" spans="1:9" x14ac:dyDescent="0.25">
      <c r="A1423" s="5">
        <v>36053</v>
      </c>
      <c r="B1423" s="39">
        <v>102.875</v>
      </c>
      <c r="C1423" s="39">
        <v>104.3125</v>
      </c>
      <c r="D1423" s="39">
        <v>102.28125</v>
      </c>
      <c r="E1423" s="39">
        <v>104.0625</v>
      </c>
      <c r="F1423" s="39">
        <v>69.297759999999997</v>
      </c>
      <c r="G1423" s="5">
        <v>8337900</v>
      </c>
      <c r="I1423" s="1">
        <v>6.0240599768190961E-3</v>
      </c>
    </row>
    <row r="1424" spans="1:9" x14ac:dyDescent="0.25">
      <c r="A1424" s="5">
        <v>36054</v>
      </c>
      <c r="B1424" s="39">
        <v>104.75</v>
      </c>
      <c r="C1424" s="39">
        <v>105.25</v>
      </c>
      <c r="D1424" s="39">
        <v>103.15625</v>
      </c>
      <c r="E1424" s="39">
        <v>105</v>
      </c>
      <c r="F1424" s="39">
        <v>69.922081000000006</v>
      </c>
      <c r="G1424" s="5">
        <v>11024900</v>
      </c>
      <c r="I1424" s="1">
        <v>8.9689110490676072E-3</v>
      </c>
    </row>
    <row r="1425" spans="1:9" x14ac:dyDescent="0.25">
      <c r="A1425" s="5">
        <v>36055</v>
      </c>
      <c r="B1425" s="39">
        <v>102.25</v>
      </c>
      <c r="C1425" s="39">
        <v>103.03125</v>
      </c>
      <c r="D1425" s="39">
        <v>101.78125</v>
      </c>
      <c r="E1425" s="39">
        <v>102</v>
      </c>
      <c r="F1425" s="39">
        <v>67.924294000000003</v>
      </c>
      <c r="G1425" s="5">
        <v>12945200</v>
      </c>
      <c r="I1425" s="1">
        <v>-2.8987732048509685E-2</v>
      </c>
    </row>
    <row r="1426" spans="1:9" x14ac:dyDescent="0.25">
      <c r="A1426" s="5">
        <v>36056</v>
      </c>
      <c r="B1426" s="39">
        <v>102.375</v>
      </c>
      <c r="C1426" s="39">
        <v>102.40625</v>
      </c>
      <c r="D1426" s="39">
        <v>101.09375</v>
      </c>
      <c r="E1426" s="39">
        <v>102.09375</v>
      </c>
      <c r="F1426" s="39">
        <v>68.226860000000002</v>
      </c>
      <c r="G1426" s="5">
        <v>7019200</v>
      </c>
      <c r="I1426" s="1">
        <v>4.4445675146969066E-3</v>
      </c>
    </row>
    <row r="1427" spans="1:9" x14ac:dyDescent="0.25">
      <c r="A1427" s="5">
        <v>36059</v>
      </c>
      <c r="B1427" s="39">
        <v>99.625</v>
      </c>
      <c r="C1427" s="39">
        <v>103.40625</v>
      </c>
      <c r="D1427" s="39">
        <v>98.9375</v>
      </c>
      <c r="E1427" s="39">
        <v>102.03125</v>
      </c>
      <c r="F1427" s="39">
        <v>68.185096999999999</v>
      </c>
      <c r="G1427" s="5">
        <v>8834600</v>
      </c>
      <c r="I1427" s="1">
        <v>-6.123070473185166E-4</v>
      </c>
    </row>
    <row r="1428" spans="1:9" x14ac:dyDescent="0.25">
      <c r="A1428" s="5">
        <v>36060</v>
      </c>
      <c r="B1428" s="39">
        <v>103.5</v>
      </c>
      <c r="C1428" s="39">
        <v>103.65625</v>
      </c>
      <c r="D1428" s="39">
        <v>102.15625</v>
      </c>
      <c r="E1428" s="39">
        <v>102.875</v>
      </c>
      <c r="F1428" s="39">
        <v>68.748977999999994</v>
      </c>
      <c r="G1428" s="5">
        <v>7270100</v>
      </c>
      <c r="I1428" s="1">
        <v>8.2358490725793487E-3</v>
      </c>
    </row>
    <row r="1429" spans="1:9" x14ac:dyDescent="0.25">
      <c r="A1429" s="5">
        <v>36061</v>
      </c>
      <c r="B1429" s="39">
        <v>103.875</v>
      </c>
      <c r="C1429" s="39">
        <v>107</v>
      </c>
      <c r="D1429" s="39">
        <v>103.78125</v>
      </c>
      <c r="E1429" s="39">
        <v>107</v>
      </c>
      <c r="F1429" s="39">
        <v>71.505629999999996</v>
      </c>
      <c r="G1429" s="5">
        <v>13688500</v>
      </c>
      <c r="I1429" s="1">
        <v>3.931431687712994E-2</v>
      </c>
    </row>
    <row r="1430" spans="1:9" x14ac:dyDescent="0.25">
      <c r="A1430" s="5">
        <v>36062</v>
      </c>
      <c r="B1430" s="39">
        <v>106.3125</v>
      </c>
      <c r="C1430" s="39">
        <v>106.8125</v>
      </c>
      <c r="D1430" s="39">
        <v>103.25</v>
      </c>
      <c r="E1430" s="39">
        <v>104.375</v>
      </c>
      <c r="F1430" s="39">
        <v>69.751389000000003</v>
      </c>
      <c r="G1430" s="5">
        <v>11129500</v>
      </c>
      <c r="I1430" s="1">
        <v>-2.4838853377084469E-2</v>
      </c>
    </row>
    <row r="1431" spans="1:9" x14ac:dyDescent="0.25">
      <c r="A1431" s="5">
        <v>36063</v>
      </c>
      <c r="B1431" s="39">
        <v>103.125</v>
      </c>
      <c r="C1431" s="39">
        <v>105.421875</v>
      </c>
      <c r="D1431" s="39">
        <v>102.625</v>
      </c>
      <c r="E1431" s="39">
        <v>104.25</v>
      </c>
      <c r="F1431" s="39">
        <v>69.667831000000007</v>
      </c>
      <c r="G1431" s="5">
        <v>10247400</v>
      </c>
      <c r="I1431" s="1">
        <v>-1.1986584059862082E-3</v>
      </c>
    </row>
    <row r="1432" spans="1:9" x14ac:dyDescent="0.25">
      <c r="A1432" s="5">
        <v>36066</v>
      </c>
      <c r="B1432" s="39">
        <v>105.3125</v>
      </c>
      <c r="C1432" s="39">
        <v>106.3125</v>
      </c>
      <c r="D1432" s="39">
        <v>104.25</v>
      </c>
      <c r="E1432" s="39">
        <v>105.1875</v>
      </c>
      <c r="F1432" s="39">
        <v>70.294334000000006</v>
      </c>
      <c r="G1432" s="5">
        <v>8847800</v>
      </c>
      <c r="I1432" s="1">
        <v>8.9525220532236105E-3</v>
      </c>
    </row>
    <row r="1433" spans="1:9" x14ac:dyDescent="0.25">
      <c r="A1433" s="5">
        <v>36067</v>
      </c>
      <c r="B1433" s="39">
        <v>105.375</v>
      </c>
      <c r="C1433" s="39">
        <v>105.9375</v>
      </c>
      <c r="D1433" s="39">
        <v>103.375</v>
      </c>
      <c r="E1433" s="39">
        <v>104.9375</v>
      </c>
      <c r="F1433" s="39">
        <v>70.127266000000006</v>
      </c>
      <c r="G1433" s="5">
        <v>10618100</v>
      </c>
      <c r="I1433" s="1">
        <v>-2.3795210826529356E-3</v>
      </c>
    </row>
    <row r="1434" spans="1:9" x14ac:dyDescent="0.25">
      <c r="A1434" s="5">
        <v>36068</v>
      </c>
      <c r="B1434" s="39">
        <v>103.5</v>
      </c>
      <c r="C1434" s="39">
        <v>104.3125</v>
      </c>
      <c r="D1434" s="39">
        <v>101.375</v>
      </c>
      <c r="E1434" s="39">
        <v>101.75</v>
      </c>
      <c r="F1434" s="39">
        <v>67.997139000000004</v>
      </c>
      <c r="G1434" s="5">
        <v>7908400</v>
      </c>
      <c r="I1434" s="1">
        <v>-3.0846046284693784E-2</v>
      </c>
    </row>
    <row r="1435" spans="1:9" x14ac:dyDescent="0.25">
      <c r="A1435" s="5">
        <v>36069</v>
      </c>
      <c r="B1435" s="39">
        <v>100.03125</v>
      </c>
      <c r="C1435" s="39">
        <v>101.546875</v>
      </c>
      <c r="D1435" s="39">
        <v>98.09375</v>
      </c>
      <c r="E1435" s="39">
        <v>98.8125</v>
      </c>
      <c r="F1435" s="39">
        <v>66.034081</v>
      </c>
      <c r="G1435" s="5">
        <v>13335600</v>
      </c>
      <c r="I1435" s="1">
        <v>-2.9294643224922368E-2</v>
      </c>
    </row>
    <row r="1436" spans="1:9" x14ac:dyDescent="0.25">
      <c r="A1436" s="5">
        <v>36070</v>
      </c>
      <c r="B1436" s="39">
        <v>98.875</v>
      </c>
      <c r="C1436" s="39">
        <v>100.875</v>
      </c>
      <c r="D1436" s="39">
        <v>97.21875</v>
      </c>
      <c r="E1436" s="39">
        <v>100.71875</v>
      </c>
      <c r="F1436" s="39">
        <v>67.308006000000006</v>
      </c>
      <c r="G1436" s="5">
        <v>14351800</v>
      </c>
      <c r="I1436" s="1">
        <v>1.9108201919989298E-2</v>
      </c>
    </row>
    <row r="1437" spans="1:9" x14ac:dyDescent="0.25">
      <c r="A1437" s="5">
        <v>36073</v>
      </c>
      <c r="B1437" s="39">
        <v>99.59375</v>
      </c>
      <c r="C1437" s="39">
        <v>99.96875</v>
      </c>
      <c r="D1437" s="39">
        <v>96.34375</v>
      </c>
      <c r="E1437" s="39">
        <v>98.6875</v>
      </c>
      <c r="F1437" s="39">
        <v>65.950539000000006</v>
      </c>
      <c r="G1437" s="5">
        <v>12807200</v>
      </c>
      <c r="I1437" s="1">
        <v>-2.0374137468494702E-2</v>
      </c>
    </row>
    <row r="1438" spans="1:9" x14ac:dyDescent="0.25">
      <c r="A1438" s="5">
        <v>36074</v>
      </c>
      <c r="B1438" s="39">
        <v>100.75</v>
      </c>
      <c r="C1438" s="39">
        <v>101.28125</v>
      </c>
      <c r="D1438" s="39">
        <v>97.53125</v>
      </c>
      <c r="E1438" s="39">
        <v>98.59375</v>
      </c>
      <c r="F1438" s="39">
        <v>65.887923999999998</v>
      </c>
      <c r="G1438" s="5">
        <v>12621000</v>
      </c>
      <c r="I1438" s="1">
        <v>-9.498746159977145E-4</v>
      </c>
    </row>
    <row r="1439" spans="1:9" x14ac:dyDescent="0.25">
      <c r="A1439" s="5">
        <v>36075</v>
      </c>
      <c r="B1439" s="39">
        <v>98.625</v>
      </c>
      <c r="C1439" s="39">
        <v>100.03125</v>
      </c>
      <c r="D1439" s="39">
        <v>95.75</v>
      </c>
      <c r="E1439" s="39">
        <v>97.125</v>
      </c>
      <c r="F1439" s="39">
        <v>64.906386999999995</v>
      </c>
      <c r="G1439" s="5">
        <v>14348500</v>
      </c>
      <c r="I1439" s="1">
        <v>-1.5009145561356796E-2</v>
      </c>
    </row>
    <row r="1440" spans="1:9" x14ac:dyDescent="0.25">
      <c r="A1440" s="5">
        <v>36076</v>
      </c>
      <c r="B1440" s="39">
        <v>94.5625</v>
      </c>
      <c r="C1440" s="39">
        <v>96.75</v>
      </c>
      <c r="D1440" s="39">
        <v>92.21875</v>
      </c>
      <c r="E1440" s="39">
        <v>96.59375</v>
      </c>
      <c r="F1440" s="39">
        <v>64.551345999999995</v>
      </c>
      <c r="G1440" s="5">
        <v>20625000</v>
      </c>
      <c r="I1440" s="1">
        <v>-5.4850626828741866E-3</v>
      </c>
    </row>
    <row r="1441" spans="1:9" x14ac:dyDescent="0.25">
      <c r="A1441" s="5">
        <v>36077</v>
      </c>
      <c r="B1441" s="39">
        <v>97</v>
      </c>
      <c r="C1441" s="39">
        <v>98.78125</v>
      </c>
      <c r="D1441" s="39">
        <v>94.0625</v>
      </c>
      <c r="E1441" s="39">
        <v>98.53125</v>
      </c>
      <c r="F1441" s="39">
        <v>65.846107000000003</v>
      </c>
      <c r="G1441" s="5">
        <v>12708500</v>
      </c>
      <c r="I1441" s="1">
        <v>1.9859338103430879E-2</v>
      </c>
    </row>
    <row r="1442" spans="1:9" x14ac:dyDescent="0.25">
      <c r="A1442" s="5">
        <v>36080</v>
      </c>
      <c r="B1442" s="39">
        <v>100.625</v>
      </c>
      <c r="C1442" s="39">
        <v>101.4375</v>
      </c>
      <c r="D1442" s="39">
        <v>99.6875</v>
      </c>
      <c r="E1442" s="39">
        <v>99.96875</v>
      </c>
      <c r="F1442" s="39">
        <v>66.806763000000004</v>
      </c>
      <c r="G1442" s="5">
        <v>9508500</v>
      </c>
      <c r="I1442" s="1">
        <v>1.4484010701538708E-2</v>
      </c>
    </row>
    <row r="1443" spans="1:9" x14ac:dyDescent="0.25">
      <c r="A1443" s="5">
        <v>36081</v>
      </c>
      <c r="B1443" s="39">
        <v>99.5625</v>
      </c>
      <c r="C1443" s="39">
        <v>100.40625</v>
      </c>
      <c r="D1443" s="39">
        <v>98.75</v>
      </c>
      <c r="E1443" s="39">
        <v>99.625</v>
      </c>
      <c r="F1443" s="39">
        <v>66.577056999999996</v>
      </c>
      <c r="G1443" s="5">
        <v>6256800</v>
      </c>
      <c r="I1443" s="1">
        <v>-3.4442892261736802E-3</v>
      </c>
    </row>
    <row r="1444" spans="1:9" x14ac:dyDescent="0.25">
      <c r="A1444" s="5">
        <v>36082</v>
      </c>
      <c r="B1444" s="39">
        <v>98.9375</v>
      </c>
      <c r="C1444" s="39">
        <v>101.8125</v>
      </c>
      <c r="D1444" s="39">
        <v>98.84375</v>
      </c>
      <c r="E1444" s="39">
        <v>100.5625</v>
      </c>
      <c r="F1444" s="39">
        <v>67.203568000000004</v>
      </c>
      <c r="G1444" s="5">
        <v>8176900</v>
      </c>
      <c r="I1444" s="1">
        <v>9.3663126509779815E-3</v>
      </c>
    </row>
    <row r="1445" spans="1:9" x14ac:dyDescent="0.25">
      <c r="A1445" s="5">
        <v>36083</v>
      </c>
      <c r="B1445" s="39">
        <v>100.125</v>
      </c>
      <c r="C1445" s="39">
        <v>107.25</v>
      </c>
      <c r="D1445" s="39">
        <v>99.9375</v>
      </c>
      <c r="E1445" s="39">
        <v>105.96875</v>
      </c>
      <c r="F1445" s="39">
        <v>70.816451999999998</v>
      </c>
      <c r="G1445" s="5">
        <v>20541100</v>
      </c>
      <c r="I1445" s="1">
        <v>5.2365005228937278E-2</v>
      </c>
    </row>
    <row r="1446" spans="1:9" x14ac:dyDescent="0.25">
      <c r="A1446" s="5">
        <v>36084</v>
      </c>
      <c r="B1446" s="39">
        <v>106.125</v>
      </c>
      <c r="C1446" s="39">
        <v>106.75</v>
      </c>
      <c r="D1446" s="39">
        <v>105</v>
      </c>
      <c r="E1446" s="39">
        <v>106</v>
      </c>
      <c r="F1446" s="39">
        <v>70.837333999999998</v>
      </c>
      <c r="G1446" s="5">
        <v>16573900</v>
      </c>
      <c r="I1446" s="1">
        <v>2.948315147923708E-4</v>
      </c>
    </row>
    <row r="1447" spans="1:9" x14ac:dyDescent="0.25">
      <c r="A1447" s="5">
        <v>36087</v>
      </c>
      <c r="B1447" s="39">
        <v>105.6875</v>
      </c>
      <c r="C1447" s="39">
        <v>106.8125</v>
      </c>
      <c r="D1447" s="39">
        <v>105.5</v>
      </c>
      <c r="E1447" s="39">
        <v>106.375</v>
      </c>
      <c r="F1447" s="39">
        <v>71.087897999999996</v>
      </c>
      <c r="G1447" s="5">
        <v>7915900</v>
      </c>
      <c r="I1447" s="1">
        <v>3.5309332497730495E-3</v>
      </c>
    </row>
    <row r="1448" spans="1:9" x14ac:dyDescent="0.25">
      <c r="A1448" s="5">
        <v>36088</v>
      </c>
      <c r="B1448" s="39">
        <v>107.5625</v>
      </c>
      <c r="C1448" s="39">
        <v>108.796875</v>
      </c>
      <c r="D1448" s="39">
        <v>106.09375</v>
      </c>
      <c r="E1448" s="39">
        <v>107</v>
      </c>
      <c r="F1448" s="39">
        <v>71.505629999999996</v>
      </c>
      <c r="G1448" s="5">
        <v>14611600</v>
      </c>
      <c r="I1448" s="1">
        <v>5.8590765075736684E-3</v>
      </c>
    </row>
    <row r="1449" spans="1:9" x14ac:dyDescent="0.25">
      <c r="A1449" s="5">
        <v>36089</v>
      </c>
      <c r="B1449" s="39">
        <v>106.875</v>
      </c>
      <c r="C1449" s="39">
        <v>107.625</v>
      </c>
      <c r="D1449" s="39">
        <v>105.875</v>
      </c>
      <c r="E1449" s="39">
        <v>106.625</v>
      </c>
      <c r="F1449" s="39">
        <v>71.255013000000005</v>
      </c>
      <c r="G1449" s="5">
        <v>9178400</v>
      </c>
      <c r="I1449" s="1">
        <v>-3.5110132902769209E-3</v>
      </c>
    </row>
    <row r="1450" spans="1:9" x14ac:dyDescent="0.25">
      <c r="A1450" s="5">
        <v>36090</v>
      </c>
      <c r="B1450" s="39">
        <v>106.78125</v>
      </c>
      <c r="C1450" s="39">
        <v>108.46875</v>
      </c>
      <c r="D1450" s="39">
        <v>106.15625</v>
      </c>
      <c r="E1450" s="39">
        <v>108.21875</v>
      </c>
      <c r="F1450" s="39">
        <v>72.320053000000001</v>
      </c>
      <c r="G1450" s="5">
        <v>8277500</v>
      </c>
      <c r="I1450" s="1">
        <v>1.4836274369138813E-2</v>
      </c>
    </row>
    <row r="1451" spans="1:9" x14ac:dyDescent="0.25">
      <c r="A1451" s="5">
        <v>36091</v>
      </c>
      <c r="B1451" s="39">
        <v>107.96875</v>
      </c>
      <c r="C1451" s="39">
        <v>108</v>
      </c>
      <c r="D1451" s="39">
        <v>106.78125</v>
      </c>
      <c r="E1451" s="39">
        <v>106.84375</v>
      </c>
      <c r="F1451" s="39">
        <v>71.401191999999995</v>
      </c>
      <c r="G1451" s="5">
        <v>6237200</v>
      </c>
      <c r="I1451" s="1">
        <v>-1.2786885053579944E-2</v>
      </c>
    </row>
    <row r="1452" spans="1:9" x14ac:dyDescent="0.25">
      <c r="A1452" s="5">
        <v>36094</v>
      </c>
      <c r="B1452" s="39">
        <v>107.71875</v>
      </c>
      <c r="C1452" s="39">
        <v>108.46875</v>
      </c>
      <c r="D1452" s="39">
        <v>106.78125</v>
      </c>
      <c r="E1452" s="39">
        <v>107.625</v>
      </c>
      <c r="F1452" s="39">
        <v>71.923264000000003</v>
      </c>
      <c r="G1452" s="5">
        <v>5838600</v>
      </c>
      <c r="I1452" s="1">
        <v>7.2852090092307975E-3</v>
      </c>
    </row>
    <row r="1453" spans="1:9" x14ac:dyDescent="0.25">
      <c r="A1453" s="5">
        <v>36095</v>
      </c>
      <c r="B1453" s="39">
        <v>108.4375</v>
      </c>
      <c r="C1453" s="39">
        <v>108.96875</v>
      </c>
      <c r="D1453" s="39">
        <v>106.28125</v>
      </c>
      <c r="E1453" s="39">
        <v>107</v>
      </c>
      <c r="F1453" s="39">
        <v>71.505629999999996</v>
      </c>
      <c r="G1453" s="5">
        <v>10089700</v>
      </c>
      <c r="I1453" s="1">
        <v>-5.823585034512746E-3</v>
      </c>
    </row>
    <row r="1454" spans="1:9" x14ac:dyDescent="0.25">
      <c r="A1454" s="5">
        <v>36096</v>
      </c>
      <c r="B1454" s="39">
        <v>106.5625</v>
      </c>
      <c r="C1454" s="39">
        <v>107.53125</v>
      </c>
      <c r="D1454" s="39">
        <v>106.03125</v>
      </c>
      <c r="E1454" s="39">
        <v>106.8125</v>
      </c>
      <c r="F1454" s="39">
        <v>71.380295000000004</v>
      </c>
      <c r="G1454" s="5">
        <v>5650600</v>
      </c>
      <c r="I1454" s="1">
        <v>-1.7543369949875043E-3</v>
      </c>
    </row>
    <row r="1455" spans="1:9" x14ac:dyDescent="0.25">
      <c r="A1455" s="5">
        <v>36097</v>
      </c>
      <c r="B1455" s="39">
        <v>107.09375</v>
      </c>
      <c r="C1455" s="39">
        <v>109.4375</v>
      </c>
      <c r="D1455" s="39">
        <v>106.625</v>
      </c>
      <c r="E1455" s="39">
        <v>109.40625</v>
      </c>
      <c r="F1455" s="39">
        <v>73.113647</v>
      </c>
      <c r="G1455" s="5">
        <v>9625600</v>
      </c>
      <c r="I1455" s="1">
        <v>2.3993187934121529E-2</v>
      </c>
    </row>
    <row r="1456" spans="1:9" x14ac:dyDescent="0.25">
      <c r="A1456" s="5">
        <v>36098</v>
      </c>
      <c r="B1456" s="39">
        <v>110.125</v>
      </c>
      <c r="C1456" s="39">
        <v>110.90625</v>
      </c>
      <c r="D1456" s="39">
        <v>109.5</v>
      </c>
      <c r="E1456" s="39">
        <v>110</v>
      </c>
      <c r="F1456" s="39">
        <v>73.510406000000003</v>
      </c>
      <c r="G1456" s="5">
        <v>9872800</v>
      </c>
      <c r="I1456" s="1">
        <v>5.4119356309243472E-3</v>
      </c>
    </row>
    <row r="1457" spans="1:9" x14ac:dyDescent="0.25">
      <c r="A1457" s="5">
        <v>36101</v>
      </c>
      <c r="B1457" s="39">
        <v>110.8125</v>
      </c>
      <c r="C1457" s="39">
        <v>111.875</v>
      </c>
      <c r="D1457" s="39">
        <v>110.1875</v>
      </c>
      <c r="E1457" s="39">
        <v>111.875</v>
      </c>
      <c r="F1457" s="39">
        <v>74.763412000000002</v>
      </c>
      <c r="G1457" s="5">
        <v>6501400</v>
      </c>
      <c r="I1457" s="1">
        <v>1.6901646496433109E-2</v>
      </c>
    </row>
    <row r="1458" spans="1:9" x14ac:dyDescent="0.25">
      <c r="A1458" s="5">
        <v>36102</v>
      </c>
      <c r="B1458" s="39">
        <v>111.59375</v>
      </c>
      <c r="C1458" s="39">
        <v>111.8125</v>
      </c>
      <c r="D1458" s="39">
        <v>110.75</v>
      </c>
      <c r="E1458" s="39">
        <v>111.0625</v>
      </c>
      <c r="F1458" s="39">
        <v>74.220473999999996</v>
      </c>
      <c r="G1458" s="5">
        <v>6866000</v>
      </c>
      <c r="I1458" s="1">
        <v>-7.2885788944514474E-3</v>
      </c>
    </row>
    <row r="1459" spans="1:9" x14ac:dyDescent="0.25">
      <c r="A1459" s="5">
        <v>36103</v>
      </c>
      <c r="B1459" s="39">
        <v>112.46875</v>
      </c>
      <c r="C1459" s="39">
        <v>113.09375</v>
      </c>
      <c r="D1459" s="39">
        <v>111.09375</v>
      </c>
      <c r="E1459" s="39">
        <v>112.25</v>
      </c>
      <c r="F1459" s="39">
        <v>75.014045999999993</v>
      </c>
      <c r="G1459" s="5">
        <v>8233600</v>
      </c>
      <c r="I1459" s="1">
        <v>1.0635333970786753E-2</v>
      </c>
    </row>
    <row r="1460" spans="1:9" x14ac:dyDescent="0.25">
      <c r="A1460" s="5">
        <v>36104</v>
      </c>
      <c r="B1460" s="39">
        <v>111.53125</v>
      </c>
      <c r="C1460" s="39">
        <v>113.9375</v>
      </c>
      <c r="D1460" s="39">
        <v>111.125</v>
      </c>
      <c r="E1460" s="39">
        <v>113.78125</v>
      </c>
      <c r="F1460" s="39">
        <v>76.037353999999993</v>
      </c>
      <c r="G1460" s="5">
        <v>6841500</v>
      </c>
      <c r="I1460" s="1">
        <v>1.3549343538168834E-2</v>
      </c>
    </row>
    <row r="1461" spans="1:9" x14ac:dyDescent="0.25">
      <c r="A1461" s="5">
        <v>36105</v>
      </c>
      <c r="B1461" s="39">
        <v>113.46875</v>
      </c>
      <c r="C1461" s="39">
        <v>114.5625</v>
      </c>
      <c r="D1461" s="39">
        <v>113.3125</v>
      </c>
      <c r="E1461" s="39">
        <v>114.125</v>
      </c>
      <c r="F1461" s="39">
        <v>76.267066999999997</v>
      </c>
      <c r="G1461" s="5">
        <v>5224800</v>
      </c>
      <c r="I1461" s="1">
        <v>3.0165004098616777E-3</v>
      </c>
    </row>
    <row r="1462" spans="1:9" x14ac:dyDescent="0.25">
      <c r="A1462" s="5">
        <v>36108</v>
      </c>
      <c r="B1462" s="39">
        <v>113.9375</v>
      </c>
      <c r="C1462" s="39">
        <v>114.25</v>
      </c>
      <c r="D1462" s="39">
        <v>112.5</v>
      </c>
      <c r="E1462" s="39">
        <v>113.3125</v>
      </c>
      <c r="F1462" s="39">
        <v>75.724106000000006</v>
      </c>
      <c r="G1462" s="5">
        <v>6188700</v>
      </c>
      <c r="I1462" s="1">
        <v>-7.1446689825460652E-3</v>
      </c>
    </row>
    <row r="1463" spans="1:9" x14ac:dyDescent="0.25">
      <c r="A1463" s="5">
        <v>36109</v>
      </c>
      <c r="B1463" s="39">
        <v>113</v>
      </c>
      <c r="C1463" s="39">
        <v>113.9375</v>
      </c>
      <c r="D1463" s="39">
        <v>112.25</v>
      </c>
      <c r="E1463" s="39">
        <v>113</v>
      </c>
      <c r="F1463" s="39">
        <v>75.515243999999996</v>
      </c>
      <c r="G1463" s="5">
        <v>14015200</v>
      </c>
      <c r="I1463" s="1">
        <v>-2.7620078078696153E-3</v>
      </c>
    </row>
    <row r="1464" spans="1:9" x14ac:dyDescent="0.25">
      <c r="A1464" s="5">
        <v>36110</v>
      </c>
      <c r="B1464" s="39">
        <v>113.8125</v>
      </c>
      <c r="C1464" s="39">
        <v>114</v>
      </c>
      <c r="D1464" s="39">
        <v>111.890625</v>
      </c>
      <c r="E1464" s="39">
        <v>112.25</v>
      </c>
      <c r="F1464" s="39">
        <v>75.014045999999993</v>
      </c>
      <c r="G1464" s="5">
        <v>10922400</v>
      </c>
      <c r="I1464" s="1">
        <v>-6.6591671576148315E-3</v>
      </c>
    </row>
    <row r="1465" spans="1:9" x14ac:dyDescent="0.25">
      <c r="A1465" s="5">
        <v>36111</v>
      </c>
      <c r="B1465" s="39">
        <v>112.3125</v>
      </c>
      <c r="C1465" s="39">
        <v>113.125</v>
      </c>
      <c r="D1465" s="39">
        <v>111.6875</v>
      </c>
      <c r="E1465" s="39">
        <v>112.125</v>
      </c>
      <c r="F1465" s="39">
        <v>74.930542000000003</v>
      </c>
      <c r="G1465" s="5">
        <v>5457400</v>
      </c>
      <c r="I1465" s="1">
        <v>-1.1137982336846264E-3</v>
      </c>
    </row>
    <row r="1466" spans="1:9" x14ac:dyDescent="0.25">
      <c r="A1466" s="5">
        <v>36112</v>
      </c>
      <c r="B1466" s="39">
        <v>112.21875</v>
      </c>
      <c r="C1466" s="39">
        <v>113.21875</v>
      </c>
      <c r="D1466" s="39">
        <v>112.125</v>
      </c>
      <c r="E1466" s="39">
        <v>113.21875</v>
      </c>
      <c r="F1466" s="39">
        <v>75.661406999999997</v>
      </c>
      <c r="G1466" s="5">
        <v>5524600</v>
      </c>
      <c r="I1466" s="1">
        <v>9.7066376161594192E-3</v>
      </c>
    </row>
    <row r="1467" spans="1:9" x14ac:dyDescent="0.25">
      <c r="A1467" s="5">
        <v>36115</v>
      </c>
      <c r="B1467" s="39">
        <v>114.21875</v>
      </c>
      <c r="C1467" s="39">
        <v>114.359375</v>
      </c>
      <c r="D1467" s="39">
        <v>112.890625</v>
      </c>
      <c r="E1467" s="39">
        <v>114.0625</v>
      </c>
      <c r="F1467" s="39">
        <v>76.225318999999999</v>
      </c>
      <c r="G1467" s="5">
        <v>6023700</v>
      </c>
      <c r="I1467" s="1">
        <v>7.4254624601683972E-3</v>
      </c>
    </row>
    <row r="1468" spans="1:9" x14ac:dyDescent="0.25">
      <c r="A1468" s="5">
        <v>36116</v>
      </c>
      <c r="B1468" s="39">
        <v>113.65625</v>
      </c>
      <c r="C1468" s="39">
        <v>115.625</v>
      </c>
      <c r="D1468" s="39">
        <v>113</v>
      </c>
      <c r="E1468" s="39">
        <v>114.0625</v>
      </c>
      <c r="F1468" s="39">
        <v>76.225318999999999</v>
      </c>
      <c r="G1468" s="5">
        <v>9058900</v>
      </c>
      <c r="I1468" s="1">
        <v>0</v>
      </c>
    </row>
    <row r="1469" spans="1:9" x14ac:dyDescent="0.25">
      <c r="A1469" s="5">
        <v>36117</v>
      </c>
      <c r="B1469" s="39">
        <v>114.3125</v>
      </c>
      <c r="C1469" s="39">
        <v>115</v>
      </c>
      <c r="D1469" s="39">
        <v>113.5</v>
      </c>
      <c r="E1469" s="39">
        <v>114.75</v>
      </c>
      <c r="F1469" s="39">
        <v>76.684737999999996</v>
      </c>
      <c r="G1469" s="5">
        <v>4567700</v>
      </c>
      <c r="I1469" s="1">
        <v>6.0090276783659746E-3</v>
      </c>
    </row>
    <row r="1470" spans="1:9" x14ac:dyDescent="0.25">
      <c r="A1470" s="5">
        <v>36118</v>
      </c>
      <c r="B1470" s="39">
        <v>115.28125</v>
      </c>
      <c r="C1470" s="39">
        <v>115.90625</v>
      </c>
      <c r="D1470" s="39">
        <v>114.625</v>
      </c>
      <c r="E1470" s="39">
        <v>115.75</v>
      </c>
      <c r="F1470" s="39">
        <v>77.353012000000007</v>
      </c>
      <c r="G1470" s="5">
        <v>5249300</v>
      </c>
      <c r="I1470" s="1">
        <v>8.6768106219743402E-3</v>
      </c>
    </row>
    <row r="1471" spans="1:9" x14ac:dyDescent="0.25">
      <c r="A1471" s="5">
        <v>36119</v>
      </c>
      <c r="B1471" s="39">
        <v>116.359375</v>
      </c>
      <c r="C1471" s="39">
        <v>116.75</v>
      </c>
      <c r="D1471" s="39">
        <v>115.84375</v>
      </c>
      <c r="E1471" s="39">
        <v>116.625</v>
      </c>
      <c r="F1471" s="39">
        <v>77.937729000000004</v>
      </c>
      <c r="G1471" s="5">
        <v>5562000</v>
      </c>
      <c r="I1471" s="1">
        <v>7.5306455431594088E-3</v>
      </c>
    </row>
    <row r="1472" spans="1:9" x14ac:dyDescent="0.25">
      <c r="A1472" s="5">
        <v>36122</v>
      </c>
      <c r="B1472" s="39">
        <v>117.46875</v>
      </c>
      <c r="C1472" s="39">
        <v>119.625</v>
      </c>
      <c r="D1472" s="39">
        <v>117.15625</v>
      </c>
      <c r="E1472" s="39">
        <v>119.375</v>
      </c>
      <c r="F1472" s="39">
        <v>79.775490000000005</v>
      </c>
      <c r="G1472" s="5">
        <v>7151300</v>
      </c>
      <c r="I1472" s="1">
        <v>2.3306152732849306E-2</v>
      </c>
    </row>
    <row r="1473" spans="1:9" x14ac:dyDescent="0.25">
      <c r="A1473" s="5">
        <v>36123</v>
      </c>
      <c r="B1473" s="39">
        <v>119</v>
      </c>
      <c r="C1473" s="39">
        <v>119.65625</v>
      </c>
      <c r="D1473" s="39">
        <v>118.453125</v>
      </c>
      <c r="E1473" s="39">
        <v>118.625</v>
      </c>
      <c r="F1473" s="39">
        <v>79.274315000000001</v>
      </c>
      <c r="G1473" s="5">
        <v>5323700</v>
      </c>
      <c r="I1473" s="1">
        <v>-6.302134840829865E-3</v>
      </c>
    </row>
    <row r="1474" spans="1:9" x14ac:dyDescent="0.25">
      <c r="A1474" s="5">
        <v>36124</v>
      </c>
      <c r="B1474" s="39">
        <v>118.9375</v>
      </c>
      <c r="C1474" s="39">
        <v>119.1875</v>
      </c>
      <c r="D1474" s="39">
        <v>118.21875</v>
      </c>
      <c r="E1474" s="39">
        <v>118.625</v>
      </c>
      <c r="F1474" s="39">
        <v>79.274315000000001</v>
      </c>
      <c r="G1474" s="5">
        <v>4393500</v>
      </c>
      <c r="I1474" s="1">
        <v>0</v>
      </c>
    </row>
    <row r="1475" spans="1:9" x14ac:dyDescent="0.25">
      <c r="A1475" s="5">
        <v>36126</v>
      </c>
      <c r="B1475" s="39">
        <v>119.46875</v>
      </c>
      <c r="C1475" s="39">
        <v>119.71875</v>
      </c>
      <c r="D1475" s="39">
        <v>119.015625</v>
      </c>
      <c r="E1475" s="39">
        <v>119.5</v>
      </c>
      <c r="F1475" s="39">
        <v>79.859024000000005</v>
      </c>
      <c r="G1475" s="5">
        <v>4557900</v>
      </c>
      <c r="I1475" s="1">
        <v>7.3487005932033611E-3</v>
      </c>
    </row>
    <row r="1476" spans="1:9" x14ac:dyDescent="0.25">
      <c r="A1476" s="5">
        <v>36129</v>
      </c>
      <c r="B1476" s="39">
        <v>119.015625</v>
      </c>
      <c r="C1476" s="39">
        <v>119.375</v>
      </c>
      <c r="D1476" s="39">
        <v>116.125</v>
      </c>
      <c r="E1476" s="39">
        <v>116.125</v>
      </c>
      <c r="F1476" s="39">
        <v>77.603638000000004</v>
      </c>
      <c r="G1476" s="5">
        <v>8705400</v>
      </c>
      <c r="I1476" s="1">
        <v>-2.8648572639394132E-2</v>
      </c>
    </row>
    <row r="1477" spans="1:9" x14ac:dyDescent="0.25">
      <c r="A1477" s="5">
        <v>36130</v>
      </c>
      <c r="B1477" s="39">
        <v>116.125</v>
      </c>
      <c r="C1477" s="39">
        <v>118.03125</v>
      </c>
      <c r="D1477" s="39">
        <v>115.21875</v>
      </c>
      <c r="E1477" s="39">
        <v>117.625</v>
      </c>
      <c r="F1477" s="39">
        <v>78.606041000000005</v>
      </c>
      <c r="G1477" s="5">
        <v>8950600</v>
      </c>
      <c r="I1477" s="1">
        <v>1.2834246454564102E-2</v>
      </c>
    </row>
    <row r="1478" spans="1:9" x14ac:dyDescent="0.25">
      <c r="A1478" s="5">
        <v>36131</v>
      </c>
      <c r="B1478" s="39">
        <v>117.21875</v>
      </c>
      <c r="C1478" s="39">
        <v>117.90625</v>
      </c>
      <c r="D1478" s="39">
        <v>116</v>
      </c>
      <c r="E1478" s="39">
        <v>117.28125</v>
      </c>
      <c r="F1478" s="39">
        <v>78.376320000000007</v>
      </c>
      <c r="G1478" s="5">
        <v>7495500</v>
      </c>
      <c r="I1478" s="1">
        <v>-2.9267130716146283E-3</v>
      </c>
    </row>
    <row r="1479" spans="1:9" x14ac:dyDescent="0.25">
      <c r="A1479" s="5">
        <v>36132</v>
      </c>
      <c r="B1479" s="39">
        <v>117.25</v>
      </c>
      <c r="C1479" s="39">
        <v>118.3125</v>
      </c>
      <c r="D1479" s="39">
        <v>115.09375</v>
      </c>
      <c r="E1479" s="39">
        <v>115.34375</v>
      </c>
      <c r="F1479" s="39">
        <v>77.081512000000004</v>
      </c>
      <c r="G1479" s="5">
        <v>12145300</v>
      </c>
      <c r="I1479" s="1">
        <v>-1.6658381579352621E-2</v>
      </c>
    </row>
    <row r="1480" spans="1:9" x14ac:dyDescent="0.25">
      <c r="A1480" s="5">
        <v>36133</v>
      </c>
      <c r="B1480" s="39">
        <v>116.625</v>
      </c>
      <c r="C1480" s="39">
        <v>118.5</v>
      </c>
      <c r="D1480" s="39">
        <v>116.5</v>
      </c>
      <c r="E1480" s="39">
        <v>118.375</v>
      </c>
      <c r="F1480" s="39">
        <v>79.107246000000004</v>
      </c>
      <c r="G1480" s="5">
        <v>10339500</v>
      </c>
      <c r="I1480" s="1">
        <v>2.5941016803485262E-2</v>
      </c>
    </row>
    <row r="1481" spans="1:9" x14ac:dyDescent="0.25">
      <c r="A1481" s="5">
        <v>36136</v>
      </c>
      <c r="B1481" s="39">
        <v>118.0625</v>
      </c>
      <c r="C1481" s="39">
        <v>119.46875</v>
      </c>
      <c r="D1481" s="39">
        <v>118</v>
      </c>
      <c r="E1481" s="39">
        <v>118.9375</v>
      </c>
      <c r="F1481" s="39">
        <v>79.483147000000002</v>
      </c>
      <c r="G1481" s="5">
        <v>4290000</v>
      </c>
      <c r="I1481" s="1">
        <v>4.7405356257392839E-3</v>
      </c>
    </row>
    <row r="1482" spans="1:9" x14ac:dyDescent="0.25">
      <c r="A1482" s="5">
        <v>36137</v>
      </c>
      <c r="B1482" s="39">
        <v>118.53125</v>
      </c>
      <c r="C1482" s="39">
        <v>119.75</v>
      </c>
      <c r="D1482" s="39">
        <v>117.5</v>
      </c>
      <c r="E1482" s="39">
        <v>118.40625</v>
      </c>
      <c r="F1482" s="39">
        <v>79.128135999999998</v>
      </c>
      <c r="G1482" s="5">
        <v>10102600</v>
      </c>
      <c r="I1482" s="1">
        <v>-4.4764985961274206E-3</v>
      </c>
    </row>
    <row r="1483" spans="1:9" x14ac:dyDescent="0.25">
      <c r="A1483" s="5">
        <v>36138</v>
      </c>
      <c r="B1483" s="39">
        <v>118.6875</v>
      </c>
      <c r="C1483" s="39">
        <v>118.96875</v>
      </c>
      <c r="D1483" s="39">
        <v>117.875</v>
      </c>
      <c r="E1483" s="39">
        <v>118.625</v>
      </c>
      <c r="F1483" s="39">
        <v>79.274315000000001</v>
      </c>
      <c r="G1483" s="5">
        <v>5327900</v>
      </c>
      <c r="I1483" s="1">
        <v>1.8456664094967934E-3</v>
      </c>
    </row>
    <row r="1484" spans="1:9" x14ac:dyDescent="0.25">
      <c r="A1484" s="5">
        <v>36139</v>
      </c>
      <c r="B1484" s="39">
        <v>118.84375</v>
      </c>
      <c r="C1484" s="39">
        <v>118.84375</v>
      </c>
      <c r="D1484" s="39">
        <v>116.71875</v>
      </c>
      <c r="E1484" s="39">
        <v>116.890625</v>
      </c>
      <c r="F1484" s="39">
        <v>78.115288000000007</v>
      </c>
      <c r="G1484" s="5">
        <v>5966600</v>
      </c>
      <c r="I1484" s="1">
        <v>-1.4728392850773098E-2</v>
      </c>
    </row>
    <row r="1485" spans="1:9" x14ac:dyDescent="0.25">
      <c r="A1485" s="5">
        <v>36140</v>
      </c>
      <c r="B1485" s="39">
        <v>116.4375</v>
      </c>
      <c r="C1485" s="39">
        <v>117.34375</v>
      </c>
      <c r="D1485" s="39">
        <v>115.5625</v>
      </c>
      <c r="E1485" s="39">
        <v>117.125</v>
      </c>
      <c r="F1485" s="39">
        <v>78.271895999999998</v>
      </c>
      <c r="G1485" s="5">
        <v>8198200</v>
      </c>
      <c r="I1485" s="1">
        <v>2.0028246349168555E-3</v>
      </c>
    </row>
    <row r="1486" spans="1:9" x14ac:dyDescent="0.25">
      <c r="A1486" s="5">
        <v>36143</v>
      </c>
      <c r="B1486" s="39">
        <v>116.15625</v>
      </c>
      <c r="C1486" s="39">
        <v>116.40625</v>
      </c>
      <c r="D1486" s="39">
        <v>113.75</v>
      </c>
      <c r="E1486" s="39">
        <v>113.75</v>
      </c>
      <c r="F1486" s="39">
        <v>76.016471999999993</v>
      </c>
      <c r="G1486" s="5">
        <v>9521400</v>
      </c>
      <c r="I1486" s="1">
        <v>-2.9238557719506453E-2</v>
      </c>
    </row>
    <row r="1487" spans="1:9" x14ac:dyDescent="0.25">
      <c r="A1487" s="5">
        <v>36144</v>
      </c>
      <c r="B1487" s="39">
        <v>114.6875</v>
      </c>
      <c r="C1487" s="39">
        <v>116.75</v>
      </c>
      <c r="D1487" s="39">
        <v>114.53125</v>
      </c>
      <c r="E1487" s="39">
        <v>116.6875</v>
      </c>
      <c r="F1487" s="39">
        <v>77.979523</v>
      </c>
      <c r="G1487" s="5">
        <v>9631500</v>
      </c>
      <c r="I1487" s="1">
        <v>2.5496212938278084E-2</v>
      </c>
    </row>
    <row r="1488" spans="1:9" x14ac:dyDescent="0.25">
      <c r="A1488" s="5">
        <v>36145</v>
      </c>
      <c r="B1488" s="39">
        <v>117.125</v>
      </c>
      <c r="C1488" s="39">
        <v>117.125</v>
      </c>
      <c r="D1488" s="39">
        <v>115.75</v>
      </c>
      <c r="E1488" s="39">
        <v>116.53125</v>
      </c>
      <c r="F1488" s="39">
        <v>77.875099000000006</v>
      </c>
      <c r="G1488" s="5">
        <v>7260000</v>
      </c>
      <c r="I1488" s="1">
        <v>-1.3400182078111555E-3</v>
      </c>
    </row>
    <row r="1489" spans="1:9" x14ac:dyDescent="0.25">
      <c r="A1489" s="5">
        <v>36146</v>
      </c>
      <c r="B1489" s="39">
        <v>117.21875</v>
      </c>
      <c r="C1489" s="39">
        <v>118.59375</v>
      </c>
      <c r="D1489" s="39">
        <v>117.03125</v>
      </c>
      <c r="E1489" s="39">
        <v>118.390625</v>
      </c>
      <c r="F1489" s="39">
        <v>79.117705999999998</v>
      </c>
      <c r="G1489" s="5">
        <v>6914700</v>
      </c>
      <c r="I1489" s="1">
        <v>1.5830444585992254E-2</v>
      </c>
    </row>
    <row r="1490" spans="1:9" x14ac:dyDescent="0.25">
      <c r="A1490" s="5">
        <v>36147</v>
      </c>
      <c r="B1490" s="39">
        <v>118.3125</v>
      </c>
      <c r="C1490" s="39">
        <v>119.125</v>
      </c>
      <c r="D1490" s="39">
        <v>117.875</v>
      </c>
      <c r="E1490" s="39">
        <v>118.5</v>
      </c>
      <c r="F1490" s="39">
        <v>79.453856999999999</v>
      </c>
      <c r="G1490" s="5">
        <v>4802400</v>
      </c>
      <c r="I1490" s="1">
        <v>4.2397450990412366E-3</v>
      </c>
    </row>
    <row r="1491" spans="1:9" x14ac:dyDescent="0.25">
      <c r="A1491" s="5">
        <v>36150</v>
      </c>
      <c r="B1491" s="39">
        <v>119.25</v>
      </c>
      <c r="C1491" s="39">
        <v>121.34375</v>
      </c>
      <c r="D1491" s="39">
        <v>119</v>
      </c>
      <c r="E1491" s="39">
        <v>120.15625</v>
      </c>
      <c r="F1491" s="39">
        <v>80.564362000000003</v>
      </c>
      <c r="G1491" s="5">
        <v>8580700</v>
      </c>
      <c r="I1491" s="1">
        <v>1.3879954862718868E-2</v>
      </c>
    </row>
    <row r="1492" spans="1:9" x14ac:dyDescent="0.25">
      <c r="A1492" s="5">
        <v>36151</v>
      </c>
      <c r="B1492" s="39">
        <v>120.40625</v>
      </c>
      <c r="C1492" s="39">
        <v>121.21875</v>
      </c>
      <c r="D1492" s="39">
        <v>119.1875</v>
      </c>
      <c r="E1492" s="39">
        <v>120.6875</v>
      </c>
      <c r="F1492" s="39">
        <v>80.920546999999999</v>
      </c>
      <c r="G1492" s="5">
        <v>5461100</v>
      </c>
      <c r="I1492" s="1">
        <v>4.4113791168074457E-3</v>
      </c>
    </row>
    <row r="1493" spans="1:9" x14ac:dyDescent="0.25">
      <c r="A1493" s="5">
        <v>36152</v>
      </c>
      <c r="B1493" s="39">
        <v>121.1875</v>
      </c>
      <c r="C1493" s="39">
        <v>123.21875</v>
      </c>
      <c r="D1493" s="39">
        <v>120.8125</v>
      </c>
      <c r="E1493" s="39">
        <v>123.21875</v>
      </c>
      <c r="F1493" s="39">
        <v>82.617774999999995</v>
      </c>
      <c r="G1493" s="5">
        <v>7791000</v>
      </c>
      <c r="I1493" s="1">
        <v>2.0757079041262116E-2</v>
      </c>
    </row>
    <row r="1494" spans="1:9" x14ac:dyDescent="0.25">
      <c r="A1494" s="5">
        <v>36153</v>
      </c>
      <c r="B1494" s="39">
        <v>123.15625</v>
      </c>
      <c r="C1494" s="39">
        <v>123.25</v>
      </c>
      <c r="D1494" s="39">
        <v>122.5</v>
      </c>
      <c r="E1494" s="39">
        <v>122.6875</v>
      </c>
      <c r="F1494" s="39">
        <v>82.261573999999996</v>
      </c>
      <c r="G1494" s="5">
        <v>1507100</v>
      </c>
      <c r="I1494" s="1">
        <v>-4.3207540097336405E-3</v>
      </c>
    </row>
    <row r="1495" spans="1:9" x14ac:dyDescent="0.25">
      <c r="A1495" s="5">
        <v>36157</v>
      </c>
      <c r="B1495" s="39">
        <v>123.25</v>
      </c>
      <c r="C1495" s="39">
        <v>123.3125</v>
      </c>
      <c r="D1495" s="39">
        <v>122</v>
      </c>
      <c r="E1495" s="39">
        <v>122.375</v>
      </c>
      <c r="F1495" s="39">
        <v>82.052025</v>
      </c>
      <c r="G1495" s="5">
        <v>4203600</v>
      </c>
      <c r="I1495" s="1">
        <v>-2.5505997662769175E-3</v>
      </c>
    </row>
    <row r="1496" spans="1:9" x14ac:dyDescent="0.25">
      <c r="A1496" s="5">
        <v>36158</v>
      </c>
      <c r="B1496" s="39">
        <v>122.71875</v>
      </c>
      <c r="C1496" s="39">
        <v>124.484375</v>
      </c>
      <c r="D1496" s="39">
        <v>122.125</v>
      </c>
      <c r="E1496" s="39">
        <v>124.3125</v>
      </c>
      <c r="F1496" s="39">
        <v>83.351119999999995</v>
      </c>
      <c r="G1496" s="5">
        <v>3935800</v>
      </c>
      <c r="I1496" s="1">
        <v>1.5708549114382464E-2</v>
      </c>
    </row>
    <row r="1497" spans="1:9" x14ac:dyDescent="0.25">
      <c r="A1497" s="5">
        <v>36159</v>
      </c>
      <c r="B1497" s="39">
        <v>123.9375</v>
      </c>
      <c r="C1497" s="39">
        <v>124.75</v>
      </c>
      <c r="D1497" s="39">
        <v>123.03125</v>
      </c>
      <c r="E1497" s="39">
        <v>123.3125</v>
      </c>
      <c r="F1497" s="39">
        <v>82.680633999999998</v>
      </c>
      <c r="G1497" s="5">
        <v>6810700</v>
      </c>
      <c r="I1497" s="1">
        <v>-8.0766435168468931E-3</v>
      </c>
    </row>
    <row r="1498" spans="1:9" x14ac:dyDescent="0.25">
      <c r="A1498" s="5">
        <v>36160</v>
      </c>
      <c r="B1498" s="39">
        <v>123.3125</v>
      </c>
      <c r="C1498" s="39">
        <v>123.9375</v>
      </c>
      <c r="D1498" s="39">
        <v>122.46875</v>
      </c>
      <c r="E1498" s="39">
        <v>123.3125</v>
      </c>
      <c r="F1498" s="39">
        <v>82.680633999999998</v>
      </c>
      <c r="G1498" s="5">
        <v>6790500</v>
      </c>
      <c r="I1498" s="1">
        <v>0</v>
      </c>
    </row>
    <row r="1499" spans="1:9" x14ac:dyDescent="0.25">
      <c r="A1499" s="5">
        <v>36164</v>
      </c>
      <c r="B1499" s="39">
        <v>123.375</v>
      </c>
      <c r="C1499" s="39">
        <v>125.21875</v>
      </c>
      <c r="D1499" s="39">
        <v>121.71875</v>
      </c>
      <c r="E1499" s="39">
        <v>123.03125</v>
      </c>
      <c r="F1499" s="39">
        <v>82.492058</v>
      </c>
      <c r="G1499" s="5">
        <v>9450400</v>
      </c>
      <c r="I1499" s="1">
        <v>-2.2833808621776086E-3</v>
      </c>
    </row>
    <row r="1500" spans="1:9" x14ac:dyDescent="0.25">
      <c r="A1500" s="5">
        <v>36165</v>
      </c>
      <c r="B1500" s="39">
        <v>122.9375</v>
      </c>
      <c r="C1500" s="39">
        <v>124.875</v>
      </c>
      <c r="D1500" s="39">
        <v>122.9375</v>
      </c>
      <c r="E1500" s="39">
        <v>124.4375</v>
      </c>
      <c r="F1500" s="39">
        <v>83.434944000000002</v>
      </c>
      <c r="G1500" s="5">
        <v>8031000</v>
      </c>
      <c r="I1500" s="1">
        <v>1.1365192377446043E-2</v>
      </c>
    </row>
    <row r="1501" spans="1:9" x14ac:dyDescent="0.25">
      <c r="A1501" s="5">
        <v>36166</v>
      </c>
      <c r="B1501" s="39">
        <v>125.8125</v>
      </c>
      <c r="C1501" s="39">
        <v>127.75</v>
      </c>
      <c r="D1501" s="39">
        <v>125.75</v>
      </c>
      <c r="E1501" s="39">
        <v>127.4375</v>
      </c>
      <c r="F1501" s="39">
        <v>85.446433999999996</v>
      </c>
      <c r="G1501" s="5">
        <v>7737700</v>
      </c>
      <c r="I1501" s="1">
        <v>2.3822462266291922E-2</v>
      </c>
    </row>
    <row r="1502" spans="1:9" x14ac:dyDescent="0.25">
      <c r="A1502" s="5">
        <v>36167</v>
      </c>
      <c r="B1502" s="39">
        <v>126.375</v>
      </c>
      <c r="C1502" s="39">
        <v>127.21875</v>
      </c>
      <c r="D1502" s="39">
        <v>125.78125</v>
      </c>
      <c r="E1502" s="39">
        <v>126.8125</v>
      </c>
      <c r="F1502" s="39">
        <v>85.027359000000004</v>
      </c>
      <c r="G1502" s="5">
        <v>5504900</v>
      </c>
      <c r="I1502" s="1">
        <v>-4.916601394446829E-3</v>
      </c>
    </row>
    <row r="1503" spans="1:9" x14ac:dyDescent="0.25">
      <c r="A1503" s="5">
        <v>36168</v>
      </c>
      <c r="B1503" s="39">
        <v>128.1875</v>
      </c>
      <c r="C1503" s="39">
        <v>128.5</v>
      </c>
      <c r="D1503" s="39">
        <v>125.96875</v>
      </c>
      <c r="E1503" s="39">
        <v>127.75</v>
      </c>
      <c r="F1503" s="39">
        <v>85.655951999999999</v>
      </c>
      <c r="G1503" s="5">
        <v>6224400</v>
      </c>
      <c r="I1503" s="1">
        <v>7.3656391854255432E-3</v>
      </c>
    </row>
    <row r="1504" spans="1:9" x14ac:dyDescent="0.25">
      <c r="A1504" s="5">
        <v>36171</v>
      </c>
      <c r="B1504" s="39">
        <v>127.6875</v>
      </c>
      <c r="C1504" s="39">
        <v>127.6875</v>
      </c>
      <c r="D1504" s="39">
        <v>125.21875</v>
      </c>
      <c r="E1504" s="39">
        <v>126.53125</v>
      </c>
      <c r="F1504" s="39">
        <v>84.838798999999995</v>
      </c>
      <c r="G1504" s="5">
        <v>7578300</v>
      </c>
      <c r="I1504" s="1">
        <v>-9.5857409369317637E-3</v>
      </c>
    </row>
    <row r="1505" spans="1:9" x14ac:dyDescent="0.25">
      <c r="A1505" s="5">
        <v>36172</v>
      </c>
      <c r="B1505" s="39">
        <v>126.21875</v>
      </c>
      <c r="C1505" s="39">
        <v>126.21875</v>
      </c>
      <c r="D1505" s="39">
        <v>123.75</v>
      </c>
      <c r="E1505" s="39">
        <v>124.25</v>
      </c>
      <c r="F1505" s="39">
        <v>83.309218999999999</v>
      </c>
      <c r="G1505" s="5">
        <v>7768800</v>
      </c>
      <c r="I1505" s="1">
        <v>-1.8193758219839928E-2</v>
      </c>
    </row>
    <row r="1506" spans="1:9" x14ac:dyDescent="0.25">
      <c r="A1506" s="5">
        <v>36173</v>
      </c>
      <c r="B1506" s="39">
        <v>120.40625</v>
      </c>
      <c r="C1506" s="39">
        <v>125.125</v>
      </c>
      <c r="D1506" s="39">
        <v>120.375</v>
      </c>
      <c r="E1506" s="39">
        <v>123.375</v>
      </c>
      <c r="F1506" s="39">
        <v>82.722519000000005</v>
      </c>
      <c r="G1506" s="5">
        <v>10810600</v>
      </c>
      <c r="I1506" s="1">
        <v>-7.0673528938591801E-3</v>
      </c>
    </row>
    <row r="1507" spans="1:9" x14ac:dyDescent="0.25">
      <c r="A1507" s="5">
        <v>36174</v>
      </c>
      <c r="B1507" s="39">
        <v>123.625</v>
      </c>
      <c r="C1507" s="39">
        <v>123.90625</v>
      </c>
      <c r="D1507" s="39">
        <v>120.90625</v>
      </c>
      <c r="E1507" s="39">
        <v>121.21875</v>
      </c>
      <c r="F1507" s="39">
        <v>81.276732999999993</v>
      </c>
      <c r="G1507" s="5">
        <v>11400700</v>
      </c>
      <c r="I1507" s="1">
        <v>-1.763207379153009E-2</v>
      </c>
    </row>
    <row r="1508" spans="1:9" x14ac:dyDescent="0.25">
      <c r="A1508" s="5">
        <v>36175</v>
      </c>
      <c r="B1508" s="39">
        <v>122.375</v>
      </c>
      <c r="C1508" s="39">
        <v>124.78125</v>
      </c>
      <c r="D1508" s="39">
        <v>122.0625</v>
      </c>
      <c r="E1508" s="39">
        <v>124.375</v>
      </c>
      <c r="F1508" s="39">
        <v>83.393005000000002</v>
      </c>
      <c r="G1508" s="5">
        <v>7817700</v>
      </c>
      <c r="I1508" s="1">
        <v>2.570464431290187E-2</v>
      </c>
    </row>
    <row r="1509" spans="1:9" x14ac:dyDescent="0.25">
      <c r="A1509" s="5">
        <v>36179</v>
      </c>
      <c r="B1509" s="39">
        <v>125.296875</v>
      </c>
      <c r="C1509" s="39">
        <v>125.625</v>
      </c>
      <c r="D1509" s="39">
        <v>123.5</v>
      </c>
      <c r="E1509" s="39">
        <v>125.1875</v>
      </c>
      <c r="F1509" s="39">
        <v>83.937775000000002</v>
      </c>
      <c r="G1509" s="5">
        <v>6535100</v>
      </c>
      <c r="I1509" s="1">
        <v>6.5113175798039435E-3</v>
      </c>
    </row>
    <row r="1510" spans="1:9" x14ac:dyDescent="0.25">
      <c r="A1510" s="5">
        <v>36180</v>
      </c>
      <c r="B1510" s="39">
        <v>126.09375</v>
      </c>
      <c r="C1510" s="39">
        <v>127.9375</v>
      </c>
      <c r="D1510" s="39">
        <v>125.03125</v>
      </c>
      <c r="E1510" s="39">
        <v>126.1875</v>
      </c>
      <c r="F1510" s="39">
        <v>84.608299000000002</v>
      </c>
      <c r="G1510" s="5">
        <v>6534400</v>
      </c>
      <c r="I1510" s="1">
        <v>7.9566082024049578E-3</v>
      </c>
    </row>
    <row r="1511" spans="1:9" x14ac:dyDescent="0.25">
      <c r="A1511" s="5">
        <v>36181</v>
      </c>
      <c r="B1511" s="39">
        <v>125.578125</v>
      </c>
      <c r="C1511" s="39">
        <v>125.84375</v>
      </c>
      <c r="D1511" s="39">
        <v>122.59375</v>
      </c>
      <c r="E1511" s="39">
        <v>122.84375</v>
      </c>
      <c r="F1511" s="39">
        <v>82.366332999999997</v>
      </c>
      <c r="G1511" s="5">
        <v>6937500</v>
      </c>
      <c r="I1511" s="1">
        <v>-2.6855585400954674E-2</v>
      </c>
    </row>
    <row r="1512" spans="1:9" x14ac:dyDescent="0.25">
      <c r="A1512" s="5">
        <v>36182</v>
      </c>
      <c r="B1512" s="39">
        <v>122.125</v>
      </c>
      <c r="C1512" s="39">
        <v>123.84375</v>
      </c>
      <c r="D1512" s="39">
        <v>121.78125</v>
      </c>
      <c r="E1512" s="39">
        <v>122.5625</v>
      </c>
      <c r="F1512" s="39">
        <v>82.177734000000001</v>
      </c>
      <c r="G1512" s="5">
        <v>7522300</v>
      </c>
      <c r="I1512" s="1">
        <v>-2.2923838705288802E-3</v>
      </c>
    </row>
    <row r="1513" spans="1:9" x14ac:dyDescent="0.25">
      <c r="A1513" s="5">
        <v>36185</v>
      </c>
      <c r="B1513" s="39">
        <v>123.28125</v>
      </c>
      <c r="C1513" s="39">
        <v>124</v>
      </c>
      <c r="D1513" s="39">
        <v>121.90625</v>
      </c>
      <c r="E1513" s="39">
        <v>123.8125</v>
      </c>
      <c r="F1513" s="39">
        <v>83.015854000000004</v>
      </c>
      <c r="G1513" s="5">
        <v>5700300</v>
      </c>
      <c r="I1513" s="1">
        <v>1.0147212148093665E-2</v>
      </c>
    </row>
    <row r="1514" spans="1:9" x14ac:dyDescent="0.25">
      <c r="A1514" s="5">
        <v>36186</v>
      </c>
      <c r="B1514" s="39">
        <v>124.125</v>
      </c>
      <c r="C1514" s="39">
        <v>126.0625</v>
      </c>
      <c r="D1514" s="39">
        <v>123.625</v>
      </c>
      <c r="E1514" s="39">
        <v>126.0625</v>
      </c>
      <c r="F1514" s="39">
        <v>84.524445</v>
      </c>
      <c r="G1514" s="5">
        <v>6047000</v>
      </c>
      <c r="I1514" s="1">
        <v>1.8009180863377772E-2</v>
      </c>
    </row>
    <row r="1515" spans="1:9" x14ac:dyDescent="0.25">
      <c r="A1515" s="5">
        <v>36187</v>
      </c>
      <c r="B1515" s="39">
        <v>126.375</v>
      </c>
      <c r="C1515" s="39">
        <v>126.625</v>
      </c>
      <c r="D1515" s="39">
        <v>124.15625</v>
      </c>
      <c r="E1515" s="39">
        <v>124.59375</v>
      </c>
      <c r="F1515" s="39">
        <v>83.539680000000004</v>
      </c>
      <c r="G1515" s="5">
        <v>7399400</v>
      </c>
      <c r="I1515" s="1">
        <v>-1.1719053906356081E-2</v>
      </c>
    </row>
    <row r="1516" spans="1:9" x14ac:dyDescent="0.25">
      <c r="A1516" s="5">
        <v>36188</v>
      </c>
      <c r="B1516" s="39">
        <v>125.25</v>
      </c>
      <c r="C1516" s="39">
        <v>126.96875</v>
      </c>
      <c r="D1516" s="39">
        <v>125.1875</v>
      </c>
      <c r="E1516" s="39">
        <v>126.6875</v>
      </c>
      <c r="F1516" s="39">
        <v>84.943541999999994</v>
      </c>
      <c r="G1516" s="5">
        <v>5961700</v>
      </c>
      <c r="I1516" s="1">
        <v>1.666509547791506E-2</v>
      </c>
    </row>
    <row r="1517" spans="1:9" x14ac:dyDescent="0.25">
      <c r="A1517" s="5">
        <v>36189</v>
      </c>
      <c r="B1517" s="39">
        <v>127.34375</v>
      </c>
      <c r="C1517" s="39">
        <v>128.296875</v>
      </c>
      <c r="D1517" s="39">
        <v>125.40625</v>
      </c>
      <c r="E1517" s="39">
        <v>127.65625</v>
      </c>
      <c r="F1517" s="39">
        <v>85.593131999999997</v>
      </c>
      <c r="G1517" s="5">
        <v>6456800</v>
      </c>
      <c r="I1517" s="1">
        <v>7.6182222446963266E-3</v>
      </c>
    </row>
    <row r="1518" spans="1:9" x14ac:dyDescent="0.25">
      <c r="A1518" s="5">
        <v>36192</v>
      </c>
      <c r="B1518" s="39">
        <v>128.6875</v>
      </c>
      <c r="C1518" s="39">
        <v>128.6875</v>
      </c>
      <c r="D1518" s="39">
        <v>126.90625</v>
      </c>
      <c r="E1518" s="39">
        <v>126.90625</v>
      </c>
      <c r="F1518" s="39">
        <v>85.090202000000005</v>
      </c>
      <c r="G1518" s="5">
        <v>9426800</v>
      </c>
      <c r="I1518" s="1">
        <v>-5.8931524683103476E-3</v>
      </c>
    </row>
    <row r="1519" spans="1:9" x14ac:dyDescent="0.25">
      <c r="A1519" s="5">
        <v>36193</v>
      </c>
      <c r="B1519" s="39">
        <v>127.078125</v>
      </c>
      <c r="C1519" s="39">
        <v>127.21875</v>
      </c>
      <c r="D1519" s="39">
        <v>124.765625</v>
      </c>
      <c r="E1519" s="39">
        <v>126.125</v>
      </c>
      <c r="F1519" s="39">
        <v>84.566383000000002</v>
      </c>
      <c r="G1519" s="5">
        <v>9194500</v>
      </c>
      <c r="I1519" s="1">
        <v>-6.1750702396725643E-3</v>
      </c>
    </row>
    <row r="1520" spans="1:9" x14ac:dyDescent="0.25">
      <c r="A1520" s="5">
        <v>36194</v>
      </c>
      <c r="B1520" s="39">
        <v>125.6875</v>
      </c>
      <c r="C1520" s="39">
        <v>127.9375</v>
      </c>
      <c r="D1520" s="39">
        <v>125.65625</v>
      </c>
      <c r="E1520" s="39">
        <v>127.40625</v>
      </c>
      <c r="F1520" s="39">
        <v>85.425453000000005</v>
      </c>
      <c r="G1520" s="5">
        <v>10290700</v>
      </c>
      <c r="I1520" s="1">
        <v>1.0107277308611273E-2</v>
      </c>
    </row>
    <row r="1521" spans="1:9" x14ac:dyDescent="0.25">
      <c r="A1521" s="5">
        <v>36195</v>
      </c>
      <c r="B1521" s="39">
        <v>127.375</v>
      </c>
      <c r="C1521" s="39">
        <v>127.5</v>
      </c>
      <c r="D1521" s="39">
        <v>124.78125</v>
      </c>
      <c r="E1521" s="39">
        <v>125.5</v>
      </c>
      <c r="F1521" s="39">
        <v>84.147278</v>
      </c>
      <c r="G1521" s="5">
        <v>7761100</v>
      </c>
      <c r="I1521" s="1">
        <v>-1.5075527770339825E-2</v>
      </c>
    </row>
    <row r="1522" spans="1:9" x14ac:dyDescent="0.25">
      <c r="A1522" s="5">
        <v>36196</v>
      </c>
      <c r="B1522" s="39">
        <v>125.65625</v>
      </c>
      <c r="C1522" s="39">
        <v>125.65625</v>
      </c>
      <c r="D1522" s="39">
        <v>123.21875</v>
      </c>
      <c r="E1522" s="39">
        <v>124.0625</v>
      </c>
      <c r="F1522" s="39">
        <v>83.183456000000007</v>
      </c>
      <c r="G1522" s="5">
        <v>7516100</v>
      </c>
      <c r="I1522" s="1">
        <v>-1.1520091213435002E-2</v>
      </c>
    </row>
    <row r="1523" spans="1:9" x14ac:dyDescent="0.25">
      <c r="A1523" s="5">
        <v>36199</v>
      </c>
      <c r="B1523" s="39">
        <v>125.09375</v>
      </c>
      <c r="C1523" s="39">
        <v>125.09375</v>
      </c>
      <c r="D1523" s="39">
        <v>123.34375</v>
      </c>
      <c r="E1523" s="39">
        <v>124.3125</v>
      </c>
      <c r="F1523" s="39">
        <v>83.351119999999995</v>
      </c>
      <c r="G1523" s="5">
        <v>8528400</v>
      </c>
      <c r="I1523" s="1">
        <v>2.0135645182612905E-3</v>
      </c>
    </row>
    <row r="1524" spans="1:9" x14ac:dyDescent="0.25">
      <c r="A1524" s="5">
        <v>36200</v>
      </c>
      <c r="B1524" s="39">
        <v>124.375</v>
      </c>
      <c r="C1524" s="39">
        <v>124.5</v>
      </c>
      <c r="D1524" s="39">
        <v>121.515625</v>
      </c>
      <c r="E1524" s="39">
        <v>121.53125</v>
      </c>
      <c r="F1524" s="39">
        <v>81.486328</v>
      </c>
      <c r="G1524" s="5">
        <v>8985700</v>
      </c>
      <c r="I1524" s="1">
        <v>-2.262679484584762E-2</v>
      </c>
    </row>
    <row r="1525" spans="1:9" x14ac:dyDescent="0.25">
      <c r="A1525" s="5">
        <v>36201</v>
      </c>
      <c r="B1525" s="39">
        <v>122.125</v>
      </c>
      <c r="C1525" s="39">
        <v>123</v>
      </c>
      <c r="D1525" s="39">
        <v>121.328125</v>
      </c>
      <c r="E1525" s="39">
        <v>122.3125</v>
      </c>
      <c r="F1525" s="39">
        <v>82.010131999999999</v>
      </c>
      <c r="G1525" s="5">
        <v>6936700</v>
      </c>
      <c r="I1525" s="1">
        <v>6.4075490336215069E-3</v>
      </c>
    </row>
    <row r="1526" spans="1:9" x14ac:dyDescent="0.25">
      <c r="A1526" s="5">
        <v>36202</v>
      </c>
      <c r="B1526" s="39">
        <v>123.0625</v>
      </c>
      <c r="C1526" s="39">
        <v>126.09375</v>
      </c>
      <c r="D1526" s="39">
        <v>122.5</v>
      </c>
      <c r="E1526" s="39">
        <v>125.125</v>
      </c>
      <c r="F1526" s="39">
        <v>83.895897000000005</v>
      </c>
      <c r="G1526" s="5">
        <v>9181800</v>
      </c>
      <c r="I1526" s="1">
        <v>2.273390821401744E-2</v>
      </c>
    </row>
    <row r="1527" spans="1:9" x14ac:dyDescent="0.25">
      <c r="A1527" s="5">
        <v>36203</v>
      </c>
      <c r="B1527" s="39">
        <v>124.8125</v>
      </c>
      <c r="C1527" s="39">
        <v>125.5</v>
      </c>
      <c r="D1527" s="39">
        <v>122.625</v>
      </c>
      <c r="E1527" s="39">
        <v>123.625</v>
      </c>
      <c r="F1527" s="39">
        <v>82.890159999999995</v>
      </c>
      <c r="G1527" s="5">
        <v>10676600</v>
      </c>
      <c r="I1527" s="1">
        <v>-1.2060350950248377E-2</v>
      </c>
    </row>
    <row r="1528" spans="1:9" x14ac:dyDescent="0.25">
      <c r="A1528" s="5">
        <v>36207</v>
      </c>
      <c r="B1528" s="39">
        <v>124.75</v>
      </c>
      <c r="C1528" s="39">
        <v>125.625</v>
      </c>
      <c r="D1528" s="39">
        <v>122.875</v>
      </c>
      <c r="E1528" s="39">
        <v>122.875</v>
      </c>
      <c r="F1528" s="39">
        <v>82.387291000000005</v>
      </c>
      <c r="G1528" s="5">
        <v>6915500</v>
      </c>
      <c r="I1528" s="1">
        <v>-6.0851682875782132E-3</v>
      </c>
    </row>
    <row r="1529" spans="1:9" x14ac:dyDescent="0.25">
      <c r="A1529" s="5">
        <v>36208</v>
      </c>
      <c r="B1529" s="39">
        <v>123.1875</v>
      </c>
      <c r="C1529" s="39">
        <v>125.359375</v>
      </c>
      <c r="D1529" s="39">
        <v>122.25</v>
      </c>
      <c r="E1529" s="39">
        <v>122.75</v>
      </c>
      <c r="F1529" s="39">
        <v>82.303482000000002</v>
      </c>
      <c r="G1529" s="5">
        <v>7858100</v>
      </c>
      <c r="I1529" s="1">
        <v>-1.0177741680115204E-3</v>
      </c>
    </row>
    <row r="1530" spans="1:9" x14ac:dyDescent="0.25">
      <c r="A1530" s="5">
        <v>36209</v>
      </c>
      <c r="B1530" s="39">
        <v>123.1875</v>
      </c>
      <c r="C1530" s="39">
        <v>124.375</v>
      </c>
      <c r="D1530" s="39">
        <v>122.21875</v>
      </c>
      <c r="E1530" s="39">
        <v>123.71875</v>
      </c>
      <c r="F1530" s="39">
        <v>82.953033000000005</v>
      </c>
      <c r="G1530" s="5">
        <v>9048900</v>
      </c>
      <c r="I1530" s="1">
        <v>7.861164748284466E-3</v>
      </c>
    </row>
    <row r="1531" spans="1:9" x14ac:dyDescent="0.25">
      <c r="A1531" s="5">
        <v>36210</v>
      </c>
      <c r="B1531" s="39">
        <v>124</v>
      </c>
      <c r="C1531" s="39">
        <v>125.75</v>
      </c>
      <c r="D1531" s="39">
        <v>123.375</v>
      </c>
      <c r="E1531" s="39">
        <v>124.25</v>
      </c>
      <c r="F1531" s="39">
        <v>83.309218999999999</v>
      </c>
      <c r="G1531" s="5">
        <v>5312200</v>
      </c>
      <c r="I1531" s="1">
        <v>4.2846351546828032E-3</v>
      </c>
    </row>
    <row r="1532" spans="1:9" x14ac:dyDescent="0.25">
      <c r="A1532" s="5">
        <v>36213</v>
      </c>
      <c r="B1532" s="39">
        <v>124.4375</v>
      </c>
      <c r="C1532" s="39">
        <v>127.71875</v>
      </c>
      <c r="D1532" s="39">
        <v>124.28125</v>
      </c>
      <c r="E1532" s="39">
        <v>127.5625</v>
      </c>
      <c r="F1532" s="39">
        <v>85.530212000000006</v>
      </c>
      <c r="G1532" s="5">
        <v>10695800</v>
      </c>
      <c r="I1532" s="1">
        <v>2.631045493409534E-2</v>
      </c>
    </row>
    <row r="1533" spans="1:9" x14ac:dyDescent="0.25">
      <c r="A1533" s="5">
        <v>36214</v>
      </c>
      <c r="B1533" s="39">
        <v>127.59375</v>
      </c>
      <c r="C1533" s="39">
        <v>128.5</v>
      </c>
      <c r="D1533" s="39">
        <v>126.59375</v>
      </c>
      <c r="E1533" s="39">
        <v>127.5</v>
      </c>
      <c r="F1533" s="39">
        <v>85.488335000000006</v>
      </c>
      <c r="G1533" s="5">
        <v>7770700</v>
      </c>
      <c r="I1533" s="1">
        <v>-4.8973636569371592E-4</v>
      </c>
    </row>
    <row r="1534" spans="1:9" x14ac:dyDescent="0.25">
      <c r="A1534" s="5">
        <v>36215</v>
      </c>
      <c r="B1534" s="39">
        <v>127.84375</v>
      </c>
      <c r="C1534" s="39">
        <v>128.84375</v>
      </c>
      <c r="D1534" s="39">
        <v>125</v>
      </c>
      <c r="E1534" s="39">
        <v>125.25</v>
      </c>
      <c r="F1534" s="39">
        <v>83.979720999999998</v>
      </c>
      <c r="G1534" s="5">
        <v>7271000</v>
      </c>
      <c r="I1534" s="1">
        <v>-1.7804580855430352E-2</v>
      </c>
    </row>
    <row r="1535" spans="1:9" x14ac:dyDescent="0.25">
      <c r="A1535" s="5">
        <v>36216</v>
      </c>
      <c r="B1535" s="39">
        <v>124.53125</v>
      </c>
      <c r="C1535" s="39">
        <v>125.28125</v>
      </c>
      <c r="D1535" s="39">
        <v>122.6875</v>
      </c>
      <c r="E1535" s="39">
        <v>124.0625</v>
      </c>
      <c r="F1535" s="39">
        <v>83.183456000000007</v>
      </c>
      <c r="G1535" s="5">
        <v>11633000</v>
      </c>
      <c r="I1535" s="1">
        <v>-9.5268711301530473E-3</v>
      </c>
    </row>
    <row r="1536" spans="1:9" x14ac:dyDescent="0.25">
      <c r="A1536" s="5">
        <v>36217</v>
      </c>
      <c r="B1536" s="39">
        <v>124.75</v>
      </c>
      <c r="C1536" s="39">
        <v>124.84375</v>
      </c>
      <c r="D1536" s="39">
        <v>122.8125</v>
      </c>
      <c r="E1536" s="39">
        <v>123.5625</v>
      </c>
      <c r="F1536" s="39">
        <v>82.848258999999999</v>
      </c>
      <c r="G1536" s="5">
        <v>9621300</v>
      </c>
      <c r="I1536" s="1">
        <v>-4.0377521295287266E-3</v>
      </c>
    </row>
    <row r="1537" spans="1:9" x14ac:dyDescent="0.25">
      <c r="A1537" s="5">
        <v>36220</v>
      </c>
      <c r="B1537" s="39">
        <v>123.65625</v>
      </c>
      <c r="C1537" s="39">
        <v>124.3125</v>
      </c>
      <c r="D1537" s="39">
        <v>122.375</v>
      </c>
      <c r="E1537" s="39">
        <v>123.90625</v>
      </c>
      <c r="F1537" s="39">
        <v>83.078727999999998</v>
      </c>
      <c r="G1537" s="5">
        <v>7607200</v>
      </c>
      <c r="I1537" s="1">
        <v>2.7779585753799907E-3</v>
      </c>
    </row>
    <row r="1538" spans="1:9" x14ac:dyDescent="0.25">
      <c r="A1538" s="5">
        <v>36221</v>
      </c>
      <c r="B1538" s="39">
        <v>124.5</v>
      </c>
      <c r="C1538" s="39">
        <v>125.3125</v>
      </c>
      <c r="D1538" s="39">
        <v>122.3125</v>
      </c>
      <c r="E1538" s="39">
        <v>122.8125</v>
      </c>
      <c r="F1538" s="39">
        <v>82.345359999999999</v>
      </c>
      <c r="G1538" s="5">
        <v>9651500</v>
      </c>
      <c r="I1538" s="1">
        <v>-8.8665781798926702E-3</v>
      </c>
    </row>
    <row r="1539" spans="1:9" x14ac:dyDescent="0.25">
      <c r="A1539" s="5">
        <v>36222</v>
      </c>
      <c r="B1539" s="39">
        <v>123.09375</v>
      </c>
      <c r="C1539" s="39">
        <v>123.5625</v>
      </c>
      <c r="D1539" s="39">
        <v>121.78125</v>
      </c>
      <c r="E1539" s="39">
        <v>123.46875</v>
      </c>
      <c r="F1539" s="39">
        <v>82.785392999999999</v>
      </c>
      <c r="G1539" s="5">
        <v>7881400</v>
      </c>
      <c r="I1539" s="1">
        <v>5.3295226183669442E-3</v>
      </c>
    </row>
    <row r="1540" spans="1:9" x14ac:dyDescent="0.25">
      <c r="A1540" s="5">
        <v>36223</v>
      </c>
      <c r="B1540" s="39">
        <v>124.0625</v>
      </c>
      <c r="C1540" s="39">
        <v>125.484375</v>
      </c>
      <c r="D1540" s="39">
        <v>123.265625</v>
      </c>
      <c r="E1540" s="39">
        <v>125.03125</v>
      </c>
      <c r="F1540" s="39">
        <v>83.833076000000005</v>
      </c>
      <c r="G1540" s="5">
        <v>8256400</v>
      </c>
      <c r="I1540" s="1">
        <v>1.2575998499343655E-2</v>
      </c>
    </row>
    <row r="1541" spans="1:9" x14ac:dyDescent="0.25">
      <c r="A1541" s="5">
        <v>36224</v>
      </c>
      <c r="B1541" s="39">
        <v>127.5</v>
      </c>
      <c r="C1541" s="39">
        <v>128.125</v>
      </c>
      <c r="D1541" s="39">
        <v>126.5625</v>
      </c>
      <c r="E1541" s="39">
        <v>127.546875</v>
      </c>
      <c r="F1541" s="39">
        <v>85.519713999999993</v>
      </c>
      <c r="G1541" s="5">
        <v>10703100</v>
      </c>
      <c r="I1541" s="1">
        <v>1.9919291179769871E-2</v>
      </c>
    </row>
    <row r="1542" spans="1:9" x14ac:dyDescent="0.25">
      <c r="A1542" s="5">
        <v>36227</v>
      </c>
      <c r="B1542" s="39">
        <v>128.28125</v>
      </c>
      <c r="C1542" s="39">
        <v>128.796875</v>
      </c>
      <c r="D1542" s="39">
        <v>127.25</v>
      </c>
      <c r="E1542" s="39">
        <v>128.375</v>
      </c>
      <c r="F1542" s="39">
        <v>86.075005000000004</v>
      </c>
      <c r="G1542" s="5">
        <v>4802200</v>
      </c>
      <c r="I1542" s="1">
        <v>6.4721448492237599E-3</v>
      </c>
    </row>
    <row r="1543" spans="1:9" x14ac:dyDescent="0.25">
      <c r="A1543" s="5">
        <v>36228</v>
      </c>
      <c r="B1543" s="39">
        <v>128.125</v>
      </c>
      <c r="C1543" s="39">
        <v>129.9375</v>
      </c>
      <c r="D1543" s="39">
        <v>127.75</v>
      </c>
      <c r="E1543" s="39">
        <v>128.0625</v>
      </c>
      <c r="F1543" s="39">
        <v>85.865493999999998</v>
      </c>
      <c r="G1543" s="5">
        <v>7893400</v>
      </c>
      <c r="I1543" s="1">
        <v>-2.4370186769262503E-3</v>
      </c>
    </row>
    <row r="1544" spans="1:9" x14ac:dyDescent="0.25">
      <c r="A1544" s="5">
        <v>36229</v>
      </c>
      <c r="B1544" s="39">
        <v>128.46875</v>
      </c>
      <c r="C1544" s="39">
        <v>129.25</v>
      </c>
      <c r="D1544" s="39">
        <v>127.78125</v>
      </c>
      <c r="E1544" s="39">
        <v>129.1875</v>
      </c>
      <c r="F1544" s="39">
        <v>86.619804000000002</v>
      </c>
      <c r="G1544" s="5">
        <v>3950000</v>
      </c>
      <c r="I1544" s="1">
        <v>8.7464243905159833E-3</v>
      </c>
    </row>
    <row r="1545" spans="1:9" x14ac:dyDescent="0.25">
      <c r="A1545" s="5">
        <v>36230</v>
      </c>
      <c r="B1545" s="39">
        <v>129.6875</v>
      </c>
      <c r="C1545" s="39">
        <v>131.1875</v>
      </c>
      <c r="D1545" s="39">
        <v>128.875</v>
      </c>
      <c r="E1545" s="39">
        <v>130.625</v>
      </c>
      <c r="F1545" s="39">
        <v>87.583656000000005</v>
      </c>
      <c r="G1545" s="5">
        <v>6583700</v>
      </c>
      <c r="I1545" s="1">
        <v>1.1065932165483794E-2</v>
      </c>
    </row>
    <row r="1546" spans="1:9" x14ac:dyDescent="0.25">
      <c r="A1546" s="5">
        <v>36231</v>
      </c>
      <c r="B1546" s="39">
        <v>131</v>
      </c>
      <c r="C1546" s="39">
        <v>131.03125</v>
      </c>
      <c r="D1546" s="39">
        <v>129.21875</v>
      </c>
      <c r="E1546" s="39">
        <v>129.375</v>
      </c>
      <c r="F1546" s="39">
        <v>86.745521999999994</v>
      </c>
      <c r="G1546" s="5">
        <v>5286500</v>
      </c>
      <c r="I1546" s="1">
        <v>-9.6156072944459936E-3</v>
      </c>
    </row>
    <row r="1547" spans="1:9" x14ac:dyDescent="0.25">
      <c r="A1547" s="5">
        <v>36234</v>
      </c>
      <c r="B1547" s="39">
        <v>129.9375</v>
      </c>
      <c r="C1547" s="39">
        <v>131.25</v>
      </c>
      <c r="D1547" s="39">
        <v>129.5</v>
      </c>
      <c r="E1547" s="39">
        <v>131.21875</v>
      </c>
      <c r="F1547" s="39">
        <v>87.981719999999996</v>
      </c>
      <c r="G1547" s="5">
        <v>5394400</v>
      </c>
      <c r="I1547" s="1">
        <v>1.4150267729091226E-2</v>
      </c>
    </row>
    <row r="1548" spans="1:9" x14ac:dyDescent="0.25">
      <c r="A1548" s="5">
        <v>36235</v>
      </c>
      <c r="B1548" s="39">
        <v>131.125</v>
      </c>
      <c r="C1548" s="39">
        <v>131.65625</v>
      </c>
      <c r="D1548" s="39">
        <v>130.46875</v>
      </c>
      <c r="E1548" s="39">
        <v>130.71875</v>
      </c>
      <c r="F1548" s="39">
        <v>87.646477000000004</v>
      </c>
      <c r="G1548" s="5">
        <v>4547500</v>
      </c>
      <c r="I1548" s="1">
        <v>-3.8176490209584912E-3</v>
      </c>
    </row>
    <row r="1549" spans="1:9" x14ac:dyDescent="0.25">
      <c r="A1549" s="5">
        <v>36236</v>
      </c>
      <c r="B1549" s="39">
        <v>130.6875</v>
      </c>
      <c r="C1549" s="39">
        <v>130.9375</v>
      </c>
      <c r="D1549" s="39">
        <v>129.625</v>
      </c>
      <c r="E1549" s="39">
        <v>130.15625</v>
      </c>
      <c r="F1549" s="39">
        <v>87.269301999999996</v>
      </c>
      <c r="G1549" s="5">
        <v>4524100</v>
      </c>
      <c r="I1549" s="1">
        <v>-4.3126536295972073E-3</v>
      </c>
    </row>
    <row r="1550" spans="1:9" x14ac:dyDescent="0.25">
      <c r="A1550" s="5">
        <v>36237</v>
      </c>
      <c r="B1550" s="39">
        <v>129.78125</v>
      </c>
      <c r="C1550" s="39">
        <v>132.375</v>
      </c>
      <c r="D1550" s="39">
        <v>129.75</v>
      </c>
      <c r="E1550" s="39">
        <v>132.25</v>
      </c>
      <c r="F1550" s="39">
        <v>88.673195000000007</v>
      </c>
      <c r="G1550" s="5">
        <v>3506300</v>
      </c>
      <c r="I1550" s="1">
        <v>1.59588822461183E-2</v>
      </c>
    </row>
    <row r="1551" spans="1:9" x14ac:dyDescent="0.25">
      <c r="A1551" s="5">
        <v>36238</v>
      </c>
      <c r="B1551" s="39">
        <v>132.3125</v>
      </c>
      <c r="C1551" s="39">
        <v>132.625</v>
      </c>
      <c r="D1551" s="39">
        <v>129.6875</v>
      </c>
      <c r="E1551" s="39">
        <v>129.6875</v>
      </c>
      <c r="F1551" s="39">
        <v>87.165924000000004</v>
      </c>
      <c r="G1551" s="5">
        <v>5526700</v>
      </c>
      <c r="I1551" s="1">
        <v>-1.7144170498653466E-2</v>
      </c>
    </row>
    <row r="1552" spans="1:9" x14ac:dyDescent="0.25">
      <c r="A1552" s="5">
        <v>36241</v>
      </c>
      <c r="B1552" s="39">
        <v>130.0625</v>
      </c>
      <c r="C1552" s="39">
        <v>130.59375</v>
      </c>
      <c r="D1552" s="39">
        <v>129.421875</v>
      </c>
      <c r="E1552" s="39">
        <v>129.9375</v>
      </c>
      <c r="F1552" s="39">
        <v>87.333977000000004</v>
      </c>
      <c r="G1552" s="5">
        <v>4603800</v>
      </c>
      <c r="I1552" s="1">
        <v>1.9261105707446546E-3</v>
      </c>
    </row>
    <row r="1553" spans="1:9" x14ac:dyDescent="0.25">
      <c r="A1553" s="5">
        <v>36242</v>
      </c>
      <c r="B1553" s="39">
        <v>129.3125</v>
      </c>
      <c r="C1553" s="39">
        <v>129.53125</v>
      </c>
      <c r="D1553" s="39">
        <v>125.703125</v>
      </c>
      <c r="E1553" s="39">
        <v>126.1875</v>
      </c>
      <c r="F1553" s="39">
        <v>84.813514999999995</v>
      </c>
      <c r="G1553" s="5">
        <v>9713800</v>
      </c>
      <c r="I1553" s="1">
        <v>-2.9284680195822865E-2</v>
      </c>
    </row>
    <row r="1554" spans="1:9" x14ac:dyDescent="0.25">
      <c r="A1554" s="5">
        <v>36243</v>
      </c>
      <c r="B1554" s="39">
        <v>126.84375</v>
      </c>
      <c r="C1554" s="39">
        <v>127.171875</v>
      </c>
      <c r="D1554" s="39">
        <v>125.625</v>
      </c>
      <c r="E1554" s="39">
        <v>126.90625</v>
      </c>
      <c r="F1554" s="39">
        <v>85.296608000000006</v>
      </c>
      <c r="G1554" s="5">
        <v>6280900</v>
      </c>
      <c r="I1554" s="1">
        <v>5.6797830745409783E-3</v>
      </c>
    </row>
    <row r="1555" spans="1:9" x14ac:dyDescent="0.25">
      <c r="A1555" s="5">
        <v>36244</v>
      </c>
      <c r="B1555" s="39">
        <v>128.0625</v>
      </c>
      <c r="C1555" s="39">
        <v>129.5</v>
      </c>
      <c r="D1555" s="39">
        <v>127.75</v>
      </c>
      <c r="E1555" s="39">
        <v>129.5</v>
      </c>
      <c r="F1555" s="39">
        <v>87.039940000000001</v>
      </c>
      <c r="G1555" s="5">
        <v>6639600</v>
      </c>
      <c r="I1555" s="1">
        <v>2.0232405595606906E-2</v>
      </c>
    </row>
    <row r="1556" spans="1:9" x14ac:dyDescent="0.25">
      <c r="A1556" s="5">
        <v>36245</v>
      </c>
      <c r="B1556" s="39">
        <v>128.625</v>
      </c>
      <c r="C1556" s="39">
        <v>129.125</v>
      </c>
      <c r="D1556" s="39">
        <v>127.71875</v>
      </c>
      <c r="E1556" s="39">
        <v>128.5625</v>
      </c>
      <c r="F1556" s="39">
        <v>86.409805000000006</v>
      </c>
      <c r="G1556" s="5">
        <v>6159700</v>
      </c>
      <c r="I1556" s="1">
        <v>-7.2659406016519767E-3</v>
      </c>
    </row>
    <row r="1557" spans="1:9" x14ac:dyDescent="0.25">
      <c r="A1557" s="5">
        <v>36248</v>
      </c>
      <c r="B1557" s="39">
        <v>129.15625</v>
      </c>
      <c r="C1557" s="39">
        <v>131.4375</v>
      </c>
      <c r="D1557" s="39">
        <v>129.15625</v>
      </c>
      <c r="E1557" s="39">
        <v>131.15625</v>
      </c>
      <c r="F1557" s="39">
        <v>88.153130000000004</v>
      </c>
      <c r="G1557" s="5">
        <v>5863900</v>
      </c>
      <c r="I1557" s="1">
        <v>1.9974262703391865E-2</v>
      </c>
    </row>
    <row r="1558" spans="1:9" x14ac:dyDescent="0.25">
      <c r="A1558" s="5">
        <v>36249</v>
      </c>
      <c r="B1558" s="39">
        <v>129.9375</v>
      </c>
      <c r="C1558" s="39">
        <v>131.21875</v>
      </c>
      <c r="D1558" s="39">
        <v>129.5625</v>
      </c>
      <c r="E1558" s="39">
        <v>130.46875</v>
      </c>
      <c r="F1558" s="39">
        <v>87.691024999999996</v>
      </c>
      <c r="G1558" s="5">
        <v>5401400</v>
      </c>
      <c r="I1558" s="1">
        <v>-5.2558592438556317E-3</v>
      </c>
    </row>
    <row r="1559" spans="1:9" x14ac:dyDescent="0.25">
      <c r="A1559" s="5">
        <v>36250</v>
      </c>
      <c r="B1559" s="39">
        <v>131.15625</v>
      </c>
      <c r="C1559" s="39">
        <v>131.609375</v>
      </c>
      <c r="D1559" s="39">
        <v>128.3125</v>
      </c>
      <c r="E1559" s="39">
        <v>128.375</v>
      </c>
      <c r="F1559" s="39">
        <v>86.283798000000004</v>
      </c>
      <c r="G1559" s="5">
        <v>7413600</v>
      </c>
      <c r="I1559" s="1">
        <v>-1.6177716603428038E-2</v>
      </c>
    </row>
    <row r="1560" spans="1:9" x14ac:dyDescent="0.25">
      <c r="A1560" s="5">
        <v>36251</v>
      </c>
      <c r="B1560" s="39">
        <v>129.6875</v>
      </c>
      <c r="C1560" s="39">
        <v>129.6875</v>
      </c>
      <c r="D1560" s="39">
        <v>128.125</v>
      </c>
      <c r="E1560" s="39">
        <v>129.34375</v>
      </c>
      <c r="F1560" s="39">
        <v>86.934875000000005</v>
      </c>
      <c r="G1560" s="5">
        <v>7683600</v>
      </c>
      <c r="I1560" s="1">
        <v>7.5174350992339711E-3</v>
      </c>
    </row>
    <row r="1561" spans="1:9" x14ac:dyDescent="0.25">
      <c r="A1561" s="5">
        <v>36255</v>
      </c>
      <c r="B1561" s="39">
        <v>130.9375</v>
      </c>
      <c r="C1561" s="39">
        <v>132.59375</v>
      </c>
      <c r="D1561" s="39">
        <v>130.25</v>
      </c>
      <c r="E1561" s="39">
        <v>132.40625</v>
      </c>
      <c r="F1561" s="39">
        <v>88.993285999999998</v>
      </c>
      <c r="G1561" s="5">
        <v>5791100</v>
      </c>
      <c r="I1561" s="1">
        <v>2.3401653561438529E-2</v>
      </c>
    </row>
    <row r="1562" spans="1:9" x14ac:dyDescent="0.25">
      <c r="A1562" s="5">
        <v>36256</v>
      </c>
      <c r="B1562" s="39">
        <v>132.1875</v>
      </c>
      <c r="C1562" s="39">
        <v>132.984375</v>
      </c>
      <c r="D1562" s="39">
        <v>131.15625</v>
      </c>
      <c r="E1562" s="39">
        <v>132.09375</v>
      </c>
      <c r="F1562" s="39">
        <v>88.783271999999997</v>
      </c>
      <c r="G1562" s="5">
        <v>5381300</v>
      </c>
      <c r="I1562" s="1">
        <v>-2.3626748099774275E-3</v>
      </c>
    </row>
    <row r="1563" spans="1:9" x14ac:dyDescent="0.25">
      <c r="A1563" s="5">
        <v>36257</v>
      </c>
      <c r="B1563" s="39">
        <v>132.6875</v>
      </c>
      <c r="C1563" s="39">
        <v>133.375</v>
      </c>
      <c r="D1563" s="39">
        <v>131.375</v>
      </c>
      <c r="E1563" s="39">
        <v>133.15625</v>
      </c>
      <c r="F1563" s="39">
        <v>89.497390999999993</v>
      </c>
      <c r="G1563" s="5">
        <v>6248600</v>
      </c>
      <c r="I1563" s="1">
        <v>8.0112201436159935E-3</v>
      </c>
    </row>
    <row r="1564" spans="1:9" x14ac:dyDescent="0.25">
      <c r="A1564" s="5">
        <v>36258</v>
      </c>
      <c r="B1564" s="39">
        <v>133.1875</v>
      </c>
      <c r="C1564" s="39">
        <v>134.9375</v>
      </c>
      <c r="D1564" s="39">
        <v>132.28125</v>
      </c>
      <c r="E1564" s="39">
        <v>134.84375</v>
      </c>
      <c r="F1564" s="39">
        <v>90.631584000000004</v>
      </c>
      <c r="G1564" s="5">
        <v>5909100</v>
      </c>
      <c r="I1564" s="1">
        <v>1.2593287552435939E-2</v>
      </c>
    </row>
    <row r="1565" spans="1:9" x14ac:dyDescent="0.25">
      <c r="A1565" s="5">
        <v>36259</v>
      </c>
      <c r="B1565" s="39">
        <v>134.4375</v>
      </c>
      <c r="C1565" s="39">
        <v>135.5</v>
      </c>
      <c r="D1565" s="39">
        <v>133.59375</v>
      </c>
      <c r="E1565" s="39">
        <v>134.875</v>
      </c>
      <c r="F1565" s="39">
        <v>90.65258</v>
      </c>
      <c r="G1565" s="5">
        <v>4365800</v>
      </c>
      <c r="I1565" s="1">
        <v>2.3163633966305497E-4</v>
      </c>
    </row>
    <row r="1566" spans="1:9" x14ac:dyDescent="0.25">
      <c r="A1566" s="5">
        <v>36262</v>
      </c>
      <c r="B1566" s="39">
        <v>133.46875</v>
      </c>
      <c r="C1566" s="39">
        <v>136.40625</v>
      </c>
      <c r="D1566" s="39">
        <v>133.21875</v>
      </c>
      <c r="E1566" s="39">
        <v>136.3125</v>
      </c>
      <c r="F1566" s="39">
        <v>91.618735999999998</v>
      </c>
      <c r="G1566" s="5">
        <v>8213200</v>
      </c>
      <c r="I1566" s="1">
        <v>1.0601394339017745E-2</v>
      </c>
    </row>
    <row r="1567" spans="1:9" x14ac:dyDescent="0.25">
      <c r="A1567" s="5">
        <v>36263</v>
      </c>
      <c r="B1567" s="39">
        <v>136.25</v>
      </c>
      <c r="C1567" s="39">
        <v>136.46875</v>
      </c>
      <c r="D1567" s="39">
        <v>134.5</v>
      </c>
      <c r="E1567" s="39">
        <v>135.4375</v>
      </c>
      <c r="F1567" s="39">
        <v>91.030663000000004</v>
      </c>
      <c r="G1567" s="5">
        <v>10071400</v>
      </c>
      <c r="I1567" s="1">
        <v>-6.439386445175721E-3</v>
      </c>
    </row>
    <row r="1568" spans="1:9" x14ac:dyDescent="0.25">
      <c r="A1568" s="5">
        <v>36264</v>
      </c>
      <c r="B1568" s="39">
        <v>136.0625</v>
      </c>
      <c r="C1568" s="39">
        <v>136.0625</v>
      </c>
      <c r="D1568" s="39">
        <v>132.6875</v>
      </c>
      <c r="E1568" s="39">
        <v>133.15625</v>
      </c>
      <c r="F1568" s="39">
        <v>89.497390999999993</v>
      </c>
      <c r="G1568" s="5">
        <v>11551700</v>
      </c>
      <c r="I1568" s="1">
        <v>-1.6986931785941017E-2</v>
      </c>
    </row>
    <row r="1569" spans="1:9" x14ac:dyDescent="0.25">
      <c r="A1569" s="5">
        <v>36265</v>
      </c>
      <c r="B1569" s="39">
        <v>133.4375</v>
      </c>
      <c r="C1569" s="39">
        <v>133.5625</v>
      </c>
      <c r="D1569" s="39">
        <v>131</v>
      </c>
      <c r="E1569" s="39">
        <v>132.65625</v>
      </c>
      <c r="F1569" s="39">
        <v>89.161331000000004</v>
      </c>
      <c r="G1569" s="5">
        <v>11150000</v>
      </c>
      <c r="I1569" s="1">
        <v>-3.7620373927511608E-3</v>
      </c>
    </row>
    <row r="1570" spans="1:9" x14ac:dyDescent="0.25">
      <c r="A1570" s="5">
        <v>36266</v>
      </c>
      <c r="B1570" s="39">
        <v>132.90625</v>
      </c>
      <c r="C1570" s="39">
        <v>132.90625</v>
      </c>
      <c r="D1570" s="39">
        <v>131.1875</v>
      </c>
      <c r="E1570" s="39">
        <v>131.53125</v>
      </c>
      <c r="F1570" s="39">
        <v>88.405167000000006</v>
      </c>
      <c r="G1570" s="5">
        <v>6476200</v>
      </c>
      <c r="I1570" s="1">
        <v>-8.5170184634817403E-3</v>
      </c>
    </row>
    <row r="1571" spans="1:9" x14ac:dyDescent="0.25">
      <c r="A1571" s="5">
        <v>36269</v>
      </c>
      <c r="B1571" s="39">
        <v>132.6875</v>
      </c>
      <c r="C1571" s="39">
        <v>134.53125</v>
      </c>
      <c r="D1571" s="39">
        <v>128.375</v>
      </c>
      <c r="E1571" s="39">
        <v>129.5</v>
      </c>
      <c r="F1571" s="39">
        <v>87.039940000000001</v>
      </c>
      <c r="G1571" s="5">
        <v>12487200</v>
      </c>
      <c r="I1571" s="1">
        <v>-1.5563324392534383E-2</v>
      </c>
    </row>
    <row r="1572" spans="1:9" x14ac:dyDescent="0.25">
      <c r="A1572" s="5">
        <v>36270</v>
      </c>
      <c r="B1572" s="39">
        <v>129.8125</v>
      </c>
      <c r="C1572" s="39">
        <v>131.1875</v>
      </c>
      <c r="D1572" s="39">
        <v>129</v>
      </c>
      <c r="E1572" s="39">
        <v>131.125</v>
      </c>
      <c r="F1572" s="39">
        <v>88.132126</v>
      </c>
      <c r="G1572" s="5">
        <v>9049600</v>
      </c>
      <c r="I1572" s="1">
        <v>1.2470026505432052E-2</v>
      </c>
    </row>
    <row r="1573" spans="1:9" x14ac:dyDescent="0.25">
      <c r="A1573" s="5">
        <v>36271</v>
      </c>
      <c r="B1573" s="39">
        <v>131.0625</v>
      </c>
      <c r="C1573" s="39">
        <v>135.625</v>
      </c>
      <c r="D1573" s="39">
        <v>130.40625</v>
      </c>
      <c r="E1573" s="39">
        <v>134.875</v>
      </c>
      <c r="F1573" s="39">
        <v>90.65258</v>
      </c>
      <c r="G1573" s="5">
        <v>5772200</v>
      </c>
      <c r="I1573" s="1">
        <v>2.8197277635434226E-2</v>
      </c>
    </row>
    <row r="1574" spans="1:9" x14ac:dyDescent="0.25">
      <c r="A1574" s="5">
        <v>36272</v>
      </c>
      <c r="B1574" s="39">
        <v>135.125</v>
      </c>
      <c r="C1574" s="39">
        <v>136.375</v>
      </c>
      <c r="D1574" s="39">
        <v>134.390625</v>
      </c>
      <c r="E1574" s="39">
        <v>136.15625</v>
      </c>
      <c r="F1574" s="39">
        <v>91.513740999999996</v>
      </c>
      <c r="G1574" s="5">
        <v>6897400</v>
      </c>
      <c r="I1574" s="1">
        <v>9.4547379597216263E-3</v>
      </c>
    </row>
    <row r="1575" spans="1:9" x14ac:dyDescent="0.25">
      <c r="A1575" s="5">
        <v>36273</v>
      </c>
      <c r="B1575" s="39">
        <v>135.875</v>
      </c>
      <c r="C1575" s="39">
        <v>136.75</v>
      </c>
      <c r="D1575" s="39">
        <v>135</v>
      </c>
      <c r="E1575" s="39">
        <v>135.8125</v>
      </c>
      <c r="F1575" s="39">
        <v>91.282691999999997</v>
      </c>
      <c r="G1575" s="5">
        <v>4593100</v>
      </c>
      <c r="I1575" s="1">
        <v>-2.5279390768275789E-3</v>
      </c>
    </row>
    <row r="1576" spans="1:9" x14ac:dyDescent="0.25">
      <c r="A1576" s="5">
        <v>36276</v>
      </c>
      <c r="B1576" s="39">
        <v>136.5</v>
      </c>
      <c r="C1576" s="39">
        <v>136.8125</v>
      </c>
      <c r="D1576" s="39">
        <v>135.46875</v>
      </c>
      <c r="E1576" s="39">
        <v>136.59375</v>
      </c>
      <c r="F1576" s="39">
        <v>91.807793000000004</v>
      </c>
      <c r="G1576" s="5">
        <v>3606500</v>
      </c>
      <c r="I1576" s="1">
        <v>5.7359882980199117E-3</v>
      </c>
    </row>
    <row r="1577" spans="1:9" x14ac:dyDescent="0.25">
      <c r="A1577" s="5">
        <v>36277</v>
      </c>
      <c r="B1577" s="39">
        <v>137.125</v>
      </c>
      <c r="C1577" s="39">
        <v>137.5</v>
      </c>
      <c r="D1577" s="39">
        <v>135.84375</v>
      </c>
      <c r="E1577" s="39">
        <v>137.25</v>
      </c>
      <c r="F1577" s="39">
        <v>92.248885999999999</v>
      </c>
      <c r="G1577" s="5">
        <v>5147200</v>
      </c>
      <c r="I1577" s="1">
        <v>4.7930218760239285E-3</v>
      </c>
    </row>
    <row r="1578" spans="1:9" x14ac:dyDescent="0.25">
      <c r="A1578" s="5">
        <v>36278</v>
      </c>
      <c r="B1578" s="39">
        <v>136.4375</v>
      </c>
      <c r="C1578" s="39">
        <v>137.25</v>
      </c>
      <c r="D1578" s="39">
        <v>135</v>
      </c>
      <c r="E1578" s="39">
        <v>135.375</v>
      </c>
      <c r="F1578" s="39">
        <v>90.988669999999999</v>
      </c>
      <c r="G1578" s="5">
        <v>5544300</v>
      </c>
      <c r="I1578" s="1">
        <v>-1.3755213696071245E-2</v>
      </c>
    </row>
    <row r="1579" spans="1:9" x14ac:dyDescent="0.25">
      <c r="A1579" s="5">
        <v>36279</v>
      </c>
      <c r="B1579" s="39">
        <v>135.5625</v>
      </c>
      <c r="C1579" s="39">
        <v>136.0625</v>
      </c>
      <c r="D1579" s="39">
        <v>133.8125</v>
      </c>
      <c r="E1579" s="39">
        <v>134.34375</v>
      </c>
      <c r="F1579" s="39">
        <v>90.295508999999996</v>
      </c>
      <c r="G1579" s="5">
        <v>9824300</v>
      </c>
      <c r="I1579" s="1">
        <v>-7.6472683040087475E-3</v>
      </c>
    </row>
    <row r="1580" spans="1:9" x14ac:dyDescent="0.25">
      <c r="A1580" s="5">
        <v>36280</v>
      </c>
      <c r="B1580" s="39">
        <v>135.09375</v>
      </c>
      <c r="C1580" s="39">
        <v>135.625</v>
      </c>
      <c r="D1580" s="39">
        <v>131.5</v>
      </c>
      <c r="E1580" s="39">
        <v>133.25</v>
      </c>
      <c r="F1580" s="39">
        <v>89.560371000000004</v>
      </c>
      <c r="G1580" s="5">
        <v>10991900</v>
      </c>
      <c r="I1580" s="1">
        <v>-8.1747907705906897E-3</v>
      </c>
    </row>
    <row r="1581" spans="1:9" x14ac:dyDescent="0.25">
      <c r="A1581" s="5">
        <v>36283</v>
      </c>
      <c r="B1581" s="39">
        <v>133.4375</v>
      </c>
      <c r="C1581" s="39">
        <v>135.84375</v>
      </c>
      <c r="D1581" s="39">
        <v>133.09375</v>
      </c>
      <c r="E1581" s="39">
        <v>135.6875</v>
      </c>
      <c r="F1581" s="39">
        <v>91.198691999999994</v>
      </c>
      <c r="G1581" s="5">
        <v>10709700</v>
      </c>
      <c r="I1581" s="1">
        <v>1.8127620675880252E-2</v>
      </c>
    </row>
    <row r="1582" spans="1:9" x14ac:dyDescent="0.25">
      <c r="A1582" s="5">
        <v>36284</v>
      </c>
      <c r="B1582" s="39">
        <v>135.125</v>
      </c>
      <c r="C1582" s="39">
        <v>135.8125</v>
      </c>
      <c r="D1582" s="39">
        <v>133.125</v>
      </c>
      <c r="E1582" s="39">
        <v>133.75</v>
      </c>
      <c r="F1582" s="39">
        <v>89.896439000000001</v>
      </c>
      <c r="G1582" s="5">
        <v>10509300</v>
      </c>
      <c r="I1582" s="1">
        <v>-1.4382224857653725E-2</v>
      </c>
    </row>
    <row r="1583" spans="1:9" x14ac:dyDescent="0.25">
      <c r="A1583" s="5">
        <v>36285</v>
      </c>
      <c r="B1583" s="39">
        <v>133.9375</v>
      </c>
      <c r="C1583" s="39">
        <v>135.0625</v>
      </c>
      <c r="D1583" s="39">
        <v>131.84375</v>
      </c>
      <c r="E1583" s="39">
        <v>134.8125</v>
      </c>
      <c r="F1583" s="39">
        <v>90.610619</v>
      </c>
      <c r="G1583" s="5">
        <v>10032300</v>
      </c>
      <c r="I1583" s="1">
        <v>7.9130836716698738E-3</v>
      </c>
    </row>
    <row r="1584" spans="1:9" x14ac:dyDescent="0.25">
      <c r="A1584" s="5">
        <v>36286</v>
      </c>
      <c r="B1584" s="39">
        <v>134.4375</v>
      </c>
      <c r="C1584" s="39">
        <v>135.125</v>
      </c>
      <c r="D1584" s="39">
        <v>132.375</v>
      </c>
      <c r="E1584" s="39">
        <v>133.984375</v>
      </c>
      <c r="F1584" s="39">
        <v>90.053985999999995</v>
      </c>
      <c r="G1584" s="5">
        <v>13507200</v>
      </c>
      <c r="I1584" s="1">
        <v>-6.1620787462466353E-3</v>
      </c>
    </row>
    <row r="1585" spans="1:9" x14ac:dyDescent="0.25">
      <c r="A1585" s="5">
        <v>36287</v>
      </c>
      <c r="B1585" s="39">
        <v>134.5</v>
      </c>
      <c r="C1585" s="39">
        <v>135.125</v>
      </c>
      <c r="D1585" s="39">
        <v>133.4375</v>
      </c>
      <c r="E1585" s="39">
        <v>135</v>
      </c>
      <c r="F1585" s="39">
        <v>90.736609999999999</v>
      </c>
      <c r="G1585" s="5">
        <v>8680700</v>
      </c>
      <c r="I1585" s="1">
        <v>7.5515791093430096E-3</v>
      </c>
    </row>
    <row r="1586" spans="1:9" x14ac:dyDescent="0.25">
      <c r="A1586" s="5">
        <v>36290</v>
      </c>
      <c r="B1586" s="39">
        <v>134.84375</v>
      </c>
      <c r="C1586" s="39">
        <v>135.71875</v>
      </c>
      <c r="D1586" s="39">
        <v>133.53125</v>
      </c>
      <c r="E1586" s="39">
        <v>134.328125</v>
      </c>
      <c r="F1586" s="39">
        <v>90.285019000000005</v>
      </c>
      <c r="G1586" s="5">
        <v>5580100</v>
      </c>
      <c r="I1586" s="1">
        <v>-4.9893699367613564E-3</v>
      </c>
    </row>
    <row r="1587" spans="1:9" x14ac:dyDescent="0.25">
      <c r="A1587" s="5">
        <v>36291</v>
      </c>
      <c r="B1587" s="39">
        <v>135.3125</v>
      </c>
      <c r="C1587" s="39">
        <v>136.875</v>
      </c>
      <c r="D1587" s="39">
        <v>134.71875</v>
      </c>
      <c r="E1587" s="39">
        <v>135.6875</v>
      </c>
      <c r="F1587" s="39">
        <v>91.198691999999994</v>
      </c>
      <c r="G1587" s="5">
        <v>7000600</v>
      </c>
      <c r="I1587" s="1">
        <v>1.0069010759648833E-2</v>
      </c>
    </row>
    <row r="1588" spans="1:9" x14ac:dyDescent="0.25">
      <c r="A1588" s="5">
        <v>36292</v>
      </c>
      <c r="B1588" s="39">
        <v>135.75</v>
      </c>
      <c r="C1588" s="39">
        <v>137.21875</v>
      </c>
      <c r="D1588" s="39">
        <v>131.5</v>
      </c>
      <c r="E1588" s="39">
        <v>136.75</v>
      </c>
      <c r="F1588" s="39">
        <v>91.912788000000006</v>
      </c>
      <c r="G1588" s="5">
        <v>13865800</v>
      </c>
      <c r="I1588" s="1">
        <v>7.7996160601907505E-3</v>
      </c>
    </row>
    <row r="1589" spans="1:9" x14ac:dyDescent="0.25">
      <c r="A1589" s="5">
        <v>36293</v>
      </c>
      <c r="B1589" s="39">
        <v>137.25</v>
      </c>
      <c r="C1589" s="39">
        <v>138</v>
      </c>
      <c r="D1589" s="39">
        <v>136.8125</v>
      </c>
      <c r="E1589" s="39">
        <v>137.34375</v>
      </c>
      <c r="F1589" s="39">
        <v>92.311897000000002</v>
      </c>
      <c r="G1589" s="5">
        <v>4485700</v>
      </c>
      <c r="I1589" s="1">
        <v>4.3328571781167113E-3</v>
      </c>
    </row>
    <row r="1590" spans="1:9" x14ac:dyDescent="0.25">
      <c r="A1590" s="5">
        <v>36294</v>
      </c>
      <c r="B1590" s="39">
        <v>134.5625</v>
      </c>
      <c r="C1590" s="39">
        <v>135.875</v>
      </c>
      <c r="D1590" s="39">
        <v>133.5</v>
      </c>
      <c r="E1590" s="39">
        <v>133.78125</v>
      </c>
      <c r="F1590" s="39">
        <v>89.917465000000007</v>
      </c>
      <c r="G1590" s="5">
        <v>8370100</v>
      </c>
      <c r="I1590" s="1">
        <v>-2.6280834088472815E-2</v>
      </c>
    </row>
    <row r="1591" spans="1:9" x14ac:dyDescent="0.25">
      <c r="A1591" s="5">
        <v>36297</v>
      </c>
      <c r="B1591" s="39">
        <v>133.625</v>
      </c>
      <c r="C1591" s="39">
        <v>134.484375</v>
      </c>
      <c r="D1591" s="39">
        <v>132.375</v>
      </c>
      <c r="E1591" s="39">
        <v>134.1875</v>
      </c>
      <c r="F1591" s="39">
        <v>90.190483</v>
      </c>
      <c r="G1591" s="5">
        <v>6268100</v>
      </c>
      <c r="I1591" s="1">
        <v>3.0317175021741249E-3</v>
      </c>
    </row>
    <row r="1592" spans="1:9" x14ac:dyDescent="0.25">
      <c r="A1592" s="5">
        <v>36298</v>
      </c>
      <c r="B1592" s="39">
        <v>134.53125</v>
      </c>
      <c r="C1592" s="39">
        <v>134.984375</v>
      </c>
      <c r="D1592" s="39">
        <v>132.625</v>
      </c>
      <c r="E1592" s="39">
        <v>133.9375</v>
      </c>
      <c r="F1592" s="39">
        <v>90.022452999999999</v>
      </c>
      <c r="G1592" s="5">
        <v>8218600</v>
      </c>
      <c r="I1592" s="1">
        <v>-1.8647945305447777E-3</v>
      </c>
    </row>
    <row r="1593" spans="1:9" x14ac:dyDescent="0.25">
      <c r="A1593" s="5">
        <v>36299</v>
      </c>
      <c r="B1593" s="39">
        <v>134.46875</v>
      </c>
      <c r="C1593" s="39">
        <v>135</v>
      </c>
      <c r="D1593" s="39">
        <v>133.25</v>
      </c>
      <c r="E1593" s="39">
        <v>134.90625</v>
      </c>
      <c r="F1593" s="39">
        <v>90.673607000000004</v>
      </c>
      <c r="G1593" s="5">
        <v>5052400</v>
      </c>
      <c r="I1593" s="1">
        <v>7.2072054987355472E-3</v>
      </c>
    </row>
    <row r="1594" spans="1:9" x14ac:dyDescent="0.25">
      <c r="A1594" s="5">
        <v>36300</v>
      </c>
      <c r="B1594" s="39">
        <v>135.125</v>
      </c>
      <c r="C1594" s="39">
        <v>135.59375</v>
      </c>
      <c r="D1594" s="39">
        <v>134.0625</v>
      </c>
      <c r="E1594" s="39">
        <v>134.09375</v>
      </c>
      <c r="F1594" s="39">
        <v>90.127457000000007</v>
      </c>
      <c r="G1594" s="5">
        <v>4670400</v>
      </c>
      <c r="I1594" s="1">
        <v>-6.0414651229425687E-3</v>
      </c>
    </row>
    <row r="1595" spans="1:9" x14ac:dyDescent="0.25">
      <c r="A1595" s="5">
        <v>36301</v>
      </c>
      <c r="B1595" s="39">
        <v>134.125</v>
      </c>
      <c r="C1595" s="39">
        <v>134.6875</v>
      </c>
      <c r="D1595" s="39">
        <v>132.59375</v>
      </c>
      <c r="E1595" s="39">
        <v>133.34375</v>
      </c>
      <c r="F1595" s="39">
        <v>89.623390000000001</v>
      </c>
      <c r="G1595" s="5">
        <v>6418200</v>
      </c>
      <c r="I1595" s="1">
        <v>-5.6085223487922775E-3</v>
      </c>
    </row>
    <row r="1596" spans="1:9" x14ac:dyDescent="0.25">
      <c r="A1596" s="5">
        <v>36304</v>
      </c>
      <c r="B1596" s="39">
        <v>133.84375</v>
      </c>
      <c r="C1596" s="39">
        <v>133.84375</v>
      </c>
      <c r="D1596" s="39">
        <v>130.390625</v>
      </c>
      <c r="E1596" s="39">
        <v>131.125</v>
      </c>
      <c r="F1596" s="39">
        <v>88.132126</v>
      </c>
      <c r="G1596" s="5">
        <v>7952000</v>
      </c>
      <c r="I1596" s="1">
        <v>-1.6779214746046378E-2</v>
      </c>
    </row>
    <row r="1597" spans="1:9" x14ac:dyDescent="0.25">
      <c r="A1597" s="5">
        <v>36305</v>
      </c>
      <c r="B1597" s="39">
        <v>131.375</v>
      </c>
      <c r="C1597" s="39">
        <v>132.34375</v>
      </c>
      <c r="D1597" s="39">
        <v>128.4375</v>
      </c>
      <c r="E1597" s="39">
        <v>129</v>
      </c>
      <c r="F1597" s="39">
        <v>86.703888000000006</v>
      </c>
      <c r="G1597" s="5">
        <v>15406400</v>
      </c>
      <c r="I1597" s="1">
        <v>-1.6338393202913082E-2</v>
      </c>
    </row>
    <row r="1598" spans="1:9" x14ac:dyDescent="0.25">
      <c r="A1598" s="5">
        <v>36306</v>
      </c>
      <c r="B1598" s="39">
        <v>129.3125</v>
      </c>
      <c r="C1598" s="39">
        <v>131</v>
      </c>
      <c r="D1598" s="39">
        <v>128.09375</v>
      </c>
      <c r="E1598" s="39">
        <v>130.4375</v>
      </c>
      <c r="F1598" s="39">
        <v>87.670051999999998</v>
      </c>
      <c r="G1598" s="5">
        <v>12575900</v>
      </c>
      <c r="I1598" s="1">
        <v>1.1081631661980396E-2</v>
      </c>
    </row>
    <row r="1599" spans="1:9" x14ac:dyDescent="0.25">
      <c r="A1599" s="5">
        <v>36307</v>
      </c>
      <c r="B1599" s="39">
        <v>129.84375</v>
      </c>
      <c r="C1599" s="39">
        <v>130.28125</v>
      </c>
      <c r="D1599" s="39">
        <v>128</v>
      </c>
      <c r="E1599" s="39">
        <v>128.5625</v>
      </c>
      <c r="F1599" s="39">
        <v>86.409805000000006</v>
      </c>
      <c r="G1599" s="5">
        <v>14515400</v>
      </c>
      <c r="I1599" s="1">
        <v>-1.4479205566151343E-2</v>
      </c>
    </row>
    <row r="1600" spans="1:9" x14ac:dyDescent="0.25">
      <c r="A1600" s="5">
        <v>36308</v>
      </c>
      <c r="B1600" s="39">
        <v>129</v>
      </c>
      <c r="C1600" s="39">
        <v>130.75</v>
      </c>
      <c r="D1600" s="39">
        <v>128.59375</v>
      </c>
      <c r="E1600" s="39">
        <v>130.203125</v>
      </c>
      <c r="F1600" s="39">
        <v>87.512512000000001</v>
      </c>
      <c r="G1600" s="5">
        <v>8748000</v>
      </c>
      <c r="I1600" s="1">
        <v>1.268062425906713E-2</v>
      </c>
    </row>
    <row r="1601" spans="1:9" x14ac:dyDescent="0.25">
      <c r="A1601" s="5">
        <v>36312</v>
      </c>
      <c r="B1601" s="39">
        <v>130.125</v>
      </c>
      <c r="C1601" s="39">
        <v>130.15625</v>
      </c>
      <c r="D1601" s="39">
        <v>128.375</v>
      </c>
      <c r="E1601" s="39">
        <v>129.75</v>
      </c>
      <c r="F1601" s="39">
        <v>87.207938999999996</v>
      </c>
      <c r="G1601" s="5">
        <v>6705300</v>
      </c>
      <c r="I1601" s="1">
        <v>-3.4864070778741763E-3</v>
      </c>
    </row>
    <row r="1602" spans="1:9" x14ac:dyDescent="0.25">
      <c r="A1602" s="5">
        <v>36313</v>
      </c>
      <c r="B1602" s="39">
        <v>129.75</v>
      </c>
      <c r="C1602" s="39">
        <v>130.1875</v>
      </c>
      <c r="D1602" s="39">
        <v>128.015625</v>
      </c>
      <c r="E1602" s="39">
        <v>129.875</v>
      </c>
      <c r="F1602" s="39">
        <v>87.291984999999997</v>
      </c>
      <c r="G1602" s="5">
        <v>6981900</v>
      </c>
      <c r="I1602" s="1">
        <v>9.6327843098542587E-4</v>
      </c>
    </row>
    <row r="1603" spans="1:9" x14ac:dyDescent="0.25">
      <c r="A1603" s="5">
        <v>36314</v>
      </c>
      <c r="B1603" s="39">
        <v>130.6875</v>
      </c>
      <c r="C1603" s="39">
        <v>130.875</v>
      </c>
      <c r="D1603" s="39">
        <v>129.78125</v>
      </c>
      <c r="E1603" s="39">
        <v>130.59375</v>
      </c>
      <c r="F1603" s="39">
        <v>87.775031999999996</v>
      </c>
      <c r="G1603" s="5">
        <v>6076600</v>
      </c>
      <c r="I1603" s="1">
        <v>5.5184378432429071E-3</v>
      </c>
    </row>
    <row r="1604" spans="1:9" x14ac:dyDescent="0.25">
      <c r="A1604" s="5">
        <v>36315</v>
      </c>
      <c r="B1604" s="39">
        <v>131.46875</v>
      </c>
      <c r="C1604" s="39">
        <v>133.359375</v>
      </c>
      <c r="D1604" s="39">
        <v>130.9375</v>
      </c>
      <c r="E1604" s="39">
        <v>133.21875</v>
      </c>
      <c r="F1604" s="39">
        <v>89.539375000000007</v>
      </c>
      <c r="G1604" s="5">
        <v>9787200</v>
      </c>
      <c r="I1604" s="1">
        <v>1.9901386044913316E-2</v>
      </c>
    </row>
    <row r="1605" spans="1:9" x14ac:dyDescent="0.25">
      <c r="A1605" s="5">
        <v>36318</v>
      </c>
      <c r="B1605" s="39">
        <v>133.4375</v>
      </c>
      <c r="C1605" s="39">
        <v>134.1875</v>
      </c>
      <c r="D1605" s="39">
        <v>132.90625</v>
      </c>
      <c r="E1605" s="39">
        <v>133.5625</v>
      </c>
      <c r="F1605" s="39">
        <v>89.770415999999997</v>
      </c>
      <c r="G1605" s="5">
        <v>5299100</v>
      </c>
      <c r="I1605" s="1">
        <v>2.5770051548503758E-3</v>
      </c>
    </row>
    <row r="1606" spans="1:9" x14ac:dyDescent="0.25">
      <c r="A1606" s="5">
        <v>36319</v>
      </c>
      <c r="B1606" s="39">
        <v>133.375</v>
      </c>
      <c r="C1606" s="39">
        <v>133.796875</v>
      </c>
      <c r="D1606" s="39">
        <v>131.59375</v>
      </c>
      <c r="E1606" s="39">
        <v>132.25</v>
      </c>
      <c r="F1606" s="39">
        <v>88.888260000000002</v>
      </c>
      <c r="G1606" s="5">
        <v>4895700</v>
      </c>
      <c r="I1606" s="1">
        <v>-9.8754025160125991E-3</v>
      </c>
    </row>
    <row r="1607" spans="1:9" x14ac:dyDescent="0.25">
      <c r="A1607" s="5">
        <v>36320</v>
      </c>
      <c r="B1607" s="39">
        <v>132.40625</v>
      </c>
      <c r="C1607" s="39">
        <v>133.09375</v>
      </c>
      <c r="D1607" s="39">
        <v>131.8125</v>
      </c>
      <c r="E1607" s="39">
        <v>132.125</v>
      </c>
      <c r="F1607" s="39">
        <v>88.804276000000002</v>
      </c>
      <c r="G1607" s="5">
        <v>7409700</v>
      </c>
      <c r="I1607" s="1">
        <v>-9.4527331472793463E-4</v>
      </c>
    </row>
    <row r="1608" spans="1:9" x14ac:dyDescent="0.25">
      <c r="A1608" s="5">
        <v>36321</v>
      </c>
      <c r="B1608" s="39">
        <v>131.4375</v>
      </c>
      <c r="C1608" s="39">
        <v>131.46875</v>
      </c>
      <c r="D1608" s="39">
        <v>129.59375</v>
      </c>
      <c r="E1608" s="39">
        <v>130.90625</v>
      </c>
      <c r="F1608" s="39">
        <v>87.985077000000004</v>
      </c>
      <c r="G1608" s="5">
        <v>7040700</v>
      </c>
      <c r="I1608" s="1">
        <v>-9.2675814394365119E-3</v>
      </c>
    </row>
    <row r="1609" spans="1:9" x14ac:dyDescent="0.25">
      <c r="A1609" s="5">
        <v>36322</v>
      </c>
      <c r="B1609" s="39">
        <v>131.21875</v>
      </c>
      <c r="C1609" s="39">
        <v>132.21875</v>
      </c>
      <c r="D1609" s="39">
        <v>129.09375</v>
      </c>
      <c r="E1609" s="39">
        <v>129.8125</v>
      </c>
      <c r="F1609" s="39">
        <v>87.249923999999993</v>
      </c>
      <c r="G1609" s="5">
        <v>12824800</v>
      </c>
      <c r="I1609" s="1">
        <v>-8.3905305305300715E-3</v>
      </c>
    </row>
    <row r="1610" spans="1:9" x14ac:dyDescent="0.25">
      <c r="A1610" s="5">
        <v>36325</v>
      </c>
      <c r="B1610" s="39">
        <v>130.6875</v>
      </c>
      <c r="C1610" s="39">
        <v>130.75</v>
      </c>
      <c r="D1610" s="39">
        <v>129.546875</v>
      </c>
      <c r="E1610" s="39">
        <v>129.9375</v>
      </c>
      <c r="F1610" s="39">
        <v>87.333977000000004</v>
      </c>
      <c r="G1610" s="5">
        <v>6823500</v>
      </c>
      <c r="I1610" s="1">
        <v>9.6289527284909582E-4</v>
      </c>
    </row>
    <row r="1611" spans="1:9" x14ac:dyDescent="0.25">
      <c r="A1611" s="5">
        <v>36326</v>
      </c>
      <c r="B1611" s="39">
        <v>130.46875</v>
      </c>
      <c r="C1611" s="39">
        <v>131.65625</v>
      </c>
      <c r="D1611" s="39">
        <v>130.078125</v>
      </c>
      <c r="E1611" s="39">
        <v>130.8125</v>
      </c>
      <c r="F1611" s="39">
        <v>87.922058000000007</v>
      </c>
      <c r="G1611" s="5">
        <v>5700900</v>
      </c>
      <c r="I1611" s="1">
        <v>6.7111321698893889E-3</v>
      </c>
    </row>
    <row r="1612" spans="1:9" x14ac:dyDescent="0.25">
      <c r="A1612" s="5">
        <v>36327</v>
      </c>
      <c r="B1612" s="39">
        <v>132.375</v>
      </c>
      <c r="C1612" s="39">
        <v>133.875</v>
      </c>
      <c r="D1612" s="39">
        <v>132.375</v>
      </c>
      <c r="E1612" s="39">
        <v>133.3125</v>
      </c>
      <c r="F1612" s="39">
        <v>89.602401999999998</v>
      </c>
      <c r="G1612" s="5">
        <v>7865800</v>
      </c>
      <c r="I1612" s="1">
        <v>1.8931410192545961E-2</v>
      </c>
    </row>
    <row r="1613" spans="1:9" x14ac:dyDescent="0.25">
      <c r="A1613" s="5">
        <v>36328</v>
      </c>
      <c r="B1613" s="39">
        <v>132.875</v>
      </c>
      <c r="C1613" s="39">
        <v>135.5625</v>
      </c>
      <c r="D1613" s="39">
        <v>132.625</v>
      </c>
      <c r="E1613" s="39">
        <v>134.5625</v>
      </c>
      <c r="F1613" s="39">
        <v>90.442558000000005</v>
      </c>
      <c r="G1613" s="5">
        <v>8162800</v>
      </c>
      <c r="I1613" s="1">
        <v>9.3328032976733866E-3</v>
      </c>
    </row>
    <row r="1614" spans="1:9" x14ac:dyDescent="0.25">
      <c r="A1614" s="5">
        <v>36329</v>
      </c>
      <c r="B1614" s="39">
        <v>134.0625</v>
      </c>
      <c r="C1614" s="39">
        <v>134.6875</v>
      </c>
      <c r="D1614" s="39">
        <v>133.375</v>
      </c>
      <c r="E1614" s="39">
        <v>134.3125</v>
      </c>
      <c r="F1614" s="39">
        <v>90.547034999999994</v>
      </c>
      <c r="G1614" s="5">
        <v>2875100</v>
      </c>
      <c r="I1614" s="1">
        <v>1.1545084982280684E-3</v>
      </c>
    </row>
    <row r="1615" spans="1:9" x14ac:dyDescent="0.25">
      <c r="A1615" s="5">
        <v>36332</v>
      </c>
      <c r="B1615" s="39">
        <v>134.46875</v>
      </c>
      <c r="C1615" s="39">
        <v>135.25</v>
      </c>
      <c r="D1615" s="39">
        <v>133.65625</v>
      </c>
      <c r="E1615" s="39">
        <v>134.625</v>
      </c>
      <c r="F1615" s="39">
        <v>90.757683</v>
      </c>
      <c r="G1615" s="5">
        <v>4646400</v>
      </c>
      <c r="I1615" s="1">
        <v>2.3236912652597752E-3</v>
      </c>
    </row>
    <row r="1616" spans="1:9" x14ac:dyDescent="0.25">
      <c r="A1616" s="5">
        <v>36333</v>
      </c>
      <c r="B1616" s="39">
        <v>134</v>
      </c>
      <c r="C1616" s="39">
        <v>135.1875</v>
      </c>
      <c r="D1616" s="39">
        <v>133.5</v>
      </c>
      <c r="E1616" s="39">
        <v>133.6875</v>
      </c>
      <c r="F1616" s="39">
        <v>90.125716999999995</v>
      </c>
      <c r="G1616" s="5">
        <v>5862400</v>
      </c>
      <c r="I1616" s="1">
        <v>-6.9875795277658526E-3</v>
      </c>
    </row>
    <row r="1617" spans="1:9" x14ac:dyDescent="0.25">
      <c r="A1617" s="5">
        <v>36334</v>
      </c>
      <c r="B1617" s="39">
        <v>133</v>
      </c>
      <c r="C1617" s="39">
        <v>133.625</v>
      </c>
      <c r="D1617" s="39">
        <v>132.125</v>
      </c>
      <c r="E1617" s="39">
        <v>133.03125</v>
      </c>
      <c r="F1617" s="39">
        <v>89.683295999999999</v>
      </c>
      <c r="G1617" s="5">
        <v>9629200</v>
      </c>
      <c r="I1617" s="1">
        <v>-4.9210202029348338E-3</v>
      </c>
    </row>
    <row r="1618" spans="1:9" x14ac:dyDescent="0.25">
      <c r="A1618" s="5">
        <v>36335</v>
      </c>
      <c r="B1618" s="39">
        <v>132.875</v>
      </c>
      <c r="C1618" s="39">
        <v>132.9375</v>
      </c>
      <c r="D1618" s="39">
        <v>130.65625</v>
      </c>
      <c r="E1618" s="39">
        <v>132.03125</v>
      </c>
      <c r="F1618" s="39">
        <v>89.009131999999994</v>
      </c>
      <c r="G1618" s="5">
        <v>9176900</v>
      </c>
      <c r="I1618" s="1">
        <v>-7.5455597777294159E-3</v>
      </c>
    </row>
    <row r="1619" spans="1:9" x14ac:dyDescent="0.25">
      <c r="A1619" s="5">
        <v>36336</v>
      </c>
      <c r="B1619" s="39">
        <v>132.59375</v>
      </c>
      <c r="C1619" s="39">
        <v>133.015625</v>
      </c>
      <c r="D1619" s="39">
        <v>131.25</v>
      </c>
      <c r="E1619" s="39">
        <v>131.703125</v>
      </c>
      <c r="F1619" s="39">
        <v>88.787895000000006</v>
      </c>
      <c r="G1619" s="5">
        <v>4087000</v>
      </c>
      <c r="I1619" s="1">
        <v>-2.4886480715284875E-3</v>
      </c>
    </row>
    <row r="1620" spans="1:9" x14ac:dyDescent="0.25">
      <c r="A1620" s="5">
        <v>36339</v>
      </c>
      <c r="B1620" s="39">
        <v>132.6875</v>
      </c>
      <c r="C1620" s="39">
        <v>133.625</v>
      </c>
      <c r="D1620" s="39">
        <v>132.5</v>
      </c>
      <c r="E1620" s="39">
        <v>133.3125</v>
      </c>
      <c r="F1620" s="39">
        <v>89.872901999999996</v>
      </c>
      <c r="G1620" s="5">
        <v>5028900</v>
      </c>
      <c r="I1620" s="1">
        <v>1.214614909758982E-2</v>
      </c>
    </row>
    <row r="1621" spans="1:9" x14ac:dyDescent="0.25">
      <c r="A1621" s="5">
        <v>36340</v>
      </c>
      <c r="B1621" s="39">
        <v>133</v>
      </c>
      <c r="C1621" s="39">
        <v>135.1875</v>
      </c>
      <c r="D1621" s="39">
        <v>132.78125</v>
      </c>
      <c r="E1621" s="39">
        <v>134.5625</v>
      </c>
      <c r="F1621" s="39">
        <v>90.715584000000007</v>
      </c>
      <c r="G1621" s="5">
        <v>6956200</v>
      </c>
      <c r="I1621" s="1">
        <v>9.3326893099270336E-3</v>
      </c>
    </row>
    <row r="1622" spans="1:9" x14ac:dyDescent="0.25">
      <c r="A1622" s="5">
        <v>36341</v>
      </c>
      <c r="B1622" s="39">
        <v>134.625</v>
      </c>
      <c r="C1622" s="39">
        <v>137.5</v>
      </c>
      <c r="D1622" s="39">
        <v>133.84375</v>
      </c>
      <c r="E1622" s="39">
        <v>137</v>
      </c>
      <c r="F1622" s="39">
        <v>92.358795000000001</v>
      </c>
      <c r="G1622" s="5">
        <v>16856100</v>
      </c>
      <c r="I1622" s="1">
        <v>1.7951776081700288E-2</v>
      </c>
    </row>
    <row r="1623" spans="1:9" x14ac:dyDescent="0.25">
      <c r="A1623" s="5">
        <v>36342</v>
      </c>
      <c r="B1623" s="39">
        <v>137</v>
      </c>
      <c r="C1623" s="39">
        <v>138.5</v>
      </c>
      <c r="D1623" s="39">
        <v>136.0625</v>
      </c>
      <c r="E1623" s="39">
        <v>138.03125</v>
      </c>
      <c r="F1623" s="39">
        <v>93.054023999999998</v>
      </c>
      <c r="G1623" s="5">
        <v>9939500</v>
      </c>
      <c r="I1623" s="1">
        <v>7.4992900924071293E-3</v>
      </c>
    </row>
    <row r="1624" spans="1:9" x14ac:dyDescent="0.25">
      <c r="A1624" s="5">
        <v>36343</v>
      </c>
      <c r="B1624" s="39">
        <v>138.125</v>
      </c>
      <c r="C1624" s="39">
        <v>139.5</v>
      </c>
      <c r="D1624" s="39">
        <v>137.90625</v>
      </c>
      <c r="E1624" s="39">
        <v>139.40625</v>
      </c>
      <c r="F1624" s="39">
        <v>93.981009999999998</v>
      </c>
      <c r="G1624" s="5">
        <v>3772800</v>
      </c>
      <c r="I1624" s="1">
        <v>9.9125128642647553E-3</v>
      </c>
    </row>
    <row r="1625" spans="1:9" x14ac:dyDescent="0.25">
      <c r="A1625" s="5">
        <v>36347</v>
      </c>
      <c r="B1625" s="39">
        <v>139.25</v>
      </c>
      <c r="C1625" s="39">
        <v>140.75</v>
      </c>
      <c r="D1625" s="39">
        <v>138.59375</v>
      </c>
      <c r="E1625" s="39">
        <v>139.375</v>
      </c>
      <c r="F1625" s="39">
        <v>93.959937999999994</v>
      </c>
      <c r="G1625" s="5">
        <v>11221100</v>
      </c>
      <c r="I1625" s="1">
        <v>-2.2424064912485164E-4</v>
      </c>
    </row>
    <row r="1626" spans="1:9" x14ac:dyDescent="0.25">
      <c r="A1626" s="5">
        <v>36348</v>
      </c>
      <c r="B1626" s="39">
        <v>139.0625</v>
      </c>
      <c r="C1626" s="39">
        <v>139.71875</v>
      </c>
      <c r="D1626" s="39">
        <v>138.515625</v>
      </c>
      <c r="E1626" s="39">
        <v>139.5625</v>
      </c>
      <c r="F1626" s="39">
        <v>94.086319000000003</v>
      </c>
      <c r="G1626" s="5">
        <v>3230700</v>
      </c>
      <c r="I1626" s="1">
        <v>1.3441482010261296E-3</v>
      </c>
    </row>
    <row r="1627" spans="1:9" x14ac:dyDescent="0.25">
      <c r="A1627" s="5">
        <v>36349</v>
      </c>
      <c r="B1627" s="39">
        <v>139.0625</v>
      </c>
      <c r="C1627" s="39">
        <v>140.625</v>
      </c>
      <c r="D1627" s="39">
        <v>138.75</v>
      </c>
      <c r="E1627" s="39">
        <v>139.671875</v>
      </c>
      <c r="F1627" s="39">
        <v>94.160019000000005</v>
      </c>
      <c r="G1627" s="5">
        <v>7101500</v>
      </c>
      <c r="I1627" s="1">
        <v>7.8301659993496031E-4</v>
      </c>
    </row>
    <row r="1628" spans="1:9" x14ac:dyDescent="0.25">
      <c r="A1628" s="5">
        <v>36350</v>
      </c>
      <c r="B1628" s="39">
        <v>140</v>
      </c>
      <c r="C1628" s="39">
        <v>140.59375</v>
      </c>
      <c r="D1628" s="39">
        <v>139.5625</v>
      </c>
      <c r="E1628" s="39">
        <v>140.5</v>
      </c>
      <c r="F1628" s="39">
        <v>94.718345999999997</v>
      </c>
      <c r="G1628" s="5">
        <v>2976800</v>
      </c>
      <c r="I1628" s="1">
        <v>5.9120442537921036E-3</v>
      </c>
    </row>
    <row r="1629" spans="1:9" x14ac:dyDescent="0.25">
      <c r="A1629" s="5">
        <v>36353</v>
      </c>
      <c r="B1629" s="39">
        <v>140.9375</v>
      </c>
      <c r="C1629" s="39">
        <v>140.9375</v>
      </c>
      <c r="D1629" s="39">
        <v>139.5</v>
      </c>
      <c r="E1629" s="39">
        <v>139.875</v>
      </c>
      <c r="F1629" s="39">
        <v>94.296997000000005</v>
      </c>
      <c r="G1629" s="5">
        <v>4436300</v>
      </c>
      <c r="I1629" s="1">
        <v>-4.4583650326197599E-3</v>
      </c>
    </row>
    <row r="1630" spans="1:9" x14ac:dyDescent="0.25">
      <c r="A1630" s="5">
        <v>36354</v>
      </c>
      <c r="B1630" s="39">
        <v>139.375</v>
      </c>
      <c r="C1630" s="39">
        <v>139.921875</v>
      </c>
      <c r="D1630" s="39">
        <v>138.65625</v>
      </c>
      <c r="E1630" s="39">
        <v>139.375</v>
      </c>
      <c r="F1630" s="39">
        <v>93.959937999999994</v>
      </c>
      <c r="G1630" s="5">
        <v>6477600</v>
      </c>
      <c r="I1630" s="1">
        <v>-3.5808440221334337E-3</v>
      </c>
    </row>
    <row r="1631" spans="1:9" x14ac:dyDescent="0.25">
      <c r="A1631" s="5">
        <v>36355</v>
      </c>
      <c r="B1631" s="39">
        <v>140</v>
      </c>
      <c r="C1631" s="39">
        <v>140.21875</v>
      </c>
      <c r="D1631" s="39">
        <v>138.75</v>
      </c>
      <c r="E1631" s="39">
        <v>140.15625</v>
      </c>
      <c r="F1631" s="39">
        <v>94.486587999999998</v>
      </c>
      <c r="G1631" s="5">
        <v>4382500</v>
      </c>
      <c r="I1631" s="1">
        <v>5.5893985660970813E-3</v>
      </c>
    </row>
    <row r="1632" spans="1:9" x14ac:dyDescent="0.25">
      <c r="A1632" s="5">
        <v>36356</v>
      </c>
      <c r="B1632" s="39">
        <v>140.78125</v>
      </c>
      <c r="C1632" s="39">
        <v>141.375</v>
      </c>
      <c r="D1632" s="39">
        <v>140.3125</v>
      </c>
      <c r="E1632" s="39">
        <v>141.046875</v>
      </c>
      <c r="F1632" s="39">
        <v>95.087006000000002</v>
      </c>
      <c r="G1632" s="5">
        <v>3348600</v>
      </c>
      <c r="I1632" s="1">
        <v>6.3344265936571276E-3</v>
      </c>
    </row>
    <row r="1633" spans="1:9" x14ac:dyDescent="0.25">
      <c r="A1633" s="5">
        <v>36357</v>
      </c>
      <c r="B1633" s="39">
        <v>141.25</v>
      </c>
      <c r="C1633" s="39">
        <v>142.15625</v>
      </c>
      <c r="D1633" s="39">
        <v>140.75</v>
      </c>
      <c r="E1633" s="39">
        <v>141.8125</v>
      </c>
      <c r="F1633" s="39">
        <v>95.603179999999995</v>
      </c>
      <c r="G1633" s="5">
        <v>2281500</v>
      </c>
      <c r="I1633" s="1">
        <v>5.4137580074700153E-3</v>
      </c>
    </row>
    <row r="1634" spans="1:9" x14ac:dyDescent="0.25">
      <c r="A1634" s="5">
        <v>36360</v>
      </c>
      <c r="B1634" s="39">
        <v>142.1875</v>
      </c>
      <c r="C1634" s="39">
        <v>142.25</v>
      </c>
      <c r="D1634" s="39">
        <v>140.5625</v>
      </c>
      <c r="E1634" s="39">
        <v>140.875</v>
      </c>
      <c r="F1634" s="39">
        <v>94.971153000000001</v>
      </c>
      <c r="G1634" s="5">
        <v>4287000</v>
      </c>
      <c r="I1634" s="1">
        <v>-6.6328902452941207E-3</v>
      </c>
    </row>
    <row r="1635" spans="1:9" x14ac:dyDescent="0.25">
      <c r="A1635" s="5">
        <v>36361</v>
      </c>
      <c r="B1635" s="39">
        <v>140.125</v>
      </c>
      <c r="C1635" s="39">
        <v>140.40625</v>
      </c>
      <c r="D1635" s="39">
        <v>137.53125</v>
      </c>
      <c r="E1635" s="39">
        <v>137.984375</v>
      </c>
      <c r="F1635" s="39">
        <v>93.02243</v>
      </c>
      <c r="G1635" s="5">
        <v>7060100</v>
      </c>
      <c r="I1635" s="1">
        <v>-2.0732545988106921E-2</v>
      </c>
    </row>
    <row r="1636" spans="1:9" x14ac:dyDescent="0.25">
      <c r="A1636" s="5">
        <v>36362</v>
      </c>
      <c r="B1636" s="39">
        <v>138.09375</v>
      </c>
      <c r="C1636" s="39">
        <v>138.90625</v>
      </c>
      <c r="D1636" s="39">
        <v>137.3125</v>
      </c>
      <c r="E1636" s="39">
        <v>137.828125</v>
      </c>
      <c r="F1636" s="39">
        <v>92.917098999999993</v>
      </c>
      <c r="G1636" s="5">
        <v>4793700</v>
      </c>
      <c r="I1636" s="1">
        <v>-1.1329598588680767E-3</v>
      </c>
    </row>
    <row r="1637" spans="1:9" x14ac:dyDescent="0.25">
      <c r="A1637" s="5">
        <v>36363</v>
      </c>
      <c r="B1637" s="39">
        <v>137.4375</v>
      </c>
      <c r="C1637" s="39">
        <v>138</v>
      </c>
      <c r="D1637" s="39">
        <v>135.46875</v>
      </c>
      <c r="E1637" s="39">
        <v>136.015625</v>
      </c>
      <c r="F1637" s="39">
        <v>91.695189999999997</v>
      </c>
      <c r="G1637" s="5">
        <v>7804100</v>
      </c>
      <c r="I1637" s="1">
        <v>-1.3237762776730833E-2</v>
      </c>
    </row>
    <row r="1638" spans="1:9" x14ac:dyDescent="0.25">
      <c r="A1638" s="5">
        <v>36364</v>
      </c>
      <c r="B1638" s="39">
        <v>136.65625</v>
      </c>
      <c r="C1638" s="39">
        <v>137</v>
      </c>
      <c r="D1638" s="39">
        <v>135.125</v>
      </c>
      <c r="E1638" s="39">
        <v>135.75</v>
      </c>
      <c r="F1638" s="39">
        <v>91.516120999999998</v>
      </c>
      <c r="G1638" s="5">
        <v>4603000</v>
      </c>
      <c r="I1638" s="1">
        <v>-1.9547816785294714E-3</v>
      </c>
    </row>
    <row r="1639" spans="1:9" x14ac:dyDescent="0.25">
      <c r="A1639" s="5">
        <v>36367</v>
      </c>
      <c r="B1639" s="39">
        <v>134.875</v>
      </c>
      <c r="C1639" s="39">
        <v>136.125</v>
      </c>
      <c r="D1639" s="39">
        <v>134.625</v>
      </c>
      <c r="E1639" s="39">
        <v>134.75</v>
      </c>
      <c r="F1639" s="39">
        <v>90.841988000000001</v>
      </c>
      <c r="G1639" s="5">
        <v>4333400</v>
      </c>
      <c r="I1639" s="1">
        <v>-7.3935409247178896E-3</v>
      </c>
    </row>
    <row r="1640" spans="1:9" x14ac:dyDescent="0.25">
      <c r="A1640" s="5">
        <v>36368</v>
      </c>
      <c r="B1640" s="39">
        <v>136</v>
      </c>
      <c r="C1640" s="39">
        <v>137.203125</v>
      </c>
      <c r="D1640" s="39">
        <v>135.375</v>
      </c>
      <c r="E1640" s="39">
        <v>135.875</v>
      </c>
      <c r="F1640" s="39">
        <v>91.600432999999995</v>
      </c>
      <c r="G1640" s="5">
        <v>5908500</v>
      </c>
      <c r="I1640" s="1">
        <v>8.3143971129340244E-3</v>
      </c>
    </row>
    <row r="1641" spans="1:9" x14ac:dyDescent="0.25">
      <c r="A1641" s="5">
        <v>36369</v>
      </c>
      <c r="B1641" s="39">
        <v>136.25</v>
      </c>
      <c r="C1641" s="39">
        <v>137.3125</v>
      </c>
      <c r="D1641" s="39">
        <v>135.59375</v>
      </c>
      <c r="E1641" s="39">
        <v>136.3125</v>
      </c>
      <c r="F1641" s="39">
        <v>91.895325</v>
      </c>
      <c r="G1641" s="5">
        <v>3955500</v>
      </c>
      <c r="I1641" s="1">
        <v>3.2141588131198162E-3</v>
      </c>
    </row>
    <row r="1642" spans="1:9" x14ac:dyDescent="0.25">
      <c r="A1642" s="5">
        <v>36370</v>
      </c>
      <c r="B1642" s="39">
        <v>134.9375</v>
      </c>
      <c r="C1642" s="39">
        <v>135.25</v>
      </c>
      <c r="D1642" s="39">
        <v>133.3125</v>
      </c>
      <c r="E1642" s="39">
        <v>134.40625</v>
      </c>
      <c r="F1642" s="39">
        <v>90.610198999999994</v>
      </c>
      <c r="G1642" s="5">
        <v>7760600</v>
      </c>
      <c r="I1642" s="1">
        <v>-1.4083379099127491E-2</v>
      </c>
    </row>
    <row r="1643" spans="1:9" x14ac:dyDescent="0.25">
      <c r="A1643" s="5">
        <v>36371</v>
      </c>
      <c r="B1643" s="39">
        <v>134.8125</v>
      </c>
      <c r="C1643" s="39">
        <v>135.34375</v>
      </c>
      <c r="D1643" s="39">
        <v>132.5625</v>
      </c>
      <c r="E1643" s="39">
        <v>132.75</v>
      </c>
      <c r="F1643" s="39">
        <v>89.493683000000004</v>
      </c>
      <c r="G1643" s="5">
        <v>5994300</v>
      </c>
      <c r="I1643" s="1">
        <v>-1.2398736672873056E-2</v>
      </c>
    </row>
    <row r="1644" spans="1:9" x14ac:dyDescent="0.25">
      <c r="A1644" s="5">
        <v>36374</v>
      </c>
      <c r="B1644" s="39">
        <v>132.75</v>
      </c>
      <c r="C1644" s="39">
        <v>134.75</v>
      </c>
      <c r="D1644" s="39">
        <v>132.5</v>
      </c>
      <c r="E1644" s="39">
        <v>133.0625</v>
      </c>
      <c r="F1644" s="39">
        <v>89.704323000000002</v>
      </c>
      <c r="G1644" s="5">
        <v>6065500</v>
      </c>
      <c r="I1644" s="1">
        <v>2.3509200991238544E-3</v>
      </c>
    </row>
    <row r="1645" spans="1:9" x14ac:dyDescent="0.25">
      <c r="A1645" s="5">
        <v>36375</v>
      </c>
      <c r="B1645" s="39">
        <v>133.71875</v>
      </c>
      <c r="C1645" s="39">
        <v>133.84375</v>
      </c>
      <c r="D1645" s="39">
        <v>131.375</v>
      </c>
      <c r="E1645" s="39">
        <v>132.4375</v>
      </c>
      <c r="F1645" s="39">
        <v>89.282959000000005</v>
      </c>
      <c r="G1645" s="5">
        <v>5445400</v>
      </c>
      <c r="I1645" s="1">
        <v>-4.7083208784570729E-3</v>
      </c>
    </row>
    <row r="1646" spans="1:9" x14ac:dyDescent="0.25">
      <c r="A1646" s="5">
        <v>36376</v>
      </c>
      <c r="B1646" s="39">
        <v>132.71875</v>
      </c>
      <c r="C1646" s="39">
        <v>133.875</v>
      </c>
      <c r="D1646" s="39">
        <v>130.4375</v>
      </c>
      <c r="E1646" s="39">
        <v>130.625</v>
      </c>
      <c r="F1646" s="39">
        <v>88.061104</v>
      </c>
      <c r="G1646" s="5">
        <v>6497900</v>
      </c>
      <c r="I1646" s="1">
        <v>-1.377970384925753E-2</v>
      </c>
    </row>
    <row r="1647" spans="1:9" x14ac:dyDescent="0.25">
      <c r="A1647" s="5">
        <v>36377</v>
      </c>
      <c r="B1647" s="39">
        <v>130.875</v>
      </c>
      <c r="C1647" s="39">
        <v>131.9375</v>
      </c>
      <c r="D1647" s="39">
        <v>128.84375</v>
      </c>
      <c r="E1647" s="39">
        <v>131.8125</v>
      </c>
      <c r="F1647" s="39">
        <v>88.861678999999995</v>
      </c>
      <c r="G1647" s="5">
        <v>10322000</v>
      </c>
      <c r="I1647" s="1">
        <v>9.0500550644199151E-3</v>
      </c>
    </row>
    <row r="1648" spans="1:9" x14ac:dyDescent="0.25">
      <c r="A1648" s="5">
        <v>36378</v>
      </c>
      <c r="B1648" s="39">
        <v>131.21875</v>
      </c>
      <c r="C1648" s="39">
        <v>132</v>
      </c>
      <c r="D1648" s="39">
        <v>129.5</v>
      </c>
      <c r="E1648" s="39">
        <v>130.375</v>
      </c>
      <c r="F1648" s="39">
        <v>87.892562999999996</v>
      </c>
      <c r="G1648" s="5">
        <v>7537700</v>
      </c>
      <c r="I1648" s="1">
        <v>-1.0965798616914491E-2</v>
      </c>
    </row>
    <row r="1649" spans="1:9" x14ac:dyDescent="0.25">
      <c r="A1649" s="5">
        <v>36381</v>
      </c>
      <c r="B1649" s="39">
        <v>130.59375</v>
      </c>
      <c r="C1649" s="39">
        <v>131.796875</v>
      </c>
      <c r="D1649" s="39">
        <v>129.75</v>
      </c>
      <c r="E1649" s="39">
        <v>130.09375</v>
      </c>
      <c r="F1649" s="39">
        <v>87.702941999999993</v>
      </c>
      <c r="G1649" s="5">
        <v>5565900</v>
      </c>
      <c r="I1649" s="1">
        <v>-2.1597486075455308E-3</v>
      </c>
    </row>
    <row r="1650" spans="1:9" x14ac:dyDescent="0.25">
      <c r="A1650" s="5">
        <v>36382</v>
      </c>
      <c r="B1650" s="39">
        <v>129.875</v>
      </c>
      <c r="C1650" s="39">
        <v>130.15625</v>
      </c>
      <c r="D1650" s="39">
        <v>127</v>
      </c>
      <c r="E1650" s="39">
        <v>128.65625</v>
      </c>
      <c r="F1650" s="39">
        <v>86.733886999999996</v>
      </c>
      <c r="G1650" s="5">
        <v>9793300</v>
      </c>
      <c r="I1650" s="1">
        <v>-1.1110784054601197E-2</v>
      </c>
    </row>
    <row r="1651" spans="1:9" x14ac:dyDescent="0.25">
      <c r="A1651" s="5">
        <v>36383</v>
      </c>
      <c r="B1651" s="39">
        <v>129.6875</v>
      </c>
      <c r="C1651" s="39">
        <v>130.53125</v>
      </c>
      <c r="D1651" s="39">
        <v>128.625</v>
      </c>
      <c r="E1651" s="39">
        <v>130.21875</v>
      </c>
      <c r="F1651" s="39">
        <v>87.787216000000001</v>
      </c>
      <c r="G1651" s="5">
        <v>8003400</v>
      </c>
      <c r="I1651" s="1">
        <v>1.2071225454149292E-2</v>
      </c>
    </row>
    <row r="1652" spans="1:9" x14ac:dyDescent="0.25">
      <c r="A1652" s="5">
        <v>36384</v>
      </c>
      <c r="B1652" s="39">
        <v>130.6875</v>
      </c>
      <c r="C1652" s="39">
        <v>131.8125</v>
      </c>
      <c r="D1652" s="39">
        <v>129.90625</v>
      </c>
      <c r="E1652" s="39">
        <v>130.140625</v>
      </c>
      <c r="F1652" s="39">
        <v>87.734566000000001</v>
      </c>
      <c r="G1652" s="5">
        <v>7036800</v>
      </c>
      <c r="I1652" s="1">
        <v>-5.9992555885823862E-4</v>
      </c>
    </row>
    <row r="1653" spans="1:9" x14ac:dyDescent="0.25">
      <c r="A1653" s="5">
        <v>36385</v>
      </c>
      <c r="B1653" s="39">
        <v>131.625</v>
      </c>
      <c r="C1653" s="39">
        <v>133.25</v>
      </c>
      <c r="D1653" s="39">
        <v>131.125</v>
      </c>
      <c r="E1653" s="39">
        <v>133.15625</v>
      </c>
      <c r="F1653" s="39">
        <v>89.767578</v>
      </c>
      <c r="G1653" s="5">
        <v>5857700</v>
      </c>
      <c r="I1653" s="1">
        <v>2.2907902508149114E-2</v>
      </c>
    </row>
    <row r="1654" spans="1:9" x14ac:dyDescent="0.25">
      <c r="A1654" s="5">
        <v>36388</v>
      </c>
      <c r="B1654" s="39">
        <v>133.125</v>
      </c>
      <c r="C1654" s="39">
        <v>133.96875</v>
      </c>
      <c r="D1654" s="39">
        <v>132.25</v>
      </c>
      <c r="E1654" s="39">
        <v>133.75</v>
      </c>
      <c r="F1654" s="39">
        <v>90.167846999999995</v>
      </c>
      <c r="G1654" s="5">
        <v>3927000</v>
      </c>
      <c r="I1654" s="1">
        <v>4.4490367612839421E-3</v>
      </c>
    </row>
    <row r="1655" spans="1:9" x14ac:dyDescent="0.25">
      <c r="A1655" s="5">
        <v>36389</v>
      </c>
      <c r="B1655" s="39">
        <v>134.4375</v>
      </c>
      <c r="C1655" s="39">
        <v>134.84375</v>
      </c>
      <c r="D1655" s="39">
        <v>133.125</v>
      </c>
      <c r="E1655" s="39">
        <v>134.625</v>
      </c>
      <c r="F1655" s="39">
        <v>90.757683</v>
      </c>
      <c r="G1655" s="5">
        <v>4808000</v>
      </c>
      <c r="I1655" s="1">
        <v>6.520230612672151E-3</v>
      </c>
    </row>
    <row r="1656" spans="1:9" x14ac:dyDescent="0.25">
      <c r="A1656" s="5">
        <v>36390</v>
      </c>
      <c r="B1656" s="39">
        <v>134.203125</v>
      </c>
      <c r="C1656" s="39">
        <v>134.375</v>
      </c>
      <c r="D1656" s="39">
        <v>133.25</v>
      </c>
      <c r="E1656" s="39">
        <v>133.65625</v>
      </c>
      <c r="F1656" s="39">
        <v>90.104613999999998</v>
      </c>
      <c r="G1656" s="5">
        <v>4355500</v>
      </c>
      <c r="I1656" s="1">
        <v>-7.2217576483888379E-3</v>
      </c>
    </row>
    <row r="1657" spans="1:9" x14ac:dyDescent="0.25">
      <c r="A1657" s="5">
        <v>36391</v>
      </c>
      <c r="B1657" s="39">
        <v>132.375</v>
      </c>
      <c r="C1657" s="39">
        <v>133.234375</v>
      </c>
      <c r="D1657" s="39">
        <v>131.6875</v>
      </c>
      <c r="E1657" s="39">
        <v>132.5625</v>
      </c>
      <c r="F1657" s="39">
        <v>89.367278999999996</v>
      </c>
      <c r="G1657" s="5">
        <v>6448100</v>
      </c>
      <c r="I1657" s="1">
        <v>-8.2167645987878402E-3</v>
      </c>
    </row>
    <row r="1658" spans="1:9" x14ac:dyDescent="0.25">
      <c r="A1658" s="5">
        <v>36392</v>
      </c>
      <c r="B1658" s="39">
        <v>133.0625</v>
      </c>
      <c r="C1658" s="39">
        <v>134.125</v>
      </c>
      <c r="D1658" s="39">
        <v>132.6875</v>
      </c>
      <c r="E1658" s="39">
        <v>133.90625</v>
      </c>
      <c r="F1658" s="39">
        <v>90.273169999999993</v>
      </c>
      <c r="G1658" s="5">
        <v>3663700</v>
      </c>
      <c r="I1658" s="1">
        <v>1.0085687093833506E-2</v>
      </c>
    </row>
    <row r="1659" spans="1:9" x14ac:dyDescent="0.25">
      <c r="A1659" s="5">
        <v>36395</v>
      </c>
      <c r="B1659" s="39">
        <v>134.8125</v>
      </c>
      <c r="C1659" s="39">
        <v>136.546875</v>
      </c>
      <c r="D1659" s="39">
        <v>134.65625</v>
      </c>
      <c r="E1659" s="39">
        <v>136.46875</v>
      </c>
      <c r="F1659" s="39">
        <v>92.000693999999996</v>
      </c>
      <c r="G1659" s="5">
        <v>5637800</v>
      </c>
      <c r="I1659" s="1">
        <v>1.8955824933761356E-2</v>
      </c>
    </row>
    <row r="1660" spans="1:9" x14ac:dyDescent="0.25">
      <c r="A1660" s="5">
        <v>36396</v>
      </c>
      <c r="B1660" s="39">
        <v>136.0625</v>
      </c>
      <c r="C1660" s="39">
        <v>137.96875</v>
      </c>
      <c r="D1660" s="39">
        <v>135.375</v>
      </c>
      <c r="E1660" s="39">
        <v>136.96875</v>
      </c>
      <c r="F1660" s="39">
        <v>92.337768999999994</v>
      </c>
      <c r="G1660" s="5">
        <v>9279500</v>
      </c>
      <c r="I1660" s="1">
        <v>3.6571355777006431E-3</v>
      </c>
    </row>
    <row r="1661" spans="1:9" x14ac:dyDescent="0.25">
      <c r="A1661" s="5">
        <v>36397</v>
      </c>
      <c r="B1661" s="39">
        <v>137.1875</v>
      </c>
      <c r="C1661" s="39">
        <v>138.78125</v>
      </c>
      <c r="D1661" s="39">
        <v>136.15625</v>
      </c>
      <c r="E1661" s="39">
        <v>138.375</v>
      </c>
      <c r="F1661" s="39">
        <v>93.285797000000002</v>
      </c>
      <c r="G1661" s="5">
        <v>6005300</v>
      </c>
      <c r="I1661" s="1">
        <v>1.0214610821051018E-2</v>
      </c>
    </row>
    <row r="1662" spans="1:9" x14ac:dyDescent="0.25">
      <c r="A1662" s="5">
        <v>36398</v>
      </c>
      <c r="B1662" s="39">
        <v>138.28125</v>
      </c>
      <c r="C1662" s="39">
        <v>138.421875</v>
      </c>
      <c r="D1662" s="39">
        <v>136.5</v>
      </c>
      <c r="E1662" s="39">
        <v>136.71875</v>
      </c>
      <c r="F1662" s="39">
        <v>92.169205000000005</v>
      </c>
      <c r="G1662" s="5">
        <v>4322300</v>
      </c>
      <c r="I1662" s="1">
        <v>-1.2041794295398311E-2</v>
      </c>
    </row>
    <row r="1663" spans="1:9" x14ac:dyDescent="0.25">
      <c r="A1663" s="5">
        <v>36399</v>
      </c>
      <c r="B1663" s="39">
        <v>136.875</v>
      </c>
      <c r="C1663" s="39">
        <v>137.0625</v>
      </c>
      <c r="D1663" s="39">
        <v>135.0625</v>
      </c>
      <c r="E1663" s="39">
        <v>135.0625</v>
      </c>
      <c r="F1663" s="39">
        <v>91.05265</v>
      </c>
      <c r="G1663" s="5">
        <v>6247400</v>
      </c>
      <c r="I1663" s="1">
        <v>-1.2188161964700406E-2</v>
      </c>
    </row>
    <row r="1664" spans="1:9" x14ac:dyDescent="0.25">
      <c r="A1664" s="5">
        <v>36402</v>
      </c>
      <c r="B1664" s="39">
        <v>135.34375</v>
      </c>
      <c r="C1664" s="39">
        <v>135.5</v>
      </c>
      <c r="D1664" s="39">
        <v>132</v>
      </c>
      <c r="E1664" s="39">
        <v>132.5625</v>
      </c>
      <c r="F1664" s="39">
        <v>89.367278999999996</v>
      </c>
      <c r="G1664" s="5">
        <v>4652000</v>
      </c>
      <c r="I1664" s="1">
        <v>-1.8683302166247806E-2</v>
      </c>
    </row>
    <row r="1665" spans="1:9" x14ac:dyDescent="0.25">
      <c r="A1665" s="5">
        <v>36403</v>
      </c>
      <c r="B1665" s="39">
        <v>132.9375</v>
      </c>
      <c r="C1665" s="39">
        <v>133.75</v>
      </c>
      <c r="D1665" s="39">
        <v>130.875</v>
      </c>
      <c r="E1665" s="39">
        <v>132.0625</v>
      </c>
      <c r="F1665" s="39">
        <v>89.030197000000001</v>
      </c>
      <c r="G1665" s="5">
        <v>11453700</v>
      </c>
      <c r="I1665" s="1">
        <v>-3.7790041508429795E-3</v>
      </c>
    </row>
    <row r="1666" spans="1:9" x14ac:dyDescent="0.25">
      <c r="A1666" s="5">
        <v>36404</v>
      </c>
      <c r="B1666" s="39">
        <v>132.9375</v>
      </c>
      <c r="C1666" s="39">
        <v>133.734375</v>
      </c>
      <c r="D1666" s="39">
        <v>132.3125</v>
      </c>
      <c r="E1666" s="39">
        <v>133.6875</v>
      </c>
      <c r="F1666" s="39">
        <v>90.125716999999995</v>
      </c>
      <c r="G1666" s="5">
        <v>6863900</v>
      </c>
      <c r="I1666" s="1">
        <v>1.2229946870253805E-2</v>
      </c>
    </row>
    <row r="1667" spans="1:9" x14ac:dyDescent="0.25">
      <c r="A1667" s="5">
        <v>36405</v>
      </c>
      <c r="B1667" s="39">
        <v>132.125</v>
      </c>
      <c r="C1667" s="39">
        <v>132.671875</v>
      </c>
      <c r="D1667" s="39">
        <v>130.65625</v>
      </c>
      <c r="E1667" s="39">
        <v>132.109375</v>
      </c>
      <c r="F1667" s="39">
        <v>89.061790000000002</v>
      </c>
      <c r="G1667" s="5">
        <v>10896300</v>
      </c>
      <c r="I1667" s="1">
        <v>-1.1875152689295732E-2</v>
      </c>
    </row>
    <row r="1668" spans="1:9" x14ac:dyDescent="0.25">
      <c r="A1668" s="5">
        <v>36406</v>
      </c>
      <c r="B1668" s="39">
        <v>134.875</v>
      </c>
      <c r="C1668" s="39">
        <v>136.5</v>
      </c>
      <c r="D1668" s="39">
        <v>134.6875</v>
      </c>
      <c r="E1668" s="39">
        <v>135.96875</v>
      </c>
      <c r="F1668" s="39">
        <v>91.663612000000001</v>
      </c>
      <c r="G1668" s="5">
        <v>9160800</v>
      </c>
      <c r="I1668" s="1">
        <v>2.8795086305483331E-2</v>
      </c>
    </row>
    <row r="1669" spans="1:9" x14ac:dyDescent="0.25">
      <c r="A1669" s="5">
        <v>36410</v>
      </c>
      <c r="B1669" s="39">
        <v>136.0625</v>
      </c>
      <c r="C1669" s="39">
        <v>136.625</v>
      </c>
      <c r="D1669" s="39">
        <v>135.21875</v>
      </c>
      <c r="E1669" s="39">
        <v>135.46875</v>
      </c>
      <c r="F1669" s="39">
        <v>91.326508000000004</v>
      </c>
      <c r="G1669" s="5">
        <v>4560800</v>
      </c>
      <c r="I1669" s="1">
        <v>-3.684399806319405E-3</v>
      </c>
    </row>
    <row r="1670" spans="1:9" x14ac:dyDescent="0.25">
      <c r="A1670" s="5">
        <v>36411</v>
      </c>
      <c r="B1670" s="39">
        <v>134.84375</v>
      </c>
      <c r="C1670" s="39">
        <v>136.0625</v>
      </c>
      <c r="D1670" s="39">
        <v>134.03125</v>
      </c>
      <c r="E1670" s="39">
        <v>134.8125</v>
      </c>
      <c r="F1670" s="39">
        <v>90.884117000000003</v>
      </c>
      <c r="G1670" s="5">
        <v>6159600</v>
      </c>
      <c r="I1670" s="1">
        <v>-4.8558295572949106E-3</v>
      </c>
    </row>
    <row r="1671" spans="1:9" x14ac:dyDescent="0.25">
      <c r="A1671" s="5">
        <v>36412</v>
      </c>
      <c r="B1671" s="39">
        <v>134.75</v>
      </c>
      <c r="C1671" s="39">
        <v>135.25</v>
      </c>
      <c r="D1671" s="39">
        <v>133.6875</v>
      </c>
      <c r="E1671" s="39">
        <v>134.75</v>
      </c>
      <c r="F1671" s="39">
        <v>90.841988000000001</v>
      </c>
      <c r="G1671" s="5">
        <v>6177800</v>
      </c>
      <c r="I1671" s="1">
        <v>-4.6365381302493347E-4</v>
      </c>
    </row>
    <row r="1672" spans="1:9" x14ac:dyDescent="0.25">
      <c r="A1672" s="5">
        <v>36413</v>
      </c>
      <c r="B1672" s="39">
        <v>136.25</v>
      </c>
      <c r="C1672" s="39">
        <v>136.359375</v>
      </c>
      <c r="D1672" s="39">
        <v>134.9375</v>
      </c>
      <c r="E1672" s="39">
        <v>135.875</v>
      </c>
      <c r="F1672" s="39">
        <v>91.600432999999995</v>
      </c>
      <c r="G1672" s="5">
        <v>2934500</v>
      </c>
      <c r="I1672" s="1">
        <v>8.3143971129340244E-3</v>
      </c>
    </row>
    <row r="1673" spans="1:9" x14ac:dyDescent="0.25">
      <c r="A1673" s="5">
        <v>36416</v>
      </c>
      <c r="B1673" s="39">
        <v>135.125</v>
      </c>
      <c r="C1673" s="39">
        <v>135.46875</v>
      </c>
      <c r="D1673" s="39">
        <v>134.5</v>
      </c>
      <c r="E1673" s="39">
        <v>134.953125</v>
      </c>
      <c r="F1673" s="39">
        <v>90.978920000000002</v>
      </c>
      <c r="G1673" s="5">
        <v>2320500</v>
      </c>
      <c r="I1673" s="1">
        <v>-6.8081674125695102E-3</v>
      </c>
    </row>
    <row r="1674" spans="1:9" x14ac:dyDescent="0.25">
      <c r="A1674" s="5">
        <v>36417</v>
      </c>
      <c r="B1674" s="39">
        <v>134.0625</v>
      </c>
      <c r="C1674" s="39">
        <v>134.5625</v>
      </c>
      <c r="D1674" s="39">
        <v>133.375</v>
      </c>
      <c r="E1674" s="39">
        <v>134.0625</v>
      </c>
      <c r="F1674" s="39">
        <v>90.378487000000007</v>
      </c>
      <c r="G1674" s="5">
        <v>3736000</v>
      </c>
      <c r="I1674" s="1">
        <v>-6.6215679168655228E-3</v>
      </c>
    </row>
    <row r="1675" spans="1:9" x14ac:dyDescent="0.25">
      <c r="A1675" s="5">
        <v>36418</v>
      </c>
      <c r="B1675" s="39">
        <v>135.4375</v>
      </c>
      <c r="C1675" s="39">
        <v>135.4375</v>
      </c>
      <c r="D1675" s="39">
        <v>131.875</v>
      </c>
      <c r="E1675" s="39">
        <v>131.9375</v>
      </c>
      <c r="F1675" s="39">
        <v>88.945892000000001</v>
      </c>
      <c r="G1675" s="5">
        <v>6984500</v>
      </c>
      <c r="I1675" s="1">
        <v>-1.5978033617363607E-2</v>
      </c>
    </row>
    <row r="1676" spans="1:9" x14ac:dyDescent="0.25">
      <c r="A1676" s="5">
        <v>36419</v>
      </c>
      <c r="B1676" s="39">
        <v>132.5</v>
      </c>
      <c r="C1676" s="39">
        <v>132.8125</v>
      </c>
      <c r="D1676" s="39">
        <v>130.3125</v>
      </c>
      <c r="E1676" s="39">
        <v>132.453125</v>
      </c>
      <c r="F1676" s="39">
        <v>89.293518000000006</v>
      </c>
      <c r="G1676" s="5">
        <v>15377600</v>
      </c>
      <c r="I1676" s="1">
        <v>3.9006686654419198E-3</v>
      </c>
    </row>
    <row r="1677" spans="1:9" x14ac:dyDescent="0.25">
      <c r="A1677" s="5">
        <v>36420</v>
      </c>
      <c r="B1677" s="39">
        <v>132.625</v>
      </c>
      <c r="C1677" s="39">
        <v>133.9375</v>
      </c>
      <c r="D1677" s="39">
        <v>132.15625</v>
      </c>
      <c r="E1677" s="39">
        <v>133.75</v>
      </c>
      <c r="F1677" s="39">
        <v>90.421798999999993</v>
      </c>
      <c r="G1677" s="5">
        <v>8542300</v>
      </c>
      <c r="I1677" s="1">
        <v>1.2556479247443519E-2</v>
      </c>
    </row>
    <row r="1678" spans="1:9" x14ac:dyDescent="0.25">
      <c r="A1678" s="5">
        <v>36423</v>
      </c>
      <c r="B1678" s="39">
        <v>133.9375</v>
      </c>
      <c r="C1678" s="39">
        <v>134</v>
      </c>
      <c r="D1678" s="39">
        <v>133.09375</v>
      </c>
      <c r="E1678" s="39">
        <v>133.5625</v>
      </c>
      <c r="F1678" s="39">
        <v>90.294998000000007</v>
      </c>
      <c r="G1678" s="5">
        <v>2803900</v>
      </c>
      <c r="I1678" s="1">
        <v>-1.4033119545491246E-3</v>
      </c>
    </row>
    <row r="1679" spans="1:9" x14ac:dyDescent="0.25">
      <c r="A1679" s="5">
        <v>36424</v>
      </c>
      <c r="B1679" s="39">
        <v>132.25</v>
      </c>
      <c r="C1679" s="39">
        <v>132.46875</v>
      </c>
      <c r="D1679" s="39">
        <v>130.15625</v>
      </c>
      <c r="E1679" s="39">
        <v>130.75</v>
      </c>
      <c r="F1679" s="39">
        <v>88.393653999999998</v>
      </c>
      <c r="G1679" s="5">
        <v>9335200</v>
      </c>
      <c r="I1679" s="1">
        <v>-2.1281886018238438E-2</v>
      </c>
    </row>
    <row r="1680" spans="1:9" x14ac:dyDescent="0.25">
      <c r="A1680" s="5">
        <v>36425</v>
      </c>
      <c r="B1680" s="39">
        <v>131.25</v>
      </c>
      <c r="C1680" s="39">
        <v>131.84375</v>
      </c>
      <c r="D1680" s="39">
        <v>129.75</v>
      </c>
      <c r="E1680" s="39">
        <v>130.609375</v>
      </c>
      <c r="F1680" s="39">
        <v>88.298552999999998</v>
      </c>
      <c r="G1680" s="5">
        <v>13009100</v>
      </c>
      <c r="I1680" s="1">
        <v>-1.0764595767742691E-3</v>
      </c>
    </row>
    <row r="1681" spans="1:9" x14ac:dyDescent="0.25">
      <c r="A1681" s="5">
        <v>36426</v>
      </c>
      <c r="B1681" s="39">
        <v>131.8125</v>
      </c>
      <c r="C1681" s="39">
        <v>131.8125</v>
      </c>
      <c r="D1681" s="39">
        <v>127.625</v>
      </c>
      <c r="E1681" s="39">
        <v>127.875</v>
      </c>
      <c r="F1681" s="39">
        <v>86.449989000000002</v>
      </c>
      <c r="G1681" s="5">
        <v>12204100</v>
      </c>
      <c r="I1681" s="1">
        <v>-2.1157635271561226E-2</v>
      </c>
    </row>
    <row r="1682" spans="1:9" x14ac:dyDescent="0.25">
      <c r="A1682" s="5">
        <v>36427</v>
      </c>
      <c r="B1682" s="39">
        <v>127.75</v>
      </c>
      <c r="C1682" s="39">
        <v>128.375</v>
      </c>
      <c r="D1682" s="39">
        <v>126.3125</v>
      </c>
      <c r="E1682" s="39">
        <v>127.75</v>
      </c>
      <c r="F1682" s="39">
        <v>86.365486000000004</v>
      </c>
      <c r="G1682" s="5">
        <v>13792900</v>
      </c>
      <c r="I1682" s="1">
        <v>-9.7795647912768402E-4</v>
      </c>
    </row>
    <row r="1683" spans="1:9" x14ac:dyDescent="0.25">
      <c r="A1683" s="5">
        <v>36430</v>
      </c>
      <c r="B1683" s="39">
        <v>128.75</v>
      </c>
      <c r="C1683" s="39">
        <v>129.75</v>
      </c>
      <c r="D1683" s="39">
        <v>128.28125</v>
      </c>
      <c r="E1683" s="39">
        <v>128.59375</v>
      </c>
      <c r="F1683" s="39">
        <v>86.935897999999995</v>
      </c>
      <c r="G1683" s="5">
        <v>6970300</v>
      </c>
      <c r="I1683" s="1">
        <v>6.5829140739852576E-3</v>
      </c>
    </row>
    <row r="1684" spans="1:9" x14ac:dyDescent="0.25">
      <c r="A1684" s="5">
        <v>36431</v>
      </c>
      <c r="B1684" s="39">
        <v>127.9375</v>
      </c>
      <c r="C1684" s="39">
        <v>128.8125</v>
      </c>
      <c r="D1684" s="39">
        <v>125.5625</v>
      </c>
      <c r="E1684" s="39">
        <v>128.34375</v>
      </c>
      <c r="F1684" s="39">
        <v>86.766907000000003</v>
      </c>
      <c r="G1684" s="5">
        <v>11063400</v>
      </c>
      <c r="I1684" s="1">
        <v>-1.9457492734886728E-3</v>
      </c>
    </row>
    <row r="1685" spans="1:9" x14ac:dyDescent="0.25">
      <c r="A1685" s="5">
        <v>36432</v>
      </c>
      <c r="B1685" s="39">
        <v>128.4375</v>
      </c>
      <c r="C1685" s="39">
        <v>129.125</v>
      </c>
      <c r="D1685" s="39">
        <v>126.75</v>
      </c>
      <c r="E1685" s="39">
        <v>126.8125</v>
      </c>
      <c r="F1685" s="39">
        <v>85.731673999999998</v>
      </c>
      <c r="G1685" s="5">
        <v>7580300</v>
      </c>
      <c r="I1685" s="1">
        <v>-1.2002944289297268E-2</v>
      </c>
    </row>
    <row r="1686" spans="1:9" x14ac:dyDescent="0.25">
      <c r="A1686" s="5">
        <v>36433</v>
      </c>
      <c r="B1686" s="39">
        <v>127.4375</v>
      </c>
      <c r="C1686" s="39">
        <v>129.4375</v>
      </c>
      <c r="D1686" s="39">
        <v>126.96875</v>
      </c>
      <c r="E1686" s="39">
        <v>128.75</v>
      </c>
      <c r="F1686" s="39">
        <v>87.041511999999997</v>
      </c>
      <c r="G1686" s="5">
        <v>7498900</v>
      </c>
      <c r="I1686" s="1">
        <v>1.5162805360099618E-2</v>
      </c>
    </row>
    <row r="1687" spans="1:9" x14ac:dyDescent="0.25">
      <c r="A1687" s="5">
        <v>36434</v>
      </c>
      <c r="B1687" s="39">
        <v>127.9375</v>
      </c>
      <c r="C1687" s="39">
        <v>128.5625</v>
      </c>
      <c r="D1687" s="39">
        <v>126.625</v>
      </c>
      <c r="E1687" s="39">
        <v>128.46875</v>
      </c>
      <c r="F1687" s="39">
        <v>86.851387000000003</v>
      </c>
      <c r="G1687" s="5">
        <v>11127100</v>
      </c>
      <c r="I1687" s="1">
        <v>-2.1866916573607398E-3</v>
      </c>
    </row>
    <row r="1688" spans="1:9" x14ac:dyDescent="0.25">
      <c r="A1688" s="5">
        <v>36437</v>
      </c>
      <c r="B1688" s="39">
        <v>129.1875</v>
      </c>
      <c r="C1688" s="39">
        <v>130.875</v>
      </c>
      <c r="D1688" s="39">
        <v>128.75</v>
      </c>
      <c r="E1688" s="39">
        <v>130.75</v>
      </c>
      <c r="F1688" s="39">
        <v>88.393653999999998</v>
      </c>
      <c r="G1688" s="5">
        <v>6341600</v>
      </c>
      <c r="I1688" s="1">
        <v>1.7601717113524984E-2</v>
      </c>
    </row>
    <row r="1689" spans="1:9" x14ac:dyDescent="0.25">
      <c r="A1689" s="5">
        <v>36438</v>
      </c>
      <c r="B1689" s="39">
        <v>130.71875</v>
      </c>
      <c r="C1689" s="39">
        <v>131.96875</v>
      </c>
      <c r="D1689" s="39">
        <v>128.6875</v>
      </c>
      <c r="E1689" s="39">
        <v>130.625</v>
      </c>
      <c r="F1689" s="39">
        <v>88.309143000000006</v>
      </c>
      <c r="G1689" s="5">
        <v>11976000</v>
      </c>
      <c r="I1689" s="1">
        <v>-9.5653275305629393E-4</v>
      </c>
    </row>
    <row r="1690" spans="1:9" x14ac:dyDescent="0.25">
      <c r="A1690" s="5">
        <v>36439</v>
      </c>
      <c r="B1690" s="39">
        <v>130.75</v>
      </c>
      <c r="C1690" s="39">
        <v>132.8125</v>
      </c>
      <c r="D1690" s="39">
        <v>130.6875</v>
      </c>
      <c r="E1690" s="39">
        <v>132.625</v>
      </c>
      <c r="F1690" s="39">
        <v>89.661216999999994</v>
      </c>
      <c r="G1690" s="5">
        <v>10308200</v>
      </c>
      <c r="I1690" s="1">
        <v>1.5194665151672559E-2</v>
      </c>
    </row>
    <row r="1691" spans="1:9" x14ac:dyDescent="0.25">
      <c r="A1691" s="5">
        <v>36440</v>
      </c>
      <c r="B1691" s="39">
        <v>132.859375</v>
      </c>
      <c r="C1691" s="39">
        <v>133</v>
      </c>
      <c r="D1691" s="39">
        <v>131.5</v>
      </c>
      <c r="E1691" s="39">
        <v>131.875</v>
      </c>
      <c r="F1691" s="39">
        <v>89.154205000000005</v>
      </c>
      <c r="G1691" s="5">
        <v>6535600</v>
      </c>
      <c r="I1691" s="1">
        <v>-5.67080124337771E-3</v>
      </c>
    </row>
    <row r="1692" spans="1:9" x14ac:dyDescent="0.25">
      <c r="A1692" s="5">
        <v>36441</v>
      </c>
      <c r="B1692" s="39">
        <v>131.75</v>
      </c>
      <c r="C1692" s="39">
        <v>133.875</v>
      </c>
      <c r="D1692" s="39">
        <v>131.234375</v>
      </c>
      <c r="E1692" s="39">
        <v>133.875</v>
      </c>
      <c r="F1692" s="39">
        <v>90.506270999999998</v>
      </c>
      <c r="G1692" s="5">
        <v>9674300</v>
      </c>
      <c r="I1692" s="1">
        <v>1.5051630231238455E-2</v>
      </c>
    </row>
    <row r="1693" spans="1:9" x14ac:dyDescent="0.25">
      <c r="A1693" s="5">
        <v>36444</v>
      </c>
      <c r="B1693" s="39">
        <v>133.59375</v>
      </c>
      <c r="C1693" s="39">
        <v>134.125</v>
      </c>
      <c r="D1693" s="39">
        <v>133.3125</v>
      </c>
      <c r="E1693" s="39">
        <v>133.65625</v>
      </c>
      <c r="F1693" s="39">
        <v>90.358367999999999</v>
      </c>
      <c r="G1693" s="5">
        <v>4282000</v>
      </c>
      <c r="I1693" s="1">
        <v>-1.6355107752019649E-3</v>
      </c>
    </row>
    <row r="1694" spans="1:9" x14ac:dyDescent="0.25">
      <c r="A1694" s="5">
        <v>36445</v>
      </c>
      <c r="B1694" s="39">
        <v>133.125</v>
      </c>
      <c r="C1694" s="39">
        <v>133.3125</v>
      </c>
      <c r="D1694" s="39">
        <v>131.1875</v>
      </c>
      <c r="E1694" s="39">
        <v>131.59375</v>
      </c>
      <c r="F1694" s="39">
        <v>88.964034999999996</v>
      </c>
      <c r="G1694" s="5">
        <v>8686100</v>
      </c>
      <c r="I1694" s="1">
        <v>-1.5551443410039667E-2</v>
      </c>
    </row>
    <row r="1695" spans="1:9" x14ac:dyDescent="0.25">
      <c r="A1695" s="5">
        <v>36446</v>
      </c>
      <c r="B1695" s="39">
        <v>130.6875</v>
      </c>
      <c r="C1695" s="39">
        <v>131.3125</v>
      </c>
      <c r="D1695" s="39">
        <v>128.1875</v>
      </c>
      <c r="E1695" s="39">
        <v>128.1875</v>
      </c>
      <c r="F1695" s="39">
        <v>86.661263000000005</v>
      </c>
      <c r="G1695" s="5">
        <v>10469300</v>
      </c>
      <c r="I1695" s="1">
        <v>-2.6225196534106487E-2</v>
      </c>
    </row>
    <row r="1696" spans="1:9" x14ac:dyDescent="0.25">
      <c r="A1696" s="5">
        <v>36447</v>
      </c>
      <c r="B1696" s="39">
        <v>128.484375</v>
      </c>
      <c r="C1696" s="39">
        <v>129.1875</v>
      </c>
      <c r="D1696" s="39">
        <v>126.75</v>
      </c>
      <c r="E1696" s="39">
        <v>128.15625</v>
      </c>
      <c r="F1696" s="39">
        <v>86.640099000000006</v>
      </c>
      <c r="G1696" s="5">
        <v>10562200</v>
      </c>
      <c r="I1696" s="1">
        <v>-2.4424505221354309E-4</v>
      </c>
    </row>
    <row r="1697" spans="1:9" x14ac:dyDescent="0.25">
      <c r="A1697" s="5">
        <v>36448</v>
      </c>
      <c r="B1697" s="39">
        <v>126</v>
      </c>
      <c r="C1697" s="39">
        <v>126.75</v>
      </c>
      <c r="D1697" s="39">
        <v>124.5</v>
      </c>
      <c r="E1697" s="39">
        <v>124.875</v>
      </c>
      <c r="F1697" s="39">
        <v>84.421843999999993</v>
      </c>
      <c r="G1697" s="5">
        <v>14238700</v>
      </c>
      <c r="I1697" s="1">
        <v>-2.5936562070441482E-2</v>
      </c>
    </row>
    <row r="1698" spans="1:9" x14ac:dyDescent="0.25">
      <c r="A1698" s="5">
        <v>36451</v>
      </c>
      <c r="B1698" s="39">
        <v>124.9375</v>
      </c>
      <c r="C1698" s="39">
        <v>125.9375</v>
      </c>
      <c r="D1698" s="39">
        <v>123.4375</v>
      </c>
      <c r="E1698" s="39">
        <v>125.78125</v>
      </c>
      <c r="F1698" s="39">
        <v>85.034492</v>
      </c>
      <c r="G1698" s="5">
        <v>9758800</v>
      </c>
      <c r="I1698" s="1">
        <v>7.2307791349102146E-3</v>
      </c>
    </row>
    <row r="1699" spans="1:9" x14ac:dyDescent="0.25">
      <c r="A1699" s="5">
        <v>36452</v>
      </c>
      <c r="B1699" s="39">
        <v>127.1875</v>
      </c>
      <c r="C1699" s="39">
        <v>128.25</v>
      </c>
      <c r="D1699" s="39">
        <v>125.9375</v>
      </c>
      <c r="E1699" s="39">
        <v>127</v>
      </c>
      <c r="F1699" s="39">
        <v>85.858444000000006</v>
      </c>
      <c r="G1699" s="5">
        <v>14392900</v>
      </c>
      <c r="I1699" s="1">
        <v>9.6429776913282694E-3</v>
      </c>
    </row>
    <row r="1700" spans="1:9" x14ac:dyDescent="0.25">
      <c r="A1700" s="5">
        <v>36453</v>
      </c>
      <c r="B1700" s="39">
        <v>127.75</v>
      </c>
      <c r="C1700" s="39">
        <v>129.46875</v>
      </c>
      <c r="D1700" s="39">
        <v>127.125</v>
      </c>
      <c r="E1700" s="39">
        <v>128.25</v>
      </c>
      <c r="F1700" s="39">
        <v>86.703475999999995</v>
      </c>
      <c r="G1700" s="5">
        <v>9759400</v>
      </c>
      <c r="I1700" s="1">
        <v>9.7940351478662535E-3</v>
      </c>
    </row>
    <row r="1701" spans="1:9" x14ac:dyDescent="0.25">
      <c r="A1701" s="5">
        <v>36454</v>
      </c>
      <c r="B1701" s="39">
        <v>127.21875</v>
      </c>
      <c r="C1701" s="39">
        <v>129</v>
      </c>
      <c r="D1701" s="39">
        <v>126.625</v>
      </c>
      <c r="E1701" s="39">
        <v>129</v>
      </c>
      <c r="F1701" s="39">
        <v>87.210526000000002</v>
      </c>
      <c r="G1701" s="5">
        <v>9105400</v>
      </c>
      <c r="I1701" s="1">
        <v>5.8310593840955605E-3</v>
      </c>
    </row>
    <row r="1702" spans="1:9" x14ac:dyDescent="0.25">
      <c r="A1702" s="5">
        <v>36455</v>
      </c>
      <c r="B1702" s="39">
        <v>129.75</v>
      </c>
      <c r="C1702" s="39">
        <v>131.21875</v>
      </c>
      <c r="D1702" s="39">
        <v>129.5625</v>
      </c>
      <c r="E1702" s="39">
        <v>130.09375</v>
      </c>
      <c r="F1702" s="39">
        <v>87.949959000000007</v>
      </c>
      <c r="G1702" s="5">
        <v>8309600</v>
      </c>
      <c r="I1702" s="1">
        <v>8.4429703703747805E-3</v>
      </c>
    </row>
    <row r="1703" spans="1:9" x14ac:dyDescent="0.25">
      <c r="A1703" s="5">
        <v>36458</v>
      </c>
      <c r="B1703" s="39">
        <v>129.3125</v>
      </c>
      <c r="C1703" s="39">
        <v>130.46875</v>
      </c>
      <c r="D1703" s="39">
        <v>128.75</v>
      </c>
      <c r="E1703" s="39">
        <v>129.4375</v>
      </c>
      <c r="F1703" s="39">
        <v>87.506302000000005</v>
      </c>
      <c r="G1703" s="5">
        <v>8114300</v>
      </c>
      <c r="I1703" s="1">
        <v>-5.057191382305426E-3</v>
      </c>
    </row>
    <row r="1704" spans="1:9" x14ac:dyDescent="0.25">
      <c r="A1704" s="5">
        <v>36459</v>
      </c>
      <c r="B1704" s="39">
        <v>130.1875</v>
      </c>
      <c r="C1704" s="39">
        <v>130.6875</v>
      </c>
      <c r="D1704" s="39">
        <v>127.8125</v>
      </c>
      <c r="E1704" s="39">
        <v>127.8125</v>
      </c>
      <c r="F1704" s="39">
        <v>86.407745000000006</v>
      </c>
      <c r="G1704" s="5">
        <v>6256300</v>
      </c>
      <c r="I1704" s="1">
        <v>-1.2633500631009653E-2</v>
      </c>
    </row>
    <row r="1705" spans="1:9" x14ac:dyDescent="0.25">
      <c r="A1705" s="5">
        <v>36460</v>
      </c>
      <c r="B1705" s="39">
        <v>128.375</v>
      </c>
      <c r="C1705" s="39">
        <v>130.3125</v>
      </c>
      <c r="D1705" s="39">
        <v>128.25</v>
      </c>
      <c r="E1705" s="39">
        <v>130.125</v>
      </c>
      <c r="F1705" s="39">
        <v>87.971091999999999</v>
      </c>
      <c r="G1705" s="5">
        <v>5433300</v>
      </c>
      <c r="I1705" s="1">
        <v>1.7930947514081197E-2</v>
      </c>
    </row>
    <row r="1706" spans="1:9" x14ac:dyDescent="0.25">
      <c r="A1706" s="5">
        <v>36461</v>
      </c>
      <c r="B1706" s="39">
        <v>132.4375</v>
      </c>
      <c r="C1706" s="39">
        <v>134.859375</v>
      </c>
      <c r="D1706" s="39">
        <v>132.1875</v>
      </c>
      <c r="E1706" s="39">
        <v>134.5625</v>
      </c>
      <c r="F1706" s="39">
        <v>90.971069</v>
      </c>
      <c r="G1706" s="5">
        <v>10509700</v>
      </c>
      <c r="I1706" s="1">
        <v>3.3533272381410129E-2</v>
      </c>
    </row>
    <row r="1707" spans="1:9" x14ac:dyDescent="0.25">
      <c r="A1707" s="5">
        <v>36462</v>
      </c>
      <c r="B1707" s="39">
        <v>135.84375</v>
      </c>
      <c r="C1707" s="39">
        <v>137.6875</v>
      </c>
      <c r="D1707" s="39">
        <v>135.71875</v>
      </c>
      <c r="E1707" s="39">
        <v>137</v>
      </c>
      <c r="F1707" s="39">
        <v>92.618926999999999</v>
      </c>
      <c r="G1707" s="5">
        <v>10988600</v>
      </c>
      <c r="I1707" s="1">
        <v>1.7951983122978632E-2</v>
      </c>
    </row>
    <row r="1708" spans="1:9" x14ac:dyDescent="0.25">
      <c r="A1708" s="5">
        <v>36465</v>
      </c>
      <c r="B1708" s="39">
        <v>136.5</v>
      </c>
      <c r="C1708" s="39">
        <v>137</v>
      </c>
      <c r="D1708" s="39">
        <v>135.5625</v>
      </c>
      <c r="E1708" s="39">
        <v>135.5625</v>
      </c>
      <c r="F1708" s="39">
        <v>91.647148000000001</v>
      </c>
      <c r="G1708" s="5">
        <v>4006500</v>
      </c>
      <c r="I1708" s="1">
        <v>-1.0547660598284381E-2</v>
      </c>
    </row>
    <row r="1709" spans="1:9" x14ac:dyDescent="0.25">
      <c r="A1709" s="5">
        <v>36466</v>
      </c>
      <c r="B1709" s="39">
        <v>135.96875</v>
      </c>
      <c r="C1709" s="39">
        <v>137.25</v>
      </c>
      <c r="D1709" s="39">
        <v>134.59375</v>
      </c>
      <c r="E1709" s="39">
        <v>134.59375</v>
      </c>
      <c r="F1709" s="39">
        <v>90.992180000000005</v>
      </c>
      <c r="G1709" s="5">
        <v>6516900</v>
      </c>
      <c r="I1709" s="1">
        <v>-7.1722866579939648E-3</v>
      </c>
    </row>
    <row r="1710" spans="1:9" x14ac:dyDescent="0.25">
      <c r="A1710" s="5">
        <v>36467</v>
      </c>
      <c r="B1710" s="39">
        <v>136</v>
      </c>
      <c r="C1710" s="39">
        <v>136.375</v>
      </c>
      <c r="D1710" s="39">
        <v>135.125</v>
      </c>
      <c r="E1710" s="39">
        <v>135.5</v>
      </c>
      <c r="F1710" s="39">
        <v>91.604843000000002</v>
      </c>
      <c r="G1710" s="5">
        <v>7222300</v>
      </c>
      <c r="I1710" s="1">
        <v>6.7105727031204765E-3</v>
      </c>
    </row>
    <row r="1711" spans="1:9" x14ac:dyDescent="0.25">
      <c r="A1711" s="5">
        <v>36468</v>
      </c>
      <c r="B1711" s="39">
        <v>136.75</v>
      </c>
      <c r="C1711" s="39">
        <v>137.359375</v>
      </c>
      <c r="D1711" s="39">
        <v>135.765625</v>
      </c>
      <c r="E1711" s="39">
        <v>136.53125</v>
      </c>
      <c r="F1711" s="39">
        <v>92.302086000000003</v>
      </c>
      <c r="G1711" s="5">
        <v>7907500</v>
      </c>
      <c r="I1711" s="1">
        <v>7.5826000086172129E-3</v>
      </c>
    </row>
    <row r="1712" spans="1:9" x14ac:dyDescent="0.25">
      <c r="A1712" s="5">
        <v>36469</v>
      </c>
      <c r="B1712" s="39">
        <v>138.625</v>
      </c>
      <c r="C1712" s="39">
        <v>139.109375</v>
      </c>
      <c r="D1712" s="39">
        <v>136.78125</v>
      </c>
      <c r="E1712" s="39">
        <v>137.875</v>
      </c>
      <c r="F1712" s="39">
        <v>93.210532999999998</v>
      </c>
      <c r="G1712" s="5">
        <v>7431500</v>
      </c>
      <c r="I1712" s="1">
        <v>9.7939888571785261E-3</v>
      </c>
    </row>
    <row r="1713" spans="1:9" x14ac:dyDescent="0.25">
      <c r="A1713" s="5">
        <v>36472</v>
      </c>
      <c r="B1713" s="39">
        <v>137</v>
      </c>
      <c r="C1713" s="39">
        <v>138.375</v>
      </c>
      <c r="D1713" s="39">
        <v>136.75</v>
      </c>
      <c r="E1713" s="39">
        <v>138</v>
      </c>
      <c r="F1713" s="39">
        <v>93.295006000000001</v>
      </c>
      <c r="G1713" s="5">
        <v>4649200</v>
      </c>
      <c r="I1713" s="1">
        <v>9.0584983404973229E-4</v>
      </c>
    </row>
    <row r="1714" spans="1:9" x14ac:dyDescent="0.25">
      <c r="A1714" s="5">
        <v>36473</v>
      </c>
      <c r="B1714" s="39">
        <v>138.5</v>
      </c>
      <c r="C1714" s="39">
        <v>138.6875</v>
      </c>
      <c r="D1714" s="39">
        <v>136.28125</v>
      </c>
      <c r="E1714" s="39">
        <v>136.703125</v>
      </c>
      <c r="F1714" s="39">
        <v>92.418235999999993</v>
      </c>
      <c r="G1714" s="5">
        <v>4533700</v>
      </c>
      <c r="I1714" s="1">
        <v>-9.4422616791263181E-3</v>
      </c>
    </row>
    <row r="1715" spans="1:9" x14ac:dyDescent="0.25">
      <c r="A1715" s="5">
        <v>36474</v>
      </c>
      <c r="B1715" s="39">
        <v>136.25</v>
      </c>
      <c r="C1715" s="39">
        <v>138.390625</v>
      </c>
      <c r="D1715" s="39">
        <v>136.078125</v>
      </c>
      <c r="E1715" s="39">
        <v>137.71875</v>
      </c>
      <c r="F1715" s="39">
        <v>93.104812999999993</v>
      </c>
      <c r="G1715" s="5">
        <v>6405600</v>
      </c>
      <c r="I1715" s="1">
        <v>7.4015615644533739E-3</v>
      </c>
    </row>
    <row r="1716" spans="1:9" x14ac:dyDescent="0.25">
      <c r="A1716" s="5">
        <v>36475</v>
      </c>
      <c r="B1716" s="39">
        <v>138.1875</v>
      </c>
      <c r="C1716" s="39">
        <v>138.5</v>
      </c>
      <c r="D1716" s="39">
        <v>137.46875</v>
      </c>
      <c r="E1716" s="39">
        <v>138.5</v>
      </c>
      <c r="F1716" s="39">
        <v>93.633018000000007</v>
      </c>
      <c r="G1716" s="5">
        <v>4794100</v>
      </c>
      <c r="I1716" s="1">
        <v>5.6571976432229221E-3</v>
      </c>
    </row>
    <row r="1717" spans="1:9" x14ac:dyDescent="0.25">
      <c r="A1717" s="5">
        <v>36476</v>
      </c>
      <c r="B1717" s="39">
        <v>139.25</v>
      </c>
      <c r="C1717" s="39">
        <v>139.984375</v>
      </c>
      <c r="D1717" s="39">
        <v>137.125</v>
      </c>
      <c r="E1717" s="39">
        <v>139.75</v>
      </c>
      <c r="F1717" s="39">
        <v>94.478049999999996</v>
      </c>
      <c r="G1717" s="5">
        <v>11802900</v>
      </c>
      <c r="I1717" s="1">
        <v>8.9844546974875428E-3</v>
      </c>
    </row>
    <row r="1718" spans="1:9" x14ac:dyDescent="0.25">
      <c r="A1718" s="5">
        <v>36479</v>
      </c>
      <c r="B1718" s="39">
        <v>139.84375</v>
      </c>
      <c r="C1718" s="39">
        <v>140.25</v>
      </c>
      <c r="D1718" s="39">
        <v>139.40625</v>
      </c>
      <c r="E1718" s="39">
        <v>140.078125</v>
      </c>
      <c r="F1718" s="39">
        <v>94.699912999999995</v>
      </c>
      <c r="G1718" s="5">
        <v>2187500</v>
      </c>
      <c r="I1718" s="1">
        <v>2.3455491136328277E-3</v>
      </c>
    </row>
    <row r="1719" spans="1:9" x14ac:dyDescent="0.25">
      <c r="A1719" s="5">
        <v>36480</v>
      </c>
      <c r="B1719" s="39">
        <v>140.5625</v>
      </c>
      <c r="C1719" s="39">
        <v>143</v>
      </c>
      <c r="D1719" s="39">
        <v>140.09375</v>
      </c>
      <c r="E1719" s="39">
        <v>141.25</v>
      </c>
      <c r="F1719" s="39">
        <v>95.492148999999998</v>
      </c>
      <c r="G1719" s="5">
        <v>7544800</v>
      </c>
      <c r="I1719" s="1">
        <v>8.3309531822122196E-3</v>
      </c>
    </row>
    <row r="1720" spans="1:9" x14ac:dyDescent="0.25">
      <c r="A1720" s="5">
        <v>36481</v>
      </c>
      <c r="B1720" s="39">
        <v>142.25</v>
      </c>
      <c r="C1720" s="39">
        <v>142.9375</v>
      </c>
      <c r="D1720" s="39">
        <v>141.3125</v>
      </c>
      <c r="E1720" s="39">
        <v>141.625</v>
      </c>
      <c r="F1720" s="39">
        <v>95.745650999999995</v>
      </c>
      <c r="G1720" s="5">
        <v>9459000</v>
      </c>
      <c r="I1720" s="1">
        <v>2.6511719804629408E-3</v>
      </c>
    </row>
    <row r="1721" spans="1:9" x14ac:dyDescent="0.25">
      <c r="A1721" s="5">
        <v>36482</v>
      </c>
      <c r="B1721" s="39">
        <v>142.4375</v>
      </c>
      <c r="C1721" s="39">
        <v>143</v>
      </c>
      <c r="D1721" s="39">
        <v>141.625</v>
      </c>
      <c r="E1721" s="39">
        <v>142.625</v>
      </c>
      <c r="F1721" s="39">
        <v>96.421722000000003</v>
      </c>
      <c r="G1721" s="5">
        <v>4491000</v>
      </c>
      <c r="I1721" s="1">
        <v>7.0363015195926693E-3</v>
      </c>
    </row>
    <row r="1722" spans="1:9" x14ac:dyDescent="0.25">
      <c r="A1722" s="5">
        <v>36483</v>
      </c>
      <c r="B1722" s="39">
        <v>142.40625</v>
      </c>
      <c r="C1722" s="39">
        <v>142.96875</v>
      </c>
      <c r="D1722" s="39">
        <v>142</v>
      </c>
      <c r="E1722" s="39">
        <v>142.5</v>
      </c>
      <c r="F1722" s="39">
        <v>96.337219000000005</v>
      </c>
      <c r="G1722" s="5">
        <v>4832100</v>
      </c>
      <c r="I1722" s="1">
        <v>-8.7677391227547474E-4</v>
      </c>
    </row>
    <row r="1723" spans="1:9" x14ac:dyDescent="0.25">
      <c r="A1723" s="5">
        <v>36486</v>
      </c>
      <c r="B1723" s="39">
        <v>142.4375</v>
      </c>
      <c r="C1723" s="39">
        <v>143</v>
      </c>
      <c r="D1723" s="39">
        <v>141.5</v>
      </c>
      <c r="E1723" s="39">
        <v>142.46875</v>
      </c>
      <c r="F1723" s="39">
        <v>96.316101000000003</v>
      </c>
      <c r="G1723" s="5">
        <v>4155400</v>
      </c>
      <c r="I1723" s="1">
        <v>-2.1923318097627487E-4</v>
      </c>
    </row>
    <row r="1724" spans="1:9" x14ac:dyDescent="0.25">
      <c r="A1724" s="5">
        <v>36487</v>
      </c>
      <c r="B1724" s="39">
        <v>142.84375</v>
      </c>
      <c r="C1724" s="39">
        <v>142.84375</v>
      </c>
      <c r="D1724" s="39">
        <v>140.375</v>
      </c>
      <c r="E1724" s="39">
        <v>141.21875</v>
      </c>
      <c r="F1724" s="39">
        <v>95.471001000000001</v>
      </c>
      <c r="G1724" s="5">
        <v>5918000</v>
      </c>
      <c r="I1724" s="1">
        <v>-8.8129541659496269E-3</v>
      </c>
    </row>
    <row r="1725" spans="1:9" x14ac:dyDescent="0.25">
      <c r="A1725" s="5">
        <v>36488</v>
      </c>
      <c r="B1725" s="39">
        <v>140.75</v>
      </c>
      <c r="C1725" s="39">
        <v>142.4375</v>
      </c>
      <c r="D1725" s="39">
        <v>140</v>
      </c>
      <c r="E1725" s="39">
        <v>141.96875</v>
      </c>
      <c r="F1725" s="39">
        <v>95.978026999999997</v>
      </c>
      <c r="G1725" s="5">
        <v>4459700</v>
      </c>
      <c r="I1725" s="1">
        <v>5.2967329288300391E-3</v>
      </c>
    </row>
    <row r="1726" spans="1:9" x14ac:dyDescent="0.25">
      <c r="A1726" s="5">
        <v>36490</v>
      </c>
      <c r="B1726" s="39">
        <v>142.46875</v>
      </c>
      <c r="C1726" s="39">
        <v>142.875</v>
      </c>
      <c r="D1726" s="39">
        <v>141.25</v>
      </c>
      <c r="E1726" s="39">
        <v>141.4375</v>
      </c>
      <c r="F1726" s="39">
        <v>95.618919000000005</v>
      </c>
      <c r="G1726" s="5">
        <v>1693900</v>
      </c>
      <c r="I1726" s="1">
        <v>-3.7485818851346053E-3</v>
      </c>
    </row>
    <row r="1727" spans="1:9" x14ac:dyDescent="0.25">
      <c r="A1727" s="5">
        <v>36493</v>
      </c>
      <c r="B1727" s="39">
        <v>140.875</v>
      </c>
      <c r="C1727" s="39">
        <v>141.921875</v>
      </c>
      <c r="D1727" s="39">
        <v>140.4375</v>
      </c>
      <c r="E1727" s="39">
        <v>140.9375</v>
      </c>
      <c r="F1727" s="39">
        <v>95.280890999999997</v>
      </c>
      <c r="G1727" s="5">
        <v>7348600</v>
      </c>
      <c r="I1727" s="1">
        <v>-3.541421579059012E-3</v>
      </c>
    </row>
    <row r="1728" spans="1:9" x14ac:dyDescent="0.25">
      <c r="A1728" s="5">
        <v>36494</v>
      </c>
      <c r="B1728" s="39">
        <v>140.75</v>
      </c>
      <c r="C1728" s="39">
        <v>142.3125</v>
      </c>
      <c r="D1728" s="39">
        <v>139</v>
      </c>
      <c r="E1728" s="39">
        <v>139.28125</v>
      </c>
      <c r="F1728" s="39">
        <v>94.161179000000004</v>
      </c>
      <c r="G1728" s="5">
        <v>7682000</v>
      </c>
      <c r="I1728" s="1">
        <v>-1.1821292274638573E-2</v>
      </c>
    </row>
    <row r="1729" spans="1:9" x14ac:dyDescent="0.25">
      <c r="A1729" s="5">
        <v>36495</v>
      </c>
      <c r="B1729" s="39">
        <v>139.3125</v>
      </c>
      <c r="C1729" s="39">
        <v>140.5</v>
      </c>
      <c r="D1729" s="39">
        <v>139</v>
      </c>
      <c r="E1729" s="39">
        <v>140.40625</v>
      </c>
      <c r="F1729" s="39">
        <v>94.921729999999997</v>
      </c>
      <c r="G1729" s="5">
        <v>6980200</v>
      </c>
      <c r="I1729" s="1">
        <v>8.0446731618213363E-3</v>
      </c>
    </row>
    <row r="1730" spans="1:9" x14ac:dyDescent="0.25">
      <c r="A1730" s="5">
        <v>36496</v>
      </c>
      <c r="B1730" s="39">
        <v>140.625</v>
      </c>
      <c r="C1730" s="39">
        <v>141.375</v>
      </c>
      <c r="D1730" s="39">
        <v>140.375</v>
      </c>
      <c r="E1730" s="39">
        <v>141.25</v>
      </c>
      <c r="F1730" s="39">
        <v>95.492148999999998</v>
      </c>
      <c r="G1730" s="5">
        <v>6698300</v>
      </c>
      <c r="I1730" s="1">
        <v>5.9913774073265813E-3</v>
      </c>
    </row>
    <row r="1731" spans="1:9" x14ac:dyDescent="0.25">
      <c r="A1731" s="5">
        <v>36497</v>
      </c>
      <c r="B1731" s="39">
        <v>143.03125</v>
      </c>
      <c r="C1731" s="39">
        <v>145.34375</v>
      </c>
      <c r="D1731" s="39">
        <v>143.03125</v>
      </c>
      <c r="E1731" s="39">
        <v>143.84375</v>
      </c>
      <c r="F1731" s="39">
        <v>97.245711999999997</v>
      </c>
      <c r="G1731" s="5">
        <v>10045400</v>
      </c>
      <c r="I1731" s="1">
        <v>1.8196854298242471E-2</v>
      </c>
    </row>
    <row r="1732" spans="1:9" x14ac:dyDescent="0.25">
      <c r="A1732" s="5">
        <v>36500</v>
      </c>
      <c r="B1732" s="39">
        <v>143.53125</v>
      </c>
      <c r="C1732" s="39">
        <v>143.71875</v>
      </c>
      <c r="D1732" s="39">
        <v>142.25</v>
      </c>
      <c r="E1732" s="39">
        <v>142.78125</v>
      </c>
      <c r="F1732" s="39">
        <v>96.527373999999995</v>
      </c>
      <c r="G1732" s="5">
        <v>3138900</v>
      </c>
      <c r="I1732" s="1">
        <v>-7.4142524690126166E-3</v>
      </c>
    </row>
    <row r="1733" spans="1:9" x14ac:dyDescent="0.25">
      <c r="A1733" s="5">
        <v>36501</v>
      </c>
      <c r="B1733" s="39">
        <v>143.28125</v>
      </c>
      <c r="C1733" s="39">
        <v>143.3125</v>
      </c>
      <c r="D1733" s="39">
        <v>141.375</v>
      </c>
      <c r="E1733" s="39">
        <v>141.625</v>
      </c>
      <c r="F1733" s="39">
        <v>95.745650999999995</v>
      </c>
      <c r="G1733" s="5">
        <v>10714200</v>
      </c>
      <c r="I1733" s="1">
        <v>-8.1314298487669134E-3</v>
      </c>
    </row>
    <row r="1734" spans="1:9" x14ac:dyDescent="0.25">
      <c r="A1734" s="5">
        <v>36502</v>
      </c>
      <c r="B1734" s="39">
        <v>141.34375</v>
      </c>
      <c r="C1734" s="39">
        <v>142.0625</v>
      </c>
      <c r="D1734" s="39">
        <v>140.5</v>
      </c>
      <c r="E1734" s="39">
        <v>140.71875</v>
      </c>
      <c r="F1734" s="39">
        <v>95.133033999999995</v>
      </c>
      <c r="G1734" s="5">
        <v>4611400</v>
      </c>
      <c r="I1734" s="1">
        <v>-6.4189367551144016E-3</v>
      </c>
    </row>
    <row r="1735" spans="1:9" x14ac:dyDescent="0.25">
      <c r="A1735" s="5">
        <v>36503</v>
      </c>
      <c r="B1735" s="39">
        <v>141.8125</v>
      </c>
      <c r="C1735" s="39">
        <v>142.21875</v>
      </c>
      <c r="D1735" s="39">
        <v>139.375</v>
      </c>
      <c r="E1735" s="39">
        <v>141.40625</v>
      </c>
      <c r="F1735" s="39">
        <v>95.597808999999998</v>
      </c>
      <c r="G1735" s="5">
        <v>6474700</v>
      </c>
      <c r="I1735" s="1">
        <v>4.873631476113971E-3</v>
      </c>
    </row>
    <row r="1736" spans="1:9" x14ac:dyDescent="0.25">
      <c r="A1736" s="5">
        <v>36504</v>
      </c>
      <c r="B1736" s="39">
        <v>142.28125</v>
      </c>
      <c r="C1736" s="39">
        <v>142.8125</v>
      </c>
      <c r="D1736" s="39">
        <v>140.875</v>
      </c>
      <c r="E1736" s="39">
        <v>141.875</v>
      </c>
      <c r="F1736" s="39">
        <v>95.914672999999993</v>
      </c>
      <c r="G1736" s="5">
        <v>5127300</v>
      </c>
      <c r="I1736" s="1">
        <v>3.3090719291832826E-3</v>
      </c>
    </row>
    <row r="1737" spans="1:9" x14ac:dyDescent="0.25">
      <c r="A1737" s="5">
        <v>36507</v>
      </c>
      <c r="B1737" s="39">
        <v>141.4375</v>
      </c>
      <c r="C1737" s="39">
        <v>142.71875</v>
      </c>
      <c r="D1737" s="39">
        <v>141.28125</v>
      </c>
      <c r="E1737" s="39">
        <v>142.125</v>
      </c>
      <c r="F1737" s="39">
        <v>96.083663999999999</v>
      </c>
      <c r="G1737" s="5">
        <v>4210800</v>
      </c>
      <c r="I1737" s="1">
        <v>1.760338618338686E-3</v>
      </c>
    </row>
    <row r="1738" spans="1:9" x14ac:dyDescent="0.25">
      <c r="A1738" s="5">
        <v>36508</v>
      </c>
      <c r="B1738" s="39">
        <v>141.625</v>
      </c>
      <c r="C1738" s="39">
        <v>142.484375</v>
      </c>
      <c r="D1738" s="39">
        <v>140.625</v>
      </c>
      <c r="E1738" s="39">
        <v>140.75</v>
      </c>
      <c r="F1738" s="39">
        <v>95.154151999999996</v>
      </c>
      <c r="G1738" s="5">
        <v>5739000</v>
      </c>
      <c r="I1738" s="1">
        <v>-9.7210827784488529E-3</v>
      </c>
    </row>
    <row r="1739" spans="1:9" x14ac:dyDescent="0.25">
      <c r="A1739" s="5">
        <v>36509</v>
      </c>
      <c r="B1739" s="39">
        <v>140.375</v>
      </c>
      <c r="C1739" s="39">
        <v>142.203125</v>
      </c>
      <c r="D1739" s="39">
        <v>140.03125</v>
      </c>
      <c r="E1739" s="39">
        <v>141.5</v>
      </c>
      <c r="F1739" s="39">
        <v>95.661156000000005</v>
      </c>
      <c r="G1739" s="5">
        <v>6879100</v>
      </c>
      <c r="I1739" s="1">
        <v>5.3140934911946047E-3</v>
      </c>
    </row>
    <row r="1740" spans="1:9" x14ac:dyDescent="0.25">
      <c r="A1740" s="5">
        <v>36510</v>
      </c>
      <c r="B1740" s="39">
        <v>142.1875</v>
      </c>
      <c r="C1740" s="39">
        <v>142.65625</v>
      </c>
      <c r="D1740" s="39">
        <v>141.15625</v>
      </c>
      <c r="E1740" s="39">
        <v>142.125</v>
      </c>
      <c r="F1740" s="39">
        <v>96.083663999999999</v>
      </c>
      <c r="G1740" s="5">
        <v>5854900</v>
      </c>
      <c r="I1740" s="1">
        <v>4.4069892872542482E-3</v>
      </c>
    </row>
    <row r="1741" spans="1:9" x14ac:dyDescent="0.25">
      <c r="A1741" s="5">
        <v>36511</v>
      </c>
      <c r="B1741" s="39">
        <v>143</v>
      </c>
      <c r="C1741" s="39">
        <v>143.3125</v>
      </c>
      <c r="D1741" s="39">
        <v>142.0625</v>
      </c>
      <c r="E1741" s="39">
        <v>142.6875</v>
      </c>
      <c r="F1741" s="39">
        <v>96.700760000000002</v>
      </c>
      <c r="G1741" s="5">
        <v>4775400</v>
      </c>
      <c r="I1741" s="1">
        <v>6.4019498550003107E-3</v>
      </c>
    </row>
    <row r="1742" spans="1:9" x14ac:dyDescent="0.25">
      <c r="A1742" s="5">
        <v>36514</v>
      </c>
      <c r="B1742" s="39">
        <v>142.5625</v>
      </c>
      <c r="C1742" s="39">
        <v>143.1875</v>
      </c>
      <c r="D1742" s="39">
        <v>141.09375</v>
      </c>
      <c r="E1742" s="39">
        <v>141.65625</v>
      </c>
      <c r="F1742" s="39">
        <v>96.001853999999994</v>
      </c>
      <c r="G1742" s="5">
        <v>4608700</v>
      </c>
      <c r="I1742" s="1">
        <v>-7.2537580058531503E-3</v>
      </c>
    </row>
    <row r="1743" spans="1:9" x14ac:dyDescent="0.25">
      <c r="A1743" s="5">
        <v>36515</v>
      </c>
      <c r="B1743" s="39">
        <v>141.59375</v>
      </c>
      <c r="C1743" s="39">
        <v>144.0625</v>
      </c>
      <c r="D1743" s="39">
        <v>141.34375</v>
      </c>
      <c r="E1743" s="39">
        <v>143.8125</v>
      </c>
      <c r="F1743" s="39">
        <v>97.463188000000002</v>
      </c>
      <c r="G1743" s="5">
        <v>7981300</v>
      </c>
      <c r="I1743" s="1">
        <v>1.5107243954754601E-2</v>
      </c>
    </row>
    <row r="1744" spans="1:9" x14ac:dyDescent="0.25">
      <c r="A1744" s="5">
        <v>36516</v>
      </c>
      <c r="B1744" s="39">
        <v>143.625</v>
      </c>
      <c r="C1744" s="39">
        <v>144.1875</v>
      </c>
      <c r="D1744" s="39">
        <v>142.96875</v>
      </c>
      <c r="E1744" s="39">
        <v>144.1875</v>
      </c>
      <c r="F1744" s="39">
        <v>97.717292999999998</v>
      </c>
      <c r="G1744" s="5">
        <v>5377500</v>
      </c>
      <c r="I1744" s="1">
        <v>2.6037966733385431E-3</v>
      </c>
    </row>
    <row r="1745" spans="1:9" x14ac:dyDescent="0.25">
      <c r="A1745" s="5">
        <v>36517</v>
      </c>
      <c r="B1745" s="39">
        <v>145.015625</v>
      </c>
      <c r="C1745" s="39">
        <v>146.484375</v>
      </c>
      <c r="D1745" s="39">
        <v>145</v>
      </c>
      <c r="E1745" s="39">
        <v>146.484375</v>
      </c>
      <c r="F1745" s="39">
        <v>99.273955999999998</v>
      </c>
      <c r="G1745" s="5">
        <v>5721700</v>
      </c>
      <c r="I1745" s="1">
        <v>1.5804716309813394E-2</v>
      </c>
    </row>
    <row r="1746" spans="1:9" x14ac:dyDescent="0.25">
      <c r="A1746" s="5">
        <v>36521</v>
      </c>
      <c r="B1746" s="39">
        <v>146.5</v>
      </c>
      <c r="C1746" s="39">
        <v>146.78125</v>
      </c>
      <c r="D1746" s="39">
        <v>145.0625</v>
      </c>
      <c r="E1746" s="39">
        <v>146.28125</v>
      </c>
      <c r="F1746" s="39">
        <v>99.136307000000002</v>
      </c>
      <c r="G1746" s="5">
        <v>2691000</v>
      </c>
      <c r="I1746" s="1">
        <v>-1.3875191736785197E-3</v>
      </c>
    </row>
    <row r="1747" spans="1:9" x14ac:dyDescent="0.25">
      <c r="A1747" s="5">
        <v>36522</v>
      </c>
      <c r="B1747" s="39">
        <v>145.875</v>
      </c>
      <c r="C1747" s="39">
        <v>146.5</v>
      </c>
      <c r="D1747" s="39">
        <v>145.484375</v>
      </c>
      <c r="E1747" s="39">
        <v>146.1875</v>
      </c>
      <c r="F1747" s="39">
        <v>99.072716</v>
      </c>
      <c r="G1747" s="5">
        <v>4084500</v>
      </c>
      <c r="I1747" s="1">
        <v>-6.4165597730525548E-4</v>
      </c>
    </row>
    <row r="1748" spans="1:9" x14ac:dyDescent="0.25">
      <c r="A1748" s="5">
        <v>36523</v>
      </c>
      <c r="B1748" s="39">
        <v>146.3125</v>
      </c>
      <c r="C1748" s="39">
        <v>146.8125</v>
      </c>
      <c r="D1748" s="39">
        <v>145.3125</v>
      </c>
      <c r="E1748" s="39">
        <v>146.8125</v>
      </c>
      <c r="F1748" s="39">
        <v>99.496291999999997</v>
      </c>
      <c r="G1748" s="5">
        <v>3001000</v>
      </c>
      <c r="I1748" s="1">
        <v>4.2662915702065263E-3</v>
      </c>
    </row>
    <row r="1749" spans="1:9" x14ac:dyDescent="0.25">
      <c r="A1749" s="5">
        <v>36524</v>
      </c>
      <c r="B1749" s="39">
        <v>147.125</v>
      </c>
      <c r="C1749" s="39">
        <v>147.5625</v>
      </c>
      <c r="D1749" s="39">
        <v>146.1875</v>
      </c>
      <c r="E1749" s="39">
        <v>146.640625</v>
      </c>
      <c r="F1749" s="39">
        <v>99.379829000000001</v>
      </c>
      <c r="G1749" s="5">
        <v>3641300</v>
      </c>
      <c r="I1749" s="1">
        <v>-1.1712116339301915E-3</v>
      </c>
    </row>
    <row r="1750" spans="1:9" x14ac:dyDescent="0.25">
      <c r="A1750" s="5">
        <v>36525</v>
      </c>
      <c r="B1750" s="39">
        <v>146.84375</v>
      </c>
      <c r="C1750" s="39">
        <v>147.5</v>
      </c>
      <c r="D1750" s="39">
        <v>146.25</v>
      </c>
      <c r="E1750" s="39">
        <v>146.875</v>
      </c>
      <c r="F1750" s="39">
        <v>99.538696000000002</v>
      </c>
      <c r="G1750" s="5">
        <v>3172700</v>
      </c>
      <c r="I1750" s="1">
        <v>1.597307578846241E-3</v>
      </c>
    </row>
    <row r="1751" spans="1:9" x14ac:dyDescent="0.25">
      <c r="A1751" s="5">
        <v>36528</v>
      </c>
      <c r="B1751" s="39">
        <v>148.25</v>
      </c>
      <c r="C1751" s="39">
        <v>148.25</v>
      </c>
      <c r="D1751" s="39">
        <v>143.875</v>
      </c>
      <c r="E1751" s="39">
        <v>145.4375</v>
      </c>
      <c r="F1751" s="39">
        <v>98.564460999999994</v>
      </c>
      <c r="G1751" s="5">
        <v>8164300</v>
      </c>
      <c r="I1751" s="1">
        <v>-9.8357125529906497E-3</v>
      </c>
    </row>
    <row r="1752" spans="1:9" x14ac:dyDescent="0.25">
      <c r="A1752" s="5">
        <v>36529</v>
      </c>
      <c r="B1752" s="39">
        <v>143.53125</v>
      </c>
      <c r="C1752" s="39">
        <v>144.0625</v>
      </c>
      <c r="D1752" s="39">
        <v>139.640625</v>
      </c>
      <c r="E1752" s="39">
        <v>139.75</v>
      </c>
      <c r="F1752" s="39">
        <v>94.709984000000006</v>
      </c>
      <c r="G1752" s="5">
        <v>8089800</v>
      </c>
      <c r="I1752" s="1">
        <v>-3.9891338229165463E-2</v>
      </c>
    </row>
    <row r="1753" spans="1:9" x14ac:dyDescent="0.25">
      <c r="A1753" s="5">
        <v>36530</v>
      </c>
      <c r="B1753" s="39">
        <v>139.9375</v>
      </c>
      <c r="C1753" s="39">
        <v>141.53125</v>
      </c>
      <c r="D1753" s="39">
        <v>137.25</v>
      </c>
      <c r="E1753" s="39">
        <v>140</v>
      </c>
      <c r="F1753" s="39">
        <v>94.879379</v>
      </c>
      <c r="G1753" s="5">
        <v>12177900</v>
      </c>
      <c r="I1753" s="1">
        <v>1.7869678171420489E-3</v>
      </c>
    </row>
    <row r="1754" spans="1:9" x14ac:dyDescent="0.25">
      <c r="A1754" s="5">
        <v>36531</v>
      </c>
      <c r="B1754" s="39">
        <v>139.625</v>
      </c>
      <c r="C1754" s="39">
        <v>141.5</v>
      </c>
      <c r="D1754" s="39">
        <v>137.75</v>
      </c>
      <c r="E1754" s="39">
        <v>137.75</v>
      </c>
      <c r="F1754" s="39">
        <v>93.354584000000003</v>
      </c>
      <c r="G1754" s="5">
        <v>6227200</v>
      </c>
      <c r="I1754" s="1">
        <v>-1.6201415819416809E-2</v>
      </c>
    </row>
    <row r="1755" spans="1:9" x14ac:dyDescent="0.25">
      <c r="A1755" s="5">
        <v>36532</v>
      </c>
      <c r="B1755" s="39">
        <v>140.3125</v>
      </c>
      <c r="C1755" s="39">
        <v>145.75</v>
      </c>
      <c r="D1755" s="39">
        <v>140.0625</v>
      </c>
      <c r="E1755" s="39">
        <v>145.75</v>
      </c>
      <c r="F1755" s="39">
        <v>98.776245000000003</v>
      </c>
      <c r="G1755" s="5">
        <v>8066500</v>
      </c>
      <c r="I1755" s="1">
        <v>5.6452166323000874E-2</v>
      </c>
    </row>
    <row r="1756" spans="1:9" x14ac:dyDescent="0.25">
      <c r="A1756" s="5">
        <v>36535</v>
      </c>
      <c r="B1756" s="39">
        <v>146.25</v>
      </c>
      <c r="C1756" s="39">
        <v>146.90625</v>
      </c>
      <c r="D1756" s="39">
        <v>145.03125</v>
      </c>
      <c r="E1756" s="39">
        <v>146.25</v>
      </c>
      <c r="F1756" s="39">
        <v>99.115105</v>
      </c>
      <c r="G1756" s="5">
        <v>5741700</v>
      </c>
      <c r="I1756" s="1">
        <v>3.4247108951186434E-3</v>
      </c>
    </row>
    <row r="1757" spans="1:9" x14ac:dyDescent="0.25">
      <c r="A1757" s="5">
        <v>36536</v>
      </c>
      <c r="B1757" s="39">
        <v>145.8125</v>
      </c>
      <c r="C1757" s="39">
        <v>146.09375</v>
      </c>
      <c r="D1757" s="39">
        <v>143.5</v>
      </c>
      <c r="E1757" s="39">
        <v>144.5</v>
      </c>
      <c r="F1757" s="39">
        <v>97.929091999999997</v>
      </c>
      <c r="G1757" s="5">
        <v>7503700</v>
      </c>
      <c r="I1757" s="1">
        <v>-1.2038185756297004E-2</v>
      </c>
    </row>
    <row r="1758" spans="1:9" x14ac:dyDescent="0.25">
      <c r="A1758" s="5">
        <v>36537</v>
      </c>
      <c r="B1758" s="39">
        <v>144.59375</v>
      </c>
      <c r="C1758" s="39">
        <v>144.59375</v>
      </c>
      <c r="D1758" s="39">
        <v>142.875</v>
      </c>
      <c r="E1758" s="39">
        <v>143.0625</v>
      </c>
      <c r="F1758" s="39">
        <v>96.954918000000006</v>
      </c>
      <c r="G1758" s="5">
        <v>6907700</v>
      </c>
      <c r="I1758" s="1">
        <v>-9.9975581797497881E-3</v>
      </c>
    </row>
    <row r="1759" spans="1:9" x14ac:dyDescent="0.25">
      <c r="A1759" s="5">
        <v>36538</v>
      </c>
      <c r="B1759" s="39">
        <v>144.46875</v>
      </c>
      <c r="C1759" s="39">
        <v>145.75</v>
      </c>
      <c r="D1759" s="39">
        <v>143.28125</v>
      </c>
      <c r="E1759" s="39">
        <v>145</v>
      </c>
      <c r="F1759" s="39">
        <v>98.267966999999999</v>
      </c>
      <c r="G1759" s="5">
        <v>5158300</v>
      </c>
      <c r="I1759" s="1">
        <v>1.3451996678616851E-2</v>
      </c>
    </row>
    <row r="1760" spans="1:9" x14ac:dyDescent="0.25">
      <c r="A1760" s="5">
        <v>36539</v>
      </c>
      <c r="B1760" s="39">
        <v>146.53125</v>
      </c>
      <c r="C1760" s="39">
        <v>147.46875</v>
      </c>
      <c r="D1760" s="39">
        <v>145.96875</v>
      </c>
      <c r="E1760" s="39">
        <v>146.96875</v>
      </c>
      <c r="F1760" s="39">
        <v>99.602226000000002</v>
      </c>
      <c r="G1760" s="5">
        <v>7437300</v>
      </c>
      <c r="I1760" s="1">
        <v>1.3486409478741912E-2</v>
      </c>
    </row>
    <row r="1761" spans="1:9" x14ac:dyDescent="0.25">
      <c r="A1761" s="5">
        <v>36543</v>
      </c>
      <c r="B1761" s="39">
        <v>145.34375</v>
      </c>
      <c r="C1761" s="39">
        <v>146.625</v>
      </c>
      <c r="D1761" s="39">
        <v>145.1875</v>
      </c>
      <c r="E1761" s="39">
        <v>145.8125</v>
      </c>
      <c r="F1761" s="39">
        <v>98.818603999999993</v>
      </c>
      <c r="G1761" s="5">
        <v>6488500</v>
      </c>
      <c r="I1761" s="1">
        <v>-7.898627115578094E-3</v>
      </c>
    </row>
    <row r="1762" spans="1:9" x14ac:dyDescent="0.25">
      <c r="A1762" s="5">
        <v>36544</v>
      </c>
      <c r="B1762" s="39">
        <v>145.3125</v>
      </c>
      <c r="C1762" s="39">
        <v>147</v>
      </c>
      <c r="D1762" s="39">
        <v>145</v>
      </c>
      <c r="E1762" s="39">
        <v>147</v>
      </c>
      <c r="F1762" s="39">
        <v>99.623344000000003</v>
      </c>
      <c r="G1762" s="5">
        <v>6157900</v>
      </c>
      <c r="I1762" s="1">
        <v>8.1106280156548749E-3</v>
      </c>
    </row>
    <row r="1763" spans="1:9" x14ac:dyDescent="0.25">
      <c r="A1763" s="5">
        <v>36545</v>
      </c>
      <c r="B1763" s="39">
        <v>146.96875</v>
      </c>
      <c r="C1763" s="39">
        <v>146.96875</v>
      </c>
      <c r="D1763" s="39">
        <v>143.8125</v>
      </c>
      <c r="E1763" s="39">
        <v>144.75</v>
      </c>
      <c r="F1763" s="39">
        <v>98.098517999999999</v>
      </c>
      <c r="G1763" s="5">
        <v>5800100</v>
      </c>
      <c r="I1763" s="1">
        <v>-1.5424255214909088E-2</v>
      </c>
    </row>
    <row r="1764" spans="1:9" x14ac:dyDescent="0.25">
      <c r="A1764" s="5">
        <v>36546</v>
      </c>
      <c r="B1764" s="39">
        <v>145.5</v>
      </c>
      <c r="C1764" s="39">
        <v>145.5</v>
      </c>
      <c r="D1764" s="39">
        <v>144.0625</v>
      </c>
      <c r="E1764" s="39">
        <v>144.4375</v>
      </c>
      <c r="F1764" s="39">
        <v>97.886680999999996</v>
      </c>
      <c r="G1764" s="5">
        <v>6244800</v>
      </c>
      <c r="I1764" s="1">
        <v>-2.1617661290536105E-3</v>
      </c>
    </row>
    <row r="1765" spans="1:9" x14ac:dyDescent="0.25">
      <c r="A1765" s="5">
        <v>36549</v>
      </c>
      <c r="B1765" s="39">
        <v>145.65625</v>
      </c>
      <c r="C1765" s="39">
        <v>145.84375</v>
      </c>
      <c r="D1765" s="39">
        <v>139.40625</v>
      </c>
      <c r="E1765" s="39">
        <v>140.34375</v>
      </c>
      <c r="F1765" s="39">
        <v>95.112380999999999</v>
      </c>
      <c r="G1765" s="5">
        <v>7896900</v>
      </c>
      <c r="I1765" s="1">
        <v>-2.8751342942608282E-2</v>
      </c>
    </row>
    <row r="1766" spans="1:9" x14ac:dyDescent="0.25">
      <c r="A1766" s="5">
        <v>36550</v>
      </c>
      <c r="B1766" s="39">
        <v>140.515625</v>
      </c>
      <c r="C1766" s="39">
        <v>141.9375</v>
      </c>
      <c r="D1766" s="39">
        <v>139</v>
      </c>
      <c r="E1766" s="39">
        <v>141.9375</v>
      </c>
      <c r="F1766" s="39">
        <v>96.192466999999994</v>
      </c>
      <c r="G1766" s="5">
        <v>9942500</v>
      </c>
      <c r="I1766" s="1">
        <v>1.1291898640406473E-2</v>
      </c>
    </row>
    <row r="1767" spans="1:9" x14ac:dyDescent="0.25">
      <c r="A1767" s="5">
        <v>36551</v>
      </c>
      <c r="B1767" s="39">
        <v>141</v>
      </c>
      <c r="C1767" s="39">
        <v>141.546875</v>
      </c>
      <c r="D1767" s="39">
        <v>140.09375</v>
      </c>
      <c r="E1767" s="39">
        <v>140.8125</v>
      </c>
      <c r="F1767" s="39">
        <v>95.430037999999996</v>
      </c>
      <c r="G1767" s="5">
        <v>5158100</v>
      </c>
      <c r="I1767" s="1">
        <v>-7.9576563655958665E-3</v>
      </c>
    </row>
    <row r="1768" spans="1:9" x14ac:dyDescent="0.25">
      <c r="A1768" s="5">
        <v>36552</v>
      </c>
      <c r="B1768" s="39">
        <v>141.84375</v>
      </c>
      <c r="C1768" s="39">
        <v>142.21875</v>
      </c>
      <c r="D1768" s="39">
        <v>138.125</v>
      </c>
      <c r="E1768" s="39">
        <v>140.25</v>
      </c>
      <c r="F1768" s="39">
        <v>95.048850999999999</v>
      </c>
      <c r="G1768" s="5">
        <v>10922700</v>
      </c>
      <c r="I1768" s="1">
        <v>-4.0024121398811729E-3</v>
      </c>
    </row>
    <row r="1769" spans="1:9" x14ac:dyDescent="0.25">
      <c r="A1769" s="5">
        <v>36553</v>
      </c>
      <c r="B1769" s="39">
        <v>139.4375</v>
      </c>
      <c r="C1769" s="39">
        <v>140.0625</v>
      </c>
      <c r="D1769" s="39">
        <v>135.53125</v>
      </c>
      <c r="E1769" s="39">
        <v>135.875</v>
      </c>
      <c r="F1769" s="39">
        <v>92.083855</v>
      </c>
      <c r="G1769" s="5">
        <v>11916200</v>
      </c>
      <c r="I1769" s="1">
        <v>-3.1691351180656469E-2</v>
      </c>
    </row>
    <row r="1770" spans="1:9" x14ac:dyDescent="0.25">
      <c r="A1770" s="5">
        <v>36556</v>
      </c>
      <c r="B1770" s="39">
        <v>135.8125</v>
      </c>
      <c r="C1770" s="39">
        <v>139.671875</v>
      </c>
      <c r="D1770" s="39">
        <v>135</v>
      </c>
      <c r="E1770" s="39">
        <v>139.5625</v>
      </c>
      <c r="F1770" s="39">
        <v>94.582901000000007</v>
      </c>
      <c r="G1770" s="5">
        <v>10768700</v>
      </c>
      <c r="I1770" s="1">
        <v>2.6777079885769162E-2</v>
      </c>
    </row>
    <row r="1771" spans="1:9" x14ac:dyDescent="0.25">
      <c r="A1771" s="5">
        <v>36557</v>
      </c>
      <c r="B1771" s="39">
        <v>139.75</v>
      </c>
      <c r="C1771" s="39">
        <v>141.6875</v>
      </c>
      <c r="D1771" s="39">
        <v>138.53125</v>
      </c>
      <c r="E1771" s="39">
        <v>140.9375</v>
      </c>
      <c r="F1771" s="39">
        <v>95.514770999999996</v>
      </c>
      <c r="G1771" s="5">
        <v>8419900</v>
      </c>
      <c r="I1771" s="1">
        <v>9.8041964916104618E-3</v>
      </c>
    </row>
    <row r="1772" spans="1:9" x14ac:dyDescent="0.25">
      <c r="A1772" s="5">
        <v>36558</v>
      </c>
      <c r="B1772" s="39">
        <v>141.28125</v>
      </c>
      <c r="C1772" s="39">
        <v>142.25</v>
      </c>
      <c r="D1772" s="39">
        <v>140.375</v>
      </c>
      <c r="E1772" s="39">
        <v>141.0625</v>
      </c>
      <c r="F1772" s="39">
        <v>95.599495000000005</v>
      </c>
      <c r="G1772" s="5">
        <v>6205900</v>
      </c>
      <c r="I1772" s="1">
        <v>8.8663193306892651E-4</v>
      </c>
    </row>
    <row r="1773" spans="1:9" x14ac:dyDescent="0.25">
      <c r="A1773" s="5">
        <v>36559</v>
      </c>
      <c r="B1773" s="39">
        <v>140.875</v>
      </c>
      <c r="C1773" s="39">
        <v>143.25</v>
      </c>
      <c r="D1773" s="39">
        <v>140</v>
      </c>
      <c r="E1773" s="39">
        <v>143.1875</v>
      </c>
      <c r="F1773" s="39">
        <v>97.039580999999998</v>
      </c>
      <c r="G1773" s="5">
        <v>7997500</v>
      </c>
      <c r="I1773" s="1">
        <v>1.4951409202756949E-2</v>
      </c>
    </row>
    <row r="1774" spans="1:9" x14ac:dyDescent="0.25">
      <c r="A1774" s="5">
        <v>36560</v>
      </c>
      <c r="B1774" s="39">
        <v>143.1875</v>
      </c>
      <c r="C1774" s="39">
        <v>144</v>
      </c>
      <c r="D1774" s="39">
        <v>142.125</v>
      </c>
      <c r="E1774" s="39">
        <v>142.59375</v>
      </c>
      <c r="F1774" s="39">
        <v>96.637230000000002</v>
      </c>
      <c r="G1774" s="5">
        <v>4925400</v>
      </c>
      <c r="I1774" s="1">
        <v>-4.1548761231418041E-3</v>
      </c>
    </row>
    <row r="1775" spans="1:9" x14ac:dyDescent="0.25">
      <c r="A1775" s="5">
        <v>36563</v>
      </c>
      <c r="B1775" s="39">
        <v>142.5625</v>
      </c>
      <c r="C1775" s="39">
        <v>142.78125</v>
      </c>
      <c r="D1775" s="39">
        <v>141.4375</v>
      </c>
      <c r="E1775" s="39">
        <v>142.375</v>
      </c>
      <c r="F1775" s="39">
        <v>96.488983000000005</v>
      </c>
      <c r="G1775" s="5">
        <v>5845800</v>
      </c>
      <c r="I1775" s="1">
        <v>-1.5352346718211507E-3</v>
      </c>
    </row>
    <row r="1776" spans="1:9" x14ac:dyDescent="0.25">
      <c r="A1776" s="5">
        <v>36564</v>
      </c>
      <c r="B1776" s="39">
        <v>143.96875</v>
      </c>
      <c r="C1776" s="39">
        <v>144.5625</v>
      </c>
      <c r="D1776" s="39">
        <v>143.625</v>
      </c>
      <c r="E1776" s="39">
        <v>144.3125</v>
      </c>
      <c r="F1776" s="39">
        <v>97.802017000000006</v>
      </c>
      <c r="G1776" s="5">
        <v>4936400</v>
      </c>
      <c r="I1776" s="1">
        <v>1.3516364525567148E-2</v>
      </c>
    </row>
    <row r="1777" spans="1:9" x14ac:dyDescent="0.25">
      <c r="A1777" s="5">
        <v>36565</v>
      </c>
      <c r="B1777" s="39">
        <v>144.46875</v>
      </c>
      <c r="C1777" s="39">
        <v>144.46875</v>
      </c>
      <c r="D1777" s="39">
        <v>141.265625</v>
      </c>
      <c r="E1777" s="39">
        <v>141.28125</v>
      </c>
      <c r="F1777" s="39">
        <v>95.747703999999999</v>
      </c>
      <c r="G1777" s="5">
        <v>8511500</v>
      </c>
      <c r="I1777" s="1">
        <v>-2.1228551889006297E-2</v>
      </c>
    </row>
    <row r="1778" spans="1:9" x14ac:dyDescent="0.25">
      <c r="A1778" s="5">
        <v>36566</v>
      </c>
      <c r="B1778" s="39">
        <v>141.625</v>
      </c>
      <c r="C1778" s="39">
        <v>142.5625</v>
      </c>
      <c r="D1778" s="39">
        <v>140.875</v>
      </c>
      <c r="E1778" s="39">
        <v>141.5625</v>
      </c>
      <c r="F1778" s="39">
        <v>95.938323999999994</v>
      </c>
      <c r="G1778" s="5">
        <v>6690600</v>
      </c>
      <c r="I1778" s="1">
        <v>1.9888780087322644E-3</v>
      </c>
    </row>
    <row r="1779" spans="1:9" x14ac:dyDescent="0.25">
      <c r="A1779" s="5">
        <v>36567</v>
      </c>
      <c r="B1779" s="39">
        <v>141.84375</v>
      </c>
      <c r="C1779" s="39">
        <v>141.9375</v>
      </c>
      <c r="D1779" s="39">
        <v>138.03125</v>
      </c>
      <c r="E1779" s="39">
        <v>138.6875</v>
      </c>
      <c r="F1779" s="39">
        <v>93.989959999999996</v>
      </c>
      <c r="G1779" s="5">
        <v>9849800</v>
      </c>
      <c r="I1779" s="1">
        <v>-2.0517558614782772E-2</v>
      </c>
    </row>
    <row r="1780" spans="1:9" x14ac:dyDescent="0.25">
      <c r="A1780" s="5">
        <v>36570</v>
      </c>
      <c r="B1780" s="39">
        <v>139.78125</v>
      </c>
      <c r="C1780" s="39">
        <v>139.78125</v>
      </c>
      <c r="D1780" s="39">
        <v>138.3125</v>
      </c>
      <c r="E1780" s="39">
        <v>139.5</v>
      </c>
      <c r="F1780" s="39">
        <v>94.540572999999995</v>
      </c>
      <c r="G1780" s="5">
        <v>8528800</v>
      </c>
      <c r="I1780" s="1">
        <v>5.8411182183846222E-3</v>
      </c>
    </row>
    <row r="1781" spans="1:9" x14ac:dyDescent="0.25">
      <c r="A1781" s="5">
        <v>36571</v>
      </c>
      <c r="B1781" s="39">
        <v>139.25</v>
      </c>
      <c r="C1781" s="39">
        <v>141.21875</v>
      </c>
      <c r="D1781" s="39">
        <v>137.796875</v>
      </c>
      <c r="E1781" s="39">
        <v>141.078125</v>
      </c>
      <c r="F1781" s="39">
        <v>95.610054000000005</v>
      </c>
      <c r="G1781" s="5">
        <v>11078300</v>
      </c>
      <c r="I1781" s="1">
        <v>1.124889561835829E-2</v>
      </c>
    </row>
    <row r="1782" spans="1:9" x14ac:dyDescent="0.25">
      <c r="A1782" s="5">
        <v>36572</v>
      </c>
      <c r="B1782" s="39">
        <v>140.375</v>
      </c>
      <c r="C1782" s="39">
        <v>140.9375</v>
      </c>
      <c r="D1782" s="39">
        <v>138.796875</v>
      </c>
      <c r="E1782" s="39">
        <v>139</v>
      </c>
      <c r="F1782" s="39">
        <v>94.201706000000001</v>
      </c>
      <c r="G1782" s="5">
        <v>8845400</v>
      </c>
      <c r="I1782" s="1">
        <v>-1.4839690069949896E-2</v>
      </c>
    </row>
    <row r="1783" spans="1:9" x14ac:dyDescent="0.25">
      <c r="A1783" s="5">
        <v>36573</v>
      </c>
      <c r="B1783" s="39">
        <v>140.4375</v>
      </c>
      <c r="C1783" s="39">
        <v>140.4375</v>
      </c>
      <c r="D1783" s="39">
        <v>138.21875</v>
      </c>
      <c r="E1783" s="39">
        <v>138.28125</v>
      </c>
      <c r="F1783" s="39">
        <v>93.714607000000001</v>
      </c>
      <c r="G1783" s="5">
        <v>7584200</v>
      </c>
      <c r="I1783" s="1">
        <v>-5.1842235851653484E-3</v>
      </c>
    </row>
    <row r="1784" spans="1:9" x14ac:dyDescent="0.25">
      <c r="A1784" s="5">
        <v>36574</v>
      </c>
      <c r="B1784" s="39">
        <v>138.875</v>
      </c>
      <c r="C1784" s="39">
        <v>138.875</v>
      </c>
      <c r="D1784" s="39">
        <v>134.625</v>
      </c>
      <c r="E1784" s="39">
        <v>135.3125</v>
      </c>
      <c r="F1784" s="39">
        <v>91.702659999999995</v>
      </c>
      <c r="G1784" s="5">
        <v>9409200</v>
      </c>
      <c r="I1784" s="1">
        <v>-2.1702681761263776E-2</v>
      </c>
    </row>
    <row r="1785" spans="1:9" x14ac:dyDescent="0.25">
      <c r="A1785" s="5">
        <v>36578</v>
      </c>
      <c r="B1785" s="39">
        <v>135.1875</v>
      </c>
      <c r="C1785" s="39">
        <v>136.34375</v>
      </c>
      <c r="D1785" s="39">
        <v>133.53125</v>
      </c>
      <c r="E1785" s="39">
        <v>134.96875</v>
      </c>
      <c r="F1785" s="39">
        <v>91.469680999999994</v>
      </c>
      <c r="G1785" s="5">
        <v>16415400</v>
      </c>
      <c r="I1785" s="1">
        <v>-2.5438242953370604E-3</v>
      </c>
    </row>
    <row r="1786" spans="1:9" x14ac:dyDescent="0.25">
      <c r="A1786" s="5">
        <v>36579</v>
      </c>
      <c r="B1786" s="39">
        <v>135.625</v>
      </c>
      <c r="C1786" s="39">
        <v>137.46875</v>
      </c>
      <c r="D1786" s="39">
        <v>134.5</v>
      </c>
      <c r="E1786" s="39">
        <v>136.5625</v>
      </c>
      <c r="F1786" s="39">
        <v>92.549758999999995</v>
      </c>
      <c r="G1786" s="5">
        <v>12119000</v>
      </c>
      <c r="I1786" s="1">
        <v>1.1738872838320091E-2</v>
      </c>
    </row>
    <row r="1787" spans="1:9" x14ac:dyDescent="0.25">
      <c r="A1787" s="5">
        <v>36580</v>
      </c>
      <c r="B1787" s="39">
        <v>136.6875</v>
      </c>
      <c r="C1787" s="39">
        <v>137.03125</v>
      </c>
      <c r="D1787" s="39">
        <v>133.09375</v>
      </c>
      <c r="E1787" s="39">
        <v>133.8125</v>
      </c>
      <c r="F1787" s="39">
        <v>90.686072999999993</v>
      </c>
      <c r="G1787" s="5">
        <v>17375000</v>
      </c>
      <c r="I1787" s="1">
        <v>-2.0342639852600541E-2</v>
      </c>
    </row>
    <row r="1788" spans="1:9" x14ac:dyDescent="0.25">
      <c r="A1788" s="5">
        <v>36581</v>
      </c>
      <c r="B1788" s="39">
        <v>135.1875</v>
      </c>
      <c r="C1788" s="39">
        <v>136.71875</v>
      </c>
      <c r="D1788" s="39">
        <v>133.125</v>
      </c>
      <c r="E1788" s="39">
        <v>133.328125</v>
      </c>
      <c r="F1788" s="39">
        <v>90.357819000000006</v>
      </c>
      <c r="G1788" s="5">
        <v>10559900</v>
      </c>
      <c r="I1788" s="1">
        <v>-3.6262406433591465E-3</v>
      </c>
    </row>
    <row r="1789" spans="1:9" x14ac:dyDescent="0.25">
      <c r="A1789" s="5">
        <v>36584</v>
      </c>
      <c r="B1789" s="39">
        <v>133.375</v>
      </c>
      <c r="C1789" s="39">
        <v>136.6875</v>
      </c>
      <c r="D1789" s="39">
        <v>132.71875</v>
      </c>
      <c r="E1789" s="39">
        <v>136.125</v>
      </c>
      <c r="F1789" s="39">
        <v>92.253281000000001</v>
      </c>
      <c r="G1789" s="5">
        <v>13397800</v>
      </c>
      <c r="I1789" s="1">
        <v>2.0760294161513926E-2</v>
      </c>
    </row>
    <row r="1790" spans="1:9" x14ac:dyDescent="0.25">
      <c r="A1790" s="5">
        <v>36585</v>
      </c>
      <c r="B1790" s="39">
        <v>136.0625</v>
      </c>
      <c r="C1790" s="39">
        <v>137.4375</v>
      </c>
      <c r="D1790" s="39">
        <v>135.75</v>
      </c>
      <c r="E1790" s="39">
        <v>137.4375</v>
      </c>
      <c r="F1790" s="39">
        <v>93.142737999999994</v>
      </c>
      <c r="G1790" s="5">
        <v>8242500</v>
      </c>
      <c r="I1790" s="1">
        <v>9.5952850455862659E-3</v>
      </c>
    </row>
    <row r="1791" spans="1:9" x14ac:dyDescent="0.25">
      <c r="A1791" s="5">
        <v>36586</v>
      </c>
      <c r="B1791" s="39">
        <v>137.625</v>
      </c>
      <c r="C1791" s="39">
        <v>139</v>
      </c>
      <c r="D1791" s="39">
        <v>137.21875</v>
      </c>
      <c r="E1791" s="39">
        <v>138.4375</v>
      </c>
      <c r="F1791" s="39">
        <v>93.820480000000003</v>
      </c>
      <c r="G1791" s="5">
        <v>6868000</v>
      </c>
      <c r="I1791" s="1">
        <v>7.2500353377256133E-3</v>
      </c>
    </row>
    <row r="1792" spans="1:9" x14ac:dyDescent="0.25">
      <c r="A1792" s="5">
        <v>36587</v>
      </c>
      <c r="B1792" s="39">
        <v>138.6875</v>
      </c>
      <c r="C1792" s="39">
        <v>139.125</v>
      </c>
      <c r="D1792" s="39">
        <v>137.34375</v>
      </c>
      <c r="E1792" s="39">
        <v>138.53125</v>
      </c>
      <c r="F1792" s="39">
        <v>93.883994999999999</v>
      </c>
      <c r="G1792" s="5">
        <v>7600200</v>
      </c>
      <c r="I1792" s="1">
        <v>6.7675533493982698E-4</v>
      </c>
    </row>
    <row r="1793" spans="1:9" x14ac:dyDescent="0.25">
      <c r="A1793" s="5">
        <v>36588</v>
      </c>
      <c r="B1793" s="39">
        <v>140.4375</v>
      </c>
      <c r="C1793" s="39">
        <v>141.71875</v>
      </c>
      <c r="D1793" s="39">
        <v>139.71875</v>
      </c>
      <c r="E1793" s="39">
        <v>141.125</v>
      </c>
      <c r="F1793" s="39">
        <v>95.641852999999998</v>
      </c>
      <c r="G1793" s="5">
        <v>12770300</v>
      </c>
      <c r="I1793" s="1">
        <v>1.8550592738955984E-2</v>
      </c>
    </row>
    <row r="1794" spans="1:9" x14ac:dyDescent="0.25">
      <c r="A1794" s="5">
        <v>36591</v>
      </c>
      <c r="B1794" s="39">
        <v>140.8125</v>
      </c>
      <c r="C1794" s="39">
        <v>141.34375</v>
      </c>
      <c r="D1794" s="39">
        <v>138.75</v>
      </c>
      <c r="E1794" s="39">
        <v>139.75</v>
      </c>
      <c r="F1794" s="39">
        <v>94.709984000000006</v>
      </c>
      <c r="G1794" s="5">
        <v>11967100</v>
      </c>
      <c r="I1794" s="1">
        <v>-9.7910948397972319E-3</v>
      </c>
    </row>
    <row r="1795" spans="1:9" x14ac:dyDescent="0.25">
      <c r="A1795" s="5">
        <v>36592</v>
      </c>
      <c r="B1795" s="39">
        <v>140</v>
      </c>
      <c r="C1795" s="39">
        <v>140.15625</v>
      </c>
      <c r="D1795" s="39">
        <v>135.21875</v>
      </c>
      <c r="E1795" s="39">
        <v>137.046875</v>
      </c>
      <c r="F1795" s="39">
        <v>92.878044000000003</v>
      </c>
      <c r="G1795" s="5">
        <v>20062000</v>
      </c>
      <c r="I1795" s="1">
        <v>-1.9532144564883502E-2</v>
      </c>
    </row>
    <row r="1796" spans="1:9" x14ac:dyDescent="0.25">
      <c r="A1796" s="5">
        <v>36593</v>
      </c>
      <c r="B1796" s="39">
        <v>136.46875</v>
      </c>
      <c r="C1796" s="39">
        <v>137.84375</v>
      </c>
      <c r="D1796" s="39">
        <v>135.03125</v>
      </c>
      <c r="E1796" s="39">
        <v>136.875</v>
      </c>
      <c r="F1796" s="39">
        <v>92.761573999999996</v>
      </c>
      <c r="G1796" s="5">
        <v>11808500</v>
      </c>
      <c r="I1796" s="1">
        <v>-1.254796972077088E-3</v>
      </c>
    </row>
    <row r="1797" spans="1:9" x14ac:dyDescent="0.25">
      <c r="A1797" s="5">
        <v>36594</v>
      </c>
      <c r="B1797" s="39">
        <v>137.25</v>
      </c>
      <c r="C1797" s="39">
        <v>140.875</v>
      </c>
      <c r="D1797" s="39">
        <v>136.125</v>
      </c>
      <c r="E1797" s="39">
        <v>140.875</v>
      </c>
      <c r="F1797" s="39">
        <v>95.472435000000004</v>
      </c>
      <c r="G1797" s="5">
        <v>5500900</v>
      </c>
      <c r="I1797" s="1">
        <v>2.8805086314768857E-2</v>
      </c>
    </row>
    <row r="1798" spans="1:9" x14ac:dyDescent="0.25">
      <c r="A1798" s="5">
        <v>36595</v>
      </c>
      <c r="B1798" s="39">
        <v>140.1875</v>
      </c>
      <c r="C1798" s="39">
        <v>142</v>
      </c>
      <c r="D1798" s="39">
        <v>139.53125</v>
      </c>
      <c r="E1798" s="39">
        <v>140.125</v>
      </c>
      <c r="F1798" s="39">
        <v>94.964118999999997</v>
      </c>
      <c r="G1798" s="5">
        <v>7924600</v>
      </c>
      <c r="I1798" s="1">
        <v>-5.3384415599735391E-3</v>
      </c>
    </row>
    <row r="1799" spans="1:9" x14ac:dyDescent="0.25">
      <c r="A1799" s="5">
        <v>36598</v>
      </c>
      <c r="B1799" s="39">
        <v>136.6875</v>
      </c>
      <c r="C1799" s="39">
        <v>140.46875</v>
      </c>
      <c r="D1799" s="39">
        <v>135.6875</v>
      </c>
      <c r="E1799" s="39">
        <v>138.59375</v>
      </c>
      <c r="F1799" s="39">
        <v>93.926361</v>
      </c>
      <c r="G1799" s="5">
        <v>10540500</v>
      </c>
      <c r="I1799" s="1">
        <v>-1.0988043879224918E-2</v>
      </c>
    </row>
    <row r="1800" spans="1:9" x14ac:dyDescent="0.25">
      <c r="A1800" s="5">
        <v>36599</v>
      </c>
      <c r="B1800" s="39">
        <v>139.28125</v>
      </c>
      <c r="C1800" s="39">
        <v>140.09375</v>
      </c>
      <c r="D1800" s="39">
        <v>136.15625</v>
      </c>
      <c r="E1800" s="39">
        <v>136.625</v>
      </c>
      <c r="F1800" s="39">
        <v>92.592140000000001</v>
      </c>
      <c r="G1800" s="5">
        <v>8263900</v>
      </c>
      <c r="I1800" s="1">
        <v>-1.4306824799835027E-2</v>
      </c>
    </row>
    <row r="1801" spans="1:9" x14ac:dyDescent="0.25">
      <c r="A1801" s="5">
        <v>36600</v>
      </c>
      <c r="B1801" s="39">
        <v>136.875</v>
      </c>
      <c r="C1801" s="39">
        <v>140.4375</v>
      </c>
      <c r="D1801" s="39">
        <v>136.0625</v>
      </c>
      <c r="E1801" s="39">
        <v>139.8125</v>
      </c>
      <c r="F1801" s="39">
        <v>94.752341999999999</v>
      </c>
      <c r="G1801" s="5">
        <v>10300800</v>
      </c>
      <c r="I1801" s="1">
        <v>2.3062304495142349E-2</v>
      </c>
    </row>
    <row r="1802" spans="1:9" x14ac:dyDescent="0.25">
      <c r="A1802" s="5">
        <v>36601</v>
      </c>
      <c r="B1802" s="39">
        <v>141.625</v>
      </c>
      <c r="C1802" s="39">
        <v>146.84375</v>
      </c>
      <c r="D1802" s="39">
        <v>140.875</v>
      </c>
      <c r="E1802" s="39">
        <v>146.34375</v>
      </c>
      <c r="F1802" s="39">
        <v>99.178627000000006</v>
      </c>
      <c r="G1802" s="5">
        <v>25601400</v>
      </c>
      <c r="I1802" s="1">
        <v>4.5655976113168961E-2</v>
      </c>
    </row>
    <row r="1803" spans="1:9" x14ac:dyDescent="0.25">
      <c r="A1803" s="5">
        <v>36602</v>
      </c>
      <c r="B1803" s="39">
        <v>145.8125</v>
      </c>
      <c r="C1803" s="39">
        <v>148</v>
      </c>
      <c r="D1803" s="39">
        <v>145.4375</v>
      </c>
      <c r="E1803" s="39">
        <v>146.9375</v>
      </c>
      <c r="F1803" s="39">
        <v>99.834098999999995</v>
      </c>
      <c r="G1803" s="5">
        <v>10272900</v>
      </c>
      <c r="I1803" s="1">
        <v>6.5872608587378423E-3</v>
      </c>
    </row>
    <row r="1804" spans="1:9" x14ac:dyDescent="0.25">
      <c r="A1804" s="5">
        <v>36605</v>
      </c>
      <c r="B1804" s="39">
        <v>146.875</v>
      </c>
      <c r="C1804" s="39">
        <v>147.34375</v>
      </c>
      <c r="D1804" s="39">
        <v>144.78125</v>
      </c>
      <c r="E1804" s="39">
        <v>146.1875</v>
      </c>
      <c r="F1804" s="39">
        <v>99.324523999999997</v>
      </c>
      <c r="G1804" s="5">
        <v>12502300</v>
      </c>
      <c r="I1804" s="1">
        <v>-5.1172889662378651E-3</v>
      </c>
    </row>
    <row r="1805" spans="1:9" x14ac:dyDescent="0.25">
      <c r="A1805" s="5">
        <v>36606</v>
      </c>
      <c r="B1805" s="39">
        <v>145.53125</v>
      </c>
      <c r="C1805" s="39">
        <v>149.75</v>
      </c>
      <c r="D1805" s="39">
        <v>144.5</v>
      </c>
      <c r="E1805" s="39">
        <v>149.1875</v>
      </c>
      <c r="F1805" s="39">
        <v>101.36283899999999</v>
      </c>
      <c r="G1805" s="5">
        <v>13612600</v>
      </c>
      <c r="I1805" s="1">
        <v>2.0314035356367555E-2</v>
      </c>
    </row>
    <row r="1806" spans="1:9" x14ac:dyDescent="0.25">
      <c r="A1806" s="5">
        <v>36607</v>
      </c>
      <c r="B1806" s="39">
        <v>149.5625</v>
      </c>
      <c r="C1806" s="39">
        <v>150.84375</v>
      </c>
      <c r="D1806" s="39">
        <v>148.6875</v>
      </c>
      <c r="E1806" s="39">
        <v>150.09375</v>
      </c>
      <c r="F1806" s="39">
        <v>101.978561</v>
      </c>
      <c r="G1806" s="5">
        <v>8260000</v>
      </c>
      <c r="I1806" s="1">
        <v>6.0560602203354463E-3</v>
      </c>
    </row>
    <row r="1807" spans="1:9" x14ac:dyDescent="0.25">
      <c r="A1807" s="5">
        <v>36608</v>
      </c>
      <c r="B1807" s="39">
        <v>149.15625</v>
      </c>
      <c r="C1807" s="39">
        <v>153.46875</v>
      </c>
      <c r="D1807" s="39">
        <v>149.15625</v>
      </c>
      <c r="E1807" s="39">
        <v>152.65625</v>
      </c>
      <c r="F1807" s="39">
        <v>103.719582</v>
      </c>
      <c r="G1807" s="5">
        <v>11654500</v>
      </c>
      <c r="I1807" s="1">
        <v>1.692832566382485E-2</v>
      </c>
    </row>
    <row r="1808" spans="1:9" x14ac:dyDescent="0.25">
      <c r="A1808" s="5">
        <v>36609</v>
      </c>
      <c r="B1808" s="39">
        <v>152.875</v>
      </c>
      <c r="C1808" s="39">
        <v>155.75</v>
      </c>
      <c r="D1808" s="39">
        <v>151.71875</v>
      </c>
      <c r="E1808" s="39">
        <v>153.5625</v>
      </c>
      <c r="F1808" s="39">
        <v>104.335335</v>
      </c>
      <c r="G1808" s="5">
        <v>11462900</v>
      </c>
      <c r="I1808" s="1">
        <v>5.919156410167048E-3</v>
      </c>
    </row>
    <row r="1809" spans="1:9" x14ac:dyDescent="0.25">
      <c r="A1809" s="5">
        <v>36612</v>
      </c>
      <c r="B1809" s="39">
        <v>153.375</v>
      </c>
      <c r="C1809" s="39">
        <v>153.78125</v>
      </c>
      <c r="D1809" s="39">
        <v>151.8125</v>
      </c>
      <c r="E1809" s="39">
        <v>151.9375</v>
      </c>
      <c r="F1809" s="39">
        <v>103.23129299999999</v>
      </c>
      <c r="G1809" s="5">
        <v>8798600</v>
      </c>
      <c r="I1809" s="1">
        <v>-1.0638053163812167E-2</v>
      </c>
    </row>
    <row r="1810" spans="1:9" x14ac:dyDescent="0.25">
      <c r="A1810" s="5">
        <v>36613</v>
      </c>
      <c r="B1810" s="39">
        <v>151.25</v>
      </c>
      <c r="C1810" s="39">
        <v>152.984375</v>
      </c>
      <c r="D1810" s="39">
        <v>150.59375</v>
      </c>
      <c r="E1810" s="39">
        <v>151.0625</v>
      </c>
      <c r="F1810" s="39">
        <v>102.636787</v>
      </c>
      <c r="G1810" s="5">
        <v>6334400</v>
      </c>
      <c r="I1810" s="1">
        <v>-5.7756175956438227E-3</v>
      </c>
    </row>
    <row r="1811" spans="1:9" x14ac:dyDescent="0.25">
      <c r="A1811" s="5">
        <v>36614</v>
      </c>
      <c r="B1811" s="39">
        <v>151.5625</v>
      </c>
      <c r="C1811" s="39">
        <v>152.484375</v>
      </c>
      <c r="D1811" s="39">
        <v>149.65625</v>
      </c>
      <c r="E1811" s="39">
        <v>151.21875</v>
      </c>
      <c r="F1811" s="39">
        <v>102.74299600000001</v>
      </c>
      <c r="G1811" s="5">
        <v>6747500</v>
      </c>
      <c r="I1811" s="1">
        <v>1.0342693707858786E-3</v>
      </c>
    </row>
    <row r="1812" spans="1:9" x14ac:dyDescent="0.25">
      <c r="A1812" s="5">
        <v>36615</v>
      </c>
      <c r="B1812" s="39">
        <v>150.15625</v>
      </c>
      <c r="C1812" s="39">
        <v>151.921875</v>
      </c>
      <c r="D1812" s="39">
        <v>147.125</v>
      </c>
      <c r="E1812" s="39">
        <v>148.6875</v>
      </c>
      <c r="F1812" s="39">
        <v>101.02312499999999</v>
      </c>
      <c r="G1812" s="5">
        <v>9491900</v>
      </c>
      <c r="I1812" s="1">
        <v>-1.6881234572984738E-2</v>
      </c>
    </row>
    <row r="1813" spans="1:9" x14ac:dyDescent="0.25">
      <c r="A1813" s="5">
        <v>36616</v>
      </c>
      <c r="B1813" s="39">
        <v>149.625</v>
      </c>
      <c r="C1813" s="39">
        <v>152.3125</v>
      </c>
      <c r="D1813" s="39">
        <v>148.4375</v>
      </c>
      <c r="E1813" s="39">
        <v>150.375</v>
      </c>
      <c r="F1813" s="39">
        <v>102.16964</v>
      </c>
      <c r="G1813" s="5">
        <v>9249100</v>
      </c>
      <c r="I1813" s="1">
        <v>1.1285118028057539E-2</v>
      </c>
    </row>
    <row r="1814" spans="1:9" x14ac:dyDescent="0.25">
      <c r="A1814" s="5">
        <v>36619</v>
      </c>
      <c r="B1814" s="39">
        <v>150.125</v>
      </c>
      <c r="C1814" s="39">
        <v>151.25</v>
      </c>
      <c r="D1814" s="39">
        <v>148.6875</v>
      </c>
      <c r="E1814" s="39">
        <v>151.25</v>
      </c>
      <c r="F1814" s="39">
        <v>102.76416</v>
      </c>
      <c r="G1814" s="5">
        <v>8508200</v>
      </c>
      <c r="I1814" s="1">
        <v>5.80208504244073E-3</v>
      </c>
    </row>
    <row r="1815" spans="1:9" x14ac:dyDescent="0.25">
      <c r="A1815" s="5">
        <v>36620</v>
      </c>
      <c r="B1815" s="39">
        <v>151.75</v>
      </c>
      <c r="C1815" s="39">
        <v>153</v>
      </c>
      <c r="D1815" s="39">
        <v>141.390625</v>
      </c>
      <c r="E1815" s="39">
        <v>150.125</v>
      </c>
      <c r="F1815" s="39">
        <v>101.999786</v>
      </c>
      <c r="G1815" s="5">
        <v>19585500</v>
      </c>
      <c r="I1815" s="1">
        <v>-7.4659388575115671E-3</v>
      </c>
    </row>
    <row r="1816" spans="1:9" x14ac:dyDescent="0.25">
      <c r="A1816" s="5">
        <v>36621</v>
      </c>
      <c r="B1816" s="39">
        <v>147.875</v>
      </c>
      <c r="C1816" s="39">
        <v>150.8125</v>
      </c>
      <c r="D1816" s="39">
        <v>147.625</v>
      </c>
      <c r="E1816" s="39">
        <v>149.1875</v>
      </c>
      <c r="F1816" s="39">
        <v>101.36283899999999</v>
      </c>
      <c r="G1816" s="5">
        <v>8387200</v>
      </c>
      <c r="I1816" s="1">
        <v>-6.2641705456591978E-3</v>
      </c>
    </row>
    <row r="1817" spans="1:9" x14ac:dyDescent="0.25">
      <c r="A1817" s="5">
        <v>36622</v>
      </c>
      <c r="B1817" s="39">
        <v>150.25</v>
      </c>
      <c r="C1817" s="39">
        <v>151.6875</v>
      </c>
      <c r="D1817" s="39">
        <v>149</v>
      </c>
      <c r="E1817" s="39">
        <v>150.484375</v>
      </c>
      <c r="F1817" s="39">
        <v>102.24395800000001</v>
      </c>
      <c r="G1817" s="5">
        <v>6378500</v>
      </c>
      <c r="I1817" s="1">
        <v>8.6551580152578467E-3</v>
      </c>
    </row>
    <row r="1818" spans="1:9" x14ac:dyDescent="0.25">
      <c r="A1818" s="5">
        <v>36623</v>
      </c>
      <c r="B1818" s="39">
        <v>151.5625</v>
      </c>
      <c r="C1818" s="39">
        <v>152.125</v>
      </c>
      <c r="D1818" s="39">
        <v>150.5</v>
      </c>
      <c r="E1818" s="39">
        <v>151.4375</v>
      </c>
      <c r="F1818" s="39">
        <v>102.891541</v>
      </c>
      <c r="G1818" s="5">
        <v>6023600</v>
      </c>
      <c r="I1818" s="1">
        <v>6.3137307231828643E-3</v>
      </c>
    </row>
    <row r="1819" spans="1:9" x14ac:dyDescent="0.25">
      <c r="A1819" s="5">
        <v>36626</v>
      </c>
      <c r="B1819" s="39">
        <v>151.75</v>
      </c>
      <c r="C1819" s="39">
        <v>153.109375</v>
      </c>
      <c r="D1819" s="39">
        <v>150.3125</v>
      </c>
      <c r="E1819" s="39">
        <v>150.84375</v>
      </c>
      <c r="F1819" s="39">
        <v>102.488197</v>
      </c>
      <c r="G1819" s="5">
        <v>9624200</v>
      </c>
      <c r="I1819" s="1">
        <v>-3.9277927070964225E-3</v>
      </c>
    </row>
    <row r="1820" spans="1:9" x14ac:dyDescent="0.25">
      <c r="A1820" s="5">
        <v>36627</v>
      </c>
      <c r="B1820" s="39">
        <v>150</v>
      </c>
      <c r="C1820" s="39">
        <v>151.625</v>
      </c>
      <c r="D1820" s="39">
        <v>148.375</v>
      </c>
      <c r="E1820" s="39">
        <v>150.40625</v>
      </c>
      <c r="F1820" s="39">
        <v>102.19090300000001</v>
      </c>
      <c r="G1820" s="5">
        <v>9006400</v>
      </c>
      <c r="I1820" s="1">
        <v>-2.9049786623982499E-3</v>
      </c>
    </row>
    <row r="1821" spans="1:9" x14ac:dyDescent="0.25">
      <c r="A1821" s="5">
        <v>36628</v>
      </c>
      <c r="B1821" s="39">
        <v>150.375</v>
      </c>
      <c r="C1821" s="39">
        <v>151.15625</v>
      </c>
      <c r="D1821" s="39">
        <v>146.15625</v>
      </c>
      <c r="E1821" s="39">
        <v>146.28125</v>
      </c>
      <c r="F1821" s="39">
        <v>99.388298000000006</v>
      </c>
      <c r="G1821" s="5">
        <v>10779200</v>
      </c>
      <c r="I1821" s="1">
        <v>-2.7808281692053072E-2</v>
      </c>
    </row>
    <row r="1822" spans="1:9" x14ac:dyDescent="0.25">
      <c r="A1822" s="5">
        <v>36629</v>
      </c>
      <c r="B1822" s="39">
        <v>147.46875</v>
      </c>
      <c r="C1822" s="39">
        <v>148.15625</v>
      </c>
      <c r="D1822" s="39">
        <v>143.78125</v>
      </c>
      <c r="E1822" s="39">
        <v>144.25</v>
      </c>
      <c r="F1822" s="39">
        <v>98.008101999999994</v>
      </c>
      <c r="G1822" s="5">
        <v>12225800</v>
      </c>
      <c r="I1822" s="1">
        <v>-1.3984231651391177E-2</v>
      </c>
    </row>
    <row r="1823" spans="1:9" x14ac:dyDescent="0.25">
      <c r="A1823" s="5">
        <v>36630</v>
      </c>
      <c r="B1823" s="39">
        <v>142.625</v>
      </c>
      <c r="C1823" s="39">
        <v>142.8125</v>
      </c>
      <c r="D1823" s="39">
        <v>133.5</v>
      </c>
      <c r="E1823" s="39">
        <v>136</v>
      </c>
      <c r="F1823" s="39">
        <v>92.402832000000004</v>
      </c>
      <c r="G1823" s="5">
        <v>29604000</v>
      </c>
      <c r="I1823" s="1">
        <v>-5.8892521194090719E-2</v>
      </c>
    </row>
    <row r="1824" spans="1:9" x14ac:dyDescent="0.25">
      <c r="A1824" s="5">
        <v>36633</v>
      </c>
      <c r="B1824" s="39">
        <v>135.1875</v>
      </c>
      <c r="C1824" s="39">
        <v>140.75</v>
      </c>
      <c r="D1824" s="39">
        <v>134.6875</v>
      </c>
      <c r="E1824" s="39">
        <v>140.75</v>
      </c>
      <c r="F1824" s="39">
        <v>95.630134999999996</v>
      </c>
      <c r="G1824" s="5">
        <v>23918200</v>
      </c>
      <c r="I1824" s="1">
        <v>3.4330362522740465E-2</v>
      </c>
    </row>
    <row r="1825" spans="1:9" x14ac:dyDescent="0.25">
      <c r="A1825" s="5">
        <v>36634</v>
      </c>
      <c r="B1825" s="39">
        <v>140.5625</v>
      </c>
      <c r="C1825" s="39">
        <v>144.46875</v>
      </c>
      <c r="D1825" s="39">
        <v>139.78125</v>
      </c>
      <c r="E1825" s="39">
        <v>144.46875</v>
      </c>
      <c r="F1825" s="39">
        <v>98.156745999999998</v>
      </c>
      <c r="G1825" s="5">
        <v>11069200</v>
      </c>
      <c r="I1825" s="1">
        <v>2.6077659842586698E-2</v>
      </c>
    </row>
    <row r="1826" spans="1:9" x14ac:dyDescent="0.25">
      <c r="A1826" s="5">
        <v>36635</v>
      </c>
      <c r="B1826" s="39">
        <v>144.5</v>
      </c>
      <c r="C1826" s="39">
        <v>145.125</v>
      </c>
      <c r="D1826" s="39">
        <v>142.53125</v>
      </c>
      <c r="E1826" s="39">
        <v>143.125</v>
      </c>
      <c r="F1826" s="39">
        <v>97.243774000000002</v>
      </c>
      <c r="G1826" s="5">
        <v>6553700</v>
      </c>
      <c r="I1826" s="1">
        <v>-9.3446900103346664E-3</v>
      </c>
    </row>
    <row r="1827" spans="1:9" x14ac:dyDescent="0.25">
      <c r="A1827" s="5">
        <v>36636</v>
      </c>
      <c r="B1827" s="39">
        <v>143.5625</v>
      </c>
      <c r="C1827" s="39">
        <v>143.9375</v>
      </c>
      <c r="D1827" s="39">
        <v>142.375</v>
      </c>
      <c r="E1827" s="39">
        <v>143.8125</v>
      </c>
      <c r="F1827" s="39">
        <v>97.710907000000006</v>
      </c>
      <c r="G1827" s="5">
        <v>8537600</v>
      </c>
      <c r="I1827" s="1">
        <v>4.7922306004428705E-3</v>
      </c>
    </row>
    <row r="1828" spans="1:9" x14ac:dyDescent="0.25">
      <c r="A1828" s="5">
        <v>36640</v>
      </c>
      <c r="B1828" s="39">
        <v>141.5</v>
      </c>
      <c r="C1828" s="39">
        <v>143.3125</v>
      </c>
      <c r="D1828" s="39">
        <v>140.5</v>
      </c>
      <c r="E1828" s="39">
        <v>142.25</v>
      </c>
      <c r="F1828" s="39">
        <v>96.649269000000004</v>
      </c>
      <c r="G1828" s="5">
        <v>12893100</v>
      </c>
      <c r="I1828" s="1">
        <v>-1.0924548231299624E-2</v>
      </c>
    </row>
    <row r="1829" spans="1:9" x14ac:dyDescent="0.25">
      <c r="A1829" s="5">
        <v>36641</v>
      </c>
      <c r="B1829" s="39">
        <v>144.625</v>
      </c>
      <c r="C1829" s="39">
        <v>148.15625</v>
      </c>
      <c r="D1829" s="39">
        <v>144.4375</v>
      </c>
      <c r="E1829" s="39">
        <v>148.15625</v>
      </c>
      <c r="F1829" s="39">
        <v>100.662155</v>
      </c>
      <c r="G1829" s="5">
        <v>14102000</v>
      </c>
      <c r="I1829" s="1">
        <v>4.0681267568872137E-2</v>
      </c>
    </row>
    <row r="1830" spans="1:9" x14ac:dyDescent="0.25">
      <c r="A1830" s="5">
        <v>36642</v>
      </c>
      <c r="B1830" s="39">
        <v>147.96875</v>
      </c>
      <c r="C1830" s="39">
        <v>148.75</v>
      </c>
      <c r="D1830" s="39">
        <v>146</v>
      </c>
      <c r="E1830" s="39">
        <v>146.484375</v>
      </c>
      <c r="F1830" s="39">
        <v>99.526259999999994</v>
      </c>
      <c r="G1830" s="5">
        <v>7711100</v>
      </c>
      <c r="I1830" s="1">
        <v>-1.1348380879727671E-2</v>
      </c>
    </row>
    <row r="1831" spans="1:9" x14ac:dyDescent="0.25">
      <c r="A1831" s="5">
        <v>36643</v>
      </c>
      <c r="B1831" s="39">
        <v>143</v>
      </c>
      <c r="C1831" s="39">
        <v>147.34375</v>
      </c>
      <c r="D1831" s="39">
        <v>143</v>
      </c>
      <c r="E1831" s="39">
        <v>146</v>
      </c>
      <c r="F1831" s="39">
        <v>99.197151000000005</v>
      </c>
      <c r="G1831" s="5">
        <v>15595300</v>
      </c>
      <c r="I1831" s="1">
        <v>-3.3122348215437469E-3</v>
      </c>
    </row>
    <row r="1832" spans="1:9" x14ac:dyDescent="0.25">
      <c r="A1832" s="5">
        <v>36644</v>
      </c>
      <c r="B1832" s="39">
        <v>147</v>
      </c>
      <c r="C1832" s="39">
        <v>147.859375</v>
      </c>
      <c r="D1832" s="39">
        <v>145.0625</v>
      </c>
      <c r="E1832" s="39">
        <v>145.09375</v>
      </c>
      <c r="F1832" s="39">
        <v>98.581406000000001</v>
      </c>
      <c r="G1832" s="5">
        <v>8743400</v>
      </c>
      <c r="I1832" s="1">
        <v>-6.2266304169238396E-3</v>
      </c>
    </row>
    <row r="1833" spans="1:9" x14ac:dyDescent="0.25">
      <c r="A1833" s="5">
        <v>36647</v>
      </c>
      <c r="B1833" s="39">
        <v>146.5625</v>
      </c>
      <c r="C1833" s="39">
        <v>148.484375</v>
      </c>
      <c r="D1833" s="39">
        <v>145.84375</v>
      </c>
      <c r="E1833" s="39">
        <v>147.0625</v>
      </c>
      <c r="F1833" s="39">
        <v>99.919021999999998</v>
      </c>
      <c r="G1833" s="5">
        <v>7328300</v>
      </c>
      <c r="I1833" s="1">
        <v>1.3477414235738117E-2</v>
      </c>
    </row>
    <row r="1834" spans="1:9" x14ac:dyDescent="0.25">
      <c r="A1834" s="5">
        <v>36648</v>
      </c>
      <c r="B1834" s="39">
        <v>145.5</v>
      </c>
      <c r="C1834" s="39">
        <v>147.125</v>
      </c>
      <c r="D1834" s="39">
        <v>144.125</v>
      </c>
      <c r="E1834" s="39">
        <v>144.125</v>
      </c>
      <c r="F1834" s="39">
        <v>97.923171999999994</v>
      </c>
      <c r="G1834" s="5">
        <v>9411900</v>
      </c>
      <c r="I1834" s="1">
        <v>-2.0176865908958952E-2</v>
      </c>
    </row>
    <row r="1835" spans="1:9" x14ac:dyDescent="0.25">
      <c r="A1835" s="5">
        <v>36649</v>
      </c>
      <c r="B1835" s="39">
        <v>144</v>
      </c>
      <c r="C1835" s="39">
        <v>144</v>
      </c>
      <c r="D1835" s="39">
        <v>139.78125</v>
      </c>
      <c r="E1835" s="39">
        <v>140.75</v>
      </c>
      <c r="F1835" s="39">
        <v>95.630134999999996</v>
      </c>
      <c r="G1835" s="5">
        <v>12630700</v>
      </c>
      <c r="I1835" s="1">
        <v>-2.3695221978851322E-2</v>
      </c>
    </row>
    <row r="1836" spans="1:9" x14ac:dyDescent="0.25">
      <c r="A1836" s="5">
        <v>36650</v>
      </c>
      <c r="B1836" s="39">
        <v>142</v>
      </c>
      <c r="C1836" s="39">
        <v>142.359375</v>
      </c>
      <c r="D1836" s="39">
        <v>140.75</v>
      </c>
      <c r="E1836" s="39">
        <v>141.8125</v>
      </c>
      <c r="F1836" s="39">
        <v>96.352042999999995</v>
      </c>
      <c r="G1836" s="5">
        <v>5963600</v>
      </c>
      <c r="I1836" s="1">
        <v>7.5206085281820378E-3</v>
      </c>
    </row>
    <row r="1837" spans="1:9" x14ac:dyDescent="0.25">
      <c r="A1837" s="5">
        <v>36651</v>
      </c>
      <c r="B1837" s="39">
        <v>141.0625</v>
      </c>
      <c r="C1837" s="39">
        <v>144</v>
      </c>
      <c r="D1837" s="39">
        <v>140.9375</v>
      </c>
      <c r="E1837" s="39">
        <v>143.53125</v>
      </c>
      <c r="F1837" s="39">
        <v>97.519820999999993</v>
      </c>
      <c r="G1837" s="5">
        <v>7862400</v>
      </c>
      <c r="I1837" s="1">
        <v>1.2047051070883441E-2</v>
      </c>
    </row>
    <row r="1838" spans="1:9" x14ac:dyDescent="0.25">
      <c r="A1838" s="5">
        <v>36654</v>
      </c>
      <c r="B1838" s="39">
        <v>142.75</v>
      </c>
      <c r="C1838" s="39">
        <v>143.375</v>
      </c>
      <c r="D1838" s="39">
        <v>141.84375</v>
      </c>
      <c r="E1838" s="39">
        <v>142.453125</v>
      </c>
      <c r="F1838" s="39">
        <v>96.787254000000004</v>
      </c>
      <c r="G1838" s="5">
        <v>5064100</v>
      </c>
      <c r="I1838" s="1">
        <v>-7.5403375913234427E-3</v>
      </c>
    </row>
    <row r="1839" spans="1:9" x14ac:dyDescent="0.25">
      <c r="A1839" s="5">
        <v>36655</v>
      </c>
      <c r="B1839" s="39">
        <v>143.0625</v>
      </c>
      <c r="C1839" s="39">
        <v>143.40625</v>
      </c>
      <c r="D1839" s="39">
        <v>140.265625</v>
      </c>
      <c r="E1839" s="39">
        <v>141.3125</v>
      </c>
      <c r="F1839" s="39">
        <v>96.012328999999994</v>
      </c>
      <c r="G1839" s="5">
        <v>5620300</v>
      </c>
      <c r="I1839" s="1">
        <v>-8.0387017539713668E-3</v>
      </c>
    </row>
    <row r="1840" spans="1:9" x14ac:dyDescent="0.25">
      <c r="A1840" s="5">
        <v>36656</v>
      </c>
      <c r="B1840" s="39">
        <v>140.5</v>
      </c>
      <c r="C1840" s="39">
        <v>140.96875</v>
      </c>
      <c r="D1840" s="39">
        <v>137.75</v>
      </c>
      <c r="E1840" s="39">
        <v>138.125</v>
      </c>
      <c r="F1840" s="39">
        <v>93.846648999999999</v>
      </c>
      <c r="G1840" s="5">
        <v>10293900</v>
      </c>
      <c r="I1840" s="1">
        <v>-2.2814553823763184E-2</v>
      </c>
    </row>
    <row r="1841" spans="1:9" x14ac:dyDescent="0.25">
      <c r="A1841" s="5">
        <v>36657</v>
      </c>
      <c r="B1841" s="39">
        <v>140.125</v>
      </c>
      <c r="C1841" s="39">
        <v>141.5</v>
      </c>
      <c r="D1841" s="39">
        <v>139.125</v>
      </c>
      <c r="E1841" s="39">
        <v>141.28125</v>
      </c>
      <c r="F1841" s="39">
        <v>95.991073999999998</v>
      </c>
      <c r="G1841" s="5">
        <v>7091100</v>
      </c>
      <c r="I1841" s="1">
        <v>2.2593151496984376E-2</v>
      </c>
    </row>
    <row r="1842" spans="1:9" x14ac:dyDescent="0.25">
      <c r="A1842" s="5">
        <v>36658</v>
      </c>
      <c r="B1842" s="39">
        <v>141.8125</v>
      </c>
      <c r="C1842" s="39">
        <v>143.46875</v>
      </c>
      <c r="D1842" s="39">
        <v>141.625</v>
      </c>
      <c r="E1842" s="39">
        <v>142.8125</v>
      </c>
      <c r="F1842" s="39">
        <v>97.031447999999997</v>
      </c>
      <c r="G1842" s="5">
        <v>5960800</v>
      </c>
      <c r="I1842" s="1">
        <v>1.0779924167142241E-2</v>
      </c>
    </row>
    <row r="1843" spans="1:9" x14ac:dyDescent="0.25">
      <c r="A1843" s="5">
        <v>36661</v>
      </c>
      <c r="B1843" s="39">
        <v>142.75</v>
      </c>
      <c r="C1843" s="39">
        <v>145.609375</v>
      </c>
      <c r="D1843" s="39">
        <v>142</v>
      </c>
      <c r="E1843" s="39">
        <v>145.28125</v>
      </c>
      <c r="F1843" s="39">
        <v>98.708793999999997</v>
      </c>
      <c r="G1843" s="5">
        <v>4441300</v>
      </c>
      <c r="I1843" s="1">
        <v>1.7138908602547964E-2</v>
      </c>
    </row>
    <row r="1844" spans="1:9" x14ac:dyDescent="0.25">
      <c r="A1844" s="5">
        <v>36662</v>
      </c>
      <c r="B1844" s="39">
        <v>146.5625</v>
      </c>
      <c r="C1844" s="39">
        <v>147.71875</v>
      </c>
      <c r="D1844" s="39">
        <v>145.3125</v>
      </c>
      <c r="E1844" s="39">
        <v>146.6875</v>
      </c>
      <c r="F1844" s="39">
        <v>99.664230000000003</v>
      </c>
      <c r="G1844" s="5">
        <v>8192200</v>
      </c>
      <c r="I1844" s="1">
        <v>9.6327955151513933E-3</v>
      </c>
    </row>
    <row r="1845" spans="1:9" x14ac:dyDescent="0.25">
      <c r="A1845" s="5">
        <v>36663</v>
      </c>
      <c r="B1845" s="39">
        <v>145.6875</v>
      </c>
      <c r="C1845" s="39">
        <v>146.1875</v>
      </c>
      <c r="D1845" s="39">
        <v>144.46875</v>
      </c>
      <c r="E1845" s="39">
        <v>145.15625</v>
      </c>
      <c r="F1845" s="39">
        <v>98.623878000000005</v>
      </c>
      <c r="G1845" s="5">
        <v>5907200</v>
      </c>
      <c r="I1845" s="1">
        <v>-1.0493433587709156E-2</v>
      </c>
    </row>
    <row r="1846" spans="1:9" x14ac:dyDescent="0.25">
      <c r="A1846" s="5">
        <v>36664</v>
      </c>
      <c r="B1846" s="39">
        <v>145.625</v>
      </c>
      <c r="C1846" s="39">
        <v>146.3125</v>
      </c>
      <c r="D1846" s="39">
        <v>143.375</v>
      </c>
      <c r="E1846" s="39">
        <v>143.375</v>
      </c>
      <c r="F1846" s="39">
        <v>97.413680999999997</v>
      </c>
      <c r="G1846" s="5">
        <v>4325600</v>
      </c>
      <c r="I1846" s="1">
        <v>-1.2346739878526414E-2</v>
      </c>
    </row>
    <row r="1847" spans="1:9" x14ac:dyDescent="0.25">
      <c r="A1847" s="5">
        <v>36665</v>
      </c>
      <c r="B1847" s="39">
        <v>142.5625</v>
      </c>
      <c r="C1847" s="39">
        <v>143.234375</v>
      </c>
      <c r="D1847" s="39">
        <v>140.40625</v>
      </c>
      <c r="E1847" s="39">
        <v>141.125</v>
      </c>
      <c r="F1847" s="39">
        <v>95.884933000000004</v>
      </c>
      <c r="G1847" s="5">
        <v>6518400</v>
      </c>
      <c r="I1847" s="1">
        <v>-1.5817804825425164E-2</v>
      </c>
    </row>
    <row r="1848" spans="1:9" x14ac:dyDescent="0.25">
      <c r="A1848" s="5">
        <v>36668</v>
      </c>
      <c r="B1848" s="39">
        <v>141.25</v>
      </c>
      <c r="C1848" s="39">
        <v>141.46875</v>
      </c>
      <c r="D1848" s="39">
        <v>137</v>
      </c>
      <c r="E1848" s="39">
        <v>140.0625</v>
      </c>
      <c r="F1848" s="39">
        <v>95.162993999999998</v>
      </c>
      <c r="G1848" s="5">
        <v>10839400</v>
      </c>
      <c r="I1848" s="1">
        <v>-7.5577102322101908E-3</v>
      </c>
    </row>
    <row r="1849" spans="1:9" x14ac:dyDescent="0.25">
      <c r="A1849" s="5">
        <v>36669</v>
      </c>
      <c r="B1849" s="39">
        <v>140.4375</v>
      </c>
      <c r="C1849" s="39">
        <v>140.8125</v>
      </c>
      <c r="D1849" s="39">
        <v>137.5625</v>
      </c>
      <c r="E1849" s="39">
        <v>138</v>
      </c>
      <c r="F1849" s="39">
        <v>93.761680999999996</v>
      </c>
      <c r="G1849" s="5">
        <v>7979200</v>
      </c>
      <c r="I1849" s="1">
        <v>-1.4834893317059006E-2</v>
      </c>
    </row>
    <row r="1850" spans="1:9" x14ac:dyDescent="0.25">
      <c r="A1850" s="5">
        <v>36670</v>
      </c>
      <c r="B1850" s="39">
        <v>138</v>
      </c>
      <c r="C1850" s="39">
        <v>140.6875</v>
      </c>
      <c r="D1850" s="39">
        <v>136.5</v>
      </c>
      <c r="E1850" s="39">
        <v>140.25</v>
      </c>
      <c r="F1850" s="39">
        <v>95.290413000000001</v>
      </c>
      <c r="G1850" s="5">
        <v>11081500</v>
      </c>
      <c r="I1850" s="1">
        <v>1.6172953066348583E-2</v>
      </c>
    </row>
    <row r="1851" spans="1:9" x14ac:dyDescent="0.25">
      <c r="A1851" s="5">
        <v>36671</v>
      </c>
      <c r="B1851" s="39">
        <v>140.6875</v>
      </c>
      <c r="C1851" s="39">
        <v>141.8125</v>
      </c>
      <c r="D1851" s="39">
        <v>137.71875</v>
      </c>
      <c r="E1851" s="39">
        <v>137.84375</v>
      </c>
      <c r="F1851" s="39">
        <v>93.655533000000005</v>
      </c>
      <c r="G1851" s="5">
        <v>8278900</v>
      </c>
      <c r="I1851" s="1">
        <v>-1.7305698656622681E-2</v>
      </c>
    </row>
    <row r="1852" spans="1:9" x14ac:dyDescent="0.25">
      <c r="A1852" s="5">
        <v>36672</v>
      </c>
      <c r="B1852" s="39">
        <v>138.8125</v>
      </c>
      <c r="C1852" s="39">
        <v>139.6875</v>
      </c>
      <c r="D1852" s="39">
        <v>137.328125</v>
      </c>
      <c r="E1852" s="39">
        <v>138</v>
      </c>
      <c r="F1852" s="39">
        <v>93.761680999999996</v>
      </c>
      <c r="G1852" s="5">
        <v>4814000</v>
      </c>
      <c r="I1852" s="1">
        <v>1.1327455902740979E-3</v>
      </c>
    </row>
    <row r="1853" spans="1:9" x14ac:dyDescent="0.25">
      <c r="A1853" s="5">
        <v>36676</v>
      </c>
      <c r="B1853" s="39">
        <v>140</v>
      </c>
      <c r="C1853" s="39">
        <v>142.9375</v>
      </c>
      <c r="D1853" s="39">
        <v>139.46875</v>
      </c>
      <c r="E1853" s="39">
        <v>142.5</v>
      </c>
      <c r="F1853" s="39">
        <v>96.819137999999995</v>
      </c>
      <c r="G1853" s="5">
        <v>5362700</v>
      </c>
      <c r="I1853" s="1">
        <v>3.2088426930474867E-2</v>
      </c>
    </row>
    <row r="1854" spans="1:9" x14ac:dyDescent="0.25">
      <c r="A1854" s="5">
        <v>36677</v>
      </c>
      <c r="B1854" s="39">
        <v>142.5625</v>
      </c>
      <c r="C1854" s="39">
        <v>144</v>
      </c>
      <c r="D1854" s="39">
        <v>142.09375</v>
      </c>
      <c r="E1854" s="39">
        <v>142.8125</v>
      </c>
      <c r="F1854" s="39">
        <v>97.031447999999997</v>
      </c>
      <c r="G1854" s="5">
        <v>6056500</v>
      </c>
      <c r="I1854" s="1">
        <v>2.1904507927557049E-3</v>
      </c>
    </row>
    <row r="1855" spans="1:9" x14ac:dyDescent="0.25">
      <c r="A1855" s="5">
        <v>36678</v>
      </c>
      <c r="B1855" s="39">
        <v>143.6875</v>
      </c>
      <c r="C1855" s="39">
        <v>145.4375</v>
      </c>
      <c r="D1855" s="39">
        <v>143</v>
      </c>
      <c r="E1855" s="39">
        <v>145.3125</v>
      </c>
      <c r="F1855" s="39">
        <v>98.730041999999997</v>
      </c>
      <c r="G1855" s="5">
        <v>8961600</v>
      </c>
      <c r="I1855" s="1">
        <v>1.7354144880400213E-2</v>
      </c>
    </row>
    <row r="1856" spans="1:9" x14ac:dyDescent="0.25">
      <c r="A1856" s="5">
        <v>36679</v>
      </c>
      <c r="B1856" s="39">
        <v>148.9375</v>
      </c>
      <c r="C1856" s="39">
        <v>149.09375</v>
      </c>
      <c r="D1856" s="39">
        <v>147.484375</v>
      </c>
      <c r="E1856" s="39">
        <v>147.84375</v>
      </c>
      <c r="F1856" s="39">
        <v>100.449837</v>
      </c>
      <c r="G1856" s="5">
        <v>8962200</v>
      </c>
      <c r="I1856" s="1">
        <v>1.7269191535886463E-2</v>
      </c>
    </row>
    <row r="1857" spans="1:9" x14ac:dyDescent="0.25">
      <c r="A1857" s="5">
        <v>36682</v>
      </c>
      <c r="B1857" s="39">
        <v>147.46875</v>
      </c>
      <c r="C1857" s="39">
        <v>148.21875</v>
      </c>
      <c r="D1857" s="39">
        <v>146.875</v>
      </c>
      <c r="E1857" s="39">
        <v>147.125</v>
      </c>
      <c r="F1857" s="39">
        <v>99.961517000000001</v>
      </c>
      <c r="G1857" s="5">
        <v>6998100</v>
      </c>
      <c r="I1857" s="1">
        <v>-4.8731866397435653E-3</v>
      </c>
    </row>
    <row r="1858" spans="1:9" x14ac:dyDescent="0.25">
      <c r="A1858" s="5">
        <v>36683</v>
      </c>
      <c r="B1858" s="39">
        <v>146.625</v>
      </c>
      <c r="C1858" s="39">
        <v>147.78125</v>
      </c>
      <c r="D1858" s="39">
        <v>145.90625</v>
      </c>
      <c r="E1858" s="39">
        <v>146.46875</v>
      </c>
      <c r="F1858" s="39">
        <v>99.515647999999999</v>
      </c>
      <c r="G1858" s="5">
        <v>4858900</v>
      </c>
      <c r="I1858" s="1">
        <v>-4.4703837908715016E-3</v>
      </c>
    </row>
    <row r="1859" spans="1:9" x14ac:dyDescent="0.25">
      <c r="A1859" s="5">
        <v>36684</v>
      </c>
      <c r="B1859" s="39">
        <v>146.625</v>
      </c>
      <c r="C1859" s="39">
        <v>148</v>
      </c>
      <c r="D1859" s="39">
        <v>146</v>
      </c>
      <c r="E1859" s="39">
        <v>147.484375</v>
      </c>
      <c r="F1859" s="39">
        <v>100.20568799999999</v>
      </c>
      <c r="G1859" s="5">
        <v>4919500</v>
      </c>
      <c r="I1859" s="1">
        <v>6.9100553755223615E-3</v>
      </c>
    </row>
    <row r="1860" spans="1:9" x14ac:dyDescent="0.25">
      <c r="A1860" s="5">
        <v>36685</v>
      </c>
      <c r="B1860" s="39">
        <v>147.5</v>
      </c>
      <c r="C1860" s="39">
        <v>147.75</v>
      </c>
      <c r="D1860" s="39">
        <v>146.0625</v>
      </c>
      <c r="E1860" s="39">
        <v>146.90625</v>
      </c>
      <c r="F1860" s="39">
        <v>99.812866</v>
      </c>
      <c r="G1860" s="5">
        <v>5723100</v>
      </c>
      <c r="I1860" s="1">
        <v>-3.9278606627757284E-3</v>
      </c>
    </row>
    <row r="1861" spans="1:9" x14ac:dyDescent="0.25">
      <c r="A1861" s="5">
        <v>36686</v>
      </c>
      <c r="B1861" s="39">
        <v>147.5</v>
      </c>
      <c r="C1861" s="39">
        <v>147.96875</v>
      </c>
      <c r="D1861" s="39">
        <v>145.625</v>
      </c>
      <c r="E1861" s="39">
        <v>146.59375</v>
      </c>
      <c r="F1861" s="39">
        <v>99.600555</v>
      </c>
      <c r="G1861" s="5">
        <v>3085300</v>
      </c>
      <c r="I1861" s="1">
        <v>-2.1293559797150863E-3</v>
      </c>
    </row>
    <row r="1862" spans="1:9" x14ac:dyDescent="0.25">
      <c r="A1862" s="5">
        <v>36689</v>
      </c>
      <c r="B1862" s="39">
        <v>146.96875</v>
      </c>
      <c r="C1862" s="39">
        <v>146.96875</v>
      </c>
      <c r="D1862" s="39">
        <v>144.875</v>
      </c>
      <c r="E1862" s="39">
        <v>144.875</v>
      </c>
      <c r="F1862" s="39">
        <v>98.432807999999994</v>
      </c>
      <c r="G1862" s="5">
        <v>3678900</v>
      </c>
      <c r="I1862" s="1">
        <v>-1.1793573742137298E-2</v>
      </c>
    </row>
    <row r="1863" spans="1:9" x14ac:dyDescent="0.25">
      <c r="A1863" s="5">
        <v>36690</v>
      </c>
      <c r="B1863" s="39">
        <v>144.8125</v>
      </c>
      <c r="C1863" s="39">
        <v>147.75</v>
      </c>
      <c r="D1863" s="39">
        <v>144.625</v>
      </c>
      <c r="E1863" s="39">
        <v>147.59375</v>
      </c>
      <c r="F1863" s="39">
        <v>100.279945</v>
      </c>
      <c r="G1863" s="5">
        <v>6558700</v>
      </c>
      <c r="I1863" s="1">
        <v>1.8591561703595438E-2</v>
      </c>
    </row>
    <row r="1864" spans="1:9" x14ac:dyDescent="0.25">
      <c r="A1864" s="5">
        <v>36691</v>
      </c>
      <c r="B1864" s="39">
        <v>148.25</v>
      </c>
      <c r="C1864" s="39">
        <v>148.875</v>
      </c>
      <c r="D1864" s="39">
        <v>147.1875</v>
      </c>
      <c r="E1864" s="39">
        <v>147.84375</v>
      </c>
      <c r="F1864" s="39">
        <v>100.449837</v>
      </c>
      <c r="G1864" s="5">
        <v>6420500</v>
      </c>
      <c r="I1864" s="1">
        <v>1.6927437361253794E-3</v>
      </c>
    </row>
    <row r="1865" spans="1:9" x14ac:dyDescent="0.25">
      <c r="A1865" s="5">
        <v>36692</v>
      </c>
      <c r="B1865" s="39">
        <v>148.125</v>
      </c>
      <c r="C1865" s="39">
        <v>148.75</v>
      </c>
      <c r="D1865" s="39">
        <v>146.84375</v>
      </c>
      <c r="E1865" s="39">
        <v>148.15625</v>
      </c>
      <c r="F1865" s="39">
        <v>100.662155</v>
      </c>
      <c r="G1865" s="5">
        <v>5881200</v>
      </c>
      <c r="I1865" s="1">
        <v>2.1114412598466359E-3</v>
      </c>
    </row>
    <row r="1866" spans="1:9" x14ac:dyDescent="0.25">
      <c r="A1866" s="5">
        <v>36693</v>
      </c>
      <c r="B1866" s="39">
        <v>148.3125</v>
      </c>
      <c r="C1866" s="39">
        <v>148.3125</v>
      </c>
      <c r="D1866" s="39">
        <v>145.875</v>
      </c>
      <c r="E1866" s="39">
        <v>146.59375</v>
      </c>
      <c r="F1866" s="39">
        <v>99.835044999999994</v>
      </c>
      <c r="G1866" s="5">
        <v>5567900</v>
      </c>
      <c r="I1866" s="1">
        <v>-8.2506358391274404E-3</v>
      </c>
    </row>
    <row r="1867" spans="1:9" x14ac:dyDescent="0.25">
      <c r="A1867" s="5">
        <v>36696</v>
      </c>
      <c r="B1867" s="39">
        <v>146.46875</v>
      </c>
      <c r="C1867" s="39">
        <v>149.15625</v>
      </c>
      <c r="D1867" s="39">
        <v>146.25</v>
      </c>
      <c r="E1867" s="39">
        <v>148.46875</v>
      </c>
      <c r="F1867" s="39">
        <v>101.111969</v>
      </c>
      <c r="G1867" s="5">
        <v>5106900</v>
      </c>
      <c r="I1867" s="1">
        <v>1.270923277157987E-2</v>
      </c>
    </row>
    <row r="1868" spans="1:9" x14ac:dyDescent="0.25">
      <c r="A1868" s="5">
        <v>36697</v>
      </c>
      <c r="B1868" s="39">
        <v>148.1875</v>
      </c>
      <c r="C1868" s="39">
        <v>148.875</v>
      </c>
      <c r="D1868" s="39">
        <v>147</v>
      </c>
      <c r="E1868" s="39">
        <v>147.9375</v>
      </c>
      <c r="F1868" s="39">
        <v>100.750191</v>
      </c>
      <c r="G1868" s="5">
        <v>6480000</v>
      </c>
      <c r="I1868" s="1">
        <v>-3.5844101474333812E-3</v>
      </c>
    </row>
    <row r="1869" spans="1:9" x14ac:dyDescent="0.25">
      <c r="A1869" s="5">
        <v>36698</v>
      </c>
      <c r="B1869" s="39">
        <v>146.9375</v>
      </c>
      <c r="C1869" s="39">
        <v>148.4375</v>
      </c>
      <c r="D1869" s="39">
        <v>146.890625</v>
      </c>
      <c r="E1869" s="39">
        <v>147.875</v>
      </c>
      <c r="F1869" s="39">
        <v>100.707634</v>
      </c>
      <c r="G1869" s="5">
        <v>3115000</v>
      </c>
      <c r="I1869" s="1">
        <v>-4.2249042084208099E-4</v>
      </c>
    </row>
    <row r="1870" spans="1:9" x14ac:dyDescent="0.25">
      <c r="A1870" s="5">
        <v>36699</v>
      </c>
      <c r="B1870" s="39">
        <v>147.5625</v>
      </c>
      <c r="C1870" s="39">
        <v>147.6875</v>
      </c>
      <c r="D1870" s="39">
        <v>145</v>
      </c>
      <c r="E1870" s="39">
        <v>145.625</v>
      </c>
      <c r="F1870" s="39">
        <v>99.175315999999995</v>
      </c>
      <c r="G1870" s="5">
        <v>7490500</v>
      </c>
      <c r="I1870" s="1">
        <v>-1.5332453503607013E-2</v>
      </c>
    </row>
    <row r="1871" spans="1:9" x14ac:dyDescent="0.25">
      <c r="A1871" s="5">
        <v>36700</v>
      </c>
      <c r="B1871" s="39">
        <v>145.8125</v>
      </c>
      <c r="C1871" s="39">
        <v>146.125</v>
      </c>
      <c r="D1871" s="39">
        <v>143.875</v>
      </c>
      <c r="E1871" s="39">
        <v>144.375</v>
      </c>
      <c r="F1871" s="39">
        <v>98.324027999999998</v>
      </c>
      <c r="G1871" s="5">
        <v>4863300</v>
      </c>
      <c r="I1871" s="1">
        <v>-8.6207199966974457E-3</v>
      </c>
    </row>
    <row r="1872" spans="1:9" x14ac:dyDescent="0.25">
      <c r="A1872" s="5">
        <v>36703</v>
      </c>
      <c r="B1872" s="39">
        <v>145.375</v>
      </c>
      <c r="C1872" s="39">
        <v>146.25</v>
      </c>
      <c r="D1872" s="39">
        <v>144.875</v>
      </c>
      <c r="E1872" s="39">
        <v>146.234375</v>
      </c>
      <c r="F1872" s="39">
        <v>99.590339999999998</v>
      </c>
      <c r="G1872" s="5">
        <v>5201300</v>
      </c>
      <c r="I1872" s="1">
        <v>1.2796739249623101E-2</v>
      </c>
    </row>
    <row r="1873" spans="1:9" x14ac:dyDescent="0.25">
      <c r="A1873" s="5">
        <v>36704</v>
      </c>
      <c r="B1873" s="39">
        <v>145.984375</v>
      </c>
      <c r="C1873" s="39">
        <v>146.71875</v>
      </c>
      <c r="D1873" s="39">
        <v>145.015625</v>
      </c>
      <c r="E1873" s="39">
        <v>145.15625</v>
      </c>
      <c r="F1873" s="39">
        <v>98.856064000000003</v>
      </c>
      <c r="G1873" s="5">
        <v>4159500</v>
      </c>
      <c r="I1873" s="1">
        <v>-7.4002787271014725E-3</v>
      </c>
    </row>
    <row r="1874" spans="1:9" x14ac:dyDescent="0.25">
      <c r="A1874" s="5">
        <v>36705</v>
      </c>
      <c r="B1874" s="39">
        <v>145.625</v>
      </c>
      <c r="C1874" s="39">
        <v>146.984375</v>
      </c>
      <c r="D1874" s="39">
        <v>145.3125</v>
      </c>
      <c r="E1874" s="39">
        <v>145.5625</v>
      </c>
      <c r="F1874" s="39">
        <v>99.132758999999993</v>
      </c>
      <c r="G1874" s="5">
        <v>5347700</v>
      </c>
      <c r="I1874" s="1">
        <v>2.7950585891058921E-3</v>
      </c>
    </row>
    <row r="1875" spans="1:9" x14ac:dyDescent="0.25">
      <c r="A1875" s="5">
        <v>36706</v>
      </c>
      <c r="B1875" s="39">
        <v>144.75</v>
      </c>
      <c r="C1875" s="39">
        <v>145.75</v>
      </c>
      <c r="D1875" s="39">
        <v>143.515625</v>
      </c>
      <c r="E1875" s="39">
        <v>144.1875</v>
      </c>
      <c r="F1875" s="39">
        <v>98.196303999999998</v>
      </c>
      <c r="G1875" s="5">
        <v>6345700</v>
      </c>
      <c r="I1875" s="1">
        <v>-9.4913746195430804E-3</v>
      </c>
    </row>
    <row r="1876" spans="1:9" x14ac:dyDescent="0.25">
      <c r="A1876" s="5">
        <v>36707</v>
      </c>
      <c r="B1876" s="39">
        <v>143.9375</v>
      </c>
      <c r="C1876" s="39">
        <v>145.59375</v>
      </c>
      <c r="D1876" s="39">
        <v>143.890625</v>
      </c>
      <c r="E1876" s="39">
        <v>145.28125</v>
      </c>
      <c r="F1876" s="39">
        <v>98.941176999999996</v>
      </c>
      <c r="G1876" s="5">
        <v>7420200</v>
      </c>
      <c r="I1876" s="1">
        <v>7.5569246498785603E-3</v>
      </c>
    </row>
    <row r="1877" spans="1:9" x14ac:dyDescent="0.25">
      <c r="A1877" s="5">
        <v>36710</v>
      </c>
      <c r="B1877" s="39">
        <v>145.4375</v>
      </c>
      <c r="C1877" s="39">
        <v>147.4375</v>
      </c>
      <c r="D1877" s="39">
        <v>145.1875</v>
      </c>
      <c r="E1877" s="39">
        <v>147.28125</v>
      </c>
      <c r="F1877" s="39">
        <v>100.303284</v>
      </c>
      <c r="G1877" s="5">
        <v>1436600</v>
      </c>
      <c r="I1877" s="1">
        <v>1.3672934379115986E-2</v>
      </c>
    </row>
    <row r="1878" spans="1:9" x14ac:dyDescent="0.25">
      <c r="A1878" s="5">
        <v>36712</v>
      </c>
      <c r="B1878" s="39">
        <v>146.375</v>
      </c>
      <c r="C1878" s="39">
        <v>146.65625</v>
      </c>
      <c r="D1878" s="39">
        <v>144.375</v>
      </c>
      <c r="E1878" s="39">
        <v>144.625</v>
      </c>
      <c r="F1878" s="39">
        <v>98.494292999999999</v>
      </c>
      <c r="G1878" s="5">
        <v>2748200</v>
      </c>
      <c r="I1878" s="1">
        <v>-1.819982879335047E-2</v>
      </c>
    </row>
    <row r="1879" spans="1:9" x14ac:dyDescent="0.25">
      <c r="A1879" s="5">
        <v>36713</v>
      </c>
      <c r="B1879" s="39">
        <v>144.9375</v>
      </c>
      <c r="C1879" s="39">
        <v>146.46875</v>
      </c>
      <c r="D1879" s="39">
        <v>144.21875</v>
      </c>
      <c r="E1879" s="39">
        <v>145.75</v>
      </c>
      <c r="F1879" s="39">
        <v>99.260436999999996</v>
      </c>
      <c r="G1879" s="5">
        <v>5963200</v>
      </c>
      <c r="I1879" s="1">
        <v>7.7484653154735739E-3</v>
      </c>
    </row>
    <row r="1880" spans="1:9" x14ac:dyDescent="0.25">
      <c r="A1880" s="5">
        <v>36714</v>
      </c>
      <c r="B1880" s="39">
        <v>146.6875</v>
      </c>
      <c r="C1880" s="39">
        <v>148.78125</v>
      </c>
      <c r="D1880" s="39">
        <v>146.25</v>
      </c>
      <c r="E1880" s="39">
        <v>148.09375</v>
      </c>
      <c r="F1880" s="39">
        <v>100.85659800000001</v>
      </c>
      <c r="G1880" s="5">
        <v>3034800</v>
      </c>
      <c r="I1880" s="1">
        <v>1.5952613428358298E-2</v>
      </c>
    </row>
    <row r="1881" spans="1:9" x14ac:dyDescent="0.25">
      <c r="A1881" s="5">
        <v>36717</v>
      </c>
      <c r="B1881" s="39">
        <v>147.875</v>
      </c>
      <c r="C1881" s="39">
        <v>148.90625</v>
      </c>
      <c r="D1881" s="39">
        <v>147.53125</v>
      </c>
      <c r="E1881" s="39">
        <v>147.84375</v>
      </c>
      <c r="F1881" s="39">
        <v>100.68634</v>
      </c>
      <c r="G1881" s="5">
        <v>2816100</v>
      </c>
      <c r="I1881" s="1">
        <v>-1.6895460807564433E-3</v>
      </c>
    </row>
    <row r="1882" spans="1:9" x14ac:dyDescent="0.25">
      <c r="A1882" s="5">
        <v>36718</v>
      </c>
      <c r="B1882" s="39">
        <v>147.46875</v>
      </c>
      <c r="C1882" s="39">
        <v>149.125</v>
      </c>
      <c r="D1882" s="39">
        <v>147.15625</v>
      </c>
      <c r="E1882" s="39">
        <v>148.15625</v>
      </c>
      <c r="F1882" s="39">
        <v>100.89917800000001</v>
      </c>
      <c r="G1882" s="5">
        <v>5431600</v>
      </c>
      <c r="I1882" s="1">
        <v>2.1116405702068519E-3</v>
      </c>
    </row>
    <row r="1883" spans="1:9" x14ac:dyDescent="0.25">
      <c r="A1883" s="5">
        <v>36719</v>
      </c>
      <c r="B1883" s="39">
        <v>149.28125</v>
      </c>
      <c r="C1883" s="39">
        <v>150.125</v>
      </c>
      <c r="D1883" s="39">
        <v>148.6875</v>
      </c>
      <c r="E1883" s="39">
        <v>149.125</v>
      </c>
      <c r="F1883" s="39">
        <v>101.558922</v>
      </c>
      <c r="G1883" s="5">
        <v>5883000</v>
      </c>
      <c r="I1883" s="1">
        <v>6.517361718522352E-3</v>
      </c>
    </row>
    <row r="1884" spans="1:9" x14ac:dyDescent="0.25">
      <c r="A1884" s="5">
        <v>36720</v>
      </c>
      <c r="B1884" s="39">
        <v>149.984375</v>
      </c>
      <c r="C1884" s="39">
        <v>150.375</v>
      </c>
      <c r="D1884" s="39">
        <v>149.1875</v>
      </c>
      <c r="E1884" s="39">
        <v>149.78125</v>
      </c>
      <c r="F1884" s="39">
        <v>102.00582900000001</v>
      </c>
      <c r="G1884" s="5">
        <v>5356000</v>
      </c>
      <c r="I1884" s="1">
        <v>4.3908163452437421E-3</v>
      </c>
    </row>
    <row r="1885" spans="1:9" x14ac:dyDescent="0.25">
      <c r="A1885" s="5">
        <v>36721</v>
      </c>
      <c r="B1885" s="39">
        <v>150.4375</v>
      </c>
      <c r="C1885" s="39">
        <v>151.25</v>
      </c>
      <c r="D1885" s="39">
        <v>149.671875</v>
      </c>
      <c r="E1885" s="39">
        <v>151.25</v>
      </c>
      <c r="F1885" s="39">
        <v>103.00614899999999</v>
      </c>
      <c r="G1885" s="5">
        <v>5341900</v>
      </c>
      <c r="I1885" s="1">
        <v>9.7587267665817379E-3</v>
      </c>
    </row>
    <row r="1886" spans="1:9" x14ac:dyDescent="0.25">
      <c r="A1886" s="5">
        <v>36724</v>
      </c>
      <c r="B1886" s="39">
        <v>150.984375</v>
      </c>
      <c r="C1886" s="39">
        <v>151.984375</v>
      </c>
      <c r="D1886" s="39">
        <v>150.6875</v>
      </c>
      <c r="E1886" s="39">
        <v>151</v>
      </c>
      <c r="F1886" s="39">
        <v>102.835876</v>
      </c>
      <c r="G1886" s="5">
        <v>4208300</v>
      </c>
      <c r="I1886" s="1">
        <v>-1.6544050111946262E-3</v>
      </c>
    </row>
    <row r="1887" spans="1:9" x14ac:dyDescent="0.25">
      <c r="A1887" s="5">
        <v>36725</v>
      </c>
      <c r="B1887" s="39">
        <v>150.625</v>
      </c>
      <c r="C1887" s="39">
        <v>150.625</v>
      </c>
      <c r="D1887" s="39">
        <v>149.34375</v>
      </c>
      <c r="E1887" s="39">
        <v>149.765625</v>
      </c>
      <c r="F1887" s="39">
        <v>101.995239</v>
      </c>
      <c r="G1887" s="5">
        <v>4262100</v>
      </c>
      <c r="I1887" s="1">
        <v>-8.2081447413484554E-3</v>
      </c>
    </row>
    <row r="1888" spans="1:9" x14ac:dyDescent="0.25">
      <c r="A1888" s="5">
        <v>36726</v>
      </c>
      <c r="B1888" s="39">
        <v>149.46875</v>
      </c>
      <c r="C1888" s="39">
        <v>149.90625</v>
      </c>
      <c r="D1888" s="39">
        <v>148.25</v>
      </c>
      <c r="E1888" s="39">
        <v>148.5625</v>
      </c>
      <c r="F1888" s="39">
        <v>101.17583500000001</v>
      </c>
      <c r="G1888" s="5">
        <v>8506800</v>
      </c>
      <c r="I1888" s="1">
        <v>-8.0661919694957618E-3</v>
      </c>
    </row>
    <row r="1889" spans="1:9" x14ac:dyDescent="0.25">
      <c r="A1889" s="5">
        <v>36727</v>
      </c>
      <c r="B1889" s="39">
        <v>149</v>
      </c>
      <c r="C1889" s="39">
        <v>150.625</v>
      </c>
      <c r="D1889" s="39">
        <v>148.8125</v>
      </c>
      <c r="E1889" s="39">
        <v>150.625</v>
      </c>
      <c r="F1889" s="39">
        <v>102.580437</v>
      </c>
      <c r="G1889" s="5">
        <v>4538900</v>
      </c>
      <c r="I1889" s="1">
        <v>1.3787298286927374E-2</v>
      </c>
    </row>
    <row r="1890" spans="1:9" x14ac:dyDescent="0.25">
      <c r="A1890" s="5">
        <v>36728</v>
      </c>
      <c r="B1890" s="39">
        <v>149.75</v>
      </c>
      <c r="C1890" s="39">
        <v>149.75</v>
      </c>
      <c r="D1890" s="39">
        <v>147.6875</v>
      </c>
      <c r="E1890" s="39">
        <v>147.6875</v>
      </c>
      <c r="F1890" s="39">
        <v>100.579956</v>
      </c>
      <c r="G1890" s="5">
        <v>5656900</v>
      </c>
      <c r="I1890" s="1">
        <v>-1.9694248760727007E-2</v>
      </c>
    </row>
    <row r="1891" spans="1:9" x14ac:dyDescent="0.25">
      <c r="A1891" s="5">
        <v>36731</v>
      </c>
      <c r="B1891" s="39">
        <v>148.125</v>
      </c>
      <c r="C1891" s="39">
        <v>148.859375</v>
      </c>
      <c r="D1891" s="39">
        <v>146.5625</v>
      </c>
      <c r="E1891" s="39">
        <v>146.84375</v>
      </c>
      <c r="F1891" s="39">
        <v>100.00530999999999</v>
      </c>
      <c r="G1891" s="5">
        <v>5628500</v>
      </c>
      <c r="I1891" s="1">
        <v>-5.7297087026704219E-3</v>
      </c>
    </row>
    <row r="1892" spans="1:9" x14ac:dyDescent="0.25">
      <c r="A1892" s="5">
        <v>36732</v>
      </c>
      <c r="B1892" s="39">
        <v>147.75</v>
      </c>
      <c r="C1892" s="39">
        <v>147.84375</v>
      </c>
      <c r="D1892" s="39">
        <v>146.78125</v>
      </c>
      <c r="E1892" s="39">
        <v>147.3125</v>
      </c>
      <c r="F1892" s="39">
        <v>100.324562</v>
      </c>
      <c r="G1892" s="5">
        <v>4757100</v>
      </c>
      <c r="I1892" s="1">
        <v>3.1872657539997462E-3</v>
      </c>
    </row>
    <row r="1893" spans="1:9" x14ac:dyDescent="0.25">
      <c r="A1893" s="5">
        <v>36733</v>
      </c>
      <c r="B1893" s="39">
        <v>146.96875</v>
      </c>
      <c r="C1893" s="39">
        <v>147.15625</v>
      </c>
      <c r="D1893" s="39">
        <v>145.640625</v>
      </c>
      <c r="E1893" s="39">
        <v>145.875</v>
      </c>
      <c r="F1893" s="39">
        <v>99.345557999999997</v>
      </c>
      <c r="G1893" s="5">
        <v>12062500</v>
      </c>
      <c r="I1893" s="1">
        <v>-9.8062929530833287E-3</v>
      </c>
    </row>
    <row r="1894" spans="1:9" x14ac:dyDescent="0.25">
      <c r="A1894" s="5">
        <v>36734</v>
      </c>
      <c r="B1894" s="39">
        <v>145.9375</v>
      </c>
      <c r="C1894" s="39">
        <v>146.625</v>
      </c>
      <c r="D1894" s="39">
        <v>144.6875</v>
      </c>
      <c r="E1894" s="39">
        <v>145.375</v>
      </c>
      <c r="F1894" s="39">
        <v>99.005073999999993</v>
      </c>
      <c r="G1894" s="5">
        <v>7652600</v>
      </c>
      <c r="I1894" s="1">
        <v>-3.4331560327762745E-3</v>
      </c>
    </row>
    <row r="1895" spans="1:9" x14ac:dyDescent="0.25">
      <c r="A1895" s="5">
        <v>36735</v>
      </c>
      <c r="B1895" s="39">
        <v>145.71875</v>
      </c>
      <c r="C1895" s="39">
        <v>145.90625</v>
      </c>
      <c r="D1895" s="39">
        <v>141.515625</v>
      </c>
      <c r="E1895" s="39">
        <v>142.09375</v>
      </c>
      <c r="F1895" s="39">
        <v>96.770438999999996</v>
      </c>
      <c r="G1895" s="5">
        <v>6229500</v>
      </c>
      <c r="I1895" s="1">
        <v>-2.2829535933999168E-2</v>
      </c>
    </row>
    <row r="1896" spans="1:9" x14ac:dyDescent="0.25">
      <c r="A1896" s="5">
        <v>36738</v>
      </c>
      <c r="B1896" s="39">
        <v>142.9375</v>
      </c>
      <c r="C1896" s="39">
        <v>144.125</v>
      </c>
      <c r="D1896" s="39">
        <v>142.0625</v>
      </c>
      <c r="E1896" s="39">
        <v>143</v>
      </c>
      <c r="F1896" s="39">
        <v>97.387603999999996</v>
      </c>
      <c r="G1896" s="5">
        <v>5265500</v>
      </c>
      <c r="I1896" s="1">
        <v>6.3573681427868678E-3</v>
      </c>
    </row>
    <row r="1897" spans="1:9" x14ac:dyDescent="0.25">
      <c r="A1897" s="5">
        <v>36739</v>
      </c>
      <c r="B1897" s="39">
        <v>143.625</v>
      </c>
      <c r="C1897" s="39">
        <v>144.71875</v>
      </c>
      <c r="D1897" s="39">
        <v>143.125</v>
      </c>
      <c r="E1897" s="39">
        <v>143.875</v>
      </c>
      <c r="F1897" s="39">
        <v>97.983513000000002</v>
      </c>
      <c r="G1897" s="5">
        <v>3946600</v>
      </c>
      <c r="I1897" s="1">
        <v>6.1002962683867068E-3</v>
      </c>
    </row>
    <row r="1898" spans="1:9" x14ac:dyDescent="0.25">
      <c r="A1898" s="5">
        <v>36740</v>
      </c>
      <c r="B1898" s="39">
        <v>143.875</v>
      </c>
      <c r="C1898" s="39">
        <v>145.40625</v>
      </c>
      <c r="D1898" s="39">
        <v>143.625</v>
      </c>
      <c r="E1898" s="39">
        <v>144.59375</v>
      </c>
      <c r="F1898" s="39">
        <v>98.473006999999996</v>
      </c>
      <c r="G1898" s="5">
        <v>7439800</v>
      </c>
      <c r="I1898" s="1">
        <v>4.9832401892659917E-3</v>
      </c>
    </row>
    <row r="1899" spans="1:9" x14ac:dyDescent="0.25">
      <c r="A1899" s="5">
        <v>36741</v>
      </c>
      <c r="B1899" s="39">
        <v>142.875</v>
      </c>
      <c r="C1899" s="39">
        <v>145.8125</v>
      </c>
      <c r="D1899" s="39">
        <v>142.625</v>
      </c>
      <c r="E1899" s="39">
        <v>145.59375</v>
      </c>
      <c r="F1899" s="39">
        <v>99.154021999999998</v>
      </c>
      <c r="G1899" s="5">
        <v>4607100</v>
      </c>
      <c r="I1899" s="1">
        <v>6.8919489309653414E-3</v>
      </c>
    </row>
    <row r="1900" spans="1:9" x14ac:dyDescent="0.25">
      <c r="A1900" s="5">
        <v>36742</v>
      </c>
      <c r="B1900" s="39">
        <v>146.3125</v>
      </c>
      <c r="C1900" s="39">
        <v>146.71875</v>
      </c>
      <c r="D1900" s="39">
        <v>145.40625</v>
      </c>
      <c r="E1900" s="39">
        <v>146.375</v>
      </c>
      <c r="F1900" s="39">
        <v>99.686119000000005</v>
      </c>
      <c r="G1900" s="5">
        <v>3686600</v>
      </c>
      <c r="I1900" s="1">
        <v>5.3520206477877252E-3</v>
      </c>
    </row>
    <row r="1901" spans="1:9" x14ac:dyDescent="0.25">
      <c r="A1901" s="5">
        <v>36745</v>
      </c>
      <c r="B1901" s="39">
        <v>146.71875</v>
      </c>
      <c r="C1901" s="39">
        <v>148.4375</v>
      </c>
      <c r="D1901" s="39">
        <v>146.375</v>
      </c>
      <c r="E1901" s="39">
        <v>148.125</v>
      </c>
      <c r="F1901" s="39">
        <v>100.877922</v>
      </c>
      <c r="G1901" s="5">
        <v>4159800</v>
      </c>
      <c r="I1901" s="1">
        <v>1.188465312167164E-2</v>
      </c>
    </row>
    <row r="1902" spans="1:9" x14ac:dyDescent="0.25">
      <c r="A1902" s="5">
        <v>36746</v>
      </c>
      <c r="B1902" s="39">
        <v>147.5</v>
      </c>
      <c r="C1902" s="39">
        <v>148.8125</v>
      </c>
      <c r="D1902" s="39">
        <v>147.5</v>
      </c>
      <c r="E1902" s="39">
        <v>148.6875</v>
      </c>
      <c r="F1902" s="39">
        <v>101.26097900000001</v>
      </c>
      <c r="G1902" s="5">
        <v>3658700</v>
      </c>
      <c r="I1902" s="1">
        <v>3.7900419626053505E-3</v>
      </c>
    </row>
    <row r="1903" spans="1:9" x14ac:dyDescent="0.25">
      <c r="A1903" s="5">
        <v>36747</v>
      </c>
      <c r="B1903" s="39">
        <v>149.140625</v>
      </c>
      <c r="C1903" s="39">
        <v>149.21875</v>
      </c>
      <c r="D1903" s="39">
        <v>147.375</v>
      </c>
      <c r="E1903" s="39">
        <v>147.4375</v>
      </c>
      <c r="F1903" s="39">
        <v>100.409706</v>
      </c>
      <c r="G1903" s="5">
        <v>5383800</v>
      </c>
      <c r="I1903" s="1">
        <v>-8.4422587841084251E-3</v>
      </c>
    </row>
    <row r="1904" spans="1:9" x14ac:dyDescent="0.25">
      <c r="A1904" s="5">
        <v>36748</v>
      </c>
      <c r="B1904" s="39">
        <v>147.53125</v>
      </c>
      <c r="C1904" s="39">
        <v>147.859375</v>
      </c>
      <c r="D1904" s="39">
        <v>146.28125</v>
      </c>
      <c r="E1904" s="39">
        <v>146.71875</v>
      </c>
      <c r="F1904" s="39">
        <v>99.920219000000003</v>
      </c>
      <c r="G1904" s="5">
        <v>4193400</v>
      </c>
      <c r="I1904" s="1">
        <v>-4.8868183235155627E-3</v>
      </c>
    </row>
    <row r="1905" spans="1:9" x14ac:dyDescent="0.25">
      <c r="A1905" s="5">
        <v>36749</v>
      </c>
      <c r="B1905" s="39">
        <v>146.625</v>
      </c>
      <c r="C1905" s="39">
        <v>148</v>
      </c>
      <c r="D1905" s="39">
        <v>145.5625</v>
      </c>
      <c r="E1905" s="39">
        <v>147.40625</v>
      </c>
      <c r="F1905" s="39">
        <v>100.388412</v>
      </c>
      <c r="G1905" s="5">
        <v>5089400</v>
      </c>
      <c r="I1905" s="1">
        <v>4.6747247014051752E-3</v>
      </c>
    </row>
    <row r="1906" spans="1:9" x14ac:dyDescent="0.25">
      <c r="A1906" s="5">
        <v>36752</v>
      </c>
      <c r="B1906" s="39">
        <v>147.78125</v>
      </c>
      <c r="C1906" s="39">
        <v>149.5625</v>
      </c>
      <c r="D1906" s="39">
        <v>147.0625</v>
      </c>
      <c r="E1906" s="39">
        <v>149.28125</v>
      </c>
      <c r="F1906" s="39">
        <v>101.665344</v>
      </c>
      <c r="G1906" s="5">
        <v>2966700</v>
      </c>
      <c r="I1906" s="1">
        <v>1.2639695748879021E-2</v>
      </c>
    </row>
    <row r="1907" spans="1:9" x14ac:dyDescent="0.25">
      <c r="A1907" s="5">
        <v>36753</v>
      </c>
      <c r="B1907" s="39">
        <v>149.34375</v>
      </c>
      <c r="C1907" s="39">
        <v>149.8125</v>
      </c>
      <c r="D1907" s="39">
        <v>148.5625</v>
      </c>
      <c r="E1907" s="39">
        <v>149.15625</v>
      </c>
      <c r="F1907" s="39">
        <v>101.58019299999999</v>
      </c>
      <c r="G1907" s="5">
        <v>5564600</v>
      </c>
      <c r="I1907" s="1">
        <v>-8.3791266700217193E-4</v>
      </c>
    </row>
    <row r="1908" spans="1:9" x14ac:dyDescent="0.25">
      <c r="A1908" s="5">
        <v>36754</v>
      </c>
      <c r="B1908" s="39">
        <v>149.3125</v>
      </c>
      <c r="C1908" s="39">
        <v>149.9375</v>
      </c>
      <c r="D1908" s="39">
        <v>147.84375</v>
      </c>
      <c r="E1908" s="39">
        <v>148.625</v>
      </c>
      <c r="F1908" s="39">
        <v>101.218369</v>
      </c>
      <c r="G1908" s="5">
        <v>5191600</v>
      </c>
      <c r="I1908" s="1">
        <v>-3.5683131118169342E-3</v>
      </c>
    </row>
    <row r="1909" spans="1:9" x14ac:dyDescent="0.25">
      <c r="A1909" s="5">
        <v>36755</v>
      </c>
      <c r="B1909" s="39">
        <v>148.6875</v>
      </c>
      <c r="C1909" s="39">
        <v>150.4375</v>
      </c>
      <c r="D1909" s="39">
        <v>148.34375</v>
      </c>
      <c r="E1909" s="39">
        <v>150.1875</v>
      </c>
      <c r="F1909" s="39">
        <v>102.282509</v>
      </c>
      <c r="G1909" s="5">
        <v>5652200</v>
      </c>
      <c r="I1909" s="1">
        <v>1.0458428582364121E-2</v>
      </c>
    </row>
    <row r="1910" spans="1:9" x14ac:dyDescent="0.25">
      <c r="A1910" s="5">
        <v>36756</v>
      </c>
      <c r="B1910" s="39">
        <v>150.375</v>
      </c>
      <c r="C1910" s="39">
        <v>150.375</v>
      </c>
      <c r="D1910" s="39">
        <v>149.21875</v>
      </c>
      <c r="E1910" s="39">
        <v>149.6875</v>
      </c>
      <c r="F1910" s="39">
        <v>101.94199399999999</v>
      </c>
      <c r="G1910" s="5">
        <v>4626400</v>
      </c>
      <c r="I1910" s="1">
        <v>-3.3347155757619262E-3</v>
      </c>
    </row>
    <row r="1911" spans="1:9" x14ac:dyDescent="0.25">
      <c r="A1911" s="5">
        <v>36759</v>
      </c>
      <c r="B1911" s="39">
        <v>150.03125</v>
      </c>
      <c r="C1911" s="39">
        <v>150.71875</v>
      </c>
      <c r="D1911" s="39">
        <v>149.40625</v>
      </c>
      <c r="E1911" s="39">
        <v>150.5</v>
      </c>
      <c r="F1911" s="39">
        <v>102.495323</v>
      </c>
      <c r="G1911" s="5">
        <v>2380600</v>
      </c>
      <c r="I1911" s="1">
        <v>5.4132030227327377E-3</v>
      </c>
    </row>
    <row r="1912" spans="1:9" x14ac:dyDescent="0.25">
      <c r="A1912" s="5">
        <v>36760</v>
      </c>
      <c r="B1912" s="39">
        <v>150.5625</v>
      </c>
      <c r="C1912" s="39">
        <v>151.3125</v>
      </c>
      <c r="D1912" s="39">
        <v>150.09375</v>
      </c>
      <c r="E1912" s="39">
        <v>150.25</v>
      </c>
      <c r="F1912" s="39">
        <v>102.325096</v>
      </c>
      <c r="G1912" s="5">
        <v>3075300</v>
      </c>
      <c r="I1912" s="1">
        <v>-1.6622077039478711E-3</v>
      </c>
    </row>
    <row r="1913" spans="1:9" x14ac:dyDescent="0.25">
      <c r="A1913" s="5">
        <v>36761</v>
      </c>
      <c r="B1913" s="39">
        <v>149.8125</v>
      </c>
      <c r="C1913" s="39">
        <v>151.28125</v>
      </c>
      <c r="D1913" s="39">
        <v>149.28125</v>
      </c>
      <c r="E1913" s="39">
        <v>150.84375</v>
      </c>
      <c r="F1913" s="39">
        <v>102.729485</v>
      </c>
      <c r="G1913" s="5">
        <v>5483200</v>
      </c>
      <c r="I1913" s="1">
        <v>3.9442135091869446E-3</v>
      </c>
    </row>
    <row r="1914" spans="1:9" x14ac:dyDescent="0.25">
      <c r="A1914" s="5">
        <v>36762</v>
      </c>
      <c r="B1914" s="39">
        <v>151.15625</v>
      </c>
      <c r="C1914" s="39">
        <v>151.5</v>
      </c>
      <c r="D1914" s="39">
        <v>150.5</v>
      </c>
      <c r="E1914" s="39">
        <v>151.3125</v>
      </c>
      <c r="F1914" s="39">
        <v>103.04866</v>
      </c>
      <c r="G1914" s="5">
        <v>4529000</v>
      </c>
      <c r="I1914" s="1">
        <v>3.1021297811513193E-3</v>
      </c>
    </row>
    <row r="1915" spans="1:9" x14ac:dyDescent="0.25">
      <c r="A1915" s="5">
        <v>36763</v>
      </c>
      <c r="B1915" s="39">
        <v>151.15625</v>
      </c>
      <c r="C1915" s="39">
        <v>151.625</v>
      </c>
      <c r="D1915" s="39">
        <v>150.9375</v>
      </c>
      <c r="E1915" s="39">
        <v>151.25</v>
      </c>
      <c r="F1915" s="39">
        <v>103.00614899999999</v>
      </c>
      <c r="G1915" s="5">
        <v>2822200</v>
      </c>
      <c r="I1915" s="1">
        <v>-4.1261837866812812E-4</v>
      </c>
    </row>
    <row r="1916" spans="1:9" x14ac:dyDescent="0.25">
      <c r="A1916" s="5">
        <v>36766</v>
      </c>
      <c r="B1916" s="39">
        <v>151.25</v>
      </c>
      <c r="C1916" s="39">
        <v>152.90625</v>
      </c>
      <c r="D1916" s="39">
        <v>151.25</v>
      </c>
      <c r="E1916" s="39">
        <v>151.765625</v>
      </c>
      <c r="F1916" s="39">
        <v>103.357269</v>
      </c>
      <c r="G1916" s="5">
        <v>5518700</v>
      </c>
      <c r="I1916" s="1">
        <v>3.4029319947510572E-3</v>
      </c>
    </row>
    <row r="1917" spans="1:9" x14ac:dyDescent="0.25">
      <c r="A1917" s="5">
        <v>36767</v>
      </c>
      <c r="B1917" s="39">
        <v>151.4375</v>
      </c>
      <c r="C1917" s="39">
        <v>151.875</v>
      </c>
      <c r="D1917" s="39">
        <v>150.90625</v>
      </c>
      <c r="E1917" s="39">
        <v>151.796875</v>
      </c>
      <c r="F1917" s="39">
        <v>103.378624</v>
      </c>
      <c r="G1917" s="5">
        <v>3561900</v>
      </c>
      <c r="I1917" s="1">
        <v>2.0659208970474907E-4</v>
      </c>
    </row>
    <row r="1918" spans="1:9" x14ac:dyDescent="0.25">
      <c r="A1918" s="5">
        <v>36768</v>
      </c>
      <c r="B1918" s="39">
        <v>151.3125</v>
      </c>
      <c r="C1918" s="39">
        <v>151.5</v>
      </c>
      <c r="D1918" s="39">
        <v>150.34375</v>
      </c>
      <c r="E1918" s="39">
        <v>150.34375</v>
      </c>
      <c r="F1918" s="39">
        <v>102.388947</v>
      </c>
      <c r="G1918" s="5">
        <v>3964800</v>
      </c>
      <c r="I1918" s="1">
        <v>-9.6194422349009656E-3</v>
      </c>
    </row>
    <row r="1919" spans="1:9" x14ac:dyDescent="0.25">
      <c r="A1919" s="5">
        <v>36769</v>
      </c>
      <c r="B1919" s="39">
        <v>151.0625</v>
      </c>
      <c r="C1919" s="39">
        <v>153.09375</v>
      </c>
      <c r="D1919" s="39">
        <v>150.90625</v>
      </c>
      <c r="E1919" s="39">
        <v>152.34375</v>
      </c>
      <c r="F1919" s="39">
        <v>103.75097700000001</v>
      </c>
      <c r="G1919" s="5">
        <v>4863100</v>
      </c>
      <c r="I1919" s="1">
        <v>1.3214808607538764E-2</v>
      </c>
    </row>
    <row r="1920" spans="1:9" x14ac:dyDescent="0.25">
      <c r="A1920" s="5">
        <v>36770</v>
      </c>
      <c r="B1920" s="39">
        <v>153.25</v>
      </c>
      <c r="C1920" s="39">
        <v>153.59375</v>
      </c>
      <c r="D1920" s="39">
        <v>152</v>
      </c>
      <c r="E1920" s="39">
        <v>152.5</v>
      </c>
      <c r="F1920" s="39">
        <v>103.85742999999999</v>
      </c>
      <c r="G1920" s="5">
        <v>3191200</v>
      </c>
      <c r="I1920" s="1">
        <v>1.0255173272399887E-3</v>
      </c>
    </row>
    <row r="1921" spans="1:9" x14ac:dyDescent="0.25">
      <c r="A1921" s="5">
        <v>36774</v>
      </c>
      <c r="B1921" s="39">
        <v>151.875</v>
      </c>
      <c r="C1921" s="39">
        <v>152.203125</v>
      </c>
      <c r="D1921" s="39">
        <v>150.8125</v>
      </c>
      <c r="E1921" s="39">
        <v>151.28125</v>
      </c>
      <c r="F1921" s="39">
        <v>103.027351</v>
      </c>
      <c r="G1921" s="5">
        <v>3470800</v>
      </c>
      <c r="I1921" s="1">
        <v>-8.0245965927083773E-3</v>
      </c>
    </row>
    <row r="1922" spans="1:9" x14ac:dyDescent="0.25">
      <c r="A1922" s="5">
        <v>36775</v>
      </c>
      <c r="B1922" s="39">
        <v>151.1875</v>
      </c>
      <c r="C1922" s="39">
        <v>151.953125</v>
      </c>
      <c r="D1922" s="39">
        <v>149.53125</v>
      </c>
      <c r="E1922" s="39">
        <v>149.5625</v>
      </c>
      <c r="F1922" s="39">
        <v>101.85688</v>
      </c>
      <c r="G1922" s="5">
        <v>4322200</v>
      </c>
      <c r="I1922" s="1">
        <v>-1.1425805957979485E-2</v>
      </c>
    </row>
    <row r="1923" spans="1:9" x14ac:dyDescent="0.25">
      <c r="A1923" s="5">
        <v>36776</v>
      </c>
      <c r="B1923" s="39">
        <v>150.25</v>
      </c>
      <c r="C1923" s="39">
        <v>151.078125</v>
      </c>
      <c r="D1923" s="39">
        <v>149.828125</v>
      </c>
      <c r="E1923" s="39">
        <v>150.84375</v>
      </c>
      <c r="F1923" s="39">
        <v>102.729485</v>
      </c>
      <c r="G1923" s="5">
        <v>4265500</v>
      </c>
      <c r="I1923" s="1">
        <v>8.5304833638710775E-3</v>
      </c>
    </row>
    <row r="1924" spans="1:9" x14ac:dyDescent="0.25">
      <c r="A1924" s="5">
        <v>36777</v>
      </c>
      <c r="B1924" s="39">
        <v>150.28125</v>
      </c>
      <c r="C1924" s="39">
        <v>150.5</v>
      </c>
      <c r="D1924" s="39">
        <v>149.328125</v>
      </c>
      <c r="E1924" s="39">
        <v>149.8125</v>
      </c>
      <c r="F1924" s="39">
        <v>102.02712200000001</v>
      </c>
      <c r="G1924" s="5">
        <v>3518200</v>
      </c>
      <c r="I1924" s="1">
        <v>-6.8604941749672577E-3</v>
      </c>
    </row>
    <row r="1925" spans="1:9" x14ac:dyDescent="0.25">
      <c r="A1925" s="5">
        <v>36780</v>
      </c>
      <c r="B1925" s="39">
        <v>149.75</v>
      </c>
      <c r="C1925" s="39">
        <v>151.1875</v>
      </c>
      <c r="D1925" s="39">
        <v>148.6875</v>
      </c>
      <c r="E1925" s="39">
        <v>149.59375</v>
      </c>
      <c r="F1925" s="39">
        <v>101.878181</v>
      </c>
      <c r="G1925" s="5">
        <v>3937500</v>
      </c>
      <c r="I1925" s="1">
        <v>-1.4608842859669124E-3</v>
      </c>
    </row>
    <row r="1926" spans="1:9" x14ac:dyDescent="0.25">
      <c r="A1926" s="5">
        <v>36781</v>
      </c>
      <c r="B1926" s="39">
        <v>149.75</v>
      </c>
      <c r="C1926" s="39">
        <v>150.25</v>
      </c>
      <c r="D1926" s="39">
        <v>148.4375</v>
      </c>
      <c r="E1926" s="39">
        <v>148.5</v>
      </c>
      <c r="F1926" s="39">
        <v>101.13325500000001</v>
      </c>
      <c r="G1926" s="5">
        <v>4769100</v>
      </c>
      <c r="I1926" s="1">
        <v>-7.3387919224483511E-3</v>
      </c>
    </row>
    <row r="1927" spans="1:9" x14ac:dyDescent="0.25">
      <c r="A1927" s="5">
        <v>36782</v>
      </c>
      <c r="B1927" s="39">
        <v>148</v>
      </c>
      <c r="C1927" s="39">
        <v>149.34375</v>
      </c>
      <c r="D1927" s="39">
        <v>147.65625</v>
      </c>
      <c r="E1927" s="39">
        <v>148.890625</v>
      </c>
      <c r="F1927" s="39">
        <v>101.3993</v>
      </c>
      <c r="G1927" s="5">
        <v>7691600</v>
      </c>
      <c r="I1927" s="1">
        <v>2.6271840892180265E-3</v>
      </c>
    </row>
    <row r="1928" spans="1:9" x14ac:dyDescent="0.25">
      <c r="A1928" s="5">
        <v>36783</v>
      </c>
      <c r="B1928" s="39">
        <v>149.875</v>
      </c>
      <c r="C1928" s="39">
        <v>149.9375</v>
      </c>
      <c r="D1928" s="39">
        <v>148.15625</v>
      </c>
      <c r="E1928" s="39">
        <v>149.640625</v>
      </c>
      <c r="F1928" s="39">
        <v>101.910065</v>
      </c>
      <c r="G1928" s="5">
        <v>3397100</v>
      </c>
      <c r="I1928" s="1">
        <v>5.0245208778836314E-3</v>
      </c>
    </row>
    <row r="1929" spans="1:9" x14ac:dyDescent="0.25">
      <c r="A1929" s="5">
        <v>36784</v>
      </c>
      <c r="B1929" s="39">
        <v>148.1875</v>
      </c>
      <c r="C1929" s="39">
        <v>148.25</v>
      </c>
      <c r="D1929" s="39">
        <v>146</v>
      </c>
      <c r="E1929" s="39">
        <v>146</v>
      </c>
      <c r="F1929" s="39">
        <v>99.680488999999994</v>
      </c>
      <c r="G1929" s="5">
        <v>4085700</v>
      </c>
      <c r="I1929" s="1">
        <v>-2.2120747932737217E-2</v>
      </c>
    </row>
    <row r="1930" spans="1:9" x14ac:dyDescent="0.25">
      <c r="A1930" s="5">
        <v>36787</v>
      </c>
      <c r="B1930" s="39">
        <v>146.375</v>
      </c>
      <c r="C1930" s="39">
        <v>146.96875</v>
      </c>
      <c r="D1930" s="39">
        <v>144.203125</v>
      </c>
      <c r="E1930" s="39">
        <v>144.65625</v>
      </c>
      <c r="F1930" s="39">
        <v>98.763039000000006</v>
      </c>
      <c r="G1930" s="5">
        <v>5109300</v>
      </c>
      <c r="I1930" s="1">
        <v>-9.2465251543645266E-3</v>
      </c>
    </row>
    <row r="1931" spans="1:9" x14ac:dyDescent="0.25">
      <c r="A1931" s="5">
        <v>36788</v>
      </c>
      <c r="B1931" s="39">
        <v>145.125</v>
      </c>
      <c r="C1931" s="39">
        <v>146.3125</v>
      </c>
      <c r="D1931" s="39">
        <v>144.703125</v>
      </c>
      <c r="E1931" s="39">
        <v>145.96875</v>
      </c>
      <c r="F1931" s="39">
        <v>99.659148999999999</v>
      </c>
      <c r="G1931" s="5">
        <v>6588200</v>
      </c>
      <c r="I1931" s="1">
        <v>9.0324182131098496E-3</v>
      </c>
    </row>
    <row r="1932" spans="1:9" x14ac:dyDescent="0.25">
      <c r="A1932" s="5">
        <v>36789</v>
      </c>
      <c r="B1932" s="39">
        <v>145.6875</v>
      </c>
      <c r="C1932" s="39">
        <v>146.03125</v>
      </c>
      <c r="D1932" s="39">
        <v>143.15625</v>
      </c>
      <c r="E1932" s="39">
        <v>144.890625</v>
      </c>
      <c r="F1932" s="39">
        <v>98.923064999999994</v>
      </c>
      <c r="G1932" s="5">
        <v>6508100</v>
      </c>
      <c r="I1932" s="1">
        <v>-7.4134269768402206E-3</v>
      </c>
    </row>
    <row r="1933" spans="1:9" x14ac:dyDescent="0.25">
      <c r="A1933" s="5">
        <v>36790</v>
      </c>
      <c r="B1933" s="39">
        <v>144.46875</v>
      </c>
      <c r="C1933" s="39">
        <v>145.5625</v>
      </c>
      <c r="D1933" s="39">
        <v>142.625</v>
      </c>
      <c r="E1933" s="39">
        <v>142.6875</v>
      </c>
      <c r="F1933" s="39">
        <v>97.418937999999997</v>
      </c>
      <c r="G1933" s="5">
        <v>5972300</v>
      </c>
      <c r="I1933" s="1">
        <v>-1.5321799740581454E-2</v>
      </c>
    </row>
    <row r="1934" spans="1:9" x14ac:dyDescent="0.25">
      <c r="A1934" s="5">
        <v>36791</v>
      </c>
      <c r="B1934" s="39">
        <v>142.625</v>
      </c>
      <c r="C1934" s="39">
        <v>145.3125</v>
      </c>
      <c r="D1934" s="39">
        <v>142.421875</v>
      </c>
      <c r="E1934" s="39">
        <v>145.28125</v>
      </c>
      <c r="F1934" s="39">
        <v>99.189780999999996</v>
      </c>
      <c r="G1934" s="5">
        <v>7791300</v>
      </c>
      <c r="I1934" s="1">
        <v>1.8014367804937592E-2</v>
      </c>
    </row>
    <row r="1935" spans="1:9" x14ac:dyDescent="0.25">
      <c r="A1935" s="5">
        <v>36794</v>
      </c>
      <c r="B1935" s="39">
        <v>145.9375</v>
      </c>
      <c r="C1935" s="39">
        <v>146.0625</v>
      </c>
      <c r="D1935" s="39">
        <v>143.71875</v>
      </c>
      <c r="E1935" s="39">
        <v>144.25</v>
      </c>
      <c r="F1935" s="39">
        <v>98.485680000000002</v>
      </c>
      <c r="G1935" s="5">
        <v>9726300</v>
      </c>
      <c r="I1935" s="1">
        <v>-7.1238379730216295E-3</v>
      </c>
    </row>
    <row r="1936" spans="1:9" x14ac:dyDescent="0.25">
      <c r="A1936" s="5">
        <v>36795</v>
      </c>
      <c r="B1936" s="39">
        <v>144.375</v>
      </c>
      <c r="C1936" s="39">
        <v>145</v>
      </c>
      <c r="D1936" s="39">
        <v>142.40625</v>
      </c>
      <c r="E1936" s="39">
        <v>142.40625</v>
      </c>
      <c r="F1936" s="39">
        <v>97.226867999999996</v>
      </c>
      <c r="G1936" s="5">
        <v>5302400</v>
      </c>
      <c r="I1936" s="1">
        <v>-1.286406387600536E-2</v>
      </c>
    </row>
    <row r="1937" spans="1:9" x14ac:dyDescent="0.25">
      <c r="A1937" s="5">
        <v>36796</v>
      </c>
      <c r="B1937" s="39">
        <v>143.5625</v>
      </c>
      <c r="C1937" s="39">
        <v>143.96875</v>
      </c>
      <c r="D1937" s="39">
        <v>142.125</v>
      </c>
      <c r="E1937" s="39">
        <v>143.15625</v>
      </c>
      <c r="F1937" s="39">
        <v>97.738913999999994</v>
      </c>
      <c r="G1937" s="5">
        <v>7186200</v>
      </c>
      <c r="I1937" s="1">
        <v>5.2526876465899264E-3</v>
      </c>
    </row>
    <row r="1938" spans="1:9" x14ac:dyDescent="0.25">
      <c r="A1938" s="5">
        <v>36797</v>
      </c>
      <c r="B1938" s="39">
        <v>143.1875</v>
      </c>
      <c r="C1938" s="39">
        <v>146.328125</v>
      </c>
      <c r="D1938" s="39">
        <v>142.890625</v>
      </c>
      <c r="E1938" s="39">
        <v>145</v>
      </c>
      <c r="F1938" s="39">
        <v>98.997794999999996</v>
      </c>
      <c r="G1938" s="5">
        <v>7036400</v>
      </c>
      <c r="I1938" s="1">
        <v>1.2797796490107594E-2</v>
      </c>
    </row>
    <row r="1939" spans="1:9" x14ac:dyDescent="0.25">
      <c r="A1939" s="5">
        <v>36798</v>
      </c>
      <c r="B1939" s="39">
        <v>145.46875</v>
      </c>
      <c r="C1939" s="39">
        <v>145.96875</v>
      </c>
      <c r="D1939" s="39">
        <v>143.625</v>
      </c>
      <c r="E1939" s="39">
        <v>143.625</v>
      </c>
      <c r="F1939" s="39">
        <v>98.058998000000003</v>
      </c>
      <c r="G1939" s="5">
        <v>9333600</v>
      </c>
      <c r="I1939" s="1">
        <v>-9.5282592221295204E-3</v>
      </c>
    </row>
    <row r="1940" spans="1:9" x14ac:dyDescent="0.25">
      <c r="A1940" s="5">
        <v>36801</v>
      </c>
      <c r="B1940" s="39">
        <v>144.28125</v>
      </c>
      <c r="C1940" s="39">
        <v>144.90625</v>
      </c>
      <c r="D1940" s="39">
        <v>143.140625</v>
      </c>
      <c r="E1940" s="39">
        <v>143.84375</v>
      </c>
      <c r="F1940" s="39">
        <v>98.208343999999997</v>
      </c>
      <c r="G1940" s="5">
        <v>5517800</v>
      </c>
      <c r="I1940" s="1">
        <v>1.5218632636759821E-3</v>
      </c>
    </row>
    <row r="1941" spans="1:9" x14ac:dyDescent="0.25">
      <c r="A1941" s="5">
        <v>36802</v>
      </c>
      <c r="B1941" s="39">
        <v>144.53125</v>
      </c>
      <c r="C1941" s="39">
        <v>145.75</v>
      </c>
      <c r="D1941" s="39">
        <v>142.28125</v>
      </c>
      <c r="E1941" s="39">
        <v>142.5</v>
      </c>
      <c r="F1941" s="39">
        <v>97.290931999999998</v>
      </c>
      <c r="G1941" s="5">
        <v>9347200</v>
      </c>
      <c r="I1941" s="1">
        <v>-9.385392652010438E-3</v>
      </c>
    </row>
    <row r="1942" spans="1:9" x14ac:dyDescent="0.25">
      <c r="A1942" s="5">
        <v>36803</v>
      </c>
      <c r="B1942" s="39">
        <v>142.875</v>
      </c>
      <c r="C1942" s="39">
        <v>144.25</v>
      </c>
      <c r="D1942" s="39">
        <v>141.75</v>
      </c>
      <c r="E1942" s="39">
        <v>143.6875</v>
      </c>
      <c r="F1942" s="39">
        <v>98.101662000000005</v>
      </c>
      <c r="G1942" s="5">
        <v>6148900</v>
      </c>
      <c r="I1942" s="1">
        <v>8.2985197750176098E-3</v>
      </c>
    </row>
    <row r="1943" spans="1:9" x14ac:dyDescent="0.25">
      <c r="A1943" s="5">
        <v>36804</v>
      </c>
      <c r="B1943" s="39">
        <v>143.40625</v>
      </c>
      <c r="C1943" s="39">
        <v>144.84375</v>
      </c>
      <c r="D1943" s="39">
        <v>143.3125</v>
      </c>
      <c r="E1943" s="39">
        <v>144.1875</v>
      </c>
      <c r="F1943" s="39">
        <v>98.443000999999995</v>
      </c>
      <c r="G1943" s="5">
        <v>4566900</v>
      </c>
      <c r="I1943" s="1">
        <v>3.4734023093196953E-3</v>
      </c>
    </row>
    <row r="1944" spans="1:9" x14ac:dyDescent="0.25">
      <c r="A1944" s="5">
        <v>36805</v>
      </c>
      <c r="B1944" s="39">
        <v>143.875</v>
      </c>
      <c r="C1944" s="39">
        <v>144.640625</v>
      </c>
      <c r="D1944" s="39">
        <v>139.75</v>
      </c>
      <c r="E1944" s="39">
        <v>141.0625</v>
      </c>
      <c r="F1944" s="39">
        <v>96.309464000000006</v>
      </c>
      <c r="G1944" s="5">
        <v>10014900</v>
      </c>
      <c r="I1944" s="1">
        <v>-2.1911120437715148E-2</v>
      </c>
    </row>
    <row r="1945" spans="1:9" x14ac:dyDescent="0.25">
      <c r="A1945" s="5">
        <v>36808</v>
      </c>
      <c r="B1945" s="39">
        <v>141.3125</v>
      </c>
      <c r="C1945" s="39">
        <v>141.3125</v>
      </c>
      <c r="D1945" s="39">
        <v>139.375</v>
      </c>
      <c r="E1945" s="39">
        <v>140</v>
      </c>
      <c r="F1945" s="39">
        <v>95.584045000000003</v>
      </c>
      <c r="G1945" s="5">
        <v>4508000</v>
      </c>
      <c r="I1945" s="1">
        <v>-7.5606773717549203E-3</v>
      </c>
    </row>
    <row r="1946" spans="1:9" x14ac:dyDescent="0.25">
      <c r="A1946" s="5">
        <v>36809</v>
      </c>
      <c r="B1946" s="39">
        <v>140.09375</v>
      </c>
      <c r="C1946" s="39">
        <v>141.25</v>
      </c>
      <c r="D1946" s="39">
        <v>137.6875</v>
      </c>
      <c r="E1946" s="39">
        <v>137.6875</v>
      </c>
      <c r="F1946" s="39">
        <v>94.005195999999998</v>
      </c>
      <c r="G1946" s="5">
        <v>6104700</v>
      </c>
      <c r="I1946" s="1">
        <v>-1.6655855485625537E-2</v>
      </c>
    </row>
    <row r="1947" spans="1:9" x14ac:dyDescent="0.25">
      <c r="A1947" s="5">
        <v>36810</v>
      </c>
      <c r="B1947" s="39">
        <v>137.625</v>
      </c>
      <c r="C1947" s="39">
        <v>138.625</v>
      </c>
      <c r="D1947" s="39">
        <v>135.125</v>
      </c>
      <c r="E1947" s="39">
        <v>136.53125</v>
      </c>
      <c r="F1947" s="39">
        <v>93.215782000000004</v>
      </c>
      <c r="G1947" s="5">
        <v>10346000</v>
      </c>
      <c r="I1947" s="1">
        <v>-8.4330152180722706E-3</v>
      </c>
    </row>
    <row r="1948" spans="1:9" x14ac:dyDescent="0.25">
      <c r="A1948" s="5">
        <v>36811</v>
      </c>
      <c r="B1948" s="39">
        <v>137.28125</v>
      </c>
      <c r="C1948" s="39">
        <v>137.59375</v>
      </c>
      <c r="D1948" s="39">
        <v>132.78125</v>
      </c>
      <c r="E1948" s="39">
        <v>133.125</v>
      </c>
      <c r="F1948" s="39">
        <v>90.890159999999995</v>
      </c>
      <c r="G1948" s="5">
        <v>12336900</v>
      </c>
      <c r="I1948" s="1">
        <v>-2.5265297621174021E-2</v>
      </c>
    </row>
    <row r="1949" spans="1:9" x14ac:dyDescent="0.25">
      <c r="A1949" s="5">
        <v>36812</v>
      </c>
      <c r="B1949" s="39">
        <v>132.9375</v>
      </c>
      <c r="C1949" s="39">
        <v>137.65625</v>
      </c>
      <c r="D1949" s="39">
        <v>132.875</v>
      </c>
      <c r="E1949" s="39">
        <v>137.5625</v>
      </c>
      <c r="F1949" s="39">
        <v>93.919883999999996</v>
      </c>
      <c r="G1949" s="5">
        <v>11778800</v>
      </c>
      <c r="I1949" s="1">
        <v>3.2790376486519612E-2</v>
      </c>
    </row>
    <row r="1950" spans="1:9" x14ac:dyDescent="0.25">
      <c r="A1950" s="5">
        <v>36815</v>
      </c>
      <c r="B1950" s="39">
        <v>137.40625</v>
      </c>
      <c r="C1950" s="39">
        <v>138.234375</v>
      </c>
      <c r="D1950" s="39">
        <v>136.6875</v>
      </c>
      <c r="E1950" s="39">
        <v>138.1875</v>
      </c>
      <c r="F1950" s="39">
        <v>94.346587999999997</v>
      </c>
      <c r="G1950" s="5">
        <v>5659000</v>
      </c>
      <c r="I1950" s="1">
        <v>4.53298695328197E-3</v>
      </c>
    </row>
    <row r="1951" spans="1:9" x14ac:dyDescent="0.25">
      <c r="A1951" s="5">
        <v>36816</v>
      </c>
      <c r="B1951" s="39">
        <v>138.4375</v>
      </c>
      <c r="C1951" s="39">
        <v>138.5625</v>
      </c>
      <c r="D1951" s="39">
        <v>134.40625</v>
      </c>
      <c r="E1951" s="39">
        <v>134.75</v>
      </c>
      <c r="F1951" s="39">
        <v>91.999640999999997</v>
      </c>
      <c r="G1951" s="5">
        <v>7831700</v>
      </c>
      <c r="I1951" s="1">
        <v>-2.5190433071094809E-2</v>
      </c>
    </row>
    <row r="1952" spans="1:9" x14ac:dyDescent="0.25">
      <c r="A1952" s="5">
        <v>36817</v>
      </c>
      <c r="B1952" s="39">
        <v>132.625</v>
      </c>
      <c r="C1952" s="39">
        <v>136.125</v>
      </c>
      <c r="D1952" s="39">
        <v>130.15625</v>
      </c>
      <c r="E1952" s="39">
        <v>134.25</v>
      </c>
      <c r="F1952" s="39">
        <v>91.658287000000001</v>
      </c>
      <c r="G1952" s="5">
        <v>10897300</v>
      </c>
      <c r="I1952" s="1">
        <v>-3.7172845930708576E-3</v>
      </c>
    </row>
    <row r="1953" spans="1:9" x14ac:dyDescent="0.25">
      <c r="A1953" s="5">
        <v>36818</v>
      </c>
      <c r="B1953" s="39">
        <v>136.84375</v>
      </c>
      <c r="C1953" s="39">
        <v>139.453125</v>
      </c>
      <c r="D1953" s="39">
        <v>136.4375</v>
      </c>
      <c r="E1953" s="39">
        <v>139.3125</v>
      </c>
      <c r="F1953" s="39">
        <v>95.114647000000005</v>
      </c>
      <c r="G1953" s="5">
        <v>8767300</v>
      </c>
      <c r="I1953" s="1">
        <v>3.7015584241923527E-2</v>
      </c>
    </row>
    <row r="1954" spans="1:9" x14ac:dyDescent="0.25">
      <c r="A1954" s="5">
        <v>36819</v>
      </c>
      <c r="B1954" s="39">
        <v>138.375</v>
      </c>
      <c r="C1954" s="39">
        <v>141.1875</v>
      </c>
      <c r="D1954" s="39">
        <v>138.375</v>
      </c>
      <c r="E1954" s="39">
        <v>139.90625</v>
      </c>
      <c r="F1954" s="39">
        <v>95.520049999999998</v>
      </c>
      <c r="G1954" s="5">
        <v>7373500</v>
      </c>
      <c r="I1954" s="1">
        <v>4.253198578374473E-3</v>
      </c>
    </row>
    <row r="1955" spans="1:9" x14ac:dyDescent="0.25">
      <c r="A1955" s="5">
        <v>36822</v>
      </c>
      <c r="B1955" s="39">
        <v>139.9375</v>
      </c>
      <c r="C1955" s="39">
        <v>141.03125</v>
      </c>
      <c r="D1955" s="39">
        <v>138.9375</v>
      </c>
      <c r="E1955" s="39">
        <v>140.53125</v>
      </c>
      <c r="F1955" s="39">
        <v>95.946724000000003</v>
      </c>
      <c r="G1955" s="5">
        <v>5290000</v>
      </c>
      <c r="I1955" s="1">
        <v>4.4569059933898814E-3</v>
      </c>
    </row>
    <row r="1956" spans="1:9" x14ac:dyDescent="0.25">
      <c r="A1956" s="5">
        <v>36823</v>
      </c>
      <c r="B1956" s="39">
        <v>140.96875</v>
      </c>
      <c r="C1956" s="39">
        <v>141.9375</v>
      </c>
      <c r="D1956" s="39">
        <v>139</v>
      </c>
      <c r="E1956" s="39">
        <v>139.59375</v>
      </c>
      <c r="F1956" s="39">
        <v>95.306702000000001</v>
      </c>
      <c r="G1956" s="5">
        <v>5750700</v>
      </c>
      <c r="I1956" s="1">
        <v>-6.6929456121194164E-3</v>
      </c>
    </row>
    <row r="1957" spans="1:9" x14ac:dyDescent="0.25">
      <c r="A1957" s="5">
        <v>36824</v>
      </c>
      <c r="B1957" s="39">
        <v>138.75</v>
      </c>
      <c r="C1957" s="39">
        <v>139.5625</v>
      </c>
      <c r="D1957" s="39">
        <v>136.125</v>
      </c>
      <c r="E1957" s="39">
        <v>136.3125</v>
      </c>
      <c r="F1957" s="39">
        <v>93.066413999999995</v>
      </c>
      <c r="G1957" s="5">
        <v>9137600</v>
      </c>
      <c r="I1957" s="1">
        <v>-2.378676615930253E-2</v>
      </c>
    </row>
    <row r="1958" spans="1:9" x14ac:dyDescent="0.25">
      <c r="A1958" s="5">
        <v>36825</v>
      </c>
      <c r="B1958" s="39">
        <v>137.125</v>
      </c>
      <c r="C1958" s="39">
        <v>137.65625</v>
      </c>
      <c r="D1958" s="39">
        <v>134.03125</v>
      </c>
      <c r="E1958" s="39">
        <v>136.6875</v>
      </c>
      <c r="F1958" s="39">
        <v>93.322449000000006</v>
      </c>
      <c r="G1958" s="5">
        <v>9345800</v>
      </c>
      <c r="I1958" s="1">
        <v>2.7473225268970225E-3</v>
      </c>
    </row>
    <row r="1959" spans="1:9" x14ac:dyDescent="0.25">
      <c r="A1959" s="5">
        <v>36826</v>
      </c>
      <c r="B1959" s="39">
        <v>137.875</v>
      </c>
      <c r="C1959" s="39">
        <v>139.28125</v>
      </c>
      <c r="D1959" s="39">
        <v>136.625</v>
      </c>
      <c r="E1959" s="39">
        <v>139.28125</v>
      </c>
      <c r="F1959" s="39">
        <v>95.093299999999999</v>
      </c>
      <c r="G1959" s="5">
        <v>9762900</v>
      </c>
      <c r="I1959" s="1">
        <v>1.8797825070243412E-2</v>
      </c>
    </row>
    <row r="1960" spans="1:9" x14ac:dyDescent="0.25">
      <c r="A1960" s="5">
        <v>36829</v>
      </c>
      <c r="B1960" s="39">
        <v>138.4375</v>
      </c>
      <c r="C1960" s="39">
        <v>141.09375</v>
      </c>
      <c r="D1960" s="39">
        <v>138.15625</v>
      </c>
      <c r="E1960" s="39">
        <v>140.53125</v>
      </c>
      <c r="F1960" s="39">
        <v>95.946724000000003</v>
      </c>
      <c r="G1960" s="5">
        <v>10154100</v>
      </c>
      <c r="I1960" s="1">
        <v>8.9345641742815118E-3</v>
      </c>
    </row>
    <row r="1961" spans="1:9" x14ac:dyDescent="0.25">
      <c r="A1961" s="5">
        <v>36830</v>
      </c>
      <c r="B1961" s="39">
        <v>141.015625</v>
      </c>
      <c r="C1961" s="39">
        <v>143.6875</v>
      </c>
      <c r="D1961" s="39">
        <v>140.0625</v>
      </c>
      <c r="E1961" s="39">
        <v>142.953125</v>
      </c>
      <c r="F1961" s="39">
        <v>97.600243000000006</v>
      </c>
      <c r="G1961" s="5">
        <v>7752400</v>
      </c>
      <c r="I1961" s="1">
        <v>1.7086904081915044E-2</v>
      </c>
    </row>
    <row r="1962" spans="1:9" x14ac:dyDescent="0.25">
      <c r="A1962" s="5">
        <v>36831</v>
      </c>
      <c r="B1962" s="39">
        <v>142.25</v>
      </c>
      <c r="C1962" s="39">
        <v>143.25</v>
      </c>
      <c r="D1962" s="39">
        <v>141.21875</v>
      </c>
      <c r="E1962" s="39">
        <v>142.46875</v>
      </c>
      <c r="F1962" s="39">
        <v>97.269592000000003</v>
      </c>
      <c r="G1962" s="5">
        <v>6753600</v>
      </c>
      <c r="I1962" s="1">
        <v>-3.3935608076207657E-3</v>
      </c>
    </row>
    <row r="1963" spans="1:9" x14ac:dyDescent="0.25">
      <c r="A1963" s="5">
        <v>36832</v>
      </c>
      <c r="B1963" s="39">
        <v>143.15625</v>
      </c>
      <c r="C1963" s="39">
        <v>143.90625</v>
      </c>
      <c r="D1963" s="39">
        <v>142.515625</v>
      </c>
      <c r="E1963" s="39">
        <v>142.703125</v>
      </c>
      <c r="F1963" s="39">
        <v>97.429573000000005</v>
      </c>
      <c r="G1963" s="5">
        <v>11395100</v>
      </c>
      <c r="I1963" s="1">
        <v>1.643366431535398E-3</v>
      </c>
    </row>
    <row r="1964" spans="1:9" x14ac:dyDescent="0.25">
      <c r="A1964" s="5">
        <v>36833</v>
      </c>
      <c r="B1964" s="39">
        <v>143.46875</v>
      </c>
      <c r="C1964" s="39">
        <v>143.75</v>
      </c>
      <c r="D1964" s="39">
        <v>142.375</v>
      </c>
      <c r="E1964" s="39">
        <v>142.78125</v>
      </c>
      <c r="F1964" s="39">
        <v>97.482924999999994</v>
      </c>
      <c r="G1964" s="5">
        <v>5187100</v>
      </c>
      <c r="I1964" s="1">
        <v>5.4744566797726435E-4</v>
      </c>
    </row>
    <row r="1965" spans="1:9" x14ac:dyDescent="0.25">
      <c r="A1965" s="5">
        <v>36836</v>
      </c>
      <c r="B1965" s="39">
        <v>143.15625</v>
      </c>
      <c r="C1965" s="39">
        <v>144.296875</v>
      </c>
      <c r="D1965" s="39">
        <v>143.03125</v>
      </c>
      <c r="E1965" s="39">
        <v>143.78125</v>
      </c>
      <c r="F1965" s="39">
        <v>98.165656999999996</v>
      </c>
      <c r="G1965" s="5">
        <v>4042500</v>
      </c>
      <c r="I1965" s="1">
        <v>6.9791946794985904E-3</v>
      </c>
    </row>
    <row r="1966" spans="1:9" x14ac:dyDescent="0.25">
      <c r="A1966" s="5">
        <v>36837</v>
      </c>
      <c r="B1966" s="39">
        <v>143.140625</v>
      </c>
      <c r="C1966" s="39">
        <v>144</v>
      </c>
      <c r="D1966" s="39">
        <v>142.5625</v>
      </c>
      <c r="E1966" s="39">
        <v>143.75</v>
      </c>
      <c r="F1966" s="39">
        <v>98.144340999999997</v>
      </c>
      <c r="G1966" s="5">
        <v>5231300</v>
      </c>
      <c r="I1966" s="1">
        <v>-2.1716672916305413E-4</v>
      </c>
    </row>
    <row r="1967" spans="1:9" x14ac:dyDescent="0.25">
      <c r="A1967" s="5">
        <v>36838</v>
      </c>
      <c r="B1967" s="39">
        <v>144.0625</v>
      </c>
      <c r="C1967" s="39">
        <v>144.0625</v>
      </c>
      <c r="D1967" s="39">
        <v>140.5625</v>
      </c>
      <c r="E1967" s="39">
        <v>140.5625</v>
      </c>
      <c r="F1967" s="39">
        <v>95.968079000000003</v>
      </c>
      <c r="G1967" s="5">
        <v>6123300</v>
      </c>
      <c r="I1967" s="1">
        <v>-2.2423636654949952E-2</v>
      </c>
    </row>
    <row r="1968" spans="1:9" x14ac:dyDescent="0.25">
      <c r="A1968" s="5">
        <v>36839</v>
      </c>
      <c r="B1968" s="39">
        <v>140</v>
      </c>
      <c r="C1968" s="39">
        <v>141.21875</v>
      </c>
      <c r="D1968" s="39">
        <v>137.25</v>
      </c>
      <c r="E1968" s="39">
        <v>140.03125</v>
      </c>
      <c r="F1968" s="39">
        <v>95.605400000000003</v>
      </c>
      <c r="G1968" s="5">
        <v>10635300</v>
      </c>
      <c r="I1968" s="1">
        <v>-3.7863219395575243E-3</v>
      </c>
    </row>
    <row r="1969" spans="1:9" x14ac:dyDescent="0.25">
      <c r="A1969" s="5">
        <v>36840</v>
      </c>
      <c r="B1969" s="39">
        <v>139</v>
      </c>
      <c r="C1969" s="39">
        <v>139.46875</v>
      </c>
      <c r="D1969" s="39">
        <v>136.53125</v>
      </c>
      <c r="E1969" s="39">
        <v>136.625</v>
      </c>
      <c r="F1969" s="39">
        <v>93.279777999999993</v>
      </c>
      <c r="G1969" s="5">
        <v>8569500</v>
      </c>
      <c r="I1969" s="1">
        <v>-2.462596114980542E-2</v>
      </c>
    </row>
    <row r="1970" spans="1:9" x14ac:dyDescent="0.25">
      <c r="A1970" s="5">
        <v>36843</v>
      </c>
      <c r="B1970" s="39">
        <v>135.625</v>
      </c>
      <c r="C1970" s="39">
        <v>136.984375</v>
      </c>
      <c r="D1970" s="39">
        <v>133.015625</v>
      </c>
      <c r="E1970" s="39">
        <v>135.5625</v>
      </c>
      <c r="F1970" s="39">
        <v>92.554359000000005</v>
      </c>
      <c r="G1970" s="5">
        <v>17285300</v>
      </c>
      <c r="I1970" s="1">
        <v>-7.8072058920923837E-3</v>
      </c>
    </row>
    <row r="1971" spans="1:9" x14ac:dyDescent="0.25">
      <c r="A1971" s="5">
        <v>36844</v>
      </c>
      <c r="B1971" s="39">
        <v>137.46875</v>
      </c>
      <c r="C1971" s="39">
        <v>139.625</v>
      </c>
      <c r="D1971" s="39">
        <v>137</v>
      </c>
      <c r="E1971" s="39">
        <v>139.125</v>
      </c>
      <c r="F1971" s="39">
        <v>94.986649</v>
      </c>
      <c r="G1971" s="5">
        <v>7668900</v>
      </c>
      <c r="I1971" s="1">
        <v>2.5940208106339568E-2</v>
      </c>
    </row>
    <row r="1972" spans="1:9" x14ac:dyDescent="0.25">
      <c r="A1972" s="5">
        <v>36845</v>
      </c>
      <c r="B1972" s="39">
        <v>139.0625</v>
      </c>
      <c r="C1972" s="39">
        <v>140.109375</v>
      </c>
      <c r="D1972" s="39">
        <v>137.75</v>
      </c>
      <c r="E1972" s="39">
        <v>139.5625</v>
      </c>
      <c r="F1972" s="39">
        <v>95.285324000000003</v>
      </c>
      <c r="G1972" s="5">
        <v>8837700</v>
      </c>
      <c r="I1972" s="1">
        <v>3.1394560176902786E-3</v>
      </c>
    </row>
    <row r="1973" spans="1:9" x14ac:dyDescent="0.25">
      <c r="A1973" s="5">
        <v>36846</v>
      </c>
      <c r="B1973" s="39">
        <v>138.578125</v>
      </c>
      <c r="C1973" s="39">
        <v>139.875</v>
      </c>
      <c r="D1973" s="39">
        <v>137.3125</v>
      </c>
      <c r="E1973" s="39">
        <v>137.375</v>
      </c>
      <c r="F1973" s="39">
        <v>93.791861999999995</v>
      </c>
      <c r="G1973" s="5">
        <v>6684100</v>
      </c>
      <c r="I1973" s="1">
        <v>-1.5797707713337772E-2</v>
      </c>
    </row>
    <row r="1974" spans="1:9" x14ac:dyDescent="0.25">
      <c r="A1974" s="5">
        <v>36847</v>
      </c>
      <c r="B1974" s="39">
        <v>137.3125</v>
      </c>
      <c r="C1974" s="39">
        <v>139</v>
      </c>
      <c r="D1974" s="39">
        <v>135.75</v>
      </c>
      <c r="E1974" s="39">
        <v>136.640625</v>
      </c>
      <c r="F1974" s="39">
        <v>93.290436</v>
      </c>
      <c r="G1974" s="5">
        <v>6551100</v>
      </c>
      <c r="I1974" s="1">
        <v>-5.3604986261559517E-3</v>
      </c>
    </row>
    <row r="1975" spans="1:9" x14ac:dyDescent="0.25">
      <c r="A1975" s="5">
        <v>36850</v>
      </c>
      <c r="B1975" s="39">
        <v>135.75</v>
      </c>
      <c r="C1975" s="39">
        <v>136.375</v>
      </c>
      <c r="D1975" s="39">
        <v>134.3125</v>
      </c>
      <c r="E1975" s="39">
        <v>134.6875</v>
      </c>
      <c r="F1975" s="39">
        <v>91.956963000000002</v>
      </c>
      <c r="G1975" s="5">
        <v>5458500</v>
      </c>
      <c r="I1975" s="1">
        <v>-1.4396920439128991E-2</v>
      </c>
    </row>
    <row r="1976" spans="1:9" x14ac:dyDescent="0.25">
      <c r="A1976" s="5">
        <v>36851</v>
      </c>
      <c r="B1976" s="39">
        <v>134.875</v>
      </c>
      <c r="C1976" s="39">
        <v>136.1875</v>
      </c>
      <c r="D1976" s="39">
        <v>133.515625</v>
      </c>
      <c r="E1976" s="39">
        <v>135.375</v>
      </c>
      <c r="F1976" s="39">
        <v>92.426353000000006</v>
      </c>
      <c r="G1976" s="5">
        <v>7684300</v>
      </c>
      <c r="I1976" s="1">
        <v>5.0914694906749602E-3</v>
      </c>
    </row>
    <row r="1977" spans="1:9" x14ac:dyDescent="0.25">
      <c r="A1977" s="5">
        <v>36852</v>
      </c>
      <c r="B1977" s="39">
        <v>134.34375</v>
      </c>
      <c r="C1977" s="39">
        <v>134.875</v>
      </c>
      <c r="D1977" s="39">
        <v>132.125</v>
      </c>
      <c r="E1977" s="39">
        <v>132.140625</v>
      </c>
      <c r="F1977" s="39">
        <v>90.218108999999998</v>
      </c>
      <c r="G1977" s="5">
        <v>5736900</v>
      </c>
      <c r="I1977" s="1">
        <v>-2.4181971727220919E-2</v>
      </c>
    </row>
    <row r="1978" spans="1:9" x14ac:dyDescent="0.25">
      <c r="A1978" s="5">
        <v>36854</v>
      </c>
      <c r="B1978" s="39">
        <v>133.625</v>
      </c>
      <c r="C1978" s="39">
        <v>134.96875</v>
      </c>
      <c r="D1978" s="39">
        <v>133.625</v>
      </c>
      <c r="E1978" s="39">
        <v>134.84375</v>
      </c>
      <c r="F1978" s="39">
        <v>92.063643999999996</v>
      </c>
      <c r="G1978" s="5">
        <v>3411600</v>
      </c>
      <c r="I1978" s="1">
        <v>2.0249948601714252E-2</v>
      </c>
    </row>
    <row r="1979" spans="1:9" x14ac:dyDescent="0.25">
      <c r="A1979" s="5">
        <v>36857</v>
      </c>
      <c r="B1979" s="39">
        <v>136.46875</v>
      </c>
      <c r="C1979" s="39">
        <v>136.6875</v>
      </c>
      <c r="D1979" s="39">
        <v>135.3125</v>
      </c>
      <c r="E1979" s="39">
        <v>136.03125</v>
      </c>
      <c r="F1979" s="39">
        <v>92.874404999999996</v>
      </c>
      <c r="G1979" s="5">
        <v>5992000</v>
      </c>
      <c r="I1979" s="1">
        <v>8.7679760706622645E-3</v>
      </c>
    </row>
    <row r="1980" spans="1:9" x14ac:dyDescent="0.25">
      <c r="A1980" s="5">
        <v>36858</v>
      </c>
      <c r="B1980" s="39">
        <v>135.125</v>
      </c>
      <c r="C1980" s="39">
        <v>136.59375</v>
      </c>
      <c r="D1980" s="39">
        <v>133.640625</v>
      </c>
      <c r="E1980" s="39">
        <v>133.6875</v>
      </c>
      <c r="F1980" s="39">
        <v>91.274238999999994</v>
      </c>
      <c r="G1980" s="5">
        <v>5336100</v>
      </c>
      <c r="I1980" s="1">
        <v>-1.737950649195863E-2</v>
      </c>
    </row>
    <row r="1981" spans="1:9" x14ac:dyDescent="0.25">
      <c r="A1981" s="5">
        <v>36859</v>
      </c>
      <c r="B1981" s="39">
        <v>134.375</v>
      </c>
      <c r="C1981" s="39">
        <v>135.90625</v>
      </c>
      <c r="D1981" s="39">
        <v>133.265625</v>
      </c>
      <c r="E1981" s="39">
        <v>133.4375</v>
      </c>
      <c r="F1981" s="39">
        <v>91.103522999999996</v>
      </c>
      <c r="G1981" s="5">
        <v>6914100</v>
      </c>
      <c r="I1981" s="1">
        <v>-1.8721147577265285E-3</v>
      </c>
    </row>
    <row r="1982" spans="1:9" x14ac:dyDescent="0.25">
      <c r="A1982" s="5">
        <v>36860</v>
      </c>
      <c r="B1982" s="39">
        <v>132.5</v>
      </c>
      <c r="C1982" s="39">
        <v>133.5</v>
      </c>
      <c r="D1982" s="39">
        <v>129.75</v>
      </c>
      <c r="E1982" s="39">
        <v>132.28125</v>
      </c>
      <c r="F1982" s="39">
        <v>90.314125000000004</v>
      </c>
      <c r="G1982" s="5">
        <v>11201600</v>
      </c>
      <c r="I1982" s="1">
        <v>-8.7026040829583096E-3</v>
      </c>
    </row>
    <row r="1983" spans="1:9" x14ac:dyDescent="0.25">
      <c r="A1983" s="5">
        <v>36861</v>
      </c>
      <c r="B1983" s="39">
        <v>133.1875</v>
      </c>
      <c r="C1983" s="39">
        <v>134.0625</v>
      </c>
      <c r="D1983" s="39">
        <v>131</v>
      </c>
      <c r="E1983" s="39">
        <v>132.21875</v>
      </c>
      <c r="F1983" s="39">
        <v>90.271431000000007</v>
      </c>
      <c r="G1983" s="5">
        <v>7587200</v>
      </c>
      <c r="I1983" s="1">
        <v>-4.7283959737587367E-4</v>
      </c>
    </row>
    <row r="1984" spans="1:9" x14ac:dyDescent="0.25">
      <c r="A1984" s="5">
        <v>36864</v>
      </c>
      <c r="B1984" s="39">
        <v>131.875</v>
      </c>
      <c r="C1984" s="39">
        <v>133.875</v>
      </c>
      <c r="D1984" s="39">
        <v>131.5</v>
      </c>
      <c r="E1984" s="39">
        <v>133.34375</v>
      </c>
      <c r="F1984" s="39">
        <v>91.039535999999998</v>
      </c>
      <c r="G1984" s="5">
        <v>6996600</v>
      </c>
      <c r="I1984" s="1">
        <v>8.4728420771380542E-3</v>
      </c>
    </row>
    <row r="1985" spans="1:9" x14ac:dyDescent="0.25">
      <c r="A1985" s="5">
        <v>36865</v>
      </c>
      <c r="B1985" s="39">
        <v>134.875</v>
      </c>
      <c r="C1985" s="39">
        <v>138.25</v>
      </c>
      <c r="D1985" s="39">
        <v>134.40625</v>
      </c>
      <c r="E1985" s="39">
        <v>137.71875</v>
      </c>
      <c r="F1985" s="39">
        <v>94.026543000000004</v>
      </c>
      <c r="G1985" s="5">
        <v>8883400</v>
      </c>
      <c r="I1985" s="1">
        <v>3.2283241046639155E-2</v>
      </c>
    </row>
    <row r="1986" spans="1:9" x14ac:dyDescent="0.25">
      <c r="A1986" s="5">
        <v>36866</v>
      </c>
      <c r="B1986" s="39">
        <v>137.78125</v>
      </c>
      <c r="C1986" s="39">
        <v>138.34375</v>
      </c>
      <c r="D1986" s="39">
        <v>135.03125</v>
      </c>
      <c r="E1986" s="39">
        <v>135.515625</v>
      </c>
      <c r="F1986" s="39">
        <v>92.522400000000005</v>
      </c>
      <c r="G1986" s="5">
        <v>12888000</v>
      </c>
      <c r="I1986" s="1">
        <v>-1.6126337386845435E-2</v>
      </c>
    </row>
    <row r="1987" spans="1:9" x14ac:dyDescent="0.25">
      <c r="A1987" s="5">
        <v>36867</v>
      </c>
      <c r="B1987" s="39">
        <v>134.875</v>
      </c>
      <c r="C1987" s="39">
        <v>135.875</v>
      </c>
      <c r="D1987" s="39">
        <v>133.65625</v>
      </c>
      <c r="E1987" s="39">
        <v>133.65625</v>
      </c>
      <c r="F1987" s="39">
        <v>91.252906999999993</v>
      </c>
      <c r="G1987" s="5">
        <v>6529100</v>
      </c>
      <c r="I1987" s="1">
        <v>-1.3815927874611944E-2</v>
      </c>
    </row>
    <row r="1988" spans="1:9" x14ac:dyDescent="0.25">
      <c r="A1988" s="5">
        <v>36868</v>
      </c>
      <c r="B1988" s="39">
        <v>137.0625</v>
      </c>
      <c r="C1988" s="39">
        <v>139.46875</v>
      </c>
      <c r="D1988" s="39">
        <v>133.875</v>
      </c>
      <c r="E1988" s="39">
        <v>133.96875</v>
      </c>
      <c r="F1988" s="39">
        <v>91.466224999999994</v>
      </c>
      <c r="G1988" s="5">
        <v>10276300</v>
      </c>
      <c r="I1988" s="1">
        <v>2.334928965354699E-3</v>
      </c>
    </row>
    <row r="1989" spans="1:9" x14ac:dyDescent="0.25">
      <c r="A1989" s="5">
        <v>36871</v>
      </c>
      <c r="B1989" s="39">
        <v>137.375</v>
      </c>
      <c r="C1989" s="39">
        <v>139.5625</v>
      </c>
      <c r="D1989" s="39">
        <v>136.71875</v>
      </c>
      <c r="E1989" s="39">
        <v>138.625</v>
      </c>
      <c r="F1989" s="39">
        <v>94.645270999999994</v>
      </c>
      <c r="G1989" s="5">
        <v>6405600</v>
      </c>
      <c r="I1989" s="1">
        <v>3.4166134930718073E-2</v>
      </c>
    </row>
    <row r="1990" spans="1:9" x14ac:dyDescent="0.25">
      <c r="A1990" s="5">
        <v>36872</v>
      </c>
      <c r="B1990" s="39">
        <v>138.1875</v>
      </c>
      <c r="C1990" s="39">
        <v>138.8125</v>
      </c>
      <c r="D1990" s="39">
        <v>137.375</v>
      </c>
      <c r="E1990" s="39">
        <v>138.03125</v>
      </c>
      <c r="F1990" s="39">
        <v>94.239891</v>
      </c>
      <c r="G1990" s="5">
        <v>5022900</v>
      </c>
      <c r="I1990" s="1">
        <v>-4.2923501042642087E-3</v>
      </c>
    </row>
    <row r="1991" spans="1:9" x14ac:dyDescent="0.25">
      <c r="A1991" s="5">
        <v>36873</v>
      </c>
      <c r="B1991" s="39">
        <v>139.25</v>
      </c>
      <c r="C1991" s="39">
        <v>139.40625</v>
      </c>
      <c r="D1991" s="39">
        <v>136.03125</v>
      </c>
      <c r="E1991" s="39">
        <v>136.140625</v>
      </c>
      <c r="F1991" s="39">
        <v>92.949096999999995</v>
      </c>
      <c r="G1991" s="5">
        <v>6070500</v>
      </c>
      <c r="I1991" s="1">
        <v>-1.3791564061436112E-2</v>
      </c>
    </row>
    <row r="1992" spans="1:9" x14ac:dyDescent="0.25">
      <c r="A1992" s="5">
        <v>36874</v>
      </c>
      <c r="B1992" s="39">
        <v>135.875</v>
      </c>
      <c r="C1992" s="39">
        <v>136.5</v>
      </c>
      <c r="D1992" s="39">
        <v>134.03125</v>
      </c>
      <c r="E1992" s="39">
        <v>134.40625</v>
      </c>
      <c r="F1992" s="39">
        <v>91.764961</v>
      </c>
      <c r="G1992" s="5">
        <v>7678400</v>
      </c>
      <c r="I1992" s="1">
        <v>-1.2821462908071624E-2</v>
      </c>
    </row>
    <row r="1993" spans="1:9" x14ac:dyDescent="0.25">
      <c r="A1993" s="5">
        <v>36875</v>
      </c>
      <c r="B1993" s="39">
        <v>133.125</v>
      </c>
      <c r="C1993" s="39">
        <v>133.125</v>
      </c>
      <c r="D1993" s="39">
        <v>130.5625</v>
      </c>
      <c r="E1993" s="39">
        <v>130.96875</v>
      </c>
      <c r="F1993" s="39">
        <v>89.692322000000004</v>
      </c>
      <c r="G1993" s="5">
        <v>9065300</v>
      </c>
      <c r="I1993" s="1">
        <v>-2.2845367343093947E-2</v>
      </c>
    </row>
    <row r="1994" spans="1:9" x14ac:dyDescent="0.25">
      <c r="A1994" s="5">
        <v>36878</v>
      </c>
      <c r="B1994" s="39">
        <v>132.0625</v>
      </c>
      <c r="C1994" s="39">
        <v>133.46875</v>
      </c>
      <c r="D1994" s="39">
        <v>131.765625</v>
      </c>
      <c r="E1994" s="39">
        <v>132.71875</v>
      </c>
      <c r="F1994" s="39">
        <v>90.890754999999999</v>
      </c>
      <c r="G1994" s="5">
        <v>7235400</v>
      </c>
      <c r="I1994" s="1">
        <v>1.327312187198082E-2</v>
      </c>
    </row>
    <row r="1995" spans="1:9" x14ac:dyDescent="0.25">
      <c r="A1995" s="5">
        <v>36879</v>
      </c>
      <c r="B1995" s="39">
        <v>132.46875</v>
      </c>
      <c r="C1995" s="39">
        <v>134.96875</v>
      </c>
      <c r="D1995" s="39">
        <v>130.015625</v>
      </c>
      <c r="E1995" s="39">
        <v>130.015625</v>
      </c>
      <c r="F1995" s="39">
        <v>89.039551000000003</v>
      </c>
      <c r="G1995" s="5">
        <v>9616600</v>
      </c>
      <c r="I1995" s="1">
        <v>-2.0577626563467177E-2</v>
      </c>
    </row>
    <row r="1996" spans="1:9" x14ac:dyDescent="0.25">
      <c r="A1996" s="5">
        <v>36880</v>
      </c>
      <c r="B1996" s="39">
        <v>128.625</v>
      </c>
      <c r="C1996" s="39">
        <v>128.9375</v>
      </c>
      <c r="D1996" s="39">
        <v>126.09375</v>
      </c>
      <c r="E1996" s="39">
        <v>126.25</v>
      </c>
      <c r="F1996" s="39">
        <v>86.460693000000006</v>
      </c>
      <c r="G1996" s="5">
        <v>9994300</v>
      </c>
      <c r="I1996" s="1">
        <v>-2.9390769802588146E-2</v>
      </c>
    </row>
    <row r="1997" spans="1:9" x14ac:dyDescent="0.25">
      <c r="A1997" s="5">
        <v>36881</v>
      </c>
      <c r="B1997" s="39">
        <v>126</v>
      </c>
      <c r="C1997" s="39">
        <v>128.859375</v>
      </c>
      <c r="D1997" s="39">
        <v>125.53125</v>
      </c>
      <c r="E1997" s="39">
        <v>127.125</v>
      </c>
      <c r="F1997" s="39">
        <v>87.059937000000005</v>
      </c>
      <c r="G1997" s="5">
        <v>14331500</v>
      </c>
      <c r="I1997" s="1">
        <v>6.9069180104808225E-3</v>
      </c>
    </row>
    <row r="1998" spans="1:9" x14ac:dyDescent="0.25">
      <c r="A1998" s="5">
        <v>36882</v>
      </c>
      <c r="B1998" s="39">
        <v>129</v>
      </c>
      <c r="C1998" s="39">
        <v>131.109375</v>
      </c>
      <c r="D1998" s="39">
        <v>128.84375</v>
      </c>
      <c r="E1998" s="39">
        <v>130.9375</v>
      </c>
      <c r="F1998" s="39">
        <v>89.670897999999994</v>
      </c>
      <c r="G1998" s="5">
        <v>10182900</v>
      </c>
      <c r="I1998" s="1">
        <v>2.9549466926393819E-2</v>
      </c>
    </row>
    <row r="1999" spans="1:9" x14ac:dyDescent="0.25">
      <c r="A1999" s="5">
        <v>36886</v>
      </c>
      <c r="B1999" s="39">
        <v>130.84375</v>
      </c>
      <c r="C1999" s="39">
        <v>132.34375</v>
      </c>
      <c r="D1999" s="39">
        <v>130.28125</v>
      </c>
      <c r="E1999" s="39">
        <v>132.34375</v>
      </c>
      <c r="F1999" s="39">
        <v>90.633956999999995</v>
      </c>
      <c r="G1999" s="5">
        <v>4665300</v>
      </c>
      <c r="I1999" s="1">
        <v>1.068266474155255E-2</v>
      </c>
    </row>
    <row r="2000" spans="1:9" x14ac:dyDescent="0.25">
      <c r="A2000" s="5">
        <v>36887</v>
      </c>
      <c r="B2000" s="39">
        <v>131.75</v>
      </c>
      <c r="C2000" s="39">
        <v>133.734375</v>
      </c>
      <c r="D2000" s="39">
        <v>131.25</v>
      </c>
      <c r="E2000" s="39">
        <v>133.3125</v>
      </c>
      <c r="F2000" s="39">
        <v>91.297370999999998</v>
      </c>
      <c r="G2000" s="5">
        <v>4854100</v>
      </c>
      <c r="I2000" s="1">
        <v>7.2930478526442855E-3</v>
      </c>
    </row>
    <row r="2001" spans="1:9" x14ac:dyDescent="0.25">
      <c r="A2001" s="5">
        <v>36888</v>
      </c>
      <c r="B2001" s="39">
        <v>132.8125</v>
      </c>
      <c r="C2001" s="39">
        <v>133.875</v>
      </c>
      <c r="D2001" s="39">
        <v>132.59375</v>
      </c>
      <c r="E2001" s="39">
        <v>133.71875</v>
      </c>
      <c r="F2001" s="39">
        <v>91.575576999999996</v>
      </c>
      <c r="G2001" s="5">
        <v>8358700</v>
      </c>
      <c r="I2001" s="1">
        <v>3.0426174857183241E-3</v>
      </c>
    </row>
    <row r="2002" spans="1:9" x14ac:dyDescent="0.25">
      <c r="A2002" s="5">
        <v>36889</v>
      </c>
      <c r="B2002" s="39">
        <v>134.0625</v>
      </c>
      <c r="C2002" s="39">
        <v>134.28125</v>
      </c>
      <c r="D2002" s="39">
        <v>131.1875</v>
      </c>
      <c r="E2002" s="39">
        <v>131.1875</v>
      </c>
      <c r="F2002" s="39">
        <v>89.842101999999997</v>
      </c>
      <c r="G2002" s="5">
        <v>8774600</v>
      </c>
      <c r="I2002" s="1">
        <v>-1.9110902184360512E-2</v>
      </c>
    </row>
    <row r="2003" spans="1:9" x14ac:dyDescent="0.25">
      <c r="A2003" s="5">
        <v>36893</v>
      </c>
      <c r="B2003" s="39">
        <v>132</v>
      </c>
      <c r="C2003" s="39">
        <v>132.15625</v>
      </c>
      <c r="D2003" s="39">
        <v>127.5625</v>
      </c>
      <c r="E2003" s="39">
        <v>128.8125</v>
      </c>
      <c r="F2003" s="39">
        <v>88.215607000000006</v>
      </c>
      <c r="G2003" s="5">
        <v>8737500</v>
      </c>
      <c r="I2003" s="1">
        <v>-1.8269809834668749E-2</v>
      </c>
    </row>
    <row r="2004" spans="1:9" x14ac:dyDescent="0.25">
      <c r="A2004" s="5">
        <v>36894</v>
      </c>
      <c r="B2004" s="39">
        <v>128.3125</v>
      </c>
      <c r="C2004" s="39">
        <v>136</v>
      </c>
      <c r="D2004" s="39">
        <v>127.65625</v>
      </c>
      <c r="E2004" s="39">
        <v>135</v>
      </c>
      <c r="F2004" s="39">
        <v>92.453025999999994</v>
      </c>
      <c r="G2004" s="5">
        <v>19431600</v>
      </c>
      <c r="I2004" s="1">
        <v>4.6916791031237359E-2</v>
      </c>
    </row>
    <row r="2005" spans="1:9" x14ac:dyDescent="0.25">
      <c r="A2005" s="5">
        <v>36895</v>
      </c>
      <c r="B2005" s="39">
        <v>134.9375</v>
      </c>
      <c r="C2005" s="39">
        <v>135.46875</v>
      </c>
      <c r="D2005" s="39">
        <v>133</v>
      </c>
      <c r="E2005" s="39">
        <v>133.546875</v>
      </c>
      <c r="F2005" s="39">
        <v>91.457892999999999</v>
      </c>
      <c r="G2005" s="5">
        <v>9219000</v>
      </c>
      <c r="I2005" s="1">
        <v>-1.0822007932388189E-2</v>
      </c>
    </row>
    <row r="2006" spans="1:9" x14ac:dyDescent="0.25">
      <c r="A2006" s="5">
        <v>36896</v>
      </c>
      <c r="B2006" s="39">
        <v>133.46875</v>
      </c>
      <c r="C2006" s="39">
        <v>133.625</v>
      </c>
      <c r="D2006" s="39">
        <v>129.1875</v>
      </c>
      <c r="E2006" s="39">
        <v>129.1875</v>
      </c>
      <c r="F2006" s="39">
        <v>88.472426999999996</v>
      </c>
      <c r="G2006" s="5">
        <v>12911400</v>
      </c>
      <c r="I2006" s="1">
        <v>-3.3187736423987424E-2</v>
      </c>
    </row>
    <row r="2007" spans="1:9" x14ac:dyDescent="0.25">
      <c r="A2007" s="5">
        <v>36899</v>
      </c>
      <c r="B2007" s="39">
        <v>129.875</v>
      </c>
      <c r="C2007" s="39">
        <v>130.1875</v>
      </c>
      <c r="D2007" s="39">
        <v>127.6875</v>
      </c>
      <c r="E2007" s="39">
        <v>130.1875</v>
      </c>
      <c r="F2007" s="39">
        <v>89.157248999999993</v>
      </c>
      <c r="G2007" s="5">
        <v>6625300</v>
      </c>
      <c r="I2007" s="1">
        <v>7.7107092511550235E-3</v>
      </c>
    </row>
    <row r="2008" spans="1:9" x14ac:dyDescent="0.25">
      <c r="A2008" s="5">
        <v>36900</v>
      </c>
      <c r="B2008" s="39">
        <v>131.046875</v>
      </c>
      <c r="C2008" s="39">
        <v>131.5</v>
      </c>
      <c r="D2008" s="39">
        <v>129.421875</v>
      </c>
      <c r="E2008" s="39">
        <v>129.84375</v>
      </c>
      <c r="F2008" s="39">
        <v>88.921822000000006</v>
      </c>
      <c r="G2008" s="5">
        <v>5702400</v>
      </c>
      <c r="I2008" s="1">
        <v>-2.6440741838591464E-3</v>
      </c>
    </row>
    <row r="2009" spans="1:9" x14ac:dyDescent="0.25">
      <c r="A2009" s="5">
        <v>36901</v>
      </c>
      <c r="B2009" s="39">
        <v>129</v>
      </c>
      <c r="C2009" s="39">
        <v>132.125</v>
      </c>
      <c r="D2009" s="39">
        <v>128.8125</v>
      </c>
      <c r="E2009" s="39">
        <v>132.125</v>
      </c>
      <c r="F2009" s="39">
        <v>90.484138000000002</v>
      </c>
      <c r="G2009" s="5">
        <v>8746100</v>
      </c>
      <c r="I2009" s="1">
        <v>1.7416985411483843E-2</v>
      </c>
    </row>
    <row r="2010" spans="1:9" x14ac:dyDescent="0.25">
      <c r="A2010" s="5">
        <v>36902</v>
      </c>
      <c r="B2010" s="39">
        <v>131.09375</v>
      </c>
      <c r="C2010" s="39">
        <v>133.484375</v>
      </c>
      <c r="D2010" s="39">
        <v>131.09375</v>
      </c>
      <c r="E2010" s="39">
        <v>132.25</v>
      </c>
      <c r="F2010" s="39">
        <v>90.569710000000001</v>
      </c>
      <c r="G2010" s="5">
        <v>7245100</v>
      </c>
      <c r="I2010" s="1">
        <v>9.4526581254150699E-4</v>
      </c>
    </row>
    <row r="2011" spans="1:9" x14ac:dyDescent="0.25">
      <c r="A2011" s="5">
        <v>36903</v>
      </c>
      <c r="B2011" s="39">
        <v>132.6875</v>
      </c>
      <c r="C2011" s="39">
        <v>133.71875</v>
      </c>
      <c r="D2011" s="39">
        <v>131.28125</v>
      </c>
      <c r="E2011" s="39">
        <v>132</v>
      </c>
      <c r="F2011" s="39">
        <v>90.398491000000007</v>
      </c>
      <c r="G2011" s="5">
        <v>7244000</v>
      </c>
      <c r="I2011" s="1">
        <v>-1.8922556575482474E-3</v>
      </c>
    </row>
    <row r="2012" spans="1:9" x14ac:dyDescent="0.25">
      <c r="A2012" s="5">
        <v>36907</v>
      </c>
      <c r="B2012" s="39">
        <v>132</v>
      </c>
      <c r="C2012" s="39">
        <v>133.1875</v>
      </c>
      <c r="D2012" s="39">
        <v>131.515625</v>
      </c>
      <c r="E2012" s="39">
        <v>132.84375</v>
      </c>
      <c r="F2012" s="39">
        <v>90.976341000000005</v>
      </c>
      <c r="G2012" s="5">
        <v>8542200</v>
      </c>
      <c r="I2012" s="1">
        <v>6.3719089219249625E-3</v>
      </c>
    </row>
    <row r="2013" spans="1:9" x14ac:dyDescent="0.25">
      <c r="A2013" s="5">
        <v>36908</v>
      </c>
      <c r="B2013" s="39">
        <v>134.84375</v>
      </c>
      <c r="C2013" s="39">
        <v>135.046875</v>
      </c>
      <c r="D2013" s="39">
        <v>132.640625</v>
      </c>
      <c r="E2013" s="39">
        <v>133.453125</v>
      </c>
      <c r="F2013" s="39">
        <v>91.393722999999994</v>
      </c>
      <c r="G2013" s="5">
        <v>7851400</v>
      </c>
      <c r="I2013" s="1">
        <v>4.5773162501339115E-3</v>
      </c>
    </row>
    <row r="2014" spans="1:9" x14ac:dyDescent="0.25">
      <c r="A2014" s="5">
        <v>36909</v>
      </c>
      <c r="B2014" s="39">
        <v>133.4375</v>
      </c>
      <c r="C2014" s="39">
        <v>135.703125</v>
      </c>
      <c r="D2014" s="39">
        <v>132.9375</v>
      </c>
      <c r="E2014" s="39">
        <v>134.78125</v>
      </c>
      <c r="F2014" s="39">
        <v>92.303223000000003</v>
      </c>
      <c r="G2014" s="5">
        <v>8107000</v>
      </c>
      <c r="I2014" s="1">
        <v>9.9022596893965087E-3</v>
      </c>
    </row>
    <row r="2015" spans="1:9" x14ac:dyDescent="0.25">
      <c r="A2015" s="5">
        <v>36910</v>
      </c>
      <c r="B2015" s="39">
        <v>136.1875</v>
      </c>
      <c r="C2015" s="39">
        <v>136.1875</v>
      </c>
      <c r="D2015" s="39">
        <v>133.875</v>
      </c>
      <c r="E2015" s="39">
        <v>134.015625</v>
      </c>
      <c r="F2015" s="39">
        <v>91.778914999999998</v>
      </c>
      <c r="G2015" s="5">
        <v>7782500</v>
      </c>
      <c r="I2015" s="1">
        <v>-5.6964724932369037E-3</v>
      </c>
    </row>
    <row r="2016" spans="1:9" x14ac:dyDescent="0.25">
      <c r="A2016" s="5">
        <v>36913</v>
      </c>
      <c r="B2016" s="39">
        <v>134.25</v>
      </c>
      <c r="C2016" s="39">
        <v>135.78125</v>
      </c>
      <c r="D2016" s="39">
        <v>133.5625</v>
      </c>
      <c r="E2016" s="39">
        <v>134.90625</v>
      </c>
      <c r="F2016" s="39">
        <v>92.388824</v>
      </c>
      <c r="G2016" s="5">
        <v>7050900</v>
      </c>
      <c r="I2016" s="1">
        <v>6.6234318022040384E-3</v>
      </c>
    </row>
    <row r="2017" spans="1:9" x14ac:dyDescent="0.25">
      <c r="A2017" s="5">
        <v>36914</v>
      </c>
      <c r="B2017" s="39">
        <v>134.46875</v>
      </c>
      <c r="C2017" s="39">
        <v>136.65625</v>
      </c>
      <c r="D2017" s="39">
        <v>134.15625</v>
      </c>
      <c r="E2017" s="39">
        <v>135.96875</v>
      </c>
      <c r="F2017" s="39">
        <v>93.116493000000006</v>
      </c>
      <c r="G2017" s="5">
        <v>8463100</v>
      </c>
      <c r="I2017" s="1">
        <v>7.8453032401002432E-3</v>
      </c>
    </row>
    <row r="2018" spans="1:9" x14ac:dyDescent="0.25">
      <c r="A2018" s="5">
        <v>36915</v>
      </c>
      <c r="B2018" s="39">
        <v>136.25</v>
      </c>
      <c r="C2018" s="39">
        <v>137.3125</v>
      </c>
      <c r="D2018" s="39">
        <v>135.84375</v>
      </c>
      <c r="E2018" s="39">
        <v>136.375</v>
      </c>
      <c r="F2018" s="39">
        <v>93.394660999999999</v>
      </c>
      <c r="G2018" s="5">
        <v>6199900</v>
      </c>
      <c r="I2018" s="1">
        <v>2.9828586685889391E-3</v>
      </c>
    </row>
    <row r="2019" spans="1:9" x14ac:dyDescent="0.25">
      <c r="A2019" s="5">
        <v>36916</v>
      </c>
      <c r="B2019" s="39">
        <v>136.25</v>
      </c>
      <c r="C2019" s="39">
        <v>137.25</v>
      </c>
      <c r="D2019" s="39">
        <v>135.65625</v>
      </c>
      <c r="E2019" s="39">
        <v>136.03125</v>
      </c>
      <c r="F2019" s="39">
        <v>93.159285999999994</v>
      </c>
      <c r="G2019" s="5">
        <v>10818300</v>
      </c>
      <c r="I2019" s="1">
        <v>-2.5234001068525913E-3</v>
      </c>
    </row>
    <row r="2020" spans="1:9" x14ac:dyDescent="0.25">
      <c r="A2020" s="5">
        <v>36917</v>
      </c>
      <c r="B2020" s="39">
        <v>135.15625</v>
      </c>
      <c r="C2020" s="39">
        <v>136.125</v>
      </c>
      <c r="D2020" s="39">
        <v>134.453125</v>
      </c>
      <c r="E2020" s="39">
        <v>135.875</v>
      </c>
      <c r="F2020" s="39">
        <v>93.052268999999995</v>
      </c>
      <c r="G2020" s="5">
        <v>7136800</v>
      </c>
      <c r="I2020" s="1">
        <v>-1.149413222848672E-3</v>
      </c>
    </row>
    <row r="2021" spans="1:9" x14ac:dyDescent="0.25">
      <c r="A2021" s="5">
        <v>36920</v>
      </c>
      <c r="B2021" s="39">
        <v>135.5</v>
      </c>
      <c r="C2021" s="39">
        <v>136.89999399999999</v>
      </c>
      <c r="D2021" s="39">
        <v>135.36999499999999</v>
      </c>
      <c r="E2021" s="39">
        <v>136.60000600000001</v>
      </c>
      <c r="F2021" s="39">
        <v>93.548743999999999</v>
      </c>
      <c r="G2021" s="5">
        <v>6705900</v>
      </c>
      <c r="I2021" s="1">
        <v>5.3212591242104423E-3</v>
      </c>
    </row>
    <row r="2022" spans="1:9" x14ac:dyDescent="0.25">
      <c r="A2022" s="5">
        <v>36921</v>
      </c>
      <c r="B2022" s="39">
        <v>136.300003</v>
      </c>
      <c r="C2022" s="39">
        <v>137.91999799999999</v>
      </c>
      <c r="D2022" s="39">
        <v>135.78999300000001</v>
      </c>
      <c r="E2022" s="39">
        <v>137.800003</v>
      </c>
      <c r="F2022" s="39">
        <v>94.370627999999996</v>
      </c>
      <c r="G2022" s="5">
        <v>7069100</v>
      </c>
      <c r="I2022" s="1">
        <v>8.7472540137447652E-3</v>
      </c>
    </row>
    <row r="2023" spans="1:9" x14ac:dyDescent="0.25">
      <c r="A2023" s="5">
        <v>36922</v>
      </c>
      <c r="B2023" s="39">
        <v>137.39999399999999</v>
      </c>
      <c r="C2023" s="39">
        <v>138.699997</v>
      </c>
      <c r="D2023" s="39">
        <v>136.60000600000001</v>
      </c>
      <c r="E2023" s="39">
        <v>137.020004</v>
      </c>
      <c r="F2023" s="39">
        <v>93.836380000000005</v>
      </c>
      <c r="G2023" s="5">
        <v>9706900</v>
      </c>
      <c r="I2023" s="1">
        <v>-5.6772533672493353E-3</v>
      </c>
    </row>
    <row r="2024" spans="1:9" x14ac:dyDescent="0.25">
      <c r="A2024" s="5">
        <v>36923</v>
      </c>
      <c r="B2024" s="39">
        <v>137.10000600000001</v>
      </c>
      <c r="C2024" s="39">
        <v>137.949997</v>
      </c>
      <c r="D2024" s="39">
        <v>136.25</v>
      </c>
      <c r="E2024" s="39">
        <v>137.929993</v>
      </c>
      <c r="F2024" s="39">
        <v>94.459564</v>
      </c>
      <c r="G2024" s="5">
        <v>8239100</v>
      </c>
      <c r="I2024" s="1">
        <v>6.619221445914647E-3</v>
      </c>
    </row>
    <row r="2025" spans="1:9" x14ac:dyDescent="0.25">
      <c r="A2025" s="5">
        <v>36924</v>
      </c>
      <c r="B2025" s="39">
        <v>137.39999399999999</v>
      </c>
      <c r="C2025" s="39">
        <v>137.990005</v>
      </c>
      <c r="D2025" s="39">
        <v>134.75</v>
      </c>
      <c r="E2025" s="39">
        <v>134.800003</v>
      </c>
      <c r="F2025" s="39">
        <v>92.316063</v>
      </c>
      <c r="G2025" s="5">
        <v>8276600</v>
      </c>
      <c r="I2025" s="1">
        <v>-2.2953692043819807E-2</v>
      </c>
    </row>
    <row r="2026" spans="1:9" x14ac:dyDescent="0.25">
      <c r="A2026" s="5">
        <v>36927</v>
      </c>
      <c r="B2026" s="39">
        <v>134.800003</v>
      </c>
      <c r="C2026" s="39">
        <v>135.94000199999999</v>
      </c>
      <c r="D2026" s="39">
        <v>134.75</v>
      </c>
      <c r="E2026" s="39">
        <v>135.78999300000001</v>
      </c>
      <c r="F2026" s="39">
        <v>92.994040999999996</v>
      </c>
      <c r="G2026" s="5">
        <v>4352900</v>
      </c>
      <c r="I2026" s="1">
        <v>7.3172591283858779E-3</v>
      </c>
    </row>
    <row r="2027" spans="1:9" x14ac:dyDescent="0.25">
      <c r="A2027" s="5">
        <v>36928</v>
      </c>
      <c r="B2027" s="39">
        <v>135.300003</v>
      </c>
      <c r="C2027" s="39">
        <v>136.699997</v>
      </c>
      <c r="D2027" s="39">
        <v>135.220001</v>
      </c>
      <c r="E2027" s="39">
        <v>135.38999899999999</v>
      </c>
      <c r="F2027" s="39">
        <v>92.720139000000003</v>
      </c>
      <c r="G2027" s="5">
        <v>7106700</v>
      </c>
      <c r="I2027" s="1">
        <v>-2.9497176639710077E-3</v>
      </c>
    </row>
    <row r="2028" spans="1:9" x14ac:dyDescent="0.25">
      <c r="A2028" s="5">
        <v>36929</v>
      </c>
      <c r="B2028" s="39">
        <v>134.720001</v>
      </c>
      <c r="C2028" s="39">
        <v>135.39999399999999</v>
      </c>
      <c r="D2028" s="39">
        <v>133.679993</v>
      </c>
      <c r="E2028" s="39">
        <v>134.69000199999999</v>
      </c>
      <c r="F2028" s="39">
        <v>92.240752999999998</v>
      </c>
      <c r="G2028" s="5">
        <v>5748700</v>
      </c>
      <c r="I2028" s="1">
        <v>-5.1836587535207812E-3</v>
      </c>
    </row>
    <row r="2029" spans="1:9" x14ac:dyDescent="0.25">
      <c r="A2029" s="5">
        <v>36930</v>
      </c>
      <c r="B2029" s="39">
        <v>134.800003</v>
      </c>
      <c r="C2029" s="39">
        <v>135.39999399999999</v>
      </c>
      <c r="D2029" s="39">
        <v>133.10000600000001</v>
      </c>
      <c r="E2029" s="39">
        <v>133.11999499999999</v>
      </c>
      <c r="F2029" s="39">
        <v>91.165572999999995</v>
      </c>
      <c r="G2029" s="5">
        <v>5943300</v>
      </c>
      <c r="I2029" s="1">
        <v>-1.1724702635762974E-2</v>
      </c>
    </row>
    <row r="2030" spans="1:9" x14ac:dyDescent="0.25">
      <c r="A2030" s="5">
        <v>36931</v>
      </c>
      <c r="B2030" s="39">
        <v>133.35000600000001</v>
      </c>
      <c r="C2030" s="39">
        <v>133.35000600000001</v>
      </c>
      <c r="D2030" s="39">
        <v>131.259995</v>
      </c>
      <c r="E2030" s="39">
        <v>131.83999600000001</v>
      </c>
      <c r="F2030" s="39">
        <v>90.288939999999997</v>
      </c>
      <c r="G2030" s="5">
        <v>9913000</v>
      </c>
      <c r="I2030" s="1">
        <v>-9.6623644768554229E-3</v>
      </c>
    </row>
    <row r="2031" spans="1:9" x14ac:dyDescent="0.25">
      <c r="A2031" s="5">
        <v>36934</v>
      </c>
      <c r="B2031" s="39">
        <v>131.699997</v>
      </c>
      <c r="C2031" s="39">
        <v>133.5</v>
      </c>
      <c r="D2031" s="39">
        <v>131.699997</v>
      </c>
      <c r="E2031" s="39">
        <v>133.35000600000001</v>
      </c>
      <c r="F2031" s="39">
        <v>91.323036000000002</v>
      </c>
      <c r="G2031" s="5">
        <v>5804400</v>
      </c>
      <c r="I2031" s="1">
        <v>1.1388094536850524E-2</v>
      </c>
    </row>
    <row r="2032" spans="1:9" x14ac:dyDescent="0.25">
      <c r="A2032" s="5">
        <v>36935</v>
      </c>
      <c r="B2032" s="39">
        <v>133.699997</v>
      </c>
      <c r="C2032" s="39">
        <v>134.16999799999999</v>
      </c>
      <c r="D2032" s="39">
        <v>132</v>
      </c>
      <c r="E2032" s="39">
        <v>132.259995</v>
      </c>
      <c r="F2032" s="39">
        <v>90.576583999999997</v>
      </c>
      <c r="G2032" s="5">
        <v>6587600</v>
      </c>
      <c r="I2032" s="1">
        <v>-8.2073419406585302E-3</v>
      </c>
    </row>
    <row r="2033" spans="1:9" x14ac:dyDescent="0.25">
      <c r="A2033" s="5">
        <v>36936</v>
      </c>
      <c r="B2033" s="39">
        <v>132.64999399999999</v>
      </c>
      <c r="C2033" s="39">
        <v>132.64999399999999</v>
      </c>
      <c r="D2033" s="39">
        <v>130.66000399999999</v>
      </c>
      <c r="E2033" s="39">
        <v>132.05999800000001</v>
      </c>
      <c r="F2033" s="39">
        <v>90.439575000000005</v>
      </c>
      <c r="G2033" s="5">
        <v>8400100</v>
      </c>
      <c r="I2033" s="1">
        <v>-1.5137767470054797E-3</v>
      </c>
    </row>
    <row r="2034" spans="1:9" x14ac:dyDescent="0.25">
      <c r="A2034" s="5">
        <v>36937</v>
      </c>
      <c r="B2034" s="39">
        <v>132.83999600000001</v>
      </c>
      <c r="C2034" s="39">
        <v>133.520004</v>
      </c>
      <c r="D2034" s="39">
        <v>131.990005</v>
      </c>
      <c r="E2034" s="39">
        <v>133.33999600000001</v>
      </c>
      <c r="F2034" s="39">
        <v>91.316192999999998</v>
      </c>
      <c r="G2034" s="5">
        <v>5929800</v>
      </c>
      <c r="I2034" s="1">
        <v>9.6461840743202742E-3</v>
      </c>
    </row>
    <row r="2035" spans="1:9" x14ac:dyDescent="0.25">
      <c r="A2035" s="5">
        <v>36938</v>
      </c>
      <c r="B2035" s="39">
        <v>131</v>
      </c>
      <c r="C2035" s="39">
        <v>131.28999300000001</v>
      </c>
      <c r="D2035" s="39">
        <v>129.300003</v>
      </c>
      <c r="E2035" s="39">
        <v>130.39999399999999</v>
      </c>
      <c r="F2035" s="39">
        <v>89.302773000000002</v>
      </c>
      <c r="G2035" s="5">
        <v>6434900</v>
      </c>
      <c r="I2035" s="1">
        <v>-2.2295592193018798E-2</v>
      </c>
    </row>
    <row r="2036" spans="1:9" x14ac:dyDescent="0.25">
      <c r="A2036" s="5">
        <v>36942</v>
      </c>
      <c r="B2036" s="39">
        <v>131.03999300000001</v>
      </c>
      <c r="C2036" s="39">
        <v>131.13999899999999</v>
      </c>
      <c r="D2036" s="39">
        <v>128.10000600000001</v>
      </c>
      <c r="E2036" s="39">
        <v>128.38999899999999</v>
      </c>
      <c r="F2036" s="39">
        <v>87.926247000000004</v>
      </c>
      <c r="G2036" s="5">
        <v>5760000</v>
      </c>
      <c r="I2036" s="1">
        <v>-1.5534179230495049E-2</v>
      </c>
    </row>
    <row r="2037" spans="1:9" x14ac:dyDescent="0.25">
      <c r="A2037" s="5">
        <v>36943</v>
      </c>
      <c r="B2037" s="39">
        <v>127.900002</v>
      </c>
      <c r="C2037" s="39">
        <v>128.83999600000001</v>
      </c>
      <c r="D2037" s="39">
        <v>125.5</v>
      </c>
      <c r="E2037" s="39">
        <v>125.620003</v>
      </c>
      <c r="F2037" s="39">
        <v>86.029251000000002</v>
      </c>
      <c r="G2037" s="5">
        <v>10910800</v>
      </c>
      <c r="I2037" s="1">
        <v>-2.1810994471313627E-2</v>
      </c>
    </row>
    <row r="2038" spans="1:9" x14ac:dyDescent="0.25">
      <c r="A2038" s="5">
        <v>36944</v>
      </c>
      <c r="B2038" s="39">
        <v>126.349998</v>
      </c>
      <c r="C2038" s="39">
        <v>126.540001</v>
      </c>
      <c r="D2038" s="39">
        <v>123.019997</v>
      </c>
      <c r="E2038" s="39">
        <v>125.80999799999999</v>
      </c>
      <c r="F2038" s="39">
        <v>86.159385999999998</v>
      </c>
      <c r="G2038" s="5">
        <v>21281600</v>
      </c>
      <c r="I2038" s="1">
        <v>1.5115402159464608E-3</v>
      </c>
    </row>
    <row r="2039" spans="1:9" x14ac:dyDescent="0.25">
      <c r="A2039" s="5">
        <v>36945</v>
      </c>
      <c r="B2039" s="39">
        <v>125.08000199999999</v>
      </c>
      <c r="C2039" s="39">
        <v>125.540001</v>
      </c>
      <c r="D2039" s="39">
        <v>121.800003</v>
      </c>
      <c r="E2039" s="39">
        <v>124.959999</v>
      </c>
      <c r="F2039" s="39">
        <v>85.577286000000001</v>
      </c>
      <c r="G2039" s="5">
        <v>20173000</v>
      </c>
      <c r="I2039" s="1">
        <v>-6.7790090773041101E-3</v>
      </c>
    </row>
    <row r="2040" spans="1:9" x14ac:dyDescent="0.25">
      <c r="A2040" s="5">
        <v>36948</v>
      </c>
      <c r="B2040" s="39">
        <v>125.800003</v>
      </c>
      <c r="C2040" s="39">
        <v>127.620003</v>
      </c>
      <c r="D2040" s="39">
        <v>124.5</v>
      </c>
      <c r="E2040" s="39">
        <v>127.620003</v>
      </c>
      <c r="F2040" s="39">
        <v>87.398940999999994</v>
      </c>
      <c r="G2040" s="5">
        <v>11503700</v>
      </c>
      <c r="I2040" s="1">
        <v>2.1063268414533987E-2</v>
      </c>
    </row>
    <row r="2041" spans="1:9" x14ac:dyDescent="0.25">
      <c r="A2041" s="5">
        <v>36949</v>
      </c>
      <c r="B2041" s="39">
        <v>126.800003</v>
      </c>
      <c r="C2041" s="39">
        <v>127.839996</v>
      </c>
      <c r="D2041" s="39">
        <v>125.510002</v>
      </c>
      <c r="E2041" s="39">
        <v>126.44000200000001</v>
      </c>
      <c r="F2041" s="39">
        <v>86.590835999999996</v>
      </c>
      <c r="G2041" s="5">
        <v>11415000</v>
      </c>
      <c r="I2041" s="1">
        <v>-9.2891757756357052E-3</v>
      </c>
    </row>
    <row r="2042" spans="1:9" x14ac:dyDescent="0.25">
      <c r="A2042" s="5">
        <v>36950</v>
      </c>
      <c r="B2042" s="39">
        <v>126.75</v>
      </c>
      <c r="C2042" s="39">
        <v>126.839996</v>
      </c>
      <c r="D2042" s="39">
        <v>123.269997</v>
      </c>
      <c r="E2042" s="39">
        <v>123.949997</v>
      </c>
      <c r="F2042" s="39">
        <v>84.885566999999995</v>
      </c>
      <c r="G2042" s="5">
        <v>14825800</v>
      </c>
      <c r="I2042" s="1">
        <v>-1.9889911241977032E-2</v>
      </c>
    </row>
    <row r="2043" spans="1:9" x14ac:dyDescent="0.25">
      <c r="A2043" s="5">
        <v>36951</v>
      </c>
      <c r="B2043" s="39">
        <v>124.050003</v>
      </c>
      <c r="C2043" s="39">
        <v>124.599998</v>
      </c>
      <c r="D2043" s="39">
        <v>121.75</v>
      </c>
      <c r="E2043" s="39">
        <v>124.599998</v>
      </c>
      <c r="F2043" s="39">
        <v>85.330719000000002</v>
      </c>
      <c r="G2043" s="5">
        <v>14672000</v>
      </c>
      <c r="I2043" s="1">
        <v>5.2304397577254136E-3</v>
      </c>
    </row>
    <row r="2044" spans="1:9" x14ac:dyDescent="0.25">
      <c r="A2044" s="5">
        <v>36952</v>
      </c>
      <c r="B2044" s="39">
        <v>122.5</v>
      </c>
      <c r="C2044" s="39">
        <v>125.650002</v>
      </c>
      <c r="D2044" s="39">
        <v>122.300003</v>
      </c>
      <c r="E2044" s="39">
        <v>123.610001</v>
      </c>
      <c r="F2044" s="39">
        <v>84.652755999999997</v>
      </c>
      <c r="G2044" s="5">
        <v>12564300</v>
      </c>
      <c r="I2044" s="1">
        <v>-7.9768529841555136E-3</v>
      </c>
    </row>
    <row r="2045" spans="1:9" x14ac:dyDescent="0.25">
      <c r="A2045" s="5">
        <v>36955</v>
      </c>
      <c r="B2045" s="39">
        <v>124.150002</v>
      </c>
      <c r="C2045" s="39">
        <v>124.779999</v>
      </c>
      <c r="D2045" s="39">
        <v>123.80999799999999</v>
      </c>
      <c r="E2045" s="39">
        <v>124.739998</v>
      </c>
      <c r="F2045" s="39">
        <v>85.426597999999998</v>
      </c>
      <c r="G2045" s="5">
        <v>5293200</v>
      </c>
      <c r="I2045" s="1">
        <v>9.0998386548193366E-3</v>
      </c>
    </row>
    <row r="2046" spans="1:9" x14ac:dyDescent="0.25">
      <c r="A2046" s="5">
        <v>36956</v>
      </c>
      <c r="B2046" s="39">
        <v>126.349998</v>
      </c>
      <c r="C2046" s="39">
        <v>127.75</v>
      </c>
      <c r="D2046" s="39">
        <v>125.489998</v>
      </c>
      <c r="E2046" s="39">
        <v>126.08000199999999</v>
      </c>
      <c r="F2046" s="39">
        <v>86.344261000000003</v>
      </c>
      <c r="G2046" s="5">
        <v>6917000</v>
      </c>
      <c r="I2046" s="1">
        <v>1.0684836016974231E-2</v>
      </c>
    </row>
    <row r="2047" spans="1:9" x14ac:dyDescent="0.25">
      <c r="A2047" s="5">
        <v>36957</v>
      </c>
      <c r="B2047" s="39">
        <v>126.900002</v>
      </c>
      <c r="C2047" s="39">
        <v>127.040001</v>
      </c>
      <c r="D2047" s="39">
        <v>125.760002</v>
      </c>
      <c r="E2047" s="39">
        <v>126.980003</v>
      </c>
      <c r="F2047" s="39">
        <v>86.960609000000005</v>
      </c>
      <c r="G2047" s="5">
        <v>6371700</v>
      </c>
      <c r="I2047" s="1">
        <v>7.1129056972756288E-3</v>
      </c>
    </row>
    <row r="2048" spans="1:9" x14ac:dyDescent="0.25">
      <c r="A2048" s="5">
        <v>36958</v>
      </c>
      <c r="B2048" s="39">
        <v>126.599998</v>
      </c>
      <c r="C2048" s="39">
        <v>127.239998</v>
      </c>
      <c r="D2048" s="39">
        <v>126.139999</v>
      </c>
      <c r="E2048" s="39">
        <v>127.120003</v>
      </c>
      <c r="F2048" s="39">
        <v>87.056495999999996</v>
      </c>
      <c r="G2048" s="5">
        <v>6055000</v>
      </c>
      <c r="I2048" s="1">
        <v>1.1020412011166769E-3</v>
      </c>
    </row>
    <row r="2049" spans="1:9" x14ac:dyDescent="0.25">
      <c r="A2049" s="5">
        <v>36959</v>
      </c>
      <c r="B2049" s="39">
        <v>126.099998</v>
      </c>
      <c r="C2049" s="39">
        <v>126.099998</v>
      </c>
      <c r="D2049" s="39">
        <v>123.110001</v>
      </c>
      <c r="E2049" s="39">
        <v>123.360001</v>
      </c>
      <c r="F2049" s="39">
        <v>84.481498999999999</v>
      </c>
      <c r="G2049" s="5">
        <v>10020300</v>
      </c>
      <c r="I2049" s="1">
        <v>-3.0024723564191724E-2</v>
      </c>
    </row>
    <row r="2050" spans="1:9" x14ac:dyDescent="0.25">
      <c r="A2050" s="5">
        <v>36962</v>
      </c>
      <c r="B2050" s="39">
        <v>122.339996</v>
      </c>
      <c r="C2050" s="39">
        <v>122.5</v>
      </c>
      <c r="D2050" s="39">
        <v>117.75</v>
      </c>
      <c r="E2050" s="39">
        <v>118.08000199999999</v>
      </c>
      <c r="F2050" s="39">
        <v>80.865607999999995</v>
      </c>
      <c r="G2050" s="5">
        <v>13972900</v>
      </c>
      <c r="I2050" s="1">
        <v>-4.3743947397739014E-2</v>
      </c>
    </row>
    <row r="2051" spans="1:9" x14ac:dyDescent="0.25">
      <c r="A2051" s="5">
        <v>36963</v>
      </c>
      <c r="B2051" s="39">
        <v>119.400002</v>
      </c>
      <c r="C2051" s="39">
        <v>120.44000200000001</v>
      </c>
      <c r="D2051" s="39">
        <v>117.529999</v>
      </c>
      <c r="E2051" s="39">
        <v>120.019997</v>
      </c>
      <c r="F2051" s="39">
        <v>82.194198999999998</v>
      </c>
      <c r="G2051" s="5">
        <v>12888000</v>
      </c>
      <c r="I2051" s="1">
        <v>1.6296111548184555E-2</v>
      </c>
    </row>
    <row r="2052" spans="1:9" x14ac:dyDescent="0.25">
      <c r="A2052" s="5">
        <v>36964</v>
      </c>
      <c r="B2052" s="39">
        <v>117.050003</v>
      </c>
      <c r="C2052" s="39">
        <v>119.290001</v>
      </c>
      <c r="D2052" s="39">
        <v>115.75</v>
      </c>
      <c r="E2052" s="39">
        <v>117.650002</v>
      </c>
      <c r="F2052" s="39">
        <v>80.571106</v>
      </c>
      <c r="G2052" s="5">
        <v>19883400</v>
      </c>
      <c r="I2052" s="1">
        <v>-1.9944628907041739E-2</v>
      </c>
    </row>
    <row r="2053" spans="1:9" x14ac:dyDescent="0.25">
      <c r="A2053" s="5">
        <v>36965</v>
      </c>
      <c r="B2053" s="39">
        <v>118.449997</v>
      </c>
      <c r="C2053" s="39">
        <v>118.860001</v>
      </c>
      <c r="D2053" s="39">
        <v>117.360001</v>
      </c>
      <c r="E2053" s="39">
        <v>117.68</v>
      </c>
      <c r="F2053" s="39">
        <v>80.591660000000005</v>
      </c>
      <c r="G2053" s="5">
        <v>10370300</v>
      </c>
      <c r="I2053" s="1">
        <v>2.5507132474356098E-4</v>
      </c>
    </row>
    <row r="2054" spans="1:9" x14ac:dyDescent="0.25">
      <c r="A2054" s="5">
        <v>36966</v>
      </c>
      <c r="B2054" s="39">
        <v>117.129997</v>
      </c>
      <c r="C2054" s="39">
        <v>117.400002</v>
      </c>
      <c r="D2054" s="39">
        <v>114.80999799999999</v>
      </c>
      <c r="E2054" s="39">
        <v>115.010002</v>
      </c>
      <c r="F2054" s="39">
        <v>78.975219999999993</v>
      </c>
      <c r="G2054" s="5">
        <v>58514600</v>
      </c>
      <c r="I2054" s="1">
        <v>-2.0261037837432383E-2</v>
      </c>
    </row>
    <row r="2055" spans="1:9" x14ac:dyDescent="0.25">
      <c r="A2055" s="5">
        <v>36969</v>
      </c>
      <c r="B2055" s="39">
        <v>115.760002</v>
      </c>
      <c r="C2055" s="39">
        <v>117.69000200000001</v>
      </c>
      <c r="D2055" s="39">
        <v>114.82</v>
      </c>
      <c r="E2055" s="39">
        <v>117.349998</v>
      </c>
      <c r="F2055" s="39">
        <v>80.582053999999999</v>
      </c>
      <c r="G2055" s="5">
        <v>10067800</v>
      </c>
      <c r="I2055" s="1">
        <v>2.0141837258466744E-2</v>
      </c>
    </row>
    <row r="2056" spans="1:9" x14ac:dyDescent="0.25">
      <c r="A2056" s="5">
        <v>36970</v>
      </c>
      <c r="B2056" s="39">
        <v>117.900002</v>
      </c>
      <c r="C2056" s="39">
        <v>118.459999</v>
      </c>
      <c r="D2056" s="39">
        <v>114.110001</v>
      </c>
      <c r="E2056" s="39">
        <v>114.199997</v>
      </c>
      <c r="F2056" s="39">
        <v>78.418982999999997</v>
      </c>
      <c r="G2056" s="5">
        <v>15083900</v>
      </c>
      <c r="I2056" s="1">
        <v>-2.7209941484769296E-2</v>
      </c>
    </row>
    <row r="2057" spans="1:9" x14ac:dyDescent="0.25">
      <c r="A2057" s="5">
        <v>36971</v>
      </c>
      <c r="B2057" s="39">
        <v>114.18</v>
      </c>
      <c r="C2057" s="39">
        <v>115.260002</v>
      </c>
      <c r="D2057" s="39">
        <v>111.900002</v>
      </c>
      <c r="E2057" s="39">
        <v>112.260002</v>
      </c>
      <c r="F2057" s="39">
        <v>77.086815000000001</v>
      </c>
      <c r="G2057" s="5">
        <v>19004600</v>
      </c>
      <c r="I2057" s="1">
        <v>-1.7133773877671565E-2</v>
      </c>
    </row>
    <row r="2058" spans="1:9" x14ac:dyDescent="0.25">
      <c r="A2058" s="5">
        <v>36972</v>
      </c>
      <c r="B2058" s="39">
        <v>112.019997</v>
      </c>
      <c r="C2058" s="39">
        <v>112.599998</v>
      </c>
      <c r="D2058" s="39">
        <v>108.040001</v>
      </c>
      <c r="E2058" s="39">
        <v>111.120003</v>
      </c>
      <c r="F2058" s="39">
        <v>76.304001</v>
      </c>
      <c r="G2058" s="5">
        <v>28624800</v>
      </c>
      <c r="I2058" s="1">
        <v>-1.0206879610627162E-2</v>
      </c>
    </row>
    <row r="2059" spans="1:9" x14ac:dyDescent="0.25">
      <c r="A2059" s="5">
        <v>36973</v>
      </c>
      <c r="B2059" s="39">
        <v>113.25</v>
      </c>
      <c r="C2059" s="39">
        <v>114.660004</v>
      </c>
      <c r="D2059" s="39">
        <v>111.5</v>
      </c>
      <c r="E2059" s="39">
        <v>114.480003</v>
      </c>
      <c r="F2059" s="39">
        <v>78.611275000000006</v>
      </c>
      <c r="G2059" s="5">
        <v>12861700</v>
      </c>
      <c r="I2059" s="1">
        <v>2.9789762323312097E-2</v>
      </c>
    </row>
    <row r="2060" spans="1:9" x14ac:dyDescent="0.25">
      <c r="A2060" s="5">
        <v>36976</v>
      </c>
      <c r="B2060" s="39">
        <v>115.699997</v>
      </c>
      <c r="C2060" s="39">
        <v>116.269997</v>
      </c>
      <c r="D2060" s="39">
        <v>114.769997</v>
      </c>
      <c r="E2060" s="39">
        <v>115.94000200000001</v>
      </c>
      <c r="F2060" s="39">
        <v>79.613808000000006</v>
      </c>
      <c r="G2060" s="5">
        <v>9943800</v>
      </c>
      <c r="I2060" s="1">
        <v>1.2672408158648452E-2</v>
      </c>
    </row>
    <row r="2061" spans="1:9" x14ac:dyDescent="0.25">
      <c r="A2061" s="5">
        <v>36977</v>
      </c>
      <c r="B2061" s="39">
        <v>115.620003</v>
      </c>
      <c r="C2061" s="39">
        <v>118.650002</v>
      </c>
      <c r="D2061" s="39">
        <v>115.279999</v>
      </c>
      <c r="E2061" s="39">
        <v>118.30999799999999</v>
      </c>
      <c r="F2061" s="39">
        <v>81.241257000000004</v>
      </c>
      <c r="G2061" s="5">
        <v>12880700</v>
      </c>
      <c r="I2061" s="1">
        <v>2.0235664122741248E-2</v>
      </c>
    </row>
    <row r="2062" spans="1:9" x14ac:dyDescent="0.25">
      <c r="A2062" s="5">
        <v>36978</v>
      </c>
      <c r="B2062" s="39">
        <v>116.900002</v>
      </c>
      <c r="C2062" s="39">
        <v>116.949997</v>
      </c>
      <c r="D2062" s="39">
        <v>114.900002</v>
      </c>
      <c r="E2062" s="39">
        <v>115.040001</v>
      </c>
      <c r="F2062" s="39">
        <v>78.995804000000007</v>
      </c>
      <c r="G2062" s="5">
        <v>10953300</v>
      </c>
      <c r="I2062" s="1">
        <v>-2.8028472133667215E-2</v>
      </c>
    </row>
    <row r="2063" spans="1:9" x14ac:dyDescent="0.25">
      <c r="A2063" s="5">
        <v>36979</v>
      </c>
      <c r="B2063" s="39">
        <v>114.699997</v>
      </c>
      <c r="C2063" s="39">
        <v>116.5</v>
      </c>
      <c r="D2063" s="39">
        <v>112.139999</v>
      </c>
      <c r="E2063" s="39">
        <v>115.480003</v>
      </c>
      <c r="F2063" s="39">
        <v>79.297912999999994</v>
      </c>
      <c r="G2063" s="5">
        <v>12060300</v>
      </c>
      <c r="I2063" s="1">
        <v>3.8170733815272584E-3</v>
      </c>
    </row>
    <row r="2064" spans="1:9" x14ac:dyDescent="0.25">
      <c r="A2064" s="5">
        <v>36980</v>
      </c>
      <c r="B2064" s="39">
        <v>115.550003</v>
      </c>
      <c r="C2064" s="39">
        <v>116.69000200000001</v>
      </c>
      <c r="D2064" s="39">
        <v>114.5</v>
      </c>
      <c r="E2064" s="39">
        <v>116.69000200000001</v>
      </c>
      <c r="F2064" s="39">
        <v>80.128829999999994</v>
      </c>
      <c r="G2064" s="5">
        <v>9183600</v>
      </c>
      <c r="I2064" s="1">
        <v>1.0423903896544573E-2</v>
      </c>
    </row>
    <row r="2065" spans="1:9" x14ac:dyDescent="0.25">
      <c r="A2065" s="5">
        <v>36983</v>
      </c>
      <c r="B2065" s="39">
        <v>116.300003</v>
      </c>
      <c r="C2065" s="39">
        <v>117.379997</v>
      </c>
      <c r="D2065" s="39">
        <v>113.800003</v>
      </c>
      <c r="E2065" s="39">
        <v>114.199997</v>
      </c>
      <c r="F2065" s="39">
        <v>78.418982999999997</v>
      </c>
      <c r="G2065" s="5">
        <v>10561000</v>
      </c>
      <c r="I2065" s="1">
        <v>-2.1569686260807686E-2</v>
      </c>
    </row>
    <row r="2066" spans="1:9" x14ac:dyDescent="0.25">
      <c r="A2066" s="5">
        <v>36984</v>
      </c>
      <c r="B2066" s="39">
        <v>113.980003</v>
      </c>
      <c r="C2066" s="39">
        <v>114.150002</v>
      </c>
      <c r="D2066" s="39">
        <v>110.05999799999999</v>
      </c>
      <c r="E2066" s="39">
        <v>110.389999</v>
      </c>
      <c r="F2066" s="39">
        <v>75.802757</v>
      </c>
      <c r="G2066" s="5">
        <v>12836000</v>
      </c>
      <c r="I2066" s="1">
        <v>-3.393136413109854E-2</v>
      </c>
    </row>
    <row r="2067" spans="1:9" x14ac:dyDescent="0.25">
      <c r="A2067" s="5">
        <v>36985</v>
      </c>
      <c r="B2067" s="39">
        <v>110.57</v>
      </c>
      <c r="C2067" s="39">
        <v>112.099998</v>
      </c>
      <c r="D2067" s="39">
        <v>109.300003</v>
      </c>
      <c r="E2067" s="39">
        <v>110.849998</v>
      </c>
      <c r="F2067" s="39">
        <v>76.118599000000003</v>
      </c>
      <c r="G2067" s="5">
        <v>14884300</v>
      </c>
      <c r="I2067" s="1">
        <v>4.1579730902663314E-3</v>
      </c>
    </row>
    <row r="2068" spans="1:9" x14ac:dyDescent="0.25">
      <c r="A2068" s="5">
        <v>36986</v>
      </c>
      <c r="B2068" s="39">
        <v>113.300003</v>
      </c>
      <c r="C2068" s="39">
        <v>115.489998</v>
      </c>
      <c r="D2068" s="39">
        <v>112.5</v>
      </c>
      <c r="E2068" s="39">
        <v>115.050003</v>
      </c>
      <c r="F2068" s="39">
        <v>79.002685999999997</v>
      </c>
      <c r="G2068" s="5">
        <v>21522800</v>
      </c>
      <c r="I2068" s="1">
        <v>3.7189214780226187E-2</v>
      </c>
    </row>
    <row r="2069" spans="1:9" x14ac:dyDescent="0.25">
      <c r="A2069" s="5">
        <v>36987</v>
      </c>
      <c r="B2069" s="39">
        <v>113.989998</v>
      </c>
      <c r="C2069" s="39">
        <v>114.400002</v>
      </c>
      <c r="D2069" s="39">
        <v>112.05999799999999</v>
      </c>
      <c r="E2069" s="39">
        <v>113.300003</v>
      </c>
      <c r="F2069" s="39">
        <v>77.801017999999999</v>
      </c>
      <c r="G2069" s="5">
        <v>14937800</v>
      </c>
      <c r="I2069" s="1">
        <v>-1.532733595738911E-2</v>
      </c>
    </row>
    <row r="2070" spans="1:9" x14ac:dyDescent="0.25">
      <c r="A2070" s="5">
        <v>36990</v>
      </c>
      <c r="B2070" s="39">
        <v>114</v>
      </c>
      <c r="C2070" s="39">
        <v>114.989998</v>
      </c>
      <c r="D2070" s="39">
        <v>112.779999</v>
      </c>
      <c r="E2070" s="39">
        <v>114.55999799999999</v>
      </c>
      <c r="F2070" s="39">
        <v>78.666175999999993</v>
      </c>
      <c r="G2070" s="5">
        <v>9034300</v>
      </c>
      <c r="I2070" s="1">
        <v>1.1058763118267478E-2</v>
      </c>
    </row>
    <row r="2071" spans="1:9" x14ac:dyDescent="0.25">
      <c r="A2071" s="5">
        <v>36991</v>
      </c>
      <c r="B2071" s="39">
        <v>115.449997</v>
      </c>
      <c r="C2071" s="39">
        <v>117.75</v>
      </c>
      <c r="D2071" s="39">
        <v>115.16999800000001</v>
      </c>
      <c r="E2071" s="39">
        <v>116.650002</v>
      </c>
      <c r="F2071" s="39">
        <v>80.101348999999999</v>
      </c>
      <c r="G2071" s="5">
        <v>17873600</v>
      </c>
      <c r="I2071" s="1">
        <v>1.8079416330775366E-2</v>
      </c>
    </row>
    <row r="2072" spans="1:9" x14ac:dyDescent="0.25">
      <c r="A2072" s="5">
        <v>36992</v>
      </c>
      <c r="B2072" s="39">
        <v>118.779999</v>
      </c>
      <c r="C2072" s="39">
        <v>118.989998</v>
      </c>
      <c r="D2072" s="39">
        <v>116.139999</v>
      </c>
      <c r="E2072" s="39">
        <v>116.730003</v>
      </c>
      <c r="F2072" s="39">
        <v>80.156302999999994</v>
      </c>
      <c r="G2072" s="5">
        <v>12722300</v>
      </c>
      <c r="I2072" s="1">
        <v>6.8582063281397154E-4</v>
      </c>
    </row>
    <row r="2073" spans="1:9" x14ac:dyDescent="0.25">
      <c r="A2073" s="5">
        <v>36993</v>
      </c>
      <c r="B2073" s="39">
        <v>116.300003</v>
      </c>
      <c r="C2073" s="39">
        <v>118.94000200000001</v>
      </c>
      <c r="D2073" s="39">
        <v>115.959999</v>
      </c>
      <c r="E2073" s="39">
        <v>118.849998</v>
      </c>
      <c r="F2073" s="39">
        <v>81.612060999999997</v>
      </c>
      <c r="G2073" s="5">
        <v>9233200</v>
      </c>
      <c r="I2073" s="1">
        <v>1.7998541406822888E-2</v>
      </c>
    </row>
    <row r="2074" spans="1:9" x14ac:dyDescent="0.25">
      <c r="A2074" s="5">
        <v>36997</v>
      </c>
      <c r="B2074" s="39">
        <v>118.290001</v>
      </c>
      <c r="C2074" s="39">
        <v>118.889999</v>
      </c>
      <c r="D2074" s="39">
        <v>116.910004</v>
      </c>
      <c r="E2074" s="39">
        <v>117.599998</v>
      </c>
      <c r="F2074" s="39">
        <v>80.753699999999995</v>
      </c>
      <c r="G2074" s="5">
        <v>7350000</v>
      </c>
      <c r="I2074" s="1">
        <v>-1.0573275933846382E-2</v>
      </c>
    </row>
    <row r="2075" spans="1:9" x14ac:dyDescent="0.25">
      <c r="A2075" s="5">
        <v>36998</v>
      </c>
      <c r="B2075" s="39">
        <v>117.30999799999999</v>
      </c>
      <c r="C2075" s="39">
        <v>119.660004</v>
      </c>
      <c r="D2075" s="39">
        <v>117.019997</v>
      </c>
      <c r="E2075" s="39">
        <v>119.260002</v>
      </c>
      <c r="F2075" s="39">
        <v>81.893585000000002</v>
      </c>
      <c r="G2075" s="5">
        <v>10924700</v>
      </c>
      <c r="I2075" s="1">
        <v>1.4016879076480748E-2</v>
      </c>
    </row>
    <row r="2076" spans="1:9" x14ac:dyDescent="0.25">
      <c r="A2076" s="5">
        <v>36999</v>
      </c>
      <c r="B2076" s="39">
        <v>121.05999799999999</v>
      </c>
      <c r="C2076" s="39">
        <v>126</v>
      </c>
      <c r="D2076" s="39">
        <v>120.69000200000001</v>
      </c>
      <c r="E2076" s="39">
        <v>124</v>
      </c>
      <c r="F2076" s="39">
        <v>85.148467999999994</v>
      </c>
      <c r="G2076" s="5">
        <v>32481600</v>
      </c>
      <c r="I2076" s="1">
        <v>3.8975754604670954E-2</v>
      </c>
    </row>
    <row r="2077" spans="1:9" x14ac:dyDescent="0.25">
      <c r="A2077" s="5">
        <v>37000</v>
      </c>
      <c r="B2077" s="39">
        <v>124.25</v>
      </c>
      <c r="C2077" s="39">
        <v>125.839996</v>
      </c>
      <c r="D2077" s="39">
        <v>123.58000199999999</v>
      </c>
      <c r="E2077" s="39">
        <v>125.650002</v>
      </c>
      <c r="F2077" s="39">
        <v>86.281502000000003</v>
      </c>
      <c r="G2077" s="5">
        <v>13809900</v>
      </c>
      <c r="I2077" s="1">
        <v>1.3218814639444965E-2</v>
      </c>
    </row>
    <row r="2078" spans="1:9" x14ac:dyDescent="0.25">
      <c r="A2078" s="5">
        <v>37001</v>
      </c>
      <c r="B2078" s="39">
        <v>124.900002</v>
      </c>
      <c r="C2078" s="39">
        <v>125.400002</v>
      </c>
      <c r="D2078" s="39">
        <v>123.660004</v>
      </c>
      <c r="E2078" s="39">
        <v>124.5</v>
      </c>
      <c r="F2078" s="39">
        <v>85.491805999999997</v>
      </c>
      <c r="G2078" s="5">
        <v>7626700</v>
      </c>
      <c r="I2078" s="1">
        <v>-9.1946947142584889E-3</v>
      </c>
    </row>
    <row r="2079" spans="1:9" x14ac:dyDescent="0.25">
      <c r="A2079" s="5">
        <v>37004</v>
      </c>
      <c r="B2079" s="39">
        <v>123.650002</v>
      </c>
      <c r="C2079" s="39">
        <v>123.889999</v>
      </c>
      <c r="D2079" s="39">
        <v>121.910004</v>
      </c>
      <c r="E2079" s="39">
        <v>122.239998</v>
      </c>
      <c r="F2079" s="39">
        <v>83.939910999999995</v>
      </c>
      <c r="G2079" s="5">
        <v>8451800</v>
      </c>
      <c r="I2079" s="1">
        <v>-1.8319337469087316E-2</v>
      </c>
    </row>
    <row r="2080" spans="1:9" x14ac:dyDescent="0.25">
      <c r="A2080" s="5">
        <v>37005</v>
      </c>
      <c r="B2080" s="39">
        <v>122.519997</v>
      </c>
      <c r="C2080" s="39">
        <v>123.650002</v>
      </c>
      <c r="D2080" s="39">
        <v>121.099998</v>
      </c>
      <c r="E2080" s="39">
        <v>121.58000199999999</v>
      </c>
      <c r="F2080" s="39">
        <v>83.486739999999998</v>
      </c>
      <c r="G2080" s="5">
        <v>10044700</v>
      </c>
      <c r="I2080" s="1">
        <v>-5.41338077256448E-3</v>
      </c>
    </row>
    <row r="2081" spans="1:9" x14ac:dyDescent="0.25">
      <c r="A2081" s="5">
        <v>37006</v>
      </c>
      <c r="B2081" s="39">
        <v>121.41999800000001</v>
      </c>
      <c r="C2081" s="39">
        <v>123.66999800000001</v>
      </c>
      <c r="D2081" s="39">
        <v>120.949997</v>
      </c>
      <c r="E2081" s="39">
        <v>123.16999800000001</v>
      </c>
      <c r="F2081" s="39">
        <v>84.578498999999994</v>
      </c>
      <c r="G2081" s="5">
        <v>8249000</v>
      </c>
      <c r="I2081" s="1">
        <v>1.2992268523528416E-2</v>
      </c>
    </row>
    <row r="2082" spans="1:9" x14ac:dyDescent="0.25">
      <c r="A2082" s="5">
        <v>37007</v>
      </c>
      <c r="B2082" s="39">
        <v>123.730003</v>
      </c>
      <c r="C2082" s="39">
        <v>125.220001</v>
      </c>
      <c r="D2082" s="39">
        <v>123.5</v>
      </c>
      <c r="E2082" s="39">
        <v>123.720001</v>
      </c>
      <c r="F2082" s="39">
        <v>84.956215</v>
      </c>
      <c r="G2082" s="5">
        <v>10590400</v>
      </c>
      <c r="I2082" s="1">
        <v>4.4559207498897635E-3</v>
      </c>
    </row>
    <row r="2083" spans="1:9" x14ac:dyDescent="0.25">
      <c r="A2083" s="5">
        <v>37008</v>
      </c>
      <c r="B2083" s="39">
        <v>124.91999800000001</v>
      </c>
      <c r="C2083" s="39">
        <v>125.839996</v>
      </c>
      <c r="D2083" s="39">
        <v>124.199997</v>
      </c>
      <c r="E2083" s="39">
        <v>125.779999</v>
      </c>
      <c r="F2083" s="39">
        <v>86.370743000000004</v>
      </c>
      <c r="G2083" s="5">
        <v>7938700</v>
      </c>
      <c r="I2083" s="1">
        <v>1.6512989654634325E-2</v>
      </c>
    </row>
    <row r="2084" spans="1:9" x14ac:dyDescent="0.25">
      <c r="A2084" s="5">
        <v>37011</v>
      </c>
      <c r="B2084" s="39">
        <v>126.449997</v>
      </c>
      <c r="C2084" s="39">
        <v>127.269997</v>
      </c>
      <c r="D2084" s="39">
        <v>124.66999800000001</v>
      </c>
      <c r="E2084" s="39">
        <v>126.660004</v>
      </c>
      <c r="F2084" s="39">
        <v>86.975052000000005</v>
      </c>
      <c r="G2084" s="5">
        <v>10766900</v>
      </c>
      <c r="I2084" s="1">
        <v>6.9723231315617085E-3</v>
      </c>
    </row>
    <row r="2085" spans="1:9" x14ac:dyDescent="0.25">
      <c r="A2085" s="5">
        <v>37012</v>
      </c>
      <c r="B2085" s="39">
        <v>125.07</v>
      </c>
      <c r="C2085" s="39">
        <v>127.150002</v>
      </c>
      <c r="D2085" s="39">
        <v>124.599998</v>
      </c>
      <c r="E2085" s="39">
        <v>127.050003</v>
      </c>
      <c r="F2085" s="39">
        <v>87.242858999999996</v>
      </c>
      <c r="G2085" s="5">
        <v>10578000</v>
      </c>
      <c r="I2085" s="1">
        <v>3.0743935500439079E-3</v>
      </c>
    </row>
    <row r="2086" spans="1:9" x14ac:dyDescent="0.25">
      <c r="A2086" s="5">
        <v>37013</v>
      </c>
      <c r="B2086" s="39">
        <v>127.410004</v>
      </c>
      <c r="C2086" s="39">
        <v>127.69000200000001</v>
      </c>
      <c r="D2086" s="39">
        <v>126</v>
      </c>
      <c r="E2086" s="39">
        <v>126.82</v>
      </c>
      <c r="F2086" s="39">
        <v>87.084923000000003</v>
      </c>
      <c r="G2086" s="5">
        <v>9572900</v>
      </c>
      <c r="I2086" s="1">
        <v>-1.8119434710692772E-3</v>
      </c>
    </row>
    <row r="2087" spans="1:9" x14ac:dyDescent="0.25">
      <c r="A2087" s="5">
        <v>37014</v>
      </c>
      <c r="B2087" s="39">
        <v>126.129997</v>
      </c>
      <c r="C2087" s="39">
        <v>126.150002</v>
      </c>
      <c r="D2087" s="39">
        <v>124.220001</v>
      </c>
      <c r="E2087" s="39">
        <v>125.209999</v>
      </c>
      <c r="F2087" s="39">
        <v>85.979339999999993</v>
      </c>
      <c r="G2087" s="5">
        <v>9926200</v>
      </c>
      <c r="I2087" s="1">
        <v>-1.277673415484859E-2</v>
      </c>
    </row>
    <row r="2088" spans="1:9" x14ac:dyDescent="0.25">
      <c r="A2088" s="5">
        <v>37015</v>
      </c>
      <c r="B2088" s="39">
        <v>123.650002</v>
      </c>
      <c r="C2088" s="39">
        <v>127.349998</v>
      </c>
      <c r="D2088" s="39">
        <v>123.44000200000001</v>
      </c>
      <c r="E2088" s="39">
        <v>127.339996</v>
      </c>
      <c r="F2088" s="39">
        <v>87.441963000000001</v>
      </c>
      <c r="G2088" s="5">
        <v>12145300</v>
      </c>
      <c r="I2088" s="1">
        <v>1.6868258461167684E-2</v>
      </c>
    </row>
    <row r="2089" spans="1:9" x14ac:dyDescent="0.25">
      <c r="A2089" s="5">
        <v>37018</v>
      </c>
      <c r="B2089" s="39">
        <v>126.860001</v>
      </c>
      <c r="C2089" s="39">
        <v>127.379997</v>
      </c>
      <c r="D2089" s="39">
        <v>126.230003</v>
      </c>
      <c r="E2089" s="39">
        <v>126.239998</v>
      </c>
      <c r="F2089" s="39">
        <v>86.686629999999994</v>
      </c>
      <c r="G2089" s="5">
        <v>7185200</v>
      </c>
      <c r="I2089" s="1">
        <v>-8.6756313204103819E-3</v>
      </c>
    </row>
    <row r="2090" spans="1:9" x14ac:dyDescent="0.25">
      <c r="A2090" s="5">
        <v>37019</v>
      </c>
      <c r="B2090" s="39">
        <v>126.860001</v>
      </c>
      <c r="C2090" s="39">
        <v>127.099998</v>
      </c>
      <c r="D2090" s="39">
        <v>125.55999799999999</v>
      </c>
      <c r="E2090" s="39">
        <v>126.18</v>
      </c>
      <c r="F2090" s="39">
        <v>86.645447000000004</v>
      </c>
      <c r="G2090" s="5">
        <v>6952600</v>
      </c>
      <c r="I2090" s="1">
        <v>-4.7519191470790645E-4</v>
      </c>
    </row>
    <row r="2091" spans="1:9" x14ac:dyDescent="0.25">
      <c r="A2091" s="5">
        <v>37020</v>
      </c>
      <c r="B2091" s="39">
        <v>125.25</v>
      </c>
      <c r="C2091" s="39">
        <v>126.550003</v>
      </c>
      <c r="D2091" s="39">
        <v>125.05999799999999</v>
      </c>
      <c r="E2091" s="39">
        <v>125.650002</v>
      </c>
      <c r="F2091" s="39">
        <v>86.281502000000003</v>
      </c>
      <c r="G2091" s="5">
        <v>9507400</v>
      </c>
      <c r="I2091" s="1">
        <v>-4.209240253879365E-3</v>
      </c>
    </row>
    <row r="2092" spans="1:9" x14ac:dyDescent="0.25">
      <c r="A2092" s="5">
        <v>37021</v>
      </c>
      <c r="B2092" s="39">
        <v>127.260002</v>
      </c>
      <c r="C2092" s="39">
        <v>127.5</v>
      </c>
      <c r="D2092" s="39">
        <v>125.769997</v>
      </c>
      <c r="E2092" s="39">
        <v>126.019997</v>
      </c>
      <c r="F2092" s="39">
        <v>86.535561000000001</v>
      </c>
      <c r="G2092" s="5">
        <v>6872400</v>
      </c>
      <c r="I2092" s="1">
        <v>2.9402094748567364E-3</v>
      </c>
    </row>
    <row r="2093" spans="1:9" x14ac:dyDescent="0.25">
      <c r="A2093" s="5">
        <v>37022</v>
      </c>
      <c r="B2093" s="39">
        <v>126</v>
      </c>
      <c r="C2093" s="39">
        <v>126.489998</v>
      </c>
      <c r="D2093" s="39">
        <v>124.400002</v>
      </c>
      <c r="E2093" s="39">
        <v>125.150002</v>
      </c>
      <c r="F2093" s="39">
        <v>85.938147999999998</v>
      </c>
      <c r="G2093" s="5">
        <v>7734400</v>
      </c>
      <c r="I2093" s="1">
        <v>-6.9276110858336182E-3</v>
      </c>
    </row>
    <row r="2094" spans="1:9" x14ac:dyDescent="0.25">
      <c r="A2094" s="5">
        <v>37025</v>
      </c>
      <c r="B2094" s="39">
        <v>124.900002</v>
      </c>
      <c r="C2094" s="39">
        <v>125.44000200000001</v>
      </c>
      <c r="D2094" s="39">
        <v>124.459999</v>
      </c>
      <c r="E2094" s="39">
        <v>125.400002</v>
      </c>
      <c r="F2094" s="39">
        <v>86.109818000000004</v>
      </c>
      <c r="G2094" s="5">
        <v>7914000</v>
      </c>
      <c r="I2094" s="1">
        <v>1.9956069340825167E-3</v>
      </c>
    </row>
    <row r="2095" spans="1:9" x14ac:dyDescent="0.25">
      <c r="A2095" s="5">
        <v>37026</v>
      </c>
      <c r="B2095" s="39">
        <v>125.550003</v>
      </c>
      <c r="C2095" s="39">
        <v>126.5</v>
      </c>
      <c r="D2095" s="39">
        <v>124.849998</v>
      </c>
      <c r="E2095" s="39">
        <v>125.980003</v>
      </c>
      <c r="F2095" s="39">
        <v>86.508110000000002</v>
      </c>
      <c r="G2095" s="5">
        <v>9782200</v>
      </c>
      <c r="I2095" s="1">
        <v>4.6147316381519587E-3</v>
      </c>
    </row>
    <row r="2096" spans="1:9" x14ac:dyDescent="0.25">
      <c r="A2096" s="5">
        <v>37027</v>
      </c>
      <c r="B2096" s="39">
        <v>124.839996</v>
      </c>
      <c r="C2096" s="39">
        <v>129.199997</v>
      </c>
      <c r="D2096" s="39">
        <v>124.620003</v>
      </c>
      <c r="E2096" s="39">
        <v>128.949997</v>
      </c>
      <c r="F2096" s="39">
        <v>88.547561999999999</v>
      </c>
      <c r="G2096" s="5">
        <v>14909000</v>
      </c>
      <c r="I2096" s="1">
        <v>2.3301664613951445E-2</v>
      </c>
    </row>
    <row r="2097" spans="1:9" x14ac:dyDescent="0.25">
      <c r="A2097" s="5">
        <v>37028</v>
      </c>
      <c r="B2097" s="39">
        <v>129</v>
      </c>
      <c r="C2097" s="39">
        <v>130.08000200000001</v>
      </c>
      <c r="D2097" s="39">
        <v>128.55999800000001</v>
      </c>
      <c r="E2097" s="39">
        <v>129.14999399999999</v>
      </c>
      <c r="F2097" s="39">
        <v>88.684867999999994</v>
      </c>
      <c r="G2097" s="5">
        <v>11824600</v>
      </c>
      <c r="I2097" s="1">
        <v>1.5494458601077454E-3</v>
      </c>
    </row>
    <row r="2098" spans="1:9" x14ac:dyDescent="0.25">
      <c r="A2098" s="5">
        <v>37029</v>
      </c>
      <c r="B2098" s="39">
        <v>129.08999600000001</v>
      </c>
      <c r="C2098" s="39">
        <v>129.740005</v>
      </c>
      <c r="D2098" s="39">
        <v>128.10000600000001</v>
      </c>
      <c r="E2098" s="39">
        <v>129.740005</v>
      </c>
      <c r="F2098" s="39">
        <v>89.090064999999996</v>
      </c>
      <c r="G2098" s="5">
        <v>6683100</v>
      </c>
      <c r="I2098" s="1">
        <v>4.5585470891760238E-3</v>
      </c>
    </row>
    <row r="2099" spans="1:9" x14ac:dyDescent="0.25">
      <c r="A2099" s="5">
        <v>37032</v>
      </c>
      <c r="B2099" s="39">
        <v>129.83999600000001</v>
      </c>
      <c r="C2099" s="39">
        <v>131.83999600000001</v>
      </c>
      <c r="D2099" s="39">
        <v>129.14999399999999</v>
      </c>
      <c r="E2099" s="39">
        <v>131.64999399999999</v>
      </c>
      <c r="F2099" s="39">
        <v>90.401604000000006</v>
      </c>
      <c r="G2099" s="5">
        <v>11531500</v>
      </c>
      <c r="I2099" s="1">
        <v>1.461418627198352E-2</v>
      </c>
    </row>
    <row r="2100" spans="1:9" x14ac:dyDescent="0.25">
      <c r="A2100" s="5">
        <v>37033</v>
      </c>
      <c r="B2100" s="39">
        <v>131.83000200000001</v>
      </c>
      <c r="C2100" s="39">
        <v>132.08999600000001</v>
      </c>
      <c r="D2100" s="39">
        <v>131.070007</v>
      </c>
      <c r="E2100" s="39">
        <v>131.479996</v>
      </c>
      <c r="F2100" s="39">
        <v>90.284842999999995</v>
      </c>
      <c r="G2100" s="5">
        <v>8342700</v>
      </c>
      <c r="I2100" s="1">
        <v>-1.2924158750280412E-3</v>
      </c>
    </row>
    <row r="2101" spans="1:9" x14ac:dyDescent="0.25">
      <c r="A2101" s="5">
        <v>37034</v>
      </c>
      <c r="B2101" s="39">
        <v>131.050003</v>
      </c>
      <c r="C2101" s="39">
        <v>131.050003</v>
      </c>
      <c r="D2101" s="39">
        <v>129.25</v>
      </c>
      <c r="E2101" s="39">
        <v>129.25</v>
      </c>
      <c r="F2101" s="39">
        <v>88.753532000000007</v>
      </c>
      <c r="G2101" s="5">
        <v>12330800</v>
      </c>
      <c r="I2101" s="1">
        <v>-1.7106369981786607E-2</v>
      </c>
    </row>
    <row r="2102" spans="1:9" x14ac:dyDescent="0.25">
      <c r="A2102" s="5">
        <v>37035</v>
      </c>
      <c r="B2102" s="39">
        <v>129.470001</v>
      </c>
      <c r="C2102" s="39">
        <v>130</v>
      </c>
      <c r="D2102" s="39">
        <v>128.550003</v>
      </c>
      <c r="E2102" s="39">
        <v>129.63000500000001</v>
      </c>
      <c r="F2102" s="39">
        <v>89.014495999999994</v>
      </c>
      <c r="G2102" s="5">
        <v>7902800</v>
      </c>
      <c r="I2102" s="1">
        <v>2.9360081269755867E-3</v>
      </c>
    </row>
    <row r="2103" spans="1:9" x14ac:dyDescent="0.25">
      <c r="A2103" s="5">
        <v>37036</v>
      </c>
      <c r="B2103" s="39">
        <v>129.64999399999999</v>
      </c>
      <c r="C2103" s="39">
        <v>129.699997</v>
      </c>
      <c r="D2103" s="39">
        <v>127.900002</v>
      </c>
      <c r="E2103" s="39">
        <v>128.10000600000001</v>
      </c>
      <c r="F2103" s="39">
        <v>87.963852000000003</v>
      </c>
      <c r="G2103" s="5">
        <v>7425000</v>
      </c>
      <c r="I2103" s="1">
        <v>-1.1873275513006654E-2</v>
      </c>
    </row>
    <row r="2104" spans="1:9" x14ac:dyDescent="0.25">
      <c r="A2104" s="5">
        <v>37040</v>
      </c>
      <c r="B2104" s="39">
        <v>128.220001</v>
      </c>
      <c r="C2104" s="39">
        <v>128.35000600000001</v>
      </c>
      <c r="D2104" s="39">
        <v>126.900002</v>
      </c>
      <c r="E2104" s="39">
        <v>127.08000199999999</v>
      </c>
      <c r="F2104" s="39">
        <v>87.263442999999995</v>
      </c>
      <c r="G2104" s="5">
        <v>9003900</v>
      </c>
      <c r="I2104" s="1">
        <v>-7.9943336478587312E-3</v>
      </c>
    </row>
    <row r="2105" spans="1:9" x14ac:dyDescent="0.25">
      <c r="A2105" s="5">
        <v>37041</v>
      </c>
      <c r="B2105" s="39">
        <v>126.589996</v>
      </c>
      <c r="C2105" s="39">
        <v>127.089996</v>
      </c>
      <c r="D2105" s="39">
        <v>125</v>
      </c>
      <c r="E2105" s="39">
        <v>125.300003</v>
      </c>
      <c r="F2105" s="39">
        <v>86.041161000000002</v>
      </c>
      <c r="G2105" s="5">
        <v>10041800</v>
      </c>
      <c r="I2105" s="1">
        <v>-1.4105825680507778E-2</v>
      </c>
    </row>
    <row r="2106" spans="1:9" x14ac:dyDescent="0.25">
      <c r="A2106" s="5">
        <v>37042</v>
      </c>
      <c r="B2106" s="39">
        <v>125.43</v>
      </c>
      <c r="C2106" s="39">
        <v>126.760002</v>
      </c>
      <c r="D2106" s="39">
        <v>125.260002</v>
      </c>
      <c r="E2106" s="39">
        <v>125.949997</v>
      </c>
      <c r="F2106" s="39">
        <v>86.487517999999994</v>
      </c>
      <c r="G2106" s="5">
        <v>9874200</v>
      </c>
      <c r="I2106" s="1">
        <v>5.1743049151298237E-3</v>
      </c>
    </row>
    <row r="2107" spans="1:9" x14ac:dyDescent="0.25">
      <c r="A2107" s="5">
        <v>37043</v>
      </c>
      <c r="B2107" s="39">
        <v>126.199997</v>
      </c>
      <c r="C2107" s="39">
        <v>127.099998</v>
      </c>
      <c r="D2107" s="39">
        <v>125.120003</v>
      </c>
      <c r="E2107" s="39">
        <v>126.730003</v>
      </c>
      <c r="F2107" s="39">
        <v>87.023087000000004</v>
      </c>
      <c r="G2107" s="5">
        <v>8848300</v>
      </c>
      <c r="I2107" s="1">
        <v>6.1733483193950889E-3</v>
      </c>
    </row>
    <row r="2108" spans="1:9" x14ac:dyDescent="0.25">
      <c r="A2108" s="5">
        <v>37046</v>
      </c>
      <c r="B2108" s="39">
        <v>126.800003</v>
      </c>
      <c r="C2108" s="39">
        <v>127.43</v>
      </c>
      <c r="D2108" s="39">
        <v>126.08000199999999</v>
      </c>
      <c r="E2108" s="39">
        <v>127.339996</v>
      </c>
      <c r="F2108" s="39">
        <v>87.441963000000001</v>
      </c>
      <c r="G2108" s="5">
        <v>5623500</v>
      </c>
      <c r="I2108" s="1">
        <v>4.8018420292086361E-3</v>
      </c>
    </row>
    <row r="2109" spans="1:9" x14ac:dyDescent="0.25">
      <c r="A2109" s="5">
        <v>37047</v>
      </c>
      <c r="B2109" s="39">
        <v>127.489998</v>
      </c>
      <c r="C2109" s="39">
        <v>129.229996</v>
      </c>
      <c r="D2109" s="39">
        <v>127.269997</v>
      </c>
      <c r="E2109" s="39">
        <v>128.800003</v>
      </c>
      <c r="F2109" s="39">
        <v>88.444519</v>
      </c>
      <c r="G2109" s="5">
        <v>9115400</v>
      </c>
      <c r="I2109" s="1">
        <v>1.1400158176559927E-2</v>
      </c>
    </row>
    <row r="2110" spans="1:9" x14ac:dyDescent="0.25">
      <c r="A2110" s="5">
        <v>37048</v>
      </c>
      <c r="B2110" s="39">
        <v>128.83000200000001</v>
      </c>
      <c r="C2110" s="39">
        <v>128.83000200000001</v>
      </c>
      <c r="D2110" s="39">
        <v>127.360001</v>
      </c>
      <c r="E2110" s="39">
        <v>127.730003</v>
      </c>
      <c r="F2110" s="39">
        <v>87.709830999999994</v>
      </c>
      <c r="G2110" s="5">
        <v>12064900</v>
      </c>
      <c r="I2110" s="1">
        <v>-8.3414603154405853E-3</v>
      </c>
    </row>
    <row r="2111" spans="1:9" x14ac:dyDescent="0.25">
      <c r="A2111" s="5">
        <v>37049</v>
      </c>
      <c r="B2111" s="39">
        <v>127.050003</v>
      </c>
      <c r="C2111" s="39">
        <v>128.35000600000001</v>
      </c>
      <c r="D2111" s="39">
        <v>127</v>
      </c>
      <c r="E2111" s="39">
        <v>128.19000199999999</v>
      </c>
      <c r="F2111" s="39">
        <v>88.025649999999999</v>
      </c>
      <c r="G2111" s="5">
        <v>7355300</v>
      </c>
      <c r="I2111" s="1">
        <v>3.5942581224936987E-3</v>
      </c>
    </row>
    <row r="2112" spans="1:9" x14ac:dyDescent="0.25">
      <c r="A2112" s="5">
        <v>37050</v>
      </c>
      <c r="B2112" s="39">
        <v>127.699997</v>
      </c>
      <c r="C2112" s="39">
        <v>127.870003</v>
      </c>
      <c r="D2112" s="39">
        <v>126.139999</v>
      </c>
      <c r="E2112" s="39">
        <v>127</v>
      </c>
      <c r="F2112" s="39">
        <v>87.208495999999997</v>
      </c>
      <c r="G2112" s="5">
        <v>8170600</v>
      </c>
      <c r="I2112" s="1">
        <v>-9.3264919182018957E-3</v>
      </c>
    </row>
    <row r="2113" spans="1:9" x14ac:dyDescent="0.25">
      <c r="A2113" s="5">
        <v>37053</v>
      </c>
      <c r="B2113" s="39">
        <v>126.709999</v>
      </c>
      <c r="C2113" s="39">
        <v>126.989998</v>
      </c>
      <c r="D2113" s="39">
        <v>125.410004</v>
      </c>
      <c r="E2113" s="39">
        <v>126.099998</v>
      </c>
      <c r="F2113" s="39">
        <v>86.590491999999998</v>
      </c>
      <c r="G2113" s="5">
        <v>7012200</v>
      </c>
      <c r="I2113" s="1">
        <v>-7.1117399684998972E-3</v>
      </c>
    </row>
    <row r="2114" spans="1:9" x14ac:dyDescent="0.25">
      <c r="A2114" s="5">
        <v>37054</v>
      </c>
      <c r="B2114" s="39">
        <v>124.860001</v>
      </c>
      <c r="C2114" s="39">
        <v>126.739998</v>
      </c>
      <c r="D2114" s="39">
        <v>124.040001</v>
      </c>
      <c r="E2114" s="39">
        <v>125.879997</v>
      </c>
      <c r="F2114" s="39">
        <v>86.439445000000006</v>
      </c>
      <c r="G2114" s="5">
        <v>9364400</v>
      </c>
      <c r="I2114" s="1">
        <v>-1.7459064135048052E-3</v>
      </c>
    </row>
    <row r="2115" spans="1:9" x14ac:dyDescent="0.25">
      <c r="A2115" s="5">
        <v>37055</v>
      </c>
      <c r="B2115" s="39">
        <v>126.16999800000001</v>
      </c>
      <c r="C2115" s="39">
        <v>126.58000199999999</v>
      </c>
      <c r="D2115" s="39">
        <v>124.650002</v>
      </c>
      <c r="E2115" s="39">
        <v>124.800003</v>
      </c>
      <c r="F2115" s="39">
        <v>85.697823</v>
      </c>
      <c r="G2115" s="5">
        <v>7629400</v>
      </c>
      <c r="I2115" s="1">
        <v>-8.6166882654907795E-3</v>
      </c>
    </row>
    <row r="2116" spans="1:9" x14ac:dyDescent="0.25">
      <c r="A2116" s="5">
        <v>37056</v>
      </c>
      <c r="B2116" s="39">
        <v>124.18</v>
      </c>
      <c r="C2116" s="39">
        <v>124.300003</v>
      </c>
      <c r="D2116" s="39">
        <v>121.75</v>
      </c>
      <c r="E2116" s="39">
        <v>122</v>
      </c>
      <c r="F2116" s="39">
        <v>83.775124000000005</v>
      </c>
      <c r="G2116" s="5">
        <v>12603000</v>
      </c>
      <c r="I2116" s="1">
        <v>-2.2691308936532373E-2</v>
      </c>
    </row>
    <row r="2117" spans="1:9" x14ac:dyDescent="0.25">
      <c r="A2117" s="5">
        <v>37057</v>
      </c>
      <c r="B2117" s="39">
        <v>120.910004</v>
      </c>
      <c r="C2117" s="39">
        <v>122.400002</v>
      </c>
      <c r="D2117" s="39">
        <v>120.400002</v>
      </c>
      <c r="E2117" s="39">
        <v>121.849998</v>
      </c>
      <c r="F2117" s="39">
        <v>83.910065000000003</v>
      </c>
      <c r="G2117" s="5">
        <v>16821100</v>
      </c>
      <c r="I2117" s="1">
        <v>1.6094567437168195E-3</v>
      </c>
    </row>
    <row r="2118" spans="1:9" x14ac:dyDescent="0.25">
      <c r="A2118" s="5">
        <v>37060</v>
      </c>
      <c r="B2118" s="39">
        <v>121.650002</v>
      </c>
      <c r="C2118" s="39">
        <v>122.44000200000001</v>
      </c>
      <c r="D2118" s="39">
        <v>120.910004</v>
      </c>
      <c r="E2118" s="39">
        <v>121.260002</v>
      </c>
      <c r="F2118" s="39">
        <v>83.503769000000005</v>
      </c>
      <c r="G2118" s="5">
        <v>11368300</v>
      </c>
      <c r="I2118" s="1">
        <v>-4.8538019584887238E-3</v>
      </c>
    </row>
    <row r="2119" spans="1:9" x14ac:dyDescent="0.25">
      <c r="A2119" s="5">
        <v>37061</v>
      </c>
      <c r="B2119" s="39">
        <v>122.379997</v>
      </c>
      <c r="C2119" s="39">
        <v>122.889999</v>
      </c>
      <c r="D2119" s="39">
        <v>120.889999</v>
      </c>
      <c r="E2119" s="39">
        <v>121.790001</v>
      </c>
      <c r="F2119" s="39">
        <v>83.868767000000005</v>
      </c>
      <c r="G2119" s="5">
        <v>7732300</v>
      </c>
      <c r="I2119" s="1">
        <v>4.3615110020933656E-3</v>
      </c>
    </row>
    <row r="2120" spans="1:9" x14ac:dyDescent="0.25">
      <c r="A2120" s="5">
        <v>37062</v>
      </c>
      <c r="B2120" s="39">
        <v>121.19000200000001</v>
      </c>
      <c r="C2120" s="39">
        <v>122.860001</v>
      </c>
      <c r="D2120" s="39">
        <v>121.099998</v>
      </c>
      <c r="E2120" s="39">
        <v>122.43</v>
      </c>
      <c r="F2120" s="39">
        <v>84.309478999999996</v>
      </c>
      <c r="G2120" s="5">
        <v>8787200</v>
      </c>
      <c r="I2120" s="1">
        <v>5.2410227753361127E-3</v>
      </c>
    </row>
    <row r="2121" spans="1:9" x14ac:dyDescent="0.25">
      <c r="A2121" s="5">
        <v>37063</v>
      </c>
      <c r="B2121" s="39">
        <v>122.220001</v>
      </c>
      <c r="C2121" s="39">
        <v>124.30999799999999</v>
      </c>
      <c r="D2121" s="39">
        <v>122.150002</v>
      </c>
      <c r="E2121" s="39">
        <v>123.82</v>
      </c>
      <c r="F2121" s="39">
        <v>85.266693000000004</v>
      </c>
      <c r="G2121" s="5">
        <v>12259100</v>
      </c>
      <c r="I2121" s="1">
        <v>1.12896069714985E-2</v>
      </c>
    </row>
    <row r="2122" spans="1:9" x14ac:dyDescent="0.25">
      <c r="A2122" s="5">
        <v>37064</v>
      </c>
      <c r="B2122" s="39">
        <v>123.489998</v>
      </c>
      <c r="C2122" s="39">
        <v>123.589996</v>
      </c>
      <c r="D2122" s="39">
        <v>122.160004</v>
      </c>
      <c r="E2122" s="39">
        <v>122.849998</v>
      </c>
      <c r="F2122" s="39">
        <v>84.598679000000004</v>
      </c>
      <c r="G2122" s="5">
        <v>12212000</v>
      </c>
      <c r="I2122" s="1">
        <v>-7.8652574785547102E-3</v>
      </c>
    </row>
    <row r="2123" spans="1:9" x14ac:dyDescent="0.25">
      <c r="A2123" s="5">
        <v>37067</v>
      </c>
      <c r="B2123" s="39">
        <v>123.279999</v>
      </c>
      <c r="C2123" s="39">
        <v>123.44000200000001</v>
      </c>
      <c r="D2123" s="39">
        <v>121.5</v>
      </c>
      <c r="E2123" s="39">
        <v>121.720001</v>
      </c>
      <c r="F2123" s="39">
        <v>83.820533999999995</v>
      </c>
      <c r="G2123" s="5">
        <v>8406800</v>
      </c>
      <c r="I2123" s="1">
        <v>-9.2406385618657438E-3</v>
      </c>
    </row>
    <row r="2124" spans="1:9" x14ac:dyDescent="0.25">
      <c r="A2124" s="5">
        <v>37068</v>
      </c>
      <c r="B2124" s="39">
        <v>120.900002</v>
      </c>
      <c r="C2124" s="39">
        <v>122.389999</v>
      </c>
      <c r="D2124" s="39">
        <v>120.57</v>
      </c>
      <c r="E2124" s="39">
        <v>121.550003</v>
      </c>
      <c r="F2124" s="39">
        <v>83.703484000000003</v>
      </c>
      <c r="G2124" s="5">
        <v>8005800</v>
      </c>
      <c r="I2124" s="1">
        <v>-1.3974117913955197E-3</v>
      </c>
    </row>
    <row r="2125" spans="1:9" x14ac:dyDescent="0.25">
      <c r="A2125" s="5">
        <v>37069</v>
      </c>
      <c r="B2125" s="39">
        <v>121.599998</v>
      </c>
      <c r="C2125" s="39">
        <v>122.239998</v>
      </c>
      <c r="D2125" s="39">
        <v>120.910004</v>
      </c>
      <c r="E2125" s="39">
        <v>121.480003</v>
      </c>
      <c r="F2125" s="39">
        <v>83.655311999999995</v>
      </c>
      <c r="G2125" s="5">
        <v>10105100</v>
      </c>
      <c r="I2125" s="1">
        <v>-5.7567337339481384E-4</v>
      </c>
    </row>
    <row r="2126" spans="1:9" x14ac:dyDescent="0.25">
      <c r="A2126" s="5">
        <v>37070</v>
      </c>
      <c r="B2126" s="39">
        <v>122</v>
      </c>
      <c r="C2126" s="39">
        <v>123.94000200000001</v>
      </c>
      <c r="D2126" s="39">
        <v>121.93</v>
      </c>
      <c r="E2126" s="39">
        <v>122.150002</v>
      </c>
      <c r="F2126" s="39">
        <v>84.116675999999998</v>
      </c>
      <c r="G2126" s="5">
        <v>10269300</v>
      </c>
      <c r="I2126" s="1">
        <v>5.4999069687582391E-3</v>
      </c>
    </row>
    <row r="2127" spans="1:9" x14ac:dyDescent="0.25">
      <c r="A2127" s="5">
        <v>37071</v>
      </c>
      <c r="B2127" s="39">
        <v>122.800003</v>
      </c>
      <c r="C2127" s="39">
        <v>124.010002</v>
      </c>
      <c r="D2127" s="39">
        <v>122.260002</v>
      </c>
      <c r="E2127" s="39">
        <v>122.599998</v>
      </c>
      <c r="F2127" s="39">
        <v>84.426544000000007</v>
      </c>
      <c r="G2127" s="5">
        <v>9824200</v>
      </c>
      <c r="I2127" s="1">
        <v>3.6770194509170295E-3</v>
      </c>
    </row>
    <row r="2128" spans="1:9" x14ac:dyDescent="0.25">
      <c r="A2128" s="5">
        <v>37074</v>
      </c>
      <c r="B2128" s="39">
        <v>122.800003</v>
      </c>
      <c r="C2128" s="39">
        <v>124.32</v>
      </c>
      <c r="D2128" s="39">
        <v>122.620003</v>
      </c>
      <c r="E2128" s="39">
        <v>124.129997</v>
      </c>
      <c r="F2128" s="39">
        <v>85.480170999999999</v>
      </c>
      <c r="G2128" s="5">
        <v>8522200</v>
      </c>
      <c r="I2128" s="1">
        <v>1.2402576390814879E-2</v>
      </c>
    </row>
    <row r="2129" spans="1:9" x14ac:dyDescent="0.25">
      <c r="A2129" s="5">
        <v>37075</v>
      </c>
      <c r="B2129" s="39">
        <v>123.980003</v>
      </c>
      <c r="C2129" s="39">
        <v>124.099998</v>
      </c>
      <c r="D2129" s="39">
        <v>123.050003</v>
      </c>
      <c r="E2129" s="39">
        <v>124.099998</v>
      </c>
      <c r="F2129" s="39">
        <v>85.459502999999998</v>
      </c>
      <c r="G2129" s="5">
        <v>3303100</v>
      </c>
      <c r="I2129" s="1">
        <v>-2.4181630416286737E-4</v>
      </c>
    </row>
    <row r="2130" spans="1:9" x14ac:dyDescent="0.25">
      <c r="A2130" s="5">
        <v>37077</v>
      </c>
      <c r="B2130" s="39">
        <v>123.07</v>
      </c>
      <c r="C2130" s="39">
        <v>123.650002</v>
      </c>
      <c r="D2130" s="39">
        <v>121.660004</v>
      </c>
      <c r="E2130" s="39">
        <v>121.68</v>
      </c>
      <c r="F2130" s="39">
        <v>83.793021999999993</v>
      </c>
      <c r="G2130" s="5">
        <v>5517900</v>
      </c>
      <c r="I2130" s="1">
        <v>-1.9692880281541925E-2</v>
      </c>
    </row>
    <row r="2131" spans="1:9" x14ac:dyDescent="0.25">
      <c r="A2131" s="5">
        <v>37078</v>
      </c>
      <c r="B2131" s="39">
        <v>121.30999799999999</v>
      </c>
      <c r="C2131" s="39">
        <v>121.489998</v>
      </c>
      <c r="D2131" s="39">
        <v>119.050003</v>
      </c>
      <c r="E2131" s="39">
        <v>119.050003</v>
      </c>
      <c r="F2131" s="39">
        <v>81.981903000000003</v>
      </c>
      <c r="G2131" s="5">
        <v>11665900</v>
      </c>
      <c r="I2131" s="1">
        <v>-2.1851206545637325E-2</v>
      </c>
    </row>
    <row r="2132" spans="1:9" x14ac:dyDescent="0.25">
      <c r="A2132" s="5">
        <v>37081</v>
      </c>
      <c r="B2132" s="39">
        <v>119.489998</v>
      </c>
      <c r="C2132" s="39">
        <v>120.540001</v>
      </c>
      <c r="D2132" s="39">
        <v>119.199997</v>
      </c>
      <c r="E2132" s="39">
        <v>119.699997</v>
      </c>
      <c r="F2132" s="39">
        <v>82.429526999999993</v>
      </c>
      <c r="G2132" s="5">
        <v>8339300</v>
      </c>
      <c r="I2132" s="1">
        <v>5.4451823210124317E-3</v>
      </c>
    </row>
    <row r="2133" spans="1:9" x14ac:dyDescent="0.25">
      <c r="A2133" s="5">
        <v>37082</v>
      </c>
      <c r="B2133" s="39">
        <v>120.290001</v>
      </c>
      <c r="C2133" s="39">
        <v>120.639999</v>
      </c>
      <c r="D2133" s="39">
        <v>118.209999</v>
      </c>
      <c r="E2133" s="39">
        <v>118.260002</v>
      </c>
      <c r="F2133" s="39">
        <v>81.437911999999997</v>
      </c>
      <c r="G2133" s="5">
        <v>8630700</v>
      </c>
      <c r="I2133" s="1">
        <v>-1.210279613989762E-2</v>
      </c>
    </row>
    <row r="2134" spans="1:9" x14ac:dyDescent="0.25">
      <c r="A2134" s="5">
        <v>37083</v>
      </c>
      <c r="B2134" s="39">
        <v>118.099998</v>
      </c>
      <c r="C2134" s="39">
        <v>118.889999</v>
      </c>
      <c r="D2134" s="39">
        <v>117.089996</v>
      </c>
      <c r="E2134" s="39">
        <v>118.379997</v>
      </c>
      <c r="F2134" s="39">
        <v>81.520531000000005</v>
      </c>
      <c r="G2134" s="5">
        <v>15328600</v>
      </c>
      <c r="I2134" s="1">
        <v>1.0139886655506913E-3</v>
      </c>
    </row>
    <row r="2135" spans="1:9" x14ac:dyDescent="0.25">
      <c r="A2135" s="5">
        <v>37084</v>
      </c>
      <c r="B2135" s="39">
        <v>119.5</v>
      </c>
      <c r="C2135" s="39">
        <v>121.470001</v>
      </c>
      <c r="D2135" s="39">
        <v>119.30999799999999</v>
      </c>
      <c r="E2135" s="39">
        <v>121.19000200000001</v>
      </c>
      <c r="F2135" s="39">
        <v>83.455589000000003</v>
      </c>
      <c r="G2135" s="5">
        <v>12002800</v>
      </c>
      <c r="I2135" s="1">
        <v>2.3459719469024698E-2</v>
      </c>
    </row>
    <row r="2136" spans="1:9" x14ac:dyDescent="0.25">
      <c r="A2136" s="5">
        <v>37085</v>
      </c>
      <c r="B2136" s="39">
        <v>120.839996</v>
      </c>
      <c r="C2136" s="39">
        <v>122.32</v>
      </c>
      <c r="D2136" s="39">
        <v>120.620003</v>
      </c>
      <c r="E2136" s="39">
        <v>122.239998</v>
      </c>
      <c r="F2136" s="39">
        <v>84.178612000000001</v>
      </c>
      <c r="G2136" s="5">
        <v>10433800</v>
      </c>
      <c r="I2136" s="1">
        <v>8.6262526281757346E-3</v>
      </c>
    </row>
    <row r="2137" spans="1:9" x14ac:dyDescent="0.25">
      <c r="A2137" s="5">
        <v>37088</v>
      </c>
      <c r="B2137" s="39">
        <v>121.769997</v>
      </c>
      <c r="C2137" s="39">
        <v>122.279999</v>
      </c>
      <c r="D2137" s="39">
        <v>120.290001</v>
      </c>
      <c r="E2137" s="39">
        <v>120.709999</v>
      </c>
      <c r="F2137" s="39">
        <v>83.125045999999998</v>
      </c>
      <c r="G2137" s="5">
        <v>6915300</v>
      </c>
      <c r="I2137" s="1">
        <v>-1.2594822370092018E-2</v>
      </c>
    </row>
    <row r="2138" spans="1:9" x14ac:dyDescent="0.25">
      <c r="A2138" s="5">
        <v>37089</v>
      </c>
      <c r="B2138" s="39">
        <v>120.199997</v>
      </c>
      <c r="C2138" s="39">
        <v>121.949997</v>
      </c>
      <c r="D2138" s="39">
        <v>119.83000199999999</v>
      </c>
      <c r="E2138" s="39">
        <v>121.839996</v>
      </c>
      <c r="F2138" s="39">
        <v>83.903214000000006</v>
      </c>
      <c r="G2138" s="5">
        <v>7469800</v>
      </c>
      <c r="I2138" s="1">
        <v>9.3178678890621924E-3</v>
      </c>
    </row>
    <row r="2139" spans="1:9" x14ac:dyDescent="0.25">
      <c r="A2139" s="5">
        <v>37090</v>
      </c>
      <c r="B2139" s="39">
        <v>120.55999799999999</v>
      </c>
      <c r="C2139" s="39">
        <v>121.639999</v>
      </c>
      <c r="D2139" s="39">
        <v>120.05999799999999</v>
      </c>
      <c r="E2139" s="39">
        <v>121.010002</v>
      </c>
      <c r="F2139" s="39">
        <v>83.331626999999997</v>
      </c>
      <c r="G2139" s="5">
        <v>7709300</v>
      </c>
      <c r="I2139" s="1">
        <v>-6.8357672638850175E-3</v>
      </c>
    </row>
    <row r="2140" spans="1:9" x14ac:dyDescent="0.25">
      <c r="A2140" s="5">
        <v>37091</v>
      </c>
      <c r="B2140" s="39">
        <v>122.18</v>
      </c>
      <c r="C2140" s="39">
        <v>122.980003</v>
      </c>
      <c r="D2140" s="39">
        <v>120.760002</v>
      </c>
      <c r="E2140" s="39">
        <v>122.07</v>
      </c>
      <c r="F2140" s="39">
        <v>84.061569000000006</v>
      </c>
      <c r="G2140" s="5">
        <v>10082900</v>
      </c>
      <c r="I2140" s="1">
        <v>8.7213416573916902E-3</v>
      </c>
    </row>
    <row r="2141" spans="1:9" x14ac:dyDescent="0.25">
      <c r="A2141" s="5">
        <v>37092</v>
      </c>
      <c r="B2141" s="39">
        <v>121.150002</v>
      </c>
      <c r="C2141" s="39">
        <v>121.94000200000001</v>
      </c>
      <c r="D2141" s="39">
        <v>120.91999800000001</v>
      </c>
      <c r="E2141" s="39">
        <v>121.339996</v>
      </c>
      <c r="F2141" s="39">
        <v>83.558884000000006</v>
      </c>
      <c r="G2141" s="5">
        <v>6705800</v>
      </c>
      <c r="I2141" s="1">
        <v>-5.9979137152854634E-3</v>
      </c>
    </row>
    <row r="2142" spans="1:9" x14ac:dyDescent="0.25">
      <c r="A2142" s="5">
        <v>37095</v>
      </c>
      <c r="B2142" s="39">
        <v>121.800003</v>
      </c>
      <c r="C2142" s="39">
        <v>121.879997</v>
      </c>
      <c r="D2142" s="39">
        <v>118.949997</v>
      </c>
      <c r="E2142" s="39">
        <v>118.949997</v>
      </c>
      <c r="F2142" s="39">
        <v>81.913032999999999</v>
      </c>
      <c r="G2142" s="5">
        <v>8065200</v>
      </c>
      <c r="I2142" s="1">
        <v>-1.9893469638777361E-2</v>
      </c>
    </row>
    <row r="2143" spans="1:9" x14ac:dyDescent="0.25">
      <c r="A2143" s="5">
        <v>37096</v>
      </c>
      <c r="B2143" s="39">
        <v>119</v>
      </c>
      <c r="C2143" s="39">
        <v>119.199997</v>
      </c>
      <c r="D2143" s="39">
        <v>116.75</v>
      </c>
      <c r="E2143" s="39">
        <v>117.800003</v>
      </c>
      <c r="F2143" s="39">
        <v>81.121086000000005</v>
      </c>
      <c r="G2143" s="5">
        <v>12269000</v>
      </c>
      <c r="I2143" s="1">
        <v>-9.7151839606048895E-3</v>
      </c>
    </row>
    <row r="2144" spans="1:9" x14ac:dyDescent="0.25">
      <c r="A2144" s="5">
        <v>37097</v>
      </c>
      <c r="B2144" s="39">
        <v>117.91999800000001</v>
      </c>
      <c r="C2144" s="39">
        <v>119.480003</v>
      </c>
      <c r="D2144" s="39">
        <v>117.459999</v>
      </c>
      <c r="E2144" s="39">
        <v>119.099998</v>
      </c>
      <c r="F2144" s="39">
        <v>82.016327000000004</v>
      </c>
      <c r="G2144" s="5">
        <v>12088500</v>
      </c>
      <c r="I2144" s="1">
        <v>1.097540987340917E-2</v>
      </c>
    </row>
    <row r="2145" spans="1:9" x14ac:dyDescent="0.25">
      <c r="A2145" s="5">
        <v>37098</v>
      </c>
      <c r="B2145" s="39">
        <v>119.05999799999999</v>
      </c>
      <c r="C2145" s="39">
        <v>120.849998</v>
      </c>
      <c r="D2145" s="39">
        <v>118.55999799999999</v>
      </c>
      <c r="E2145" s="39">
        <v>120.349998</v>
      </c>
      <c r="F2145" s="39">
        <v>82.877121000000002</v>
      </c>
      <c r="G2145" s="5">
        <v>12898200</v>
      </c>
      <c r="I2145" s="1">
        <v>1.04407037380847E-2</v>
      </c>
    </row>
    <row r="2146" spans="1:9" x14ac:dyDescent="0.25">
      <c r="A2146" s="5">
        <v>37099</v>
      </c>
      <c r="B2146" s="39">
        <v>120.83000199999999</v>
      </c>
      <c r="C2146" s="39">
        <v>121.349998</v>
      </c>
      <c r="D2146" s="39">
        <v>119.910004</v>
      </c>
      <c r="E2146" s="39">
        <v>120.80999799999999</v>
      </c>
      <c r="F2146" s="39">
        <v>83.193893000000003</v>
      </c>
      <c r="G2146" s="5">
        <v>8478800</v>
      </c>
      <c r="I2146" s="1">
        <v>3.8149027521194867E-3</v>
      </c>
    </row>
    <row r="2147" spans="1:9" x14ac:dyDescent="0.25">
      <c r="A2147" s="5">
        <v>37102</v>
      </c>
      <c r="B2147" s="39">
        <v>121.19000200000001</v>
      </c>
      <c r="C2147" s="39">
        <v>121.349998</v>
      </c>
      <c r="D2147" s="39">
        <v>120.300003</v>
      </c>
      <c r="E2147" s="39">
        <v>120.849998</v>
      </c>
      <c r="F2147" s="39">
        <v>83.221442999999994</v>
      </c>
      <c r="G2147" s="5">
        <v>8547700</v>
      </c>
      <c r="I2147" s="1">
        <v>3.3109929545993566E-4</v>
      </c>
    </row>
    <row r="2148" spans="1:9" x14ac:dyDescent="0.25">
      <c r="A2148" s="5">
        <v>37103</v>
      </c>
      <c r="B2148" s="39">
        <v>121</v>
      </c>
      <c r="C2148" s="39">
        <v>122.68</v>
      </c>
      <c r="D2148" s="39">
        <v>120.800003</v>
      </c>
      <c r="E2148" s="39">
        <v>121.349998</v>
      </c>
      <c r="F2148" s="39">
        <v>83.565726999999995</v>
      </c>
      <c r="G2148" s="5">
        <v>11918100</v>
      </c>
      <c r="I2148" s="1">
        <v>4.1284289312626399E-3</v>
      </c>
    </row>
    <row r="2149" spans="1:9" x14ac:dyDescent="0.25">
      <c r="A2149" s="5">
        <v>37104</v>
      </c>
      <c r="B2149" s="39">
        <v>121.970001</v>
      </c>
      <c r="C2149" s="39">
        <v>122.699997</v>
      </c>
      <c r="D2149" s="39">
        <v>121.550003</v>
      </c>
      <c r="E2149" s="39">
        <v>122.110001</v>
      </c>
      <c r="F2149" s="39">
        <v>84.089118999999997</v>
      </c>
      <c r="G2149" s="5">
        <v>11940800</v>
      </c>
      <c r="I2149" s="1">
        <v>6.2437050023431695E-3</v>
      </c>
    </row>
    <row r="2150" spans="1:9" x14ac:dyDescent="0.25">
      <c r="A2150" s="5">
        <v>37105</v>
      </c>
      <c r="B2150" s="39">
        <v>123.230003</v>
      </c>
      <c r="C2150" s="39">
        <v>123.25</v>
      </c>
      <c r="D2150" s="39">
        <v>121.889999</v>
      </c>
      <c r="E2150" s="39">
        <v>122.610001</v>
      </c>
      <c r="F2150" s="39">
        <v>84.433434000000005</v>
      </c>
      <c r="G2150" s="5">
        <v>11070100</v>
      </c>
      <c r="I2150" s="1">
        <v>4.086283681044911E-3</v>
      </c>
    </row>
    <row r="2151" spans="1:9" x14ac:dyDescent="0.25">
      <c r="A2151" s="5">
        <v>37106</v>
      </c>
      <c r="B2151" s="39">
        <v>122.360001</v>
      </c>
      <c r="C2151" s="39">
        <v>122.360001</v>
      </c>
      <c r="D2151" s="39">
        <v>120.900002</v>
      </c>
      <c r="E2151" s="39">
        <v>121.94000200000001</v>
      </c>
      <c r="F2151" s="39">
        <v>83.972054</v>
      </c>
      <c r="G2151" s="5">
        <v>10816300</v>
      </c>
      <c r="I2151" s="1">
        <v>-5.4794075875790327E-3</v>
      </c>
    </row>
    <row r="2152" spans="1:9" x14ac:dyDescent="0.25">
      <c r="A2152" s="5">
        <v>37109</v>
      </c>
      <c r="B2152" s="39">
        <v>121.349998</v>
      </c>
      <c r="C2152" s="39">
        <v>121.510002</v>
      </c>
      <c r="D2152" s="39">
        <v>120.099998</v>
      </c>
      <c r="E2152" s="39">
        <v>120.300003</v>
      </c>
      <c r="F2152" s="39">
        <v>82.842712000000006</v>
      </c>
      <c r="G2152" s="5">
        <v>8550100</v>
      </c>
      <c r="I2152" s="1">
        <v>-1.3540279214034001E-2</v>
      </c>
    </row>
    <row r="2153" spans="1:9" x14ac:dyDescent="0.25">
      <c r="A2153" s="5">
        <v>37110</v>
      </c>
      <c r="B2153" s="39">
        <v>120.269997</v>
      </c>
      <c r="C2153" s="39">
        <v>121.199997</v>
      </c>
      <c r="D2153" s="39">
        <v>119.910004</v>
      </c>
      <c r="E2153" s="39">
        <v>120.769997</v>
      </c>
      <c r="F2153" s="39">
        <v>83.166351000000006</v>
      </c>
      <c r="G2153" s="5">
        <v>8865100</v>
      </c>
      <c r="I2153" s="1">
        <v>3.8990571257428996E-3</v>
      </c>
    </row>
    <row r="2154" spans="1:9" x14ac:dyDescent="0.25">
      <c r="A2154" s="5">
        <v>37111</v>
      </c>
      <c r="B2154" s="39">
        <v>120.120003</v>
      </c>
      <c r="C2154" s="39">
        <v>121.160004</v>
      </c>
      <c r="D2154" s="39">
        <v>118.43</v>
      </c>
      <c r="E2154" s="39">
        <v>118.529999</v>
      </c>
      <c r="F2154" s="39">
        <v>81.623817000000003</v>
      </c>
      <c r="G2154" s="5">
        <v>15183800</v>
      </c>
      <c r="I2154" s="1">
        <v>-1.8721736542238077E-2</v>
      </c>
    </row>
    <row r="2155" spans="1:9" x14ac:dyDescent="0.25">
      <c r="A2155" s="5">
        <v>37112</v>
      </c>
      <c r="B2155" s="39">
        <v>118.699997</v>
      </c>
      <c r="C2155" s="39">
        <v>118.970001</v>
      </c>
      <c r="D2155" s="39">
        <v>117.860001</v>
      </c>
      <c r="E2155" s="39">
        <v>118.879997</v>
      </c>
      <c r="F2155" s="39">
        <v>81.864814999999993</v>
      </c>
      <c r="G2155" s="5">
        <v>14118500</v>
      </c>
      <c r="I2155" s="1">
        <v>2.9481948880691888E-3</v>
      </c>
    </row>
    <row r="2156" spans="1:9" x14ac:dyDescent="0.25">
      <c r="A2156" s="5">
        <v>37113</v>
      </c>
      <c r="B2156" s="39">
        <v>118.800003</v>
      </c>
      <c r="C2156" s="39">
        <v>119.839996</v>
      </c>
      <c r="D2156" s="39">
        <v>117.339996</v>
      </c>
      <c r="E2156" s="39">
        <v>119.290001</v>
      </c>
      <c r="F2156" s="39">
        <v>82.147163000000006</v>
      </c>
      <c r="G2156" s="5">
        <v>11173300</v>
      </c>
      <c r="I2156" s="1">
        <v>3.4430202277277999E-3</v>
      </c>
    </row>
    <row r="2157" spans="1:9" x14ac:dyDescent="0.25">
      <c r="A2157" s="5">
        <v>37116</v>
      </c>
      <c r="B2157" s="39">
        <v>119.599998</v>
      </c>
      <c r="C2157" s="39">
        <v>119.849998</v>
      </c>
      <c r="D2157" s="39">
        <v>118.80999799999999</v>
      </c>
      <c r="E2157" s="39">
        <v>119.32</v>
      </c>
      <c r="F2157" s="39">
        <v>82.167839000000001</v>
      </c>
      <c r="G2157" s="5">
        <v>7431600</v>
      </c>
      <c r="I2157" s="1">
        <v>2.5166296269318877E-4</v>
      </c>
    </row>
    <row r="2158" spans="1:9" x14ac:dyDescent="0.25">
      <c r="A2158" s="5">
        <v>37117</v>
      </c>
      <c r="B2158" s="39">
        <v>120.139999</v>
      </c>
      <c r="C2158" s="39">
        <v>120.349998</v>
      </c>
      <c r="D2158" s="39">
        <v>118.800003</v>
      </c>
      <c r="E2158" s="39">
        <v>119.269997</v>
      </c>
      <c r="F2158" s="39">
        <v>82.133392000000001</v>
      </c>
      <c r="G2158" s="5">
        <v>13178100</v>
      </c>
      <c r="I2158" s="1">
        <v>-4.1931518461613138E-4</v>
      </c>
    </row>
    <row r="2159" spans="1:9" x14ac:dyDescent="0.25">
      <c r="A2159" s="5">
        <v>37118</v>
      </c>
      <c r="B2159" s="39">
        <v>119.230003</v>
      </c>
      <c r="C2159" s="39">
        <v>119.610001</v>
      </c>
      <c r="D2159" s="39">
        <v>118.08000199999999</v>
      </c>
      <c r="E2159" s="39">
        <v>118.239998</v>
      </c>
      <c r="F2159" s="39">
        <v>81.424109999999999</v>
      </c>
      <c r="G2159" s="5">
        <v>8520600</v>
      </c>
      <c r="I2159" s="1">
        <v>-8.6732364781143545E-3</v>
      </c>
    </row>
    <row r="2160" spans="1:9" x14ac:dyDescent="0.25">
      <c r="A2160" s="5">
        <v>37119</v>
      </c>
      <c r="B2160" s="39">
        <v>117.800003</v>
      </c>
      <c r="C2160" s="39">
        <v>118.75</v>
      </c>
      <c r="D2160" s="39">
        <v>117</v>
      </c>
      <c r="E2160" s="39">
        <v>118.650002</v>
      </c>
      <c r="F2160" s="39">
        <v>81.706429</v>
      </c>
      <c r="G2160" s="5">
        <v>10734700</v>
      </c>
      <c r="I2160" s="1">
        <v>3.4612683019128454E-3</v>
      </c>
    </row>
    <row r="2161" spans="1:9" x14ac:dyDescent="0.25">
      <c r="A2161" s="5">
        <v>37120</v>
      </c>
      <c r="B2161" s="39">
        <v>117.650002</v>
      </c>
      <c r="C2161" s="39">
        <v>117.870003</v>
      </c>
      <c r="D2161" s="39">
        <v>116.010002</v>
      </c>
      <c r="E2161" s="39">
        <v>116.75</v>
      </c>
      <c r="F2161" s="39">
        <v>80.398055999999997</v>
      </c>
      <c r="G2161" s="5">
        <v>11604600</v>
      </c>
      <c r="I2161" s="1">
        <v>-1.6142692312389073E-2</v>
      </c>
    </row>
    <row r="2162" spans="1:9" x14ac:dyDescent="0.25">
      <c r="A2162" s="5">
        <v>37123</v>
      </c>
      <c r="B2162" s="39">
        <v>116.800003</v>
      </c>
      <c r="C2162" s="39">
        <v>117.900002</v>
      </c>
      <c r="D2162" s="39">
        <v>116.550003</v>
      </c>
      <c r="E2162" s="39">
        <v>117.83000199999999</v>
      </c>
      <c r="F2162" s="39">
        <v>81.141777000000005</v>
      </c>
      <c r="G2162" s="5">
        <v>10417400</v>
      </c>
      <c r="I2162" s="1">
        <v>9.2079611693955954E-3</v>
      </c>
    </row>
    <row r="2163" spans="1:9" x14ac:dyDescent="0.25">
      <c r="A2163" s="5">
        <v>37124</v>
      </c>
      <c r="B2163" s="39">
        <v>117.800003</v>
      </c>
      <c r="C2163" s="39">
        <v>118.540001</v>
      </c>
      <c r="D2163" s="39">
        <v>115.800003</v>
      </c>
      <c r="E2163" s="39">
        <v>115.82</v>
      </c>
      <c r="F2163" s="39">
        <v>79.757628999999994</v>
      </c>
      <c r="G2163" s="5">
        <v>14480800</v>
      </c>
      <c r="I2163" s="1">
        <v>-1.720555942582358E-2</v>
      </c>
    </row>
    <row r="2164" spans="1:9" x14ac:dyDescent="0.25">
      <c r="A2164" s="5">
        <v>37125</v>
      </c>
      <c r="B2164" s="39">
        <v>116.75</v>
      </c>
      <c r="C2164" s="39">
        <v>117.43</v>
      </c>
      <c r="D2164" s="39">
        <v>115.779999</v>
      </c>
      <c r="E2164" s="39">
        <v>117.019997</v>
      </c>
      <c r="F2164" s="39">
        <v>80.583954000000006</v>
      </c>
      <c r="G2164" s="5">
        <v>11752300</v>
      </c>
      <c r="I2164" s="1">
        <v>1.0307149275601724E-2</v>
      </c>
    </row>
    <row r="2165" spans="1:9" x14ac:dyDescent="0.25">
      <c r="A2165" s="5">
        <v>37126</v>
      </c>
      <c r="B2165" s="39">
        <v>116.959999</v>
      </c>
      <c r="C2165" s="39">
        <v>117.519997</v>
      </c>
      <c r="D2165" s="39">
        <v>116.489998</v>
      </c>
      <c r="E2165" s="39">
        <v>116.599998</v>
      </c>
      <c r="F2165" s="39">
        <v>80.294746000000004</v>
      </c>
      <c r="G2165" s="5">
        <v>8744100</v>
      </c>
      <c r="I2165" s="1">
        <v>-3.5953586340484733E-3</v>
      </c>
    </row>
    <row r="2166" spans="1:9" x14ac:dyDescent="0.25">
      <c r="A2166" s="5">
        <v>37127</v>
      </c>
      <c r="B2166" s="39">
        <v>117.209999</v>
      </c>
      <c r="C2166" s="39">
        <v>119.129997</v>
      </c>
      <c r="D2166" s="39">
        <v>116.739998</v>
      </c>
      <c r="E2166" s="39">
        <v>119.019997</v>
      </c>
      <c r="F2166" s="39">
        <v>81.961250000000007</v>
      </c>
      <c r="G2166" s="5">
        <v>11687700</v>
      </c>
      <c r="I2166" s="1">
        <v>2.0542385423267362E-2</v>
      </c>
    </row>
    <row r="2167" spans="1:9" x14ac:dyDescent="0.25">
      <c r="A2167" s="5">
        <v>37130</v>
      </c>
      <c r="B2167" s="39">
        <v>118.970001</v>
      </c>
      <c r="C2167" s="39">
        <v>119.199997</v>
      </c>
      <c r="D2167" s="39">
        <v>118.260002</v>
      </c>
      <c r="E2167" s="39">
        <v>118.30999799999999</v>
      </c>
      <c r="F2167" s="39">
        <v>81.472328000000005</v>
      </c>
      <c r="G2167" s="5">
        <v>7425100</v>
      </c>
      <c r="I2167" s="1">
        <v>-5.9831457466623661E-3</v>
      </c>
    </row>
    <row r="2168" spans="1:9" x14ac:dyDescent="0.25">
      <c r="A2168" s="5">
        <v>37131</v>
      </c>
      <c r="B2168" s="39">
        <v>118.279999</v>
      </c>
      <c r="C2168" s="39">
        <v>118.489998</v>
      </c>
      <c r="D2168" s="39">
        <v>116.58000199999999</v>
      </c>
      <c r="E2168" s="39">
        <v>116.58000199999999</v>
      </c>
      <c r="F2168" s="39">
        <v>80.280974999999998</v>
      </c>
      <c r="G2168" s="5">
        <v>12046600</v>
      </c>
      <c r="I2168" s="1">
        <v>-1.4730760002940713E-2</v>
      </c>
    </row>
    <row r="2169" spans="1:9" x14ac:dyDescent="0.25">
      <c r="A2169" s="5">
        <v>37132</v>
      </c>
      <c r="B2169" s="39">
        <v>117.129997</v>
      </c>
      <c r="C2169" s="39">
        <v>117.18</v>
      </c>
      <c r="D2169" s="39">
        <v>115.16999800000001</v>
      </c>
      <c r="E2169" s="39">
        <v>115.540001</v>
      </c>
      <c r="F2169" s="39">
        <v>79.564789000000005</v>
      </c>
      <c r="G2169" s="5">
        <v>16180000</v>
      </c>
      <c r="I2169" s="1">
        <v>-8.9610231080961E-3</v>
      </c>
    </row>
    <row r="2170" spans="1:9" x14ac:dyDescent="0.25">
      <c r="A2170" s="5">
        <v>37133</v>
      </c>
      <c r="B2170" s="39">
        <v>114.849998</v>
      </c>
      <c r="C2170" s="39">
        <v>115.739998</v>
      </c>
      <c r="D2170" s="39">
        <v>112.040001</v>
      </c>
      <c r="E2170" s="39">
        <v>113.32</v>
      </c>
      <c r="F2170" s="39">
        <v>78.036057</v>
      </c>
      <c r="G2170" s="5">
        <v>17692600</v>
      </c>
      <c r="I2170" s="1">
        <v>-1.9400656631960445E-2</v>
      </c>
    </row>
    <row r="2171" spans="1:9" x14ac:dyDescent="0.25">
      <c r="A2171" s="5">
        <v>37134</v>
      </c>
      <c r="B2171" s="39">
        <v>113.400002</v>
      </c>
      <c r="C2171" s="39">
        <v>114.769997</v>
      </c>
      <c r="D2171" s="39">
        <v>113.129997</v>
      </c>
      <c r="E2171" s="39">
        <v>114.150002</v>
      </c>
      <c r="F2171" s="39">
        <v>78.607590000000002</v>
      </c>
      <c r="G2171" s="5">
        <v>15985400</v>
      </c>
      <c r="I2171" s="1">
        <v>7.2972705517120318E-3</v>
      </c>
    </row>
    <row r="2172" spans="1:9" x14ac:dyDescent="0.25">
      <c r="A2172" s="5">
        <v>37138</v>
      </c>
      <c r="B2172" s="39">
        <v>113.849998</v>
      </c>
      <c r="C2172" s="39">
        <v>116.16999800000001</v>
      </c>
      <c r="D2172" s="39">
        <v>113.370003</v>
      </c>
      <c r="E2172" s="39">
        <v>113.41999800000001</v>
      </c>
      <c r="F2172" s="39">
        <v>78.104896999999994</v>
      </c>
      <c r="G2172" s="5">
        <v>24473400</v>
      </c>
      <c r="I2172" s="1">
        <v>-6.4155031140629148E-3</v>
      </c>
    </row>
    <row r="2173" spans="1:9" x14ac:dyDescent="0.25">
      <c r="A2173" s="5">
        <v>37139</v>
      </c>
      <c r="B2173" s="39">
        <v>113.699997</v>
      </c>
      <c r="C2173" s="39">
        <v>114.19000200000001</v>
      </c>
      <c r="D2173" s="39">
        <v>111.949997</v>
      </c>
      <c r="E2173" s="39">
        <v>113.699997</v>
      </c>
      <c r="F2173" s="39">
        <v>78.297707000000003</v>
      </c>
      <c r="G2173" s="5">
        <v>21477100</v>
      </c>
      <c r="I2173" s="1">
        <v>2.4655612213999589E-3</v>
      </c>
    </row>
    <row r="2174" spans="1:9" x14ac:dyDescent="0.25">
      <c r="A2174" s="5">
        <v>37140</v>
      </c>
      <c r="B2174" s="39">
        <v>112.650002</v>
      </c>
      <c r="C2174" s="39">
        <v>113.300003</v>
      </c>
      <c r="D2174" s="39">
        <v>110.769997</v>
      </c>
      <c r="E2174" s="39">
        <v>110.769997</v>
      </c>
      <c r="F2174" s="39">
        <v>76.279990999999995</v>
      </c>
      <c r="G2174" s="5">
        <v>21653000</v>
      </c>
      <c r="I2174" s="1">
        <v>-2.610765502006096E-2</v>
      </c>
    </row>
    <row r="2175" spans="1:9" x14ac:dyDescent="0.25">
      <c r="A2175" s="5">
        <v>37141</v>
      </c>
      <c r="B2175" s="39">
        <v>110.019997</v>
      </c>
      <c r="C2175" s="39">
        <v>111.25</v>
      </c>
      <c r="D2175" s="39">
        <v>108.629997</v>
      </c>
      <c r="E2175" s="39">
        <v>108.720001</v>
      </c>
      <c r="F2175" s="39">
        <v>74.868308999999996</v>
      </c>
      <c r="G2175" s="5">
        <v>33133900</v>
      </c>
      <c r="I2175" s="1">
        <v>-1.8679972573727888E-2</v>
      </c>
    </row>
    <row r="2176" spans="1:9" x14ac:dyDescent="0.25">
      <c r="A2176" s="5">
        <v>37144</v>
      </c>
      <c r="B2176" s="39">
        <v>107.699997</v>
      </c>
      <c r="C2176" s="39">
        <v>110.349998</v>
      </c>
      <c r="D2176" s="39">
        <v>107.699997</v>
      </c>
      <c r="E2176" s="39">
        <v>110.050003</v>
      </c>
      <c r="F2176" s="39">
        <v>75.784187000000003</v>
      </c>
      <c r="G2176" s="5">
        <v>23408700</v>
      </c>
      <c r="I2176" s="1">
        <v>1.2158965937394406E-2</v>
      </c>
    </row>
    <row r="2177" spans="1:9" x14ac:dyDescent="0.25">
      <c r="A2177" s="5">
        <v>37151</v>
      </c>
      <c r="B2177" s="39">
        <v>101</v>
      </c>
      <c r="C2177" s="39">
        <v>106.400002</v>
      </c>
      <c r="D2177" s="39">
        <v>100</v>
      </c>
      <c r="E2177" s="39">
        <v>104.300003</v>
      </c>
      <c r="F2177" s="39">
        <v>71.824532000000005</v>
      </c>
      <c r="G2177" s="5">
        <v>32388700</v>
      </c>
      <c r="I2177" s="1">
        <v>-5.3663567102490539E-2</v>
      </c>
    </row>
    <row r="2178" spans="1:9" x14ac:dyDescent="0.25">
      <c r="A2178" s="5">
        <v>37152</v>
      </c>
      <c r="B2178" s="39">
        <v>104.33000199999999</v>
      </c>
      <c r="C2178" s="39">
        <v>105.300003</v>
      </c>
      <c r="D2178" s="39">
        <v>103.360001</v>
      </c>
      <c r="E2178" s="39">
        <v>104.050003</v>
      </c>
      <c r="F2178" s="39">
        <v>71.652366999999998</v>
      </c>
      <c r="G2178" s="5">
        <v>22029200</v>
      </c>
      <c r="I2178" s="1">
        <v>-2.399899688831475E-3</v>
      </c>
    </row>
    <row r="2179" spans="1:9" x14ac:dyDescent="0.25">
      <c r="A2179" s="5">
        <v>37153</v>
      </c>
      <c r="B2179" s="39">
        <v>104.099998</v>
      </c>
      <c r="C2179" s="39">
        <v>104.5</v>
      </c>
      <c r="D2179" s="39">
        <v>98.559997999999993</v>
      </c>
      <c r="E2179" s="39">
        <v>101.949997</v>
      </c>
      <c r="F2179" s="39">
        <v>70.206260999999998</v>
      </c>
      <c r="G2179" s="5">
        <v>42771800</v>
      </c>
      <c r="I2179" s="1">
        <v>-2.038869422925238E-2</v>
      </c>
    </row>
    <row r="2180" spans="1:9" x14ac:dyDescent="0.25">
      <c r="A2180" s="5">
        <v>37154</v>
      </c>
      <c r="B2180" s="39">
        <v>100.400002</v>
      </c>
      <c r="C2180" s="39">
        <v>101.80999799999999</v>
      </c>
      <c r="D2180" s="39">
        <v>98.559997999999993</v>
      </c>
      <c r="E2180" s="39">
        <v>98.709998999999996</v>
      </c>
      <c r="F2180" s="39">
        <v>67.975082</v>
      </c>
      <c r="G2180" s="5">
        <v>36210900</v>
      </c>
      <c r="I2180" s="1">
        <v>-3.2296298245275246E-2</v>
      </c>
    </row>
    <row r="2181" spans="1:9" x14ac:dyDescent="0.25">
      <c r="A2181" s="5">
        <v>37155</v>
      </c>
      <c r="B2181" s="39">
        <v>94.279999000000004</v>
      </c>
      <c r="C2181" s="39">
        <v>98.989998</v>
      </c>
      <c r="D2181" s="39">
        <v>93.800003000000004</v>
      </c>
      <c r="E2181" s="39">
        <v>97.279999000000004</v>
      </c>
      <c r="F2181" s="39">
        <v>67.241707000000005</v>
      </c>
      <c r="G2181" s="5">
        <v>49782100</v>
      </c>
      <c r="I2181" s="1">
        <v>-1.0847501950884464E-2</v>
      </c>
    </row>
    <row r="2182" spans="1:9" x14ac:dyDescent="0.25">
      <c r="A2182" s="5">
        <v>37158</v>
      </c>
      <c r="B2182" s="39">
        <v>99.720000999999996</v>
      </c>
      <c r="C2182" s="39">
        <v>101.160004</v>
      </c>
      <c r="D2182" s="39">
        <v>99.059997999999993</v>
      </c>
      <c r="E2182" s="39">
        <v>100.699997</v>
      </c>
      <c r="F2182" s="39">
        <v>69.605652000000006</v>
      </c>
      <c r="G2182" s="5">
        <v>25549600</v>
      </c>
      <c r="I2182" s="1">
        <v>3.4552076047046576E-2</v>
      </c>
    </row>
    <row r="2183" spans="1:9" x14ac:dyDescent="0.25">
      <c r="A2183" s="5">
        <v>37159</v>
      </c>
      <c r="B2183" s="39">
        <v>100.75</v>
      </c>
      <c r="C2183" s="39">
        <v>102</v>
      </c>
      <c r="D2183" s="39">
        <v>99.900002000000001</v>
      </c>
      <c r="E2183" s="39">
        <v>101.75</v>
      </c>
      <c r="F2183" s="39">
        <v>70.331458999999995</v>
      </c>
      <c r="G2183" s="5">
        <v>25466200</v>
      </c>
      <c r="I2183" s="1">
        <v>1.0373424223934613E-2</v>
      </c>
    </row>
    <row r="2184" spans="1:9" x14ac:dyDescent="0.25">
      <c r="A2184" s="5">
        <v>37160</v>
      </c>
      <c r="B2184" s="39">
        <v>102.349998</v>
      </c>
      <c r="C2184" s="39">
        <v>102.400002</v>
      </c>
      <c r="D2184" s="39">
        <v>100.43</v>
      </c>
      <c r="E2184" s="39">
        <v>101.389999</v>
      </c>
      <c r="F2184" s="39">
        <v>70.082595999999995</v>
      </c>
      <c r="G2184" s="5">
        <v>18587500</v>
      </c>
      <c r="I2184" s="1">
        <v>-3.544705842716489E-3</v>
      </c>
    </row>
    <row r="2185" spans="1:9" x14ac:dyDescent="0.25">
      <c r="A2185" s="5">
        <v>37161</v>
      </c>
      <c r="B2185" s="39">
        <v>101.25</v>
      </c>
      <c r="C2185" s="39">
        <v>102.290001</v>
      </c>
      <c r="D2185" s="39">
        <v>100</v>
      </c>
      <c r="E2185" s="39">
        <v>102.269997</v>
      </c>
      <c r="F2185" s="39">
        <v>70.690903000000006</v>
      </c>
      <c r="G2185" s="5">
        <v>20536800</v>
      </c>
      <c r="I2185" s="1">
        <v>8.6424048642612661E-3</v>
      </c>
    </row>
    <row r="2186" spans="1:9" x14ac:dyDescent="0.25">
      <c r="A2186" s="5">
        <v>37162</v>
      </c>
      <c r="B2186" s="39">
        <v>102.980003</v>
      </c>
      <c r="C2186" s="39">
        <v>109.620003</v>
      </c>
      <c r="D2186" s="39">
        <v>102.5</v>
      </c>
      <c r="E2186" s="39">
        <v>104.44000200000001</v>
      </c>
      <c r="F2186" s="39">
        <v>72.190810999999997</v>
      </c>
      <c r="G2186" s="5">
        <v>21687200</v>
      </c>
      <c r="I2186" s="1">
        <v>2.0995872145632255E-2</v>
      </c>
    </row>
    <row r="2187" spans="1:9" x14ac:dyDescent="0.25">
      <c r="A2187" s="5">
        <v>37165</v>
      </c>
      <c r="B2187" s="39">
        <v>103.900002</v>
      </c>
      <c r="C2187" s="39">
        <v>104.32</v>
      </c>
      <c r="D2187" s="39">
        <v>102.83000199999999</v>
      </c>
      <c r="E2187" s="39">
        <v>104.269997</v>
      </c>
      <c r="F2187" s="39">
        <v>72.073334000000003</v>
      </c>
      <c r="G2187" s="5">
        <v>20457400</v>
      </c>
      <c r="I2187" s="1">
        <v>-1.628637884581785E-3</v>
      </c>
    </row>
    <row r="2188" spans="1:9" x14ac:dyDescent="0.25">
      <c r="A2188" s="5">
        <v>37166</v>
      </c>
      <c r="B2188" s="39">
        <v>104</v>
      </c>
      <c r="C2188" s="39">
        <v>105.58000199999999</v>
      </c>
      <c r="D2188" s="39">
        <v>103.650002</v>
      </c>
      <c r="E2188" s="39">
        <v>105.58000199999999</v>
      </c>
      <c r="F2188" s="39">
        <v>72.978806000000006</v>
      </c>
      <c r="G2188" s="5">
        <v>19833100</v>
      </c>
      <c r="I2188" s="1">
        <v>1.2484941781358394E-2</v>
      </c>
    </row>
    <row r="2189" spans="1:9" x14ac:dyDescent="0.25">
      <c r="A2189" s="5">
        <v>37167</v>
      </c>
      <c r="B2189" s="39">
        <v>104.599998</v>
      </c>
      <c r="C2189" s="39">
        <v>107.879997</v>
      </c>
      <c r="D2189" s="39">
        <v>104.349998</v>
      </c>
      <c r="E2189" s="39">
        <v>107.349998</v>
      </c>
      <c r="F2189" s="39">
        <v>74.202254999999994</v>
      </c>
      <c r="G2189" s="5">
        <v>32045800</v>
      </c>
      <c r="I2189" s="1">
        <v>1.662547031940953E-2</v>
      </c>
    </row>
    <row r="2190" spans="1:9" x14ac:dyDescent="0.25">
      <c r="A2190" s="5">
        <v>37168</v>
      </c>
      <c r="B2190" s="39">
        <v>108.290001</v>
      </c>
      <c r="C2190" s="39">
        <v>108.970001</v>
      </c>
      <c r="D2190" s="39">
        <v>106.75</v>
      </c>
      <c r="E2190" s="39">
        <v>107.44000200000001</v>
      </c>
      <c r="F2190" s="39">
        <v>74.264481000000004</v>
      </c>
      <c r="G2190" s="5">
        <v>32674100</v>
      </c>
      <c r="I2190" s="1">
        <v>8.3824842278090728E-4</v>
      </c>
    </row>
    <row r="2191" spans="1:9" x14ac:dyDescent="0.25">
      <c r="A2191" s="5">
        <v>37169</v>
      </c>
      <c r="B2191" s="39">
        <v>107.25</v>
      </c>
      <c r="C2191" s="39">
        <v>107.620003</v>
      </c>
      <c r="D2191" s="39">
        <v>105.519997</v>
      </c>
      <c r="E2191" s="39">
        <v>107.230003</v>
      </c>
      <c r="F2191" s="39">
        <v>74.119300999999993</v>
      </c>
      <c r="G2191" s="5">
        <v>29796100</v>
      </c>
      <c r="I2191" s="1">
        <v>-1.9568182502078812E-3</v>
      </c>
    </row>
    <row r="2192" spans="1:9" x14ac:dyDescent="0.25">
      <c r="A2192" s="5">
        <v>37172</v>
      </c>
      <c r="B2192" s="39">
        <v>106.269997</v>
      </c>
      <c r="C2192" s="39">
        <v>107.300003</v>
      </c>
      <c r="D2192" s="39">
        <v>105.870003</v>
      </c>
      <c r="E2192" s="39">
        <v>106.529999</v>
      </c>
      <c r="F2192" s="39">
        <v>73.635482999999994</v>
      </c>
      <c r="G2192" s="5">
        <v>12970300</v>
      </c>
      <c r="I2192" s="1">
        <v>-6.5489551823523229E-3</v>
      </c>
    </row>
    <row r="2193" spans="1:9" x14ac:dyDescent="0.25">
      <c r="A2193" s="5">
        <v>37173</v>
      </c>
      <c r="B2193" s="39">
        <v>106.610001</v>
      </c>
      <c r="C2193" s="39">
        <v>106.75</v>
      </c>
      <c r="D2193" s="39">
        <v>105.599998</v>
      </c>
      <c r="E2193" s="39">
        <v>105.959999</v>
      </c>
      <c r="F2193" s="39">
        <v>73.241455000000002</v>
      </c>
      <c r="G2193" s="5">
        <v>15976300</v>
      </c>
      <c r="I2193" s="1">
        <v>-5.3654297350256286E-3</v>
      </c>
    </row>
    <row r="2194" spans="1:9" x14ac:dyDescent="0.25">
      <c r="A2194" s="5">
        <v>37174</v>
      </c>
      <c r="B2194" s="39">
        <v>105.800003</v>
      </c>
      <c r="C2194" s="39">
        <v>108.550003</v>
      </c>
      <c r="D2194" s="39">
        <v>105.519997</v>
      </c>
      <c r="E2194" s="39">
        <v>108.32</v>
      </c>
      <c r="F2194" s="39">
        <v>74.872742000000002</v>
      </c>
      <c r="G2194" s="5">
        <v>19987400</v>
      </c>
      <c r="I2194" s="1">
        <v>2.2028313250353371E-2</v>
      </c>
    </row>
    <row r="2195" spans="1:9" x14ac:dyDescent="0.25">
      <c r="A2195" s="5">
        <v>37175</v>
      </c>
      <c r="B2195" s="39">
        <v>108.949997</v>
      </c>
      <c r="C2195" s="39">
        <v>110.300003</v>
      </c>
      <c r="D2195" s="39">
        <v>108.949997</v>
      </c>
      <c r="E2195" s="39">
        <v>110</v>
      </c>
      <c r="F2195" s="39">
        <v>76.033989000000005</v>
      </c>
      <c r="G2195" s="5">
        <v>23006300</v>
      </c>
      <c r="I2195" s="1">
        <v>1.5390564943166041E-2</v>
      </c>
    </row>
    <row r="2196" spans="1:9" x14ac:dyDescent="0.25">
      <c r="A2196" s="5">
        <v>37176</v>
      </c>
      <c r="B2196" s="39">
        <v>109.150002</v>
      </c>
      <c r="C2196" s="39">
        <v>109.889999</v>
      </c>
      <c r="D2196" s="39">
        <v>107.300003</v>
      </c>
      <c r="E2196" s="39">
        <v>109.5</v>
      </c>
      <c r="F2196" s="39">
        <v>75.688377000000003</v>
      </c>
      <c r="G2196" s="5">
        <v>31360500</v>
      </c>
      <c r="I2196" s="1">
        <v>-4.5558556315707932E-3</v>
      </c>
    </row>
    <row r="2197" spans="1:9" x14ac:dyDescent="0.25">
      <c r="A2197" s="5">
        <v>37179</v>
      </c>
      <c r="B2197" s="39">
        <v>108.629997</v>
      </c>
      <c r="C2197" s="39">
        <v>109.449997</v>
      </c>
      <c r="D2197" s="39">
        <v>108.05999799999999</v>
      </c>
      <c r="E2197" s="39">
        <v>109.300003</v>
      </c>
      <c r="F2197" s="39">
        <v>75.550147999999993</v>
      </c>
      <c r="G2197" s="5">
        <v>16873000</v>
      </c>
      <c r="I2197" s="1">
        <v>-1.827960679865015E-3</v>
      </c>
    </row>
    <row r="2198" spans="1:9" x14ac:dyDescent="0.25">
      <c r="A2198" s="5">
        <v>37180</v>
      </c>
      <c r="B2198" s="39">
        <v>109.800003</v>
      </c>
      <c r="C2198" s="39">
        <v>110.610001</v>
      </c>
      <c r="D2198" s="39">
        <v>108.949997</v>
      </c>
      <c r="E2198" s="39">
        <v>109.989998</v>
      </c>
      <c r="F2198" s="39">
        <v>76.027100000000004</v>
      </c>
      <c r="G2198" s="5">
        <v>15877100</v>
      </c>
      <c r="I2198" s="1">
        <v>6.2932079901347748E-3</v>
      </c>
    </row>
    <row r="2199" spans="1:9" x14ac:dyDescent="0.25">
      <c r="A2199" s="5">
        <v>37181</v>
      </c>
      <c r="B2199" s="39">
        <v>111.07</v>
      </c>
      <c r="C2199" s="39">
        <v>111.150002</v>
      </c>
      <c r="D2199" s="39">
        <v>107.650002</v>
      </c>
      <c r="E2199" s="39">
        <v>107.650002</v>
      </c>
      <c r="F2199" s="39">
        <v>74.409630000000007</v>
      </c>
      <c r="G2199" s="5">
        <v>28542300</v>
      </c>
      <c r="I2199" s="1">
        <v>-2.1504486727667249E-2</v>
      </c>
    </row>
    <row r="2200" spans="1:9" x14ac:dyDescent="0.25">
      <c r="A2200" s="5">
        <v>37182</v>
      </c>
      <c r="B2200" s="39">
        <v>107.82</v>
      </c>
      <c r="C2200" s="39">
        <v>108.160004</v>
      </c>
      <c r="D2200" s="39">
        <v>106.75</v>
      </c>
      <c r="E2200" s="39">
        <v>107.41999800000001</v>
      </c>
      <c r="F2200" s="39">
        <v>74.250647999999998</v>
      </c>
      <c r="G2200" s="5">
        <v>16510000</v>
      </c>
      <c r="I2200" s="1">
        <v>-2.1388640294137673E-3</v>
      </c>
    </row>
    <row r="2201" spans="1:9" x14ac:dyDescent="0.25">
      <c r="A2201" s="5">
        <v>37183</v>
      </c>
      <c r="B2201" s="39">
        <v>107</v>
      </c>
      <c r="C2201" s="39">
        <v>107.910004</v>
      </c>
      <c r="D2201" s="39">
        <v>106.010002</v>
      </c>
      <c r="E2201" s="39">
        <v>107.349998</v>
      </c>
      <c r="F2201" s="39">
        <v>74.202254999999994</v>
      </c>
      <c r="G2201" s="5">
        <v>21912500</v>
      </c>
      <c r="I2201" s="1">
        <v>-6.5196437033243626E-4</v>
      </c>
    </row>
    <row r="2202" spans="1:9" x14ac:dyDescent="0.25">
      <c r="A2202" s="5">
        <v>37186</v>
      </c>
      <c r="B2202" s="39">
        <v>107.300003</v>
      </c>
      <c r="C2202" s="39">
        <v>109.57</v>
      </c>
      <c r="D2202" s="39">
        <v>107.209999</v>
      </c>
      <c r="E2202" s="39">
        <v>109.470001</v>
      </c>
      <c r="F2202" s="39">
        <v>75.667664000000002</v>
      </c>
      <c r="G2202" s="5">
        <v>17540600</v>
      </c>
      <c r="I2202" s="1">
        <v>1.9556368796047607E-2</v>
      </c>
    </row>
    <row r="2203" spans="1:9" x14ac:dyDescent="0.25">
      <c r="A2203" s="5">
        <v>37187</v>
      </c>
      <c r="B2203" s="39">
        <v>109.959999</v>
      </c>
      <c r="C2203" s="39">
        <v>110.279999</v>
      </c>
      <c r="D2203" s="39">
        <v>108.379997</v>
      </c>
      <c r="E2203" s="39">
        <v>108.910004</v>
      </c>
      <c r="F2203" s="39">
        <v>75.280570999999995</v>
      </c>
      <c r="G2203" s="5">
        <v>22062500</v>
      </c>
      <c r="I2203" s="1">
        <v>-5.1288290788704671E-3</v>
      </c>
    </row>
    <row r="2204" spans="1:9" x14ac:dyDescent="0.25">
      <c r="A2204" s="5">
        <v>37188</v>
      </c>
      <c r="B2204" s="39">
        <v>108.980003</v>
      </c>
      <c r="C2204" s="39">
        <v>109.449997</v>
      </c>
      <c r="D2204" s="39">
        <v>108.220001</v>
      </c>
      <c r="E2204" s="39">
        <v>108.620003</v>
      </c>
      <c r="F2204" s="39">
        <v>75.080123999999998</v>
      </c>
      <c r="G2204" s="5">
        <v>16065200</v>
      </c>
      <c r="I2204" s="1">
        <v>-2.6662169756974663E-3</v>
      </c>
    </row>
    <row r="2205" spans="1:9" x14ac:dyDescent="0.25">
      <c r="A2205" s="5">
        <v>37189</v>
      </c>
      <c r="B2205" s="39">
        <v>107.449997</v>
      </c>
      <c r="C2205" s="39">
        <v>110.599998</v>
      </c>
      <c r="D2205" s="39">
        <v>106.739998</v>
      </c>
      <c r="E2205" s="39">
        <v>110.57</v>
      </c>
      <c r="F2205" s="39">
        <v>76.427993999999998</v>
      </c>
      <c r="G2205" s="5">
        <v>27467900</v>
      </c>
      <c r="I2205" s="1">
        <v>1.7793179383364333E-2</v>
      </c>
    </row>
    <row r="2206" spans="1:9" x14ac:dyDescent="0.25">
      <c r="A2206" s="5">
        <v>37190</v>
      </c>
      <c r="B2206" s="39">
        <v>109.949997</v>
      </c>
      <c r="C2206" s="39">
        <v>111.790001</v>
      </c>
      <c r="D2206" s="39">
        <v>109.66999800000001</v>
      </c>
      <c r="E2206" s="39">
        <v>110.32</v>
      </c>
      <c r="F2206" s="39">
        <v>76.255179999999996</v>
      </c>
      <c r="G2206" s="5">
        <v>18623300</v>
      </c>
      <c r="I2206" s="1">
        <v>-2.2636950656540478E-3</v>
      </c>
    </row>
    <row r="2207" spans="1:9" x14ac:dyDescent="0.25">
      <c r="A2207" s="5">
        <v>37193</v>
      </c>
      <c r="B2207" s="39">
        <v>110.160004</v>
      </c>
      <c r="C2207" s="39">
        <v>110.550003</v>
      </c>
      <c r="D2207" s="39">
        <v>107.449997</v>
      </c>
      <c r="E2207" s="39">
        <v>107.449997</v>
      </c>
      <c r="F2207" s="39">
        <v>74.271370000000005</v>
      </c>
      <c r="G2207" s="5">
        <v>18727500</v>
      </c>
      <c r="I2207" s="1">
        <v>-2.6359799885460333E-2</v>
      </c>
    </row>
    <row r="2208" spans="1:9" x14ac:dyDescent="0.25">
      <c r="A2208" s="5">
        <v>37194</v>
      </c>
      <c r="B2208" s="39">
        <v>107.349998</v>
      </c>
      <c r="C2208" s="39">
        <v>107.699997</v>
      </c>
      <c r="D2208" s="39">
        <v>105.55999799999999</v>
      </c>
      <c r="E2208" s="39">
        <v>106.160004</v>
      </c>
      <c r="F2208" s="39">
        <v>73.379706999999996</v>
      </c>
      <c r="G2208" s="5">
        <v>26178600</v>
      </c>
      <c r="I2208" s="1">
        <v>-1.2078121715287438E-2</v>
      </c>
    </row>
    <row r="2209" spans="1:9" x14ac:dyDescent="0.25">
      <c r="A2209" s="5">
        <v>37195</v>
      </c>
      <c r="B2209" s="39">
        <v>106.900002</v>
      </c>
      <c r="C2209" s="39">
        <v>107.860001</v>
      </c>
      <c r="D2209" s="39">
        <v>105.800003</v>
      </c>
      <c r="E2209" s="39">
        <v>105.800003</v>
      </c>
      <c r="F2209" s="39">
        <v>73.130866999999995</v>
      </c>
      <c r="G2209" s="5">
        <v>28124200</v>
      </c>
      <c r="I2209" s="1">
        <v>-3.396891193363949E-3</v>
      </c>
    </row>
    <row r="2210" spans="1:9" x14ac:dyDescent="0.25">
      <c r="A2210" s="5">
        <v>37196</v>
      </c>
      <c r="B2210" s="39">
        <v>106.599998</v>
      </c>
      <c r="C2210" s="39">
        <v>109.010002</v>
      </c>
      <c r="D2210" s="39">
        <v>105.699997</v>
      </c>
      <c r="E2210" s="39">
        <v>108.510002</v>
      </c>
      <c r="F2210" s="39">
        <v>75.004088999999993</v>
      </c>
      <c r="G2210" s="5">
        <v>29806800</v>
      </c>
      <c r="I2210" s="1">
        <v>2.5292097237949562E-2</v>
      </c>
    </row>
    <row r="2211" spans="1:9" x14ac:dyDescent="0.25">
      <c r="A2211" s="5">
        <v>37197</v>
      </c>
      <c r="B2211" s="39">
        <v>108.44000200000001</v>
      </c>
      <c r="C2211" s="39">
        <v>109.379997</v>
      </c>
      <c r="D2211" s="39">
        <v>107.870003</v>
      </c>
      <c r="E2211" s="39">
        <v>109.25</v>
      </c>
      <c r="F2211" s="39">
        <v>75.515593999999993</v>
      </c>
      <c r="G2211" s="5">
        <v>17575900</v>
      </c>
      <c r="I2211" s="1">
        <v>6.796545924108166E-3</v>
      </c>
    </row>
    <row r="2212" spans="1:9" x14ac:dyDescent="0.25">
      <c r="A2212" s="5">
        <v>37200</v>
      </c>
      <c r="B2212" s="39">
        <v>110.120003</v>
      </c>
      <c r="C2212" s="39">
        <v>111.089996</v>
      </c>
      <c r="D2212" s="39">
        <v>109.949997</v>
      </c>
      <c r="E2212" s="39">
        <v>110.68</v>
      </c>
      <c r="F2212" s="39">
        <v>76.504074000000003</v>
      </c>
      <c r="G2212" s="5">
        <v>15929500</v>
      </c>
      <c r="I2212" s="1">
        <v>1.3004816342201408E-2</v>
      </c>
    </row>
    <row r="2213" spans="1:9" x14ac:dyDescent="0.25">
      <c r="A2213" s="5">
        <v>37201</v>
      </c>
      <c r="B2213" s="39">
        <v>110.349998</v>
      </c>
      <c r="C2213" s="39">
        <v>112.480003</v>
      </c>
      <c r="D2213" s="39">
        <v>109.849998</v>
      </c>
      <c r="E2213" s="39">
        <v>112.400002</v>
      </c>
      <c r="F2213" s="39">
        <v>77.692902000000004</v>
      </c>
      <c r="G2213" s="5">
        <v>23245800</v>
      </c>
      <c r="I2213" s="1">
        <v>1.5419907533002153E-2</v>
      </c>
    </row>
    <row r="2214" spans="1:9" x14ac:dyDescent="0.25">
      <c r="A2214" s="5">
        <v>37202</v>
      </c>
      <c r="B2214" s="39">
        <v>111.769997</v>
      </c>
      <c r="C2214" s="39">
        <v>113.120003</v>
      </c>
      <c r="D2214" s="39">
        <v>111.639999</v>
      </c>
      <c r="E2214" s="39">
        <v>112.25</v>
      </c>
      <c r="F2214" s="39">
        <v>77.589241000000001</v>
      </c>
      <c r="G2214" s="5">
        <v>19716000</v>
      </c>
      <c r="I2214" s="1">
        <v>-1.3351311798759369E-3</v>
      </c>
    </row>
    <row r="2215" spans="1:9" x14ac:dyDescent="0.25">
      <c r="A2215" s="5">
        <v>37203</v>
      </c>
      <c r="B2215" s="39">
        <v>112.870003</v>
      </c>
      <c r="C2215" s="39">
        <v>114.08000199999999</v>
      </c>
      <c r="D2215" s="39">
        <v>111.900002</v>
      </c>
      <c r="E2215" s="39">
        <v>112.599998</v>
      </c>
      <c r="F2215" s="39">
        <v>77.831160999999994</v>
      </c>
      <c r="G2215" s="5">
        <v>22563500</v>
      </c>
      <c r="I2215" s="1">
        <v>3.1131073175236779E-3</v>
      </c>
    </row>
    <row r="2216" spans="1:9" x14ac:dyDescent="0.25">
      <c r="A2216" s="5">
        <v>37204</v>
      </c>
      <c r="B2216" s="39">
        <v>112.25</v>
      </c>
      <c r="C2216" s="39">
        <v>112.959999</v>
      </c>
      <c r="D2216" s="39">
        <v>111.44000200000001</v>
      </c>
      <c r="E2216" s="39">
        <v>112.720001</v>
      </c>
      <c r="F2216" s="39">
        <v>77.914101000000002</v>
      </c>
      <c r="G2216" s="5">
        <v>15895800</v>
      </c>
      <c r="I2216" s="1">
        <v>1.0650726291823176E-3</v>
      </c>
    </row>
    <row r="2217" spans="1:9" x14ac:dyDescent="0.25">
      <c r="A2217" s="5">
        <v>37207</v>
      </c>
      <c r="B2217" s="39">
        <v>111</v>
      </c>
      <c r="C2217" s="39">
        <v>112.650002</v>
      </c>
      <c r="D2217" s="39">
        <v>110</v>
      </c>
      <c r="E2217" s="39">
        <v>112.029999</v>
      </c>
      <c r="F2217" s="39">
        <v>77.437179999999998</v>
      </c>
      <c r="G2217" s="5">
        <v>26068800</v>
      </c>
      <c r="I2217" s="1">
        <v>-6.1399236002790403E-3</v>
      </c>
    </row>
    <row r="2218" spans="1:9" x14ac:dyDescent="0.25">
      <c r="A2218" s="5">
        <v>37208</v>
      </c>
      <c r="B2218" s="39">
        <v>113.44000200000001</v>
      </c>
      <c r="C2218" s="39">
        <v>114.550003</v>
      </c>
      <c r="D2218" s="39">
        <v>113.18</v>
      </c>
      <c r="E2218" s="39">
        <v>114.550003</v>
      </c>
      <c r="F2218" s="39">
        <v>79.179039000000003</v>
      </c>
      <c r="G2218" s="5">
        <v>15296200</v>
      </c>
      <c r="I2218" s="1">
        <v>2.2244577685061273E-2</v>
      </c>
    </row>
    <row r="2219" spans="1:9" x14ac:dyDescent="0.25">
      <c r="A2219" s="5">
        <v>37209</v>
      </c>
      <c r="B2219" s="39">
        <v>115.16999800000001</v>
      </c>
      <c r="C2219" s="39">
        <v>115.400002</v>
      </c>
      <c r="D2219" s="39">
        <v>113.709999</v>
      </c>
      <c r="E2219" s="39">
        <v>114.660004</v>
      </c>
      <c r="F2219" s="39">
        <v>79.255058000000005</v>
      </c>
      <c r="G2219" s="5">
        <v>17571300</v>
      </c>
      <c r="I2219" s="1">
        <v>9.596293635425468E-4</v>
      </c>
    </row>
    <row r="2220" spans="1:9" x14ac:dyDescent="0.25">
      <c r="A2220" s="5">
        <v>37210</v>
      </c>
      <c r="B2220" s="39">
        <v>114.370003</v>
      </c>
      <c r="C2220" s="39">
        <v>115.18</v>
      </c>
      <c r="D2220" s="39">
        <v>113.93</v>
      </c>
      <c r="E2220" s="39">
        <v>114.870003</v>
      </c>
      <c r="F2220" s="39">
        <v>79.400238000000002</v>
      </c>
      <c r="G2220" s="5">
        <v>19470200</v>
      </c>
      <c r="I2220" s="1">
        <v>1.8301316650894961E-3</v>
      </c>
    </row>
    <row r="2221" spans="1:9" x14ac:dyDescent="0.25">
      <c r="A2221" s="5">
        <v>37211</v>
      </c>
      <c r="B2221" s="39">
        <v>115.08000199999999</v>
      </c>
      <c r="C2221" s="39">
        <v>115.099998</v>
      </c>
      <c r="D2221" s="39">
        <v>113.400002</v>
      </c>
      <c r="E2221" s="39">
        <v>114.360001</v>
      </c>
      <c r="F2221" s="39">
        <v>79.047729000000004</v>
      </c>
      <c r="G2221" s="5">
        <v>18134900</v>
      </c>
      <c r="I2221" s="1">
        <v>-4.4495311396515191E-3</v>
      </c>
    </row>
    <row r="2222" spans="1:9" x14ac:dyDescent="0.25">
      <c r="A2222" s="5">
        <v>37214</v>
      </c>
      <c r="B2222" s="39">
        <v>114.91999800000001</v>
      </c>
      <c r="C2222" s="39">
        <v>115.849998</v>
      </c>
      <c r="D2222" s="39">
        <v>114.449997</v>
      </c>
      <c r="E2222" s="39">
        <v>115.769997</v>
      </c>
      <c r="F2222" s="39">
        <v>80.022330999999994</v>
      </c>
      <c r="G2222" s="5">
        <v>13625400</v>
      </c>
      <c r="I2222" s="1">
        <v>1.2253898632203608E-2</v>
      </c>
    </row>
    <row r="2223" spans="1:9" x14ac:dyDescent="0.25">
      <c r="A2223" s="5">
        <v>37215</v>
      </c>
      <c r="B2223" s="39">
        <v>115.370003</v>
      </c>
      <c r="C2223" s="39">
        <v>115.800003</v>
      </c>
      <c r="D2223" s="39">
        <v>114.639999</v>
      </c>
      <c r="E2223" s="39">
        <v>114.800003</v>
      </c>
      <c r="F2223" s="39">
        <v>79.351851999999994</v>
      </c>
      <c r="G2223" s="5">
        <v>16209700</v>
      </c>
      <c r="I2223" s="1">
        <v>-8.4139468876740509E-3</v>
      </c>
    </row>
    <row r="2224" spans="1:9" x14ac:dyDescent="0.25">
      <c r="A2224" s="5">
        <v>37216</v>
      </c>
      <c r="B2224" s="39">
        <v>114.5</v>
      </c>
      <c r="C2224" s="39">
        <v>114.66999800000001</v>
      </c>
      <c r="D2224" s="39">
        <v>113.510002</v>
      </c>
      <c r="E2224" s="39">
        <v>114.040001</v>
      </c>
      <c r="F2224" s="39">
        <v>78.826522999999995</v>
      </c>
      <c r="G2224" s="5">
        <v>11470200</v>
      </c>
      <c r="I2224" s="1">
        <v>-6.6422598087934048E-3</v>
      </c>
    </row>
    <row r="2225" spans="1:9" x14ac:dyDescent="0.25">
      <c r="A2225" s="5">
        <v>37218</v>
      </c>
      <c r="B2225" s="39">
        <v>114.040001</v>
      </c>
      <c r="C2225" s="39">
        <v>115.75</v>
      </c>
      <c r="D2225" s="39">
        <v>114</v>
      </c>
      <c r="E2225" s="39">
        <v>115.68</v>
      </c>
      <c r="F2225" s="39">
        <v>79.960128999999995</v>
      </c>
      <c r="G2225" s="5">
        <v>6717100</v>
      </c>
      <c r="I2225" s="1">
        <v>1.427859641176088E-2</v>
      </c>
    </row>
    <row r="2226" spans="1:9" x14ac:dyDescent="0.25">
      <c r="A2226" s="5">
        <v>37221</v>
      </c>
      <c r="B2226" s="39">
        <v>115.75</v>
      </c>
      <c r="C2226" s="39">
        <v>116.339996</v>
      </c>
      <c r="D2226" s="39">
        <v>115.07</v>
      </c>
      <c r="E2226" s="39">
        <v>115.93</v>
      </c>
      <c r="F2226" s="39">
        <v>80.132949999999994</v>
      </c>
      <c r="G2226" s="5">
        <v>13726000</v>
      </c>
      <c r="I2226" s="1">
        <v>2.1590073501061013E-3</v>
      </c>
    </row>
    <row r="2227" spans="1:9" x14ac:dyDescent="0.25">
      <c r="A2227" s="5">
        <v>37222</v>
      </c>
      <c r="B2227" s="39">
        <v>115.620003</v>
      </c>
      <c r="C2227" s="39">
        <v>116.900002</v>
      </c>
      <c r="D2227" s="39">
        <v>114.089996</v>
      </c>
      <c r="E2227" s="39">
        <v>115.43</v>
      </c>
      <c r="F2227" s="39">
        <v>79.787307999999996</v>
      </c>
      <c r="G2227" s="5">
        <v>19261400</v>
      </c>
      <c r="I2227" s="1">
        <v>-4.3226861003553552E-3</v>
      </c>
    </row>
    <row r="2228" spans="1:9" x14ac:dyDescent="0.25">
      <c r="A2228" s="5">
        <v>37223</v>
      </c>
      <c r="B2228" s="39">
        <v>114.739998</v>
      </c>
      <c r="C2228" s="39">
        <v>115.16999800000001</v>
      </c>
      <c r="D2228" s="39">
        <v>113.25</v>
      </c>
      <c r="E2228" s="39">
        <v>113.339996</v>
      </c>
      <c r="F2228" s="39">
        <v>78.342667000000006</v>
      </c>
      <c r="G2228" s="5">
        <v>20195500</v>
      </c>
      <c r="I2228" s="1">
        <v>-1.8272072617940616E-2</v>
      </c>
    </row>
    <row r="2229" spans="1:9" x14ac:dyDescent="0.25">
      <c r="A2229" s="5">
        <v>37224</v>
      </c>
      <c r="B2229" s="39">
        <v>113.660004</v>
      </c>
      <c r="C2229" s="39">
        <v>114.91999800000001</v>
      </c>
      <c r="D2229" s="39">
        <v>113</v>
      </c>
      <c r="E2229" s="39">
        <v>114.870003</v>
      </c>
      <c r="F2229" s="39">
        <v>79.400238000000002</v>
      </c>
      <c r="G2229" s="5">
        <v>16354700</v>
      </c>
      <c r="I2229" s="1">
        <v>1.3408994160344356E-2</v>
      </c>
    </row>
    <row r="2230" spans="1:9" x14ac:dyDescent="0.25">
      <c r="A2230" s="5">
        <v>37225</v>
      </c>
      <c r="B2230" s="39">
        <v>114.400002</v>
      </c>
      <c r="C2230" s="39">
        <v>114.910004</v>
      </c>
      <c r="D2230" s="39">
        <v>114.019997</v>
      </c>
      <c r="E2230" s="39">
        <v>114.050003</v>
      </c>
      <c r="F2230" s="39">
        <v>78.833397000000005</v>
      </c>
      <c r="G2230" s="5">
        <v>13680300</v>
      </c>
      <c r="I2230" s="1">
        <v>-7.1646388551602769E-3</v>
      </c>
    </row>
    <row r="2231" spans="1:9" x14ac:dyDescent="0.25">
      <c r="A2231" s="5">
        <v>37228</v>
      </c>
      <c r="B2231" s="39">
        <v>113.650002</v>
      </c>
      <c r="C2231" s="39">
        <v>114.08000199999999</v>
      </c>
      <c r="D2231" s="39">
        <v>113.010002</v>
      </c>
      <c r="E2231" s="39">
        <v>113.370003</v>
      </c>
      <c r="F2231" s="39">
        <v>78.363395999999995</v>
      </c>
      <c r="G2231" s="5">
        <v>15220400</v>
      </c>
      <c r="I2231" s="1">
        <v>-5.9797962993100029E-3</v>
      </c>
    </row>
    <row r="2232" spans="1:9" x14ac:dyDescent="0.25">
      <c r="A2232" s="5">
        <v>37229</v>
      </c>
      <c r="B2232" s="39">
        <v>113.91999800000001</v>
      </c>
      <c r="C2232" s="39">
        <v>115.300003</v>
      </c>
      <c r="D2232" s="39">
        <v>113.349998</v>
      </c>
      <c r="E2232" s="39">
        <v>115.290001</v>
      </c>
      <c r="F2232" s="39">
        <v>79.690551999999997</v>
      </c>
      <c r="G2232" s="5">
        <v>17239900</v>
      </c>
      <c r="I2232" s="1">
        <v>1.6794103651942116E-2</v>
      </c>
    </row>
    <row r="2233" spans="1:9" x14ac:dyDescent="0.25">
      <c r="A2233" s="5">
        <v>37230</v>
      </c>
      <c r="B2233" s="39">
        <v>115.610001</v>
      </c>
      <c r="C2233" s="39">
        <v>118</v>
      </c>
      <c r="D2233" s="39">
        <v>115.55999799999999</v>
      </c>
      <c r="E2233" s="39">
        <v>117.400002</v>
      </c>
      <c r="F2233" s="39">
        <v>81.149017000000001</v>
      </c>
      <c r="G2233" s="5">
        <v>25204000</v>
      </c>
      <c r="I2233" s="1">
        <v>1.8136146289753796E-2</v>
      </c>
    </row>
    <row r="2234" spans="1:9" x14ac:dyDescent="0.25">
      <c r="A2234" s="5">
        <v>37231</v>
      </c>
      <c r="B2234" s="39">
        <v>117.339996</v>
      </c>
      <c r="C2234" s="39">
        <v>117.94000200000001</v>
      </c>
      <c r="D2234" s="39">
        <v>116.93</v>
      </c>
      <c r="E2234" s="39">
        <v>117.339996</v>
      </c>
      <c r="F2234" s="39">
        <v>81.107521000000006</v>
      </c>
      <c r="G2234" s="5">
        <v>17972900</v>
      </c>
      <c r="I2234" s="1">
        <v>-5.1148633412445577E-4</v>
      </c>
    </row>
    <row r="2235" spans="1:9" x14ac:dyDescent="0.25">
      <c r="A2235" s="5">
        <v>37232</v>
      </c>
      <c r="B2235" s="39">
        <v>116.900002</v>
      </c>
      <c r="C2235" s="39">
        <v>117.089996</v>
      </c>
      <c r="D2235" s="39">
        <v>115.699997</v>
      </c>
      <c r="E2235" s="39">
        <v>116.55999799999999</v>
      </c>
      <c r="F2235" s="39">
        <v>80.568375000000003</v>
      </c>
      <c r="G2235" s="5">
        <v>18857800</v>
      </c>
      <c r="I2235" s="1">
        <v>-6.6694913944145284E-3</v>
      </c>
    </row>
    <row r="2236" spans="1:9" x14ac:dyDescent="0.25">
      <c r="A2236" s="5">
        <v>37235</v>
      </c>
      <c r="B2236" s="39">
        <v>115.849998</v>
      </c>
      <c r="C2236" s="39">
        <v>116.389999</v>
      </c>
      <c r="D2236" s="39">
        <v>114.349998</v>
      </c>
      <c r="E2236" s="39">
        <v>114.379997</v>
      </c>
      <c r="F2236" s="39">
        <v>79.061501000000007</v>
      </c>
      <c r="G2236" s="5">
        <v>13862700</v>
      </c>
      <c r="I2236" s="1">
        <v>-1.8880159519504502E-2</v>
      </c>
    </row>
    <row r="2237" spans="1:9" x14ac:dyDescent="0.25">
      <c r="A2237" s="5">
        <v>37236</v>
      </c>
      <c r="B2237" s="39">
        <v>114.900002</v>
      </c>
      <c r="C2237" s="39">
        <v>115.720001</v>
      </c>
      <c r="D2237" s="39">
        <v>113.900002</v>
      </c>
      <c r="E2237" s="39">
        <v>114.150002</v>
      </c>
      <c r="F2237" s="39">
        <v>78.902550000000005</v>
      </c>
      <c r="G2237" s="5">
        <v>20833300</v>
      </c>
      <c r="I2237" s="1">
        <v>-2.0124965476844281E-3</v>
      </c>
    </row>
    <row r="2238" spans="1:9" x14ac:dyDescent="0.25">
      <c r="A2238" s="5">
        <v>37237</v>
      </c>
      <c r="B2238" s="39">
        <v>114.550003</v>
      </c>
      <c r="C2238" s="39">
        <v>114.779999</v>
      </c>
      <c r="D2238" s="39">
        <v>113.110001</v>
      </c>
      <c r="E2238" s="39">
        <v>114.279999</v>
      </c>
      <c r="F2238" s="39">
        <v>78.992431999999994</v>
      </c>
      <c r="G2238" s="5">
        <v>16171500</v>
      </c>
      <c r="I2238" s="1">
        <v>1.1385036885931399E-3</v>
      </c>
    </row>
    <row r="2239" spans="1:9" x14ac:dyDescent="0.25">
      <c r="A2239" s="5">
        <v>37238</v>
      </c>
      <c r="B2239" s="39">
        <v>113.449997</v>
      </c>
      <c r="C2239" s="39">
        <v>113.699997</v>
      </c>
      <c r="D2239" s="39">
        <v>112.040001</v>
      </c>
      <c r="E2239" s="39">
        <v>112.05999799999999</v>
      </c>
      <c r="F2239" s="39">
        <v>77.457901000000007</v>
      </c>
      <c r="G2239" s="5">
        <v>19026700</v>
      </c>
      <c r="I2239" s="1">
        <v>-1.9617474547302116E-2</v>
      </c>
    </row>
    <row r="2240" spans="1:9" x14ac:dyDescent="0.25">
      <c r="A2240" s="5">
        <v>37239</v>
      </c>
      <c r="B2240" s="39">
        <v>112.33000199999999</v>
      </c>
      <c r="C2240" s="39">
        <v>113.489998</v>
      </c>
      <c r="D2240" s="39">
        <v>112</v>
      </c>
      <c r="E2240" s="39">
        <v>113.129997</v>
      </c>
      <c r="F2240" s="39">
        <v>78.197495000000004</v>
      </c>
      <c r="G2240" s="5">
        <v>16721900</v>
      </c>
      <c r="I2240" s="1">
        <v>9.5030379276135335E-3</v>
      </c>
    </row>
    <row r="2241" spans="1:9" x14ac:dyDescent="0.25">
      <c r="A2241" s="5">
        <v>37242</v>
      </c>
      <c r="B2241" s="39">
        <v>112.989998</v>
      </c>
      <c r="C2241" s="39">
        <v>114.360001</v>
      </c>
      <c r="D2241" s="39">
        <v>112.900002</v>
      </c>
      <c r="E2241" s="39">
        <v>114.300003</v>
      </c>
      <c r="F2241" s="39">
        <v>79.006225999999998</v>
      </c>
      <c r="G2241" s="5">
        <v>13925900</v>
      </c>
      <c r="I2241" s="1">
        <v>1.0289045698140598E-2</v>
      </c>
    </row>
    <row r="2242" spans="1:9" x14ac:dyDescent="0.25">
      <c r="A2242" s="5">
        <v>37243</v>
      </c>
      <c r="B2242" s="39">
        <v>114.629997</v>
      </c>
      <c r="C2242" s="39">
        <v>115.150002</v>
      </c>
      <c r="D2242" s="39">
        <v>114.339996</v>
      </c>
      <c r="E2242" s="39">
        <v>114.980003</v>
      </c>
      <c r="F2242" s="39">
        <v>79.476287999999997</v>
      </c>
      <c r="G2242" s="5">
        <v>13663700</v>
      </c>
      <c r="I2242" s="1">
        <v>5.9320535314961731E-3</v>
      </c>
    </row>
    <row r="2243" spans="1:9" x14ac:dyDescent="0.25">
      <c r="A2243" s="5">
        <v>37244</v>
      </c>
      <c r="B2243" s="39">
        <v>114.089996</v>
      </c>
      <c r="C2243" s="39">
        <v>115.91999800000001</v>
      </c>
      <c r="D2243" s="39">
        <v>114</v>
      </c>
      <c r="E2243" s="39">
        <v>115.790001</v>
      </c>
      <c r="F2243" s="39">
        <v>80.036147999999997</v>
      </c>
      <c r="G2243" s="5">
        <v>20143400</v>
      </c>
      <c r="I2243" s="1">
        <v>7.0196696006661341E-3</v>
      </c>
    </row>
    <row r="2244" spans="1:9" x14ac:dyDescent="0.25">
      <c r="A2244" s="5">
        <v>37245</v>
      </c>
      <c r="B2244" s="39">
        <v>115.5</v>
      </c>
      <c r="C2244" s="39">
        <v>115.800003</v>
      </c>
      <c r="D2244" s="39">
        <v>114.550003</v>
      </c>
      <c r="E2244" s="39">
        <v>114.650002</v>
      </c>
      <c r="F2244" s="39">
        <v>79.248154</v>
      </c>
      <c r="G2244" s="5">
        <v>14867900</v>
      </c>
      <c r="I2244" s="1">
        <v>-9.8942635097101217E-3</v>
      </c>
    </row>
    <row r="2245" spans="1:9" x14ac:dyDescent="0.25">
      <c r="A2245" s="5">
        <v>37246</v>
      </c>
      <c r="B2245" s="39">
        <v>115.029999</v>
      </c>
      <c r="C2245" s="39">
        <v>115.07</v>
      </c>
      <c r="D2245" s="39">
        <v>114.199997</v>
      </c>
      <c r="E2245" s="39">
        <v>114.949997</v>
      </c>
      <c r="F2245" s="39">
        <v>79.728820999999996</v>
      </c>
      <c r="G2245" s="5">
        <v>14037700</v>
      </c>
      <c r="I2245" s="1">
        <v>6.0470198868678438E-3</v>
      </c>
    </row>
    <row r="2246" spans="1:9" x14ac:dyDescent="0.25">
      <c r="A2246" s="5">
        <v>37249</v>
      </c>
      <c r="B2246" s="39">
        <v>114.83000199999999</v>
      </c>
      <c r="C2246" s="39">
        <v>115.040001</v>
      </c>
      <c r="D2246" s="39">
        <v>114.610001</v>
      </c>
      <c r="E2246" s="39">
        <v>114.730003</v>
      </c>
      <c r="F2246" s="39">
        <v>79.576224999999994</v>
      </c>
      <c r="G2246" s="5">
        <v>5728800</v>
      </c>
      <c r="I2246" s="1">
        <v>-1.9157716657787205E-3</v>
      </c>
    </row>
    <row r="2247" spans="1:9" x14ac:dyDescent="0.25">
      <c r="A2247" s="5">
        <v>37251</v>
      </c>
      <c r="B2247" s="39">
        <v>114.650002</v>
      </c>
      <c r="C2247" s="39">
        <v>116.209999</v>
      </c>
      <c r="D2247" s="39">
        <v>114.650002</v>
      </c>
      <c r="E2247" s="39">
        <v>115.360001</v>
      </c>
      <c r="F2247" s="39">
        <v>80.013176000000001</v>
      </c>
      <c r="G2247" s="5">
        <v>10304800</v>
      </c>
      <c r="I2247" s="1">
        <v>5.4759537805360026E-3</v>
      </c>
    </row>
    <row r="2248" spans="1:9" x14ac:dyDescent="0.25">
      <c r="A2248" s="5">
        <v>37252</v>
      </c>
      <c r="B2248" s="39">
        <v>115.300003</v>
      </c>
      <c r="C2248" s="39">
        <v>116.08000199999999</v>
      </c>
      <c r="D2248" s="39">
        <v>115.25</v>
      </c>
      <c r="E2248" s="39">
        <v>116.05999799999999</v>
      </c>
      <c r="F2248" s="39">
        <v>80.498688000000001</v>
      </c>
      <c r="G2248" s="5">
        <v>9407300</v>
      </c>
      <c r="I2248" s="1">
        <v>6.0495650427299097E-3</v>
      </c>
    </row>
    <row r="2249" spans="1:9" x14ac:dyDescent="0.25">
      <c r="A2249" s="5">
        <v>37253</v>
      </c>
      <c r="B2249" s="39">
        <v>116.290001</v>
      </c>
      <c r="C2249" s="39">
        <v>116.75</v>
      </c>
      <c r="D2249" s="39">
        <v>115.91999800000001</v>
      </c>
      <c r="E2249" s="39">
        <v>116</v>
      </c>
      <c r="F2249" s="39">
        <v>80.457076999999998</v>
      </c>
      <c r="G2249" s="5">
        <v>10593800</v>
      </c>
      <c r="I2249" s="1">
        <v>-5.1704890380310786E-4</v>
      </c>
    </row>
    <row r="2250" spans="1:9" x14ac:dyDescent="0.25">
      <c r="A2250" s="5">
        <v>37256</v>
      </c>
      <c r="B2250" s="39">
        <v>116.150002</v>
      </c>
      <c r="C2250" s="39">
        <v>116.389999</v>
      </c>
      <c r="D2250" s="39">
        <v>114.230003</v>
      </c>
      <c r="E2250" s="39">
        <v>114.300003</v>
      </c>
      <c r="F2250" s="39">
        <v>79.277977000000007</v>
      </c>
      <c r="G2250" s="5">
        <v>14619500</v>
      </c>
      <c r="I2250" s="1">
        <v>-1.4763464709477425E-2</v>
      </c>
    </row>
    <row r="2251" spans="1:9" x14ac:dyDescent="0.25">
      <c r="A2251" s="5">
        <v>37258</v>
      </c>
      <c r="B2251" s="39">
        <v>115.110001</v>
      </c>
      <c r="C2251" s="39">
        <v>115.75</v>
      </c>
      <c r="D2251" s="39">
        <v>113.80999799999999</v>
      </c>
      <c r="E2251" s="39">
        <v>115.529999</v>
      </c>
      <c r="F2251" s="39">
        <v>80.131103999999993</v>
      </c>
      <c r="G2251" s="5">
        <v>18651900</v>
      </c>
      <c r="I2251" s="1">
        <v>1.0703720764674962E-2</v>
      </c>
    </row>
    <row r="2252" spans="1:9" x14ac:dyDescent="0.25">
      <c r="A2252" s="5">
        <v>37259</v>
      </c>
      <c r="B2252" s="39">
        <v>115.650002</v>
      </c>
      <c r="C2252" s="39">
        <v>116.949997</v>
      </c>
      <c r="D2252" s="39">
        <v>115.540001</v>
      </c>
      <c r="E2252" s="39">
        <v>116.839996</v>
      </c>
      <c r="F2252" s="39">
        <v>81.039687999999998</v>
      </c>
      <c r="G2252" s="5">
        <v>15743000</v>
      </c>
      <c r="I2252" s="1">
        <v>1.1274916675924729E-2</v>
      </c>
    </row>
    <row r="2253" spans="1:9" x14ac:dyDescent="0.25">
      <c r="A2253" s="5">
        <v>37260</v>
      </c>
      <c r="B2253" s="39">
        <v>117.16999800000001</v>
      </c>
      <c r="C2253" s="39">
        <v>117.980003</v>
      </c>
      <c r="D2253" s="39">
        <v>116.550003</v>
      </c>
      <c r="E2253" s="39">
        <v>117.620003</v>
      </c>
      <c r="F2253" s="39">
        <v>81.580734000000007</v>
      </c>
      <c r="G2253" s="5">
        <v>20140700</v>
      </c>
      <c r="I2253" s="1">
        <v>6.6541211698227798E-3</v>
      </c>
    </row>
    <row r="2254" spans="1:9" x14ac:dyDescent="0.25">
      <c r="A2254" s="5">
        <v>37263</v>
      </c>
      <c r="B2254" s="39">
        <v>117.699997</v>
      </c>
      <c r="C2254" s="39">
        <v>117.989998</v>
      </c>
      <c r="D2254" s="39">
        <v>116.55999799999999</v>
      </c>
      <c r="E2254" s="39">
        <v>116.790001</v>
      </c>
      <c r="F2254" s="39">
        <v>81.005050999999995</v>
      </c>
      <c r="G2254" s="5">
        <v>13106500</v>
      </c>
      <c r="I2254" s="1">
        <v>-7.0816203992487559E-3</v>
      </c>
    </row>
    <row r="2255" spans="1:9" x14ac:dyDescent="0.25">
      <c r="A2255" s="5">
        <v>37264</v>
      </c>
      <c r="B2255" s="39">
        <v>116.790001</v>
      </c>
      <c r="C2255" s="39">
        <v>117.05999799999999</v>
      </c>
      <c r="D2255" s="39">
        <v>115.970001</v>
      </c>
      <c r="E2255" s="39">
        <v>116.519997</v>
      </c>
      <c r="F2255" s="39">
        <v>80.817757</v>
      </c>
      <c r="G2255" s="5">
        <v>12683700</v>
      </c>
      <c r="I2255" s="1">
        <v>-2.3148045191714317E-3</v>
      </c>
    </row>
    <row r="2256" spans="1:9" x14ac:dyDescent="0.25">
      <c r="A2256" s="5">
        <v>37265</v>
      </c>
      <c r="B2256" s="39">
        <v>116.68</v>
      </c>
      <c r="C2256" s="39">
        <v>117.779999</v>
      </c>
      <c r="D2256" s="39">
        <v>115.339996</v>
      </c>
      <c r="E2256" s="39">
        <v>115.57</v>
      </c>
      <c r="F2256" s="39">
        <v>80.158867000000001</v>
      </c>
      <c r="G2256" s="5">
        <v>16610300</v>
      </c>
      <c r="I2256" s="1">
        <v>-8.1862032286492692E-3</v>
      </c>
    </row>
    <row r="2257" spans="1:9" x14ac:dyDescent="0.25">
      <c r="A2257" s="5">
        <v>37266</v>
      </c>
      <c r="B2257" s="39">
        <v>115.69000200000001</v>
      </c>
      <c r="C2257" s="39">
        <v>116.349998</v>
      </c>
      <c r="D2257" s="39">
        <v>115.300003</v>
      </c>
      <c r="E2257" s="39">
        <v>116.08000199999999</v>
      </c>
      <c r="F2257" s="39">
        <v>80.512550000000005</v>
      </c>
      <c r="G2257" s="5">
        <v>12823400</v>
      </c>
      <c r="I2257" s="1">
        <v>4.4025698892689036E-3</v>
      </c>
    </row>
    <row r="2258" spans="1:9" x14ac:dyDescent="0.25">
      <c r="A2258" s="5">
        <v>37267</v>
      </c>
      <c r="B2258" s="39">
        <v>116.209999</v>
      </c>
      <c r="C2258" s="39">
        <v>116.279999</v>
      </c>
      <c r="D2258" s="39">
        <v>114.699997</v>
      </c>
      <c r="E2258" s="39">
        <v>114.94000200000001</v>
      </c>
      <c r="F2258" s="39">
        <v>79.721878000000004</v>
      </c>
      <c r="G2258" s="5">
        <v>13708400</v>
      </c>
      <c r="I2258" s="1">
        <v>-9.8690203761968576E-3</v>
      </c>
    </row>
    <row r="2259" spans="1:9" x14ac:dyDescent="0.25">
      <c r="A2259" s="5">
        <v>37270</v>
      </c>
      <c r="B2259" s="39">
        <v>114.650002</v>
      </c>
      <c r="C2259" s="39">
        <v>114.839996</v>
      </c>
      <c r="D2259" s="39">
        <v>113.959999</v>
      </c>
      <c r="E2259" s="39">
        <v>114.220001</v>
      </c>
      <c r="F2259" s="39">
        <v>79.222510999999997</v>
      </c>
      <c r="G2259" s="5">
        <v>12301100</v>
      </c>
      <c r="I2259" s="1">
        <v>-6.2835642854768281E-3</v>
      </c>
    </row>
    <row r="2260" spans="1:9" x14ac:dyDescent="0.25">
      <c r="A2260" s="5">
        <v>37271</v>
      </c>
      <c r="B2260" s="39">
        <v>114.550003</v>
      </c>
      <c r="C2260" s="39">
        <v>115.389999</v>
      </c>
      <c r="D2260" s="39">
        <v>113.900002</v>
      </c>
      <c r="E2260" s="39">
        <v>115.150002</v>
      </c>
      <c r="F2260" s="39">
        <v>79.867537999999996</v>
      </c>
      <c r="G2260" s="5">
        <v>20219900</v>
      </c>
      <c r="I2260" s="1">
        <v>8.1089991306990683E-3</v>
      </c>
    </row>
    <row r="2261" spans="1:9" x14ac:dyDescent="0.25">
      <c r="A2261" s="5">
        <v>37272</v>
      </c>
      <c r="B2261" s="39">
        <v>114.300003</v>
      </c>
      <c r="C2261" s="39">
        <v>114.400002</v>
      </c>
      <c r="D2261" s="39">
        <v>112.69000200000001</v>
      </c>
      <c r="E2261" s="39">
        <v>112.82</v>
      </c>
      <c r="F2261" s="39">
        <v>78.251472000000007</v>
      </c>
      <c r="G2261" s="5">
        <v>17067000</v>
      </c>
      <c r="I2261" s="1">
        <v>-2.0441846618496129E-2</v>
      </c>
    </row>
    <row r="2262" spans="1:9" x14ac:dyDescent="0.25">
      <c r="A2262" s="5">
        <v>37273</v>
      </c>
      <c r="B2262" s="39">
        <v>113.760002</v>
      </c>
      <c r="C2262" s="39">
        <v>114.239998</v>
      </c>
      <c r="D2262" s="39">
        <v>113.400002</v>
      </c>
      <c r="E2262" s="39">
        <v>113.66999800000001</v>
      </c>
      <c r="F2262" s="39">
        <v>78.841019000000003</v>
      </c>
      <c r="G2262" s="5">
        <v>17283400</v>
      </c>
      <c r="I2262" s="1">
        <v>7.5057663672799535E-3</v>
      </c>
    </row>
    <row r="2263" spans="1:9" x14ac:dyDescent="0.25">
      <c r="A2263" s="5">
        <v>37274</v>
      </c>
      <c r="B2263" s="39">
        <v>113</v>
      </c>
      <c r="C2263" s="39">
        <v>113.849998</v>
      </c>
      <c r="D2263" s="39">
        <v>112.66999800000001</v>
      </c>
      <c r="E2263" s="39">
        <v>113.150002</v>
      </c>
      <c r="F2263" s="39">
        <v>78.480354000000005</v>
      </c>
      <c r="G2263" s="5">
        <v>17028000</v>
      </c>
      <c r="I2263" s="1">
        <v>-4.5850811619079224E-3</v>
      </c>
    </row>
    <row r="2264" spans="1:9" x14ac:dyDescent="0.25">
      <c r="A2264" s="5">
        <v>37278</v>
      </c>
      <c r="B2264" s="39">
        <v>113.75</v>
      </c>
      <c r="C2264" s="39">
        <v>113.93</v>
      </c>
      <c r="D2264" s="39">
        <v>112.019997</v>
      </c>
      <c r="E2264" s="39">
        <v>112.370003</v>
      </c>
      <c r="F2264" s="39">
        <v>77.939353999999994</v>
      </c>
      <c r="G2264" s="5">
        <v>11689300</v>
      </c>
      <c r="I2264" s="1">
        <v>-6.9173145010799075E-3</v>
      </c>
    </row>
    <row r="2265" spans="1:9" x14ac:dyDescent="0.25">
      <c r="A2265" s="5">
        <v>37279</v>
      </c>
      <c r="B2265" s="39">
        <v>112.629997</v>
      </c>
      <c r="C2265" s="39">
        <v>113.550003</v>
      </c>
      <c r="D2265" s="39">
        <v>112.019997</v>
      </c>
      <c r="E2265" s="39">
        <v>113.230003</v>
      </c>
      <c r="F2265" s="39">
        <v>78.535827999999995</v>
      </c>
      <c r="G2265" s="5">
        <v>12438900</v>
      </c>
      <c r="I2265" s="1">
        <v>7.6239168601679452E-3</v>
      </c>
    </row>
    <row r="2266" spans="1:9" x14ac:dyDescent="0.25">
      <c r="A2266" s="5">
        <v>37280</v>
      </c>
      <c r="B2266" s="39">
        <v>113.639999</v>
      </c>
      <c r="C2266" s="39">
        <v>114.25</v>
      </c>
      <c r="D2266" s="39">
        <v>113.32</v>
      </c>
      <c r="E2266" s="39">
        <v>113.58000199999999</v>
      </c>
      <c r="F2266" s="39">
        <v>78.778580000000005</v>
      </c>
      <c r="G2266" s="5">
        <v>12142800</v>
      </c>
      <c r="I2266" s="1">
        <v>3.0862041915122873E-3</v>
      </c>
    </row>
    <row r="2267" spans="1:9" x14ac:dyDescent="0.25">
      <c r="A2267" s="5">
        <v>37281</v>
      </c>
      <c r="B2267" s="39">
        <v>113.120003</v>
      </c>
      <c r="C2267" s="39">
        <v>114.18</v>
      </c>
      <c r="D2267" s="39">
        <v>113.040001</v>
      </c>
      <c r="E2267" s="39">
        <v>113.550003</v>
      </c>
      <c r="F2267" s="39">
        <v>78.757796999999997</v>
      </c>
      <c r="G2267" s="5">
        <v>12810700</v>
      </c>
      <c r="I2267" s="1">
        <v>-2.6385017246610687E-4</v>
      </c>
    </row>
    <row r="2268" spans="1:9" x14ac:dyDescent="0.25">
      <c r="A2268" s="5">
        <v>37284</v>
      </c>
      <c r="B2268" s="39">
        <v>113.900002</v>
      </c>
      <c r="C2268" s="39">
        <v>114.19000200000001</v>
      </c>
      <c r="D2268" s="39">
        <v>112.91999800000001</v>
      </c>
      <c r="E2268" s="39">
        <v>113.860001</v>
      </c>
      <c r="F2268" s="39">
        <v>78.972815999999995</v>
      </c>
      <c r="G2268" s="5">
        <v>10589200</v>
      </c>
      <c r="I2268" s="1">
        <v>2.7264096563408557E-3</v>
      </c>
    </row>
    <row r="2269" spans="1:9" x14ac:dyDescent="0.25">
      <c r="A2269" s="5">
        <v>37285</v>
      </c>
      <c r="B2269" s="39">
        <v>113.849998</v>
      </c>
      <c r="C2269" s="39">
        <v>114.129997</v>
      </c>
      <c r="D2269" s="39">
        <v>110.050003</v>
      </c>
      <c r="E2269" s="39">
        <v>110.279999</v>
      </c>
      <c r="F2269" s="39">
        <v>76.489722999999998</v>
      </c>
      <c r="G2269" s="5">
        <v>27720800</v>
      </c>
      <c r="I2269" s="1">
        <v>-3.1947300045972682E-2</v>
      </c>
    </row>
    <row r="2270" spans="1:9" x14ac:dyDescent="0.25">
      <c r="A2270" s="5">
        <v>37286</v>
      </c>
      <c r="B2270" s="39">
        <v>110.389999</v>
      </c>
      <c r="C2270" s="39">
        <v>113.389999</v>
      </c>
      <c r="D2270" s="39">
        <v>108.400002</v>
      </c>
      <c r="E2270" s="39">
        <v>111.870003</v>
      </c>
      <c r="F2270" s="39">
        <v>77.592545000000001</v>
      </c>
      <c r="G2270" s="5">
        <v>34711800</v>
      </c>
      <c r="I2270" s="1">
        <v>1.4314961047764641E-2</v>
      </c>
    </row>
    <row r="2271" spans="1:9" x14ac:dyDescent="0.25">
      <c r="A2271" s="5">
        <v>37287</v>
      </c>
      <c r="B2271" s="39">
        <v>112.150002</v>
      </c>
      <c r="C2271" s="39">
        <v>113.300003</v>
      </c>
      <c r="D2271" s="39">
        <v>111.620003</v>
      </c>
      <c r="E2271" s="39">
        <v>113.18</v>
      </c>
      <c r="F2271" s="39">
        <v>78.501129000000006</v>
      </c>
      <c r="G2271" s="5">
        <v>19909200</v>
      </c>
      <c r="I2271" s="1">
        <v>1.1641653863979862E-2</v>
      </c>
    </row>
    <row r="2272" spans="1:9" x14ac:dyDescent="0.25">
      <c r="A2272" s="5">
        <v>37288</v>
      </c>
      <c r="B2272" s="39">
        <v>113.089996</v>
      </c>
      <c r="C2272" s="39">
        <v>113.300003</v>
      </c>
      <c r="D2272" s="39">
        <v>112.16999800000001</v>
      </c>
      <c r="E2272" s="39">
        <v>112.650002</v>
      </c>
      <c r="F2272" s="39">
        <v>78.133567999999997</v>
      </c>
      <c r="G2272" s="5">
        <v>15838500</v>
      </c>
      <c r="I2272" s="1">
        <v>-4.6932344073384868E-3</v>
      </c>
    </row>
    <row r="2273" spans="1:9" x14ac:dyDescent="0.25">
      <c r="A2273" s="5">
        <v>37291</v>
      </c>
      <c r="B2273" s="39">
        <v>112.230003</v>
      </c>
      <c r="C2273" s="39">
        <v>112.230003</v>
      </c>
      <c r="D2273" s="39">
        <v>109.44000200000001</v>
      </c>
      <c r="E2273" s="39">
        <v>109.849998</v>
      </c>
      <c r="F2273" s="39">
        <v>76.191505000000006</v>
      </c>
      <c r="G2273" s="5">
        <v>24243400</v>
      </c>
      <c r="I2273" s="1">
        <v>-2.5169798904923546E-2</v>
      </c>
    </row>
    <row r="2274" spans="1:9" x14ac:dyDescent="0.25">
      <c r="A2274" s="5">
        <v>37292</v>
      </c>
      <c r="B2274" s="39">
        <v>109.400002</v>
      </c>
      <c r="C2274" s="39">
        <v>110.489998</v>
      </c>
      <c r="D2274" s="39">
        <v>108.529999</v>
      </c>
      <c r="E2274" s="39">
        <v>109.16999800000001</v>
      </c>
      <c r="F2274" s="39">
        <v>75.719832999999994</v>
      </c>
      <c r="G2274" s="5">
        <v>33614000</v>
      </c>
      <c r="I2274" s="1">
        <v>-6.2098526935185916E-3</v>
      </c>
    </row>
    <row r="2275" spans="1:9" x14ac:dyDescent="0.25">
      <c r="A2275" s="5">
        <v>37293</v>
      </c>
      <c r="B2275" s="39">
        <v>109.650002</v>
      </c>
      <c r="C2275" s="39">
        <v>109.739998</v>
      </c>
      <c r="D2275" s="39">
        <v>108.05999799999999</v>
      </c>
      <c r="E2275" s="39">
        <v>108.699997</v>
      </c>
      <c r="F2275" s="39">
        <v>75.393874999999994</v>
      </c>
      <c r="G2275" s="5">
        <v>29486000</v>
      </c>
      <c r="I2275" s="1">
        <v>-4.3140825522183235E-3</v>
      </c>
    </row>
    <row r="2276" spans="1:9" x14ac:dyDescent="0.25">
      <c r="A2276" s="5">
        <v>37294</v>
      </c>
      <c r="B2276" s="39">
        <v>108.720001</v>
      </c>
      <c r="C2276" s="39">
        <v>109.860001</v>
      </c>
      <c r="D2276" s="39">
        <v>108</v>
      </c>
      <c r="E2276" s="39">
        <v>108.019997</v>
      </c>
      <c r="F2276" s="39">
        <v>74.922202999999996</v>
      </c>
      <c r="G2276" s="5">
        <v>23445400</v>
      </c>
      <c r="I2276" s="1">
        <v>-6.2757564506235042E-3</v>
      </c>
    </row>
    <row r="2277" spans="1:9" x14ac:dyDescent="0.25">
      <c r="A2277" s="5">
        <v>37295</v>
      </c>
      <c r="B2277" s="39">
        <v>108.629997</v>
      </c>
      <c r="C2277" s="39">
        <v>110.75</v>
      </c>
      <c r="D2277" s="39">
        <v>108.300003</v>
      </c>
      <c r="E2277" s="39">
        <v>110.089996</v>
      </c>
      <c r="F2277" s="39">
        <v>76.357947999999993</v>
      </c>
      <c r="G2277" s="5">
        <v>19277800</v>
      </c>
      <c r="I2277" s="1">
        <v>1.8981843946321852E-2</v>
      </c>
    </row>
    <row r="2278" spans="1:9" x14ac:dyDescent="0.25">
      <c r="A2278" s="5">
        <v>37298</v>
      </c>
      <c r="B2278" s="39">
        <v>110.050003</v>
      </c>
      <c r="C2278" s="39">
        <v>111.639999</v>
      </c>
      <c r="D2278" s="39">
        <v>109.82</v>
      </c>
      <c r="E2278" s="39">
        <v>111.44000200000001</v>
      </c>
      <c r="F2278" s="39">
        <v>77.294312000000005</v>
      </c>
      <c r="G2278" s="5">
        <v>18792400</v>
      </c>
      <c r="I2278" s="1">
        <v>1.2188243656598985E-2</v>
      </c>
    </row>
    <row r="2279" spans="1:9" x14ac:dyDescent="0.25">
      <c r="A2279" s="5">
        <v>37299</v>
      </c>
      <c r="B2279" s="39">
        <v>110.959999</v>
      </c>
      <c r="C2279" s="39">
        <v>111.709999</v>
      </c>
      <c r="D2279" s="39">
        <v>110.029999</v>
      </c>
      <c r="E2279" s="39">
        <v>111.089996</v>
      </c>
      <c r="F2279" s="39">
        <v>77.051520999999994</v>
      </c>
      <c r="G2279" s="5">
        <v>13942500</v>
      </c>
      <c r="I2279" s="1">
        <v>-3.1460674452654658E-3</v>
      </c>
    </row>
    <row r="2280" spans="1:9" x14ac:dyDescent="0.25">
      <c r="A2280" s="5">
        <v>37300</v>
      </c>
      <c r="B2280" s="39">
        <v>111.480003</v>
      </c>
      <c r="C2280" s="39">
        <v>112.540001</v>
      </c>
      <c r="D2280" s="39">
        <v>111.349998</v>
      </c>
      <c r="E2280" s="39">
        <v>112.269997</v>
      </c>
      <c r="F2280" s="39">
        <v>77.869964999999993</v>
      </c>
      <c r="G2280" s="5">
        <v>16781100</v>
      </c>
      <c r="I2280" s="1">
        <v>1.0566018122155185E-2</v>
      </c>
    </row>
    <row r="2281" spans="1:9" x14ac:dyDescent="0.25">
      <c r="A2281" s="5">
        <v>37301</v>
      </c>
      <c r="B2281" s="39">
        <v>112.510002</v>
      </c>
      <c r="C2281" s="39">
        <v>112.970001</v>
      </c>
      <c r="D2281" s="39">
        <v>111.589996</v>
      </c>
      <c r="E2281" s="39">
        <v>112.05999799999999</v>
      </c>
      <c r="F2281" s="39">
        <v>77.724327000000002</v>
      </c>
      <c r="G2281" s="5">
        <v>20453800</v>
      </c>
      <c r="I2281" s="1">
        <v>-1.8720229471140826E-3</v>
      </c>
    </row>
    <row r="2282" spans="1:9" x14ac:dyDescent="0.25">
      <c r="A2282" s="5">
        <v>37302</v>
      </c>
      <c r="B2282" s="39">
        <v>112.150002</v>
      </c>
      <c r="C2282" s="39">
        <v>112.239998</v>
      </c>
      <c r="D2282" s="39">
        <v>110.709999</v>
      </c>
      <c r="E2282" s="39">
        <v>110.889999</v>
      </c>
      <c r="F2282" s="39">
        <v>76.912826999999993</v>
      </c>
      <c r="G2282" s="5">
        <v>18366800</v>
      </c>
      <c r="I2282" s="1">
        <v>-1.0495633532455528E-2</v>
      </c>
    </row>
    <row r="2283" spans="1:9" x14ac:dyDescent="0.25">
      <c r="A2283" s="5">
        <v>37306</v>
      </c>
      <c r="B2283" s="39">
        <v>110.150002</v>
      </c>
      <c r="C2283" s="39">
        <v>110.290001</v>
      </c>
      <c r="D2283" s="39">
        <v>108.610001</v>
      </c>
      <c r="E2283" s="39">
        <v>108.760002</v>
      </c>
      <c r="F2283" s="39">
        <v>75.435492999999994</v>
      </c>
      <c r="G2283" s="5">
        <v>15988100</v>
      </c>
      <c r="I2283" s="1">
        <v>-1.9394769943629875E-2</v>
      </c>
    </row>
    <row r="2284" spans="1:9" x14ac:dyDescent="0.25">
      <c r="A2284" s="5">
        <v>37307</v>
      </c>
      <c r="B2284" s="39">
        <v>109.050003</v>
      </c>
      <c r="C2284" s="39">
        <v>110.589996</v>
      </c>
      <c r="D2284" s="39">
        <v>107.82</v>
      </c>
      <c r="E2284" s="39">
        <v>110.589996</v>
      </c>
      <c r="F2284" s="39">
        <v>76.704757999999998</v>
      </c>
      <c r="G2284" s="5">
        <v>29242800</v>
      </c>
      <c r="I2284" s="1">
        <v>1.668584664895878E-2</v>
      </c>
    </row>
    <row r="2285" spans="1:9" x14ac:dyDescent="0.25">
      <c r="A2285" s="5">
        <v>37308</v>
      </c>
      <c r="B2285" s="39">
        <v>109.93</v>
      </c>
      <c r="C2285" s="39">
        <v>110.629997</v>
      </c>
      <c r="D2285" s="39">
        <v>108.260002</v>
      </c>
      <c r="E2285" s="39">
        <v>108.300003</v>
      </c>
      <c r="F2285" s="39">
        <v>75.116394</v>
      </c>
      <c r="G2285" s="5">
        <v>26288600</v>
      </c>
      <c r="I2285" s="1">
        <v>-2.0924909794563185E-2</v>
      </c>
    </row>
    <row r="2286" spans="1:9" x14ac:dyDescent="0.25">
      <c r="A2286" s="5">
        <v>37309</v>
      </c>
      <c r="B2286" s="39">
        <v>108.349998</v>
      </c>
      <c r="C2286" s="39">
        <v>109.94000200000001</v>
      </c>
      <c r="D2286" s="39">
        <v>107.870003</v>
      </c>
      <c r="E2286" s="39">
        <v>109.639999</v>
      </c>
      <c r="F2286" s="39">
        <v>76.045815000000005</v>
      </c>
      <c r="G2286" s="5">
        <v>26572900</v>
      </c>
      <c r="I2286" s="1">
        <v>1.2297157052389984E-2</v>
      </c>
    </row>
    <row r="2287" spans="1:9" x14ac:dyDescent="0.25">
      <c r="A2287" s="5">
        <v>37312</v>
      </c>
      <c r="B2287" s="39">
        <v>109.739998</v>
      </c>
      <c r="C2287" s="39">
        <v>111.80999799999999</v>
      </c>
      <c r="D2287" s="39">
        <v>109.699997</v>
      </c>
      <c r="E2287" s="39">
        <v>111.449997</v>
      </c>
      <c r="F2287" s="39">
        <v>77.301238999999995</v>
      </c>
      <c r="G2287" s="5">
        <v>17458700</v>
      </c>
      <c r="I2287" s="1">
        <v>1.6373996320146134E-2</v>
      </c>
    </row>
    <row r="2288" spans="1:9" x14ac:dyDescent="0.25">
      <c r="A2288" s="5">
        <v>37313</v>
      </c>
      <c r="B2288" s="39">
        <v>111.599998</v>
      </c>
      <c r="C2288" s="39">
        <v>112.040001</v>
      </c>
      <c r="D2288" s="39">
        <v>110.57</v>
      </c>
      <c r="E2288" s="39">
        <v>111.220001</v>
      </c>
      <c r="F2288" s="39">
        <v>77.141707999999994</v>
      </c>
      <c r="G2288" s="5">
        <v>22346500</v>
      </c>
      <c r="I2288" s="1">
        <v>-2.0658898297059025E-3</v>
      </c>
    </row>
    <row r="2289" spans="1:9" x14ac:dyDescent="0.25">
      <c r="A2289" s="5">
        <v>37314</v>
      </c>
      <c r="B2289" s="39">
        <v>111.959999</v>
      </c>
      <c r="C2289" s="39">
        <v>112.860001</v>
      </c>
      <c r="D2289" s="39">
        <v>110.650002</v>
      </c>
      <c r="E2289" s="39">
        <v>111.650002</v>
      </c>
      <c r="F2289" s="39">
        <v>77.439948999999999</v>
      </c>
      <c r="G2289" s="5">
        <v>28597900</v>
      </c>
      <c r="I2289" s="1">
        <v>3.8586902979647064E-3</v>
      </c>
    </row>
    <row r="2290" spans="1:9" x14ac:dyDescent="0.25">
      <c r="A2290" s="5">
        <v>37315</v>
      </c>
      <c r="B2290" s="39">
        <v>111.83000199999999</v>
      </c>
      <c r="C2290" s="39">
        <v>112.75</v>
      </c>
      <c r="D2290" s="39">
        <v>111.029999</v>
      </c>
      <c r="E2290" s="39">
        <v>111.150002</v>
      </c>
      <c r="F2290" s="39">
        <v>77.093154999999996</v>
      </c>
      <c r="G2290" s="5">
        <v>23755400</v>
      </c>
      <c r="I2290" s="1">
        <v>-4.488288569840293E-3</v>
      </c>
    </row>
    <row r="2291" spans="1:9" x14ac:dyDescent="0.25">
      <c r="A2291" s="5">
        <v>37316</v>
      </c>
      <c r="B2291" s="39">
        <v>111.720001</v>
      </c>
      <c r="C2291" s="39">
        <v>113.849998</v>
      </c>
      <c r="D2291" s="39">
        <v>111.510002</v>
      </c>
      <c r="E2291" s="39">
        <v>113.739998</v>
      </c>
      <c r="F2291" s="39">
        <v>78.889556999999996</v>
      </c>
      <c r="G2291" s="5">
        <v>26273600</v>
      </c>
      <c r="I2291" s="1">
        <v>2.3034365853479954E-2</v>
      </c>
    </row>
    <row r="2292" spans="1:9" x14ac:dyDescent="0.25">
      <c r="A2292" s="5">
        <v>37319</v>
      </c>
      <c r="B2292" s="39">
        <v>113.900002</v>
      </c>
      <c r="C2292" s="39">
        <v>115.989998</v>
      </c>
      <c r="D2292" s="39">
        <v>113.650002</v>
      </c>
      <c r="E2292" s="39">
        <v>115.75</v>
      </c>
      <c r="F2292" s="39">
        <v>80.283721999999997</v>
      </c>
      <c r="G2292" s="5">
        <v>27184600</v>
      </c>
      <c r="I2292" s="1">
        <v>1.7518023906498925E-2</v>
      </c>
    </row>
    <row r="2293" spans="1:9" x14ac:dyDescent="0.25">
      <c r="A2293" s="5">
        <v>37320</v>
      </c>
      <c r="B2293" s="39">
        <v>115.33000199999999</v>
      </c>
      <c r="C2293" s="39">
        <v>116.400002</v>
      </c>
      <c r="D2293" s="39">
        <v>114.970001</v>
      </c>
      <c r="E2293" s="39">
        <v>115.379997</v>
      </c>
      <c r="F2293" s="39">
        <v>80.027054000000007</v>
      </c>
      <c r="G2293" s="5">
        <v>22718900</v>
      </c>
      <c r="I2293" s="1">
        <v>-3.2021330782585622E-3</v>
      </c>
    </row>
    <row r="2294" spans="1:9" x14ac:dyDescent="0.25">
      <c r="A2294" s="5">
        <v>37321</v>
      </c>
      <c r="B2294" s="39">
        <v>115.099998</v>
      </c>
      <c r="C2294" s="39">
        <v>117.150002</v>
      </c>
      <c r="D2294" s="39">
        <v>115.07</v>
      </c>
      <c r="E2294" s="39">
        <v>116.75</v>
      </c>
      <c r="F2294" s="39">
        <v>80.977287000000004</v>
      </c>
      <c r="G2294" s="5">
        <v>20143200</v>
      </c>
      <c r="I2294" s="1">
        <v>1.1803955437919456E-2</v>
      </c>
    </row>
    <row r="2295" spans="1:9" x14ac:dyDescent="0.25">
      <c r="A2295" s="5">
        <v>37322</v>
      </c>
      <c r="B2295" s="39">
        <v>117.360001</v>
      </c>
      <c r="C2295" s="39">
        <v>117.5</v>
      </c>
      <c r="D2295" s="39">
        <v>115.57</v>
      </c>
      <c r="E2295" s="39">
        <v>116.5</v>
      </c>
      <c r="F2295" s="39">
        <v>80.803864000000004</v>
      </c>
      <c r="G2295" s="5">
        <v>19330800</v>
      </c>
      <c r="I2295" s="1">
        <v>-2.1439217777210473E-3</v>
      </c>
    </row>
    <row r="2296" spans="1:9" x14ac:dyDescent="0.25">
      <c r="A2296" s="5">
        <v>37323</v>
      </c>
      <c r="B2296" s="39">
        <v>117.379997</v>
      </c>
      <c r="C2296" s="39">
        <v>117.900002</v>
      </c>
      <c r="D2296" s="39">
        <v>116.480003</v>
      </c>
      <c r="E2296" s="39">
        <v>116.989998</v>
      </c>
      <c r="F2296" s="39">
        <v>81.143730000000005</v>
      </c>
      <c r="G2296" s="5">
        <v>19930100</v>
      </c>
      <c r="I2296" s="1">
        <v>4.19724048443193E-3</v>
      </c>
    </row>
    <row r="2297" spans="1:9" x14ac:dyDescent="0.25">
      <c r="A2297" s="5">
        <v>37326</v>
      </c>
      <c r="B2297" s="39">
        <v>116.889999</v>
      </c>
      <c r="C2297" s="39">
        <v>117.900002</v>
      </c>
      <c r="D2297" s="39">
        <v>116.43</v>
      </c>
      <c r="E2297" s="39">
        <v>117.239998</v>
      </c>
      <c r="F2297" s="39">
        <v>81.317131000000003</v>
      </c>
      <c r="G2297" s="5">
        <v>15621800</v>
      </c>
      <c r="I2297" s="1">
        <v>2.1346811137119559E-3</v>
      </c>
    </row>
    <row r="2298" spans="1:9" x14ac:dyDescent="0.25">
      <c r="A2298" s="5">
        <v>37327</v>
      </c>
      <c r="B2298" s="39">
        <v>116.099998</v>
      </c>
      <c r="C2298" s="39">
        <v>117.25</v>
      </c>
      <c r="D2298" s="39">
        <v>115.94000200000001</v>
      </c>
      <c r="E2298" s="39">
        <v>117.16999800000001</v>
      </c>
      <c r="F2298" s="39">
        <v>81.268585000000002</v>
      </c>
      <c r="G2298" s="5">
        <v>17153600</v>
      </c>
      <c r="I2298" s="1">
        <v>-5.9717424921501561E-4</v>
      </c>
    </row>
    <row r="2299" spans="1:9" x14ac:dyDescent="0.25">
      <c r="A2299" s="5">
        <v>37328</v>
      </c>
      <c r="B2299" s="39">
        <v>116.629997</v>
      </c>
      <c r="C2299" s="39">
        <v>116.75</v>
      </c>
      <c r="D2299" s="39">
        <v>115.639999</v>
      </c>
      <c r="E2299" s="39">
        <v>116.040001</v>
      </c>
      <c r="F2299" s="39">
        <v>80.484848</v>
      </c>
      <c r="G2299" s="5">
        <v>17175300</v>
      </c>
      <c r="I2299" s="1">
        <v>-9.6905904089839012E-3</v>
      </c>
    </row>
    <row r="2300" spans="1:9" x14ac:dyDescent="0.25">
      <c r="A2300" s="5">
        <v>37329</v>
      </c>
      <c r="B2300" s="39">
        <v>116.040001</v>
      </c>
      <c r="C2300" s="39">
        <v>116.43</v>
      </c>
      <c r="D2300" s="39">
        <v>115.629997</v>
      </c>
      <c r="E2300" s="39">
        <v>115.879997</v>
      </c>
      <c r="F2300" s="39">
        <v>80.373847999999995</v>
      </c>
      <c r="G2300" s="5">
        <v>11168100</v>
      </c>
      <c r="I2300" s="1">
        <v>-1.3800934656105213E-3</v>
      </c>
    </row>
    <row r="2301" spans="1:9" x14ac:dyDescent="0.25">
      <c r="A2301" s="5">
        <v>37330</v>
      </c>
      <c r="B2301" s="39">
        <v>115.970001</v>
      </c>
      <c r="C2301" s="39">
        <v>116.949997</v>
      </c>
      <c r="D2301" s="39">
        <v>115.900002</v>
      </c>
      <c r="E2301" s="39">
        <v>116.650002</v>
      </c>
      <c r="F2301" s="39">
        <v>81.139717000000005</v>
      </c>
      <c r="G2301" s="5">
        <v>21220100</v>
      </c>
      <c r="I2301" s="1">
        <v>9.4837203332156506E-3</v>
      </c>
    </row>
    <row r="2302" spans="1:9" x14ac:dyDescent="0.25">
      <c r="A2302" s="5">
        <v>37333</v>
      </c>
      <c r="B2302" s="39">
        <v>117.099998</v>
      </c>
      <c r="C2302" s="39">
        <v>117.55999799999999</v>
      </c>
      <c r="D2302" s="39">
        <v>116.099998</v>
      </c>
      <c r="E2302" s="39">
        <v>116.66999800000001</v>
      </c>
      <c r="F2302" s="39">
        <v>81.153580000000005</v>
      </c>
      <c r="G2302" s="5">
        <v>17548900</v>
      </c>
      <c r="I2302" s="1">
        <v>1.7083884904600666E-4</v>
      </c>
    </row>
    <row r="2303" spans="1:9" x14ac:dyDescent="0.25">
      <c r="A2303" s="5">
        <v>37334</v>
      </c>
      <c r="B2303" s="39">
        <v>117.300003</v>
      </c>
      <c r="C2303" s="39">
        <v>117.739998</v>
      </c>
      <c r="D2303" s="39">
        <v>116.82</v>
      </c>
      <c r="E2303" s="39">
        <v>117.449997</v>
      </c>
      <c r="F2303" s="39">
        <v>81.696144000000004</v>
      </c>
      <c r="G2303" s="5">
        <v>17912000</v>
      </c>
      <c r="I2303" s="1">
        <v>6.6633948673180399E-3</v>
      </c>
    </row>
    <row r="2304" spans="1:9" x14ac:dyDescent="0.25">
      <c r="A2304" s="5">
        <v>37335</v>
      </c>
      <c r="B2304" s="39">
        <v>116.5</v>
      </c>
      <c r="C2304" s="39">
        <v>116.58000199999999</v>
      </c>
      <c r="D2304" s="39">
        <v>115.19000200000001</v>
      </c>
      <c r="E2304" s="39">
        <v>115.239998</v>
      </c>
      <c r="F2304" s="39">
        <v>80.158905000000004</v>
      </c>
      <c r="G2304" s="5">
        <v>17114500</v>
      </c>
      <c r="I2304" s="1">
        <v>-1.8995826626103884E-2</v>
      </c>
    </row>
    <row r="2305" spans="1:9" x14ac:dyDescent="0.25">
      <c r="A2305" s="5">
        <v>37336</v>
      </c>
      <c r="B2305" s="39">
        <v>115.300003</v>
      </c>
      <c r="C2305" s="39">
        <v>115.900002</v>
      </c>
      <c r="D2305" s="39">
        <v>114.120003</v>
      </c>
      <c r="E2305" s="39">
        <v>115.290001</v>
      </c>
      <c r="F2305" s="39">
        <v>80.193718000000004</v>
      </c>
      <c r="G2305" s="5">
        <v>25846800</v>
      </c>
      <c r="I2305" s="1">
        <v>4.3420556390838527E-4</v>
      </c>
    </row>
    <row r="2306" spans="1:9" x14ac:dyDescent="0.25">
      <c r="A2306" s="5">
        <v>37337</v>
      </c>
      <c r="B2306" s="39">
        <v>115.5</v>
      </c>
      <c r="C2306" s="39">
        <v>115.94000200000001</v>
      </c>
      <c r="D2306" s="39">
        <v>114.699997</v>
      </c>
      <c r="E2306" s="39">
        <v>115.040001</v>
      </c>
      <c r="F2306" s="39">
        <v>80.019783000000004</v>
      </c>
      <c r="G2306" s="5">
        <v>15235400</v>
      </c>
      <c r="I2306" s="1">
        <v>-2.1712910241538097E-3</v>
      </c>
    </row>
    <row r="2307" spans="1:9" x14ac:dyDescent="0.25">
      <c r="A2307" s="5">
        <v>37340</v>
      </c>
      <c r="B2307" s="39">
        <v>115.089996</v>
      </c>
      <c r="C2307" s="39">
        <v>115.360001</v>
      </c>
      <c r="D2307" s="39">
        <v>113.300003</v>
      </c>
      <c r="E2307" s="39">
        <v>113.610001</v>
      </c>
      <c r="F2307" s="39">
        <v>79.025138999999996</v>
      </c>
      <c r="G2307" s="5">
        <v>17499600</v>
      </c>
      <c r="I2307" s="1">
        <v>-1.2507874566187738E-2</v>
      </c>
    </row>
    <row r="2308" spans="1:9" x14ac:dyDescent="0.25">
      <c r="A2308" s="5">
        <v>37341</v>
      </c>
      <c r="B2308" s="39">
        <v>113.519997</v>
      </c>
      <c r="C2308" s="39">
        <v>115.019997</v>
      </c>
      <c r="D2308" s="39">
        <v>113.470001</v>
      </c>
      <c r="E2308" s="39">
        <v>114.269997</v>
      </c>
      <c r="F2308" s="39">
        <v>79.484206999999998</v>
      </c>
      <c r="G2308" s="5">
        <v>19947600</v>
      </c>
      <c r="I2308" s="1">
        <v>5.7923308007188368E-3</v>
      </c>
    </row>
    <row r="2309" spans="1:9" x14ac:dyDescent="0.25">
      <c r="A2309" s="5">
        <v>37342</v>
      </c>
      <c r="B2309" s="39">
        <v>114.029999</v>
      </c>
      <c r="C2309" s="39">
        <v>115.010002</v>
      </c>
      <c r="D2309" s="39">
        <v>113.760002</v>
      </c>
      <c r="E2309" s="39">
        <v>114.57</v>
      </c>
      <c r="F2309" s="39">
        <v>79.692856000000006</v>
      </c>
      <c r="G2309" s="5">
        <v>19020300</v>
      </c>
      <c r="I2309" s="1">
        <v>2.6215978052039901E-3</v>
      </c>
    </row>
    <row r="2310" spans="1:9" x14ac:dyDescent="0.25">
      <c r="A2310" s="5">
        <v>37343</v>
      </c>
      <c r="B2310" s="39">
        <v>114.970001</v>
      </c>
      <c r="C2310" s="39">
        <v>115.769997</v>
      </c>
      <c r="D2310" s="39">
        <v>114.5</v>
      </c>
      <c r="E2310" s="39">
        <v>114.519997</v>
      </c>
      <c r="F2310" s="39">
        <v>79.658118999999999</v>
      </c>
      <c r="G2310" s="5">
        <v>17532900</v>
      </c>
      <c r="I2310" s="1">
        <v>-4.3598102302500052E-4</v>
      </c>
    </row>
    <row r="2311" spans="1:9" x14ac:dyDescent="0.25">
      <c r="A2311" s="5">
        <v>37347</v>
      </c>
      <c r="B2311" s="39">
        <v>114.230003</v>
      </c>
      <c r="C2311" s="39">
        <v>115.099998</v>
      </c>
      <c r="D2311" s="39">
        <v>113.5</v>
      </c>
      <c r="E2311" s="39">
        <v>114.57</v>
      </c>
      <c r="F2311" s="39">
        <v>79.692856000000006</v>
      </c>
      <c r="G2311" s="5">
        <v>17711000</v>
      </c>
      <c r="I2311" s="1">
        <v>4.3598102302500052E-4</v>
      </c>
    </row>
    <row r="2312" spans="1:9" x14ac:dyDescent="0.25">
      <c r="A2312" s="5">
        <v>37348</v>
      </c>
      <c r="B2312" s="39">
        <v>113.980003</v>
      </c>
      <c r="C2312" s="39">
        <v>114.949997</v>
      </c>
      <c r="D2312" s="39">
        <v>113.769997</v>
      </c>
      <c r="E2312" s="39">
        <v>113.94000200000001</v>
      </c>
      <c r="F2312" s="39">
        <v>79.254661999999996</v>
      </c>
      <c r="G2312" s="5">
        <v>15669500</v>
      </c>
      <c r="I2312" s="1">
        <v>-5.5137081175002933E-3</v>
      </c>
    </row>
    <row r="2313" spans="1:9" x14ac:dyDescent="0.25">
      <c r="A2313" s="5">
        <v>37349</v>
      </c>
      <c r="B2313" s="39">
        <v>114.010002</v>
      </c>
      <c r="C2313" s="39">
        <v>114.209999</v>
      </c>
      <c r="D2313" s="39">
        <v>112.160004</v>
      </c>
      <c r="E2313" s="39">
        <v>113.139999</v>
      </c>
      <c r="F2313" s="39">
        <v>78.698195999999996</v>
      </c>
      <c r="G2313" s="5">
        <v>25658500</v>
      </c>
      <c r="I2313" s="1">
        <v>-7.0460048554394916E-3</v>
      </c>
    </row>
    <row r="2314" spans="1:9" x14ac:dyDescent="0.25">
      <c r="A2314" s="5">
        <v>37350</v>
      </c>
      <c r="B2314" s="39">
        <v>112.599998</v>
      </c>
      <c r="C2314" s="39">
        <v>113.400002</v>
      </c>
      <c r="D2314" s="39">
        <v>112.230003</v>
      </c>
      <c r="E2314" s="39">
        <v>112.66999800000001</v>
      </c>
      <c r="F2314" s="39">
        <v>78.371300000000005</v>
      </c>
      <c r="G2314" s="5">
        <v>23549000</v>
      </c>
      <c r="I2314" s="1">
        <v>-4.162443762874446E-3</v>
      </c>
    </row>
    <row r="2315" spans="1:9" x14ac:dyDescent="0.25">
      <c r="A2315" s="5">
        <v>37351</v>
      </c>
      <c r="B2315" s="39">
        <v>113.19000200000001</v>
      </c>
      <c r="C2315" s="39">
        <v>113.629997</v>
      </c>
      <c r="D2315" s="39">
        <v>112.18</v>
      </c>
      <c r="E2315" s="39">
        <v>112.69000200000001</v>
      </c>
      <c r="F2315" s="39">
        <v>78.385200999999995</v>
      </c>
      <c r="G2315" s="5">
        <v>19404900</v>
      </c>
      <c r="I2315" s="1">
        <v>1.7735787604067355E-4</v>
      </c>
    </row>
    <row r="2316" spans="1:9" x14ac:dyDescent="0.25">
      <c r="A2316" s="5">
        <v>37354</v>
      </c>
      <c r="B2316" s="39">
        <v>111.32</v>
      </c>
      <c r="C2316" s="39">
        <v>113.029999</v>
      </c>
      <c r="D2316" s="39">
        <v>111.230003</v>
      </c>
      <c r="E2316" s="39">
        <v>112.93</v>
      </c>
      <c r="F2316" s="39">
        <v>78.552147000000005</v>
      </c>
      <c r="G2316" s="5">
        <v>16470100</v>
      </c>
      <c r="I2316" s="1">
        <v>2.1275504537392464E-3</v>
      </c>
    </row>
    <row r="2317" spans="1:9" x14ac:dyDescent="0.25">
      <c r="A2317" s="5">
        <v>37355</v>
      </c>
      <c r="B2317" s="39">
        <v>113.18</v>
      </c>
      <c r="C2317" s="39">
        <v>113.18</v>
      </c>
      <c r="D2317" s="39">
        <v>111.93</v>
      </c>
      <c r="E2317" s="39">
        <v>112.139999</v>
      </c>
      <c r="F2317" s="39">
        <v>78.002662999999998</v>
      </c>
      <c r="G2317" s="5">
        <v>15122700</v>
      </c>
      <c r="I2317" s="1">
        <v>-7.0197301046270866E-3</v>
      </c>
    </row>
    <row r="2318" spans="1:9" x14ac:dyDescent="0.25">
      <c r="A2318" s="5">
        <v>37356</v>
      </c>
      <c r="B2318" s="39">
        <v>112.099998</v>
      </c>
      <c r="C2318" s="39">
        <v>113.540001</v>
      </c>
      <c r="D2318" s="39">
        <v>112.089996</v>
      </c>
      <c r="E2318" s="39">
        <v>113.410004</v>
      </c>
      <c r="F2318" s="39">
        <v>78.886032</v>
      </c>
      <c r="G2318" s="5">
        <v>17199300</v>
      </c>
      <c r="I2318" s="1">
        <v>1.1261210826447154E-2</v>
      </c>
    </row>
    <row r="2319" spans="1:9" x14ac:dyDescent="0.25">
      <c r="A2319" s="5">
        <v>37357</v>
      </c>
      <c r="B2319" s="39">
        <v>112.889999</v>
      </c>
      <c r="C2319" s="39">
        <v>113.050003</v>
      </c>
      <c r="D2319" s="39">
        <v>110.5</v>
      </c>
      <c r="E2319" s="39">
        <v>110.589996</v>
      </c>
      <c r="F2319" s="39">
        <v>76.924499999999995</v>
      </c>
      <c r="G2319" s="5">
        <v>25453700</v>
      </c>
      <c r="I2319" s="1">
        <v>-2.5179756609411186E-2</v>
      </c>
    </row>
    <row r="2320" spans="1:9" x14ac:dyDescent="0.25">
      <c r="A2320" s="5">
        <v>37358</v>
      </c>
      <c r="B2320" s="39">
        <v>111.019997</v>
      </c>
      <c r="C2320" s="39">
        <v>111.650002</v>
      </c>
      <c r="D2320" s="39">
        <v>110.040001</v>
      </c>
      <c r="E2320" s="39">
        <v>111.41999800000001</v>
      </c>
      <c r="F2320" s="39">
        <v>77.501769999999993</v>
      </c>
      <c r="G2320" s="5">
        <v>14950600</v>
      </c>
      <c r="I2320" s="1">
        <v>7.4763534587019009E-3</v>
      </c>
    </row>
    <row r="2321" spans="1:9" x14ac:dyDescent="0.25">
      <c r="A2321" s="5">
        <v>37361</v>
      </c>
      <c r="B2321" s="39">
        <v>111.620003</v>
      </c>
      <c r="C2321" s="39">
        <v>111.860001</v>
      </c>
      <c r="D2321" s="39">
        <v>110.199997</v>
      </c>
      <c r="E2321" s="39">
        <v>110.57</v>
      </c>
      <c r="F2321" s="39">
        <v>76.910583000000003</v>
      </c>
      <c r="G2321" s="5">
        <v>17394900</v>
      </c>
      <c r="I2321" s="1">
        <v>-7.6572874792981693E-3</v>
      </c>
    </row>
    <row r="2322" spans="1:9" x14ac:dyDescent="0.25">
      <c r="A2322" s="5">
        <v>37362</v>
      </c>
      <c r="B2322" s="39">
        <v>111.699997</v>
      </c>
      <c r="C2322" s="39">
        <v>113.32</v>
      </c>
      <c r="D2322" s="39">
        <v>111.66999800000001</v>
      </c>
      <c r="E2322" s="39">
        <v>113.199997</v>
      </c>
      <c r="F2322" s="39">
        <v>78.739929000000004</v>
      </c>
      <c r="G2322" s="5">
        <v>15040900</v>
      </c>
      <c r="I2322" s="1">
        <v>2.3506896484500217E-2</v>
      </c>
    </row>
    <row r="2323" spans="1:9" x14ac:dyDescent="0.25">
      <c r="A2323" s="5">
        <v>37363</v>
      </c>
      <c r="B2323" s="39">
        <v>113.389999</v>
      </c>
      <c r="C2323" s="39">
        <v>113.66999800000001</v>
      </c>
      <c r="D2323" s="39">
        <v>112.599998</v>
      </c>
      <c r="E2323" s="39">
        <v>112.959999</v>
      </c>
      <c r="F2323" s="39">
        <v>78.572997999999998</v>
      </c>
      <c r="G2323" s="5">
        <v>12920100</v>
      </c>
      <c r="I2323" s="1">
        <v>-2.1222802962119758E-3</v>
      </c>
    </row>
    <row r="2324" spans="1:9" x14ac:dyDescent="0.25">
      <c r="A2324" s="5">
        <v>37364</v>
      </c>
      <c r="B2324" s="39">
        <v>112.900002</v>
      </c>
      <c r="C2324" s="39">
        <v>113.459999</v>
      </c>
      <c r="D2324" s="39">
        <v>111.150002</v>
      </c>
      <c r="E2324" s="39">
        <v>112.470001</v>
      </c>
      <c r="F2324" s="39">
        <v>78.232162000000002</v>
      </c>
      <c r="G2324" s="5">
        <v>25204800</v>
      </c>
      <c r="I2324" s="1">
        <v>-4.3472617454574092E-3</v>
      </c>
    </row>
    <row r="2325" spans="1:9" x14ac:dyDescent="0.25">
      <c r="A2325" s="5">
        <v>37365</v>
      </c>
      <c r="B2325" s="39">
        <v>113.199997</v>
      </c>
      <c r="C2325" s="39">
        <v>113.239998</v>
      </c>
      <c r="D2325" s="39">
        <v>112.55999799999999</v>
      </c>
      <c r="E2325" s="39">
        <v>112.879997</v>
      </c>
      <c r="F2325" s="39">
        <v>78.517364999999998</v>
      </c>
      <c r="G2325" s="5">
        <v>10499200</v>
      </c>
      <c r="I2325" s="1">
        <v>3.6389687443669771E-3</v>
      </c>
    </row>
    <row r="2326" spans="1:9" x14ac:dyDescent="0.25">
      <c r="A2326" s="5">
        <v>37368</v>
      </c>
      <c r="B2326" s="39">
        <v>112.379997</v>
      </c>
      <c r="C2326" s="39">
        <v>112.43</v>
      </c>
      <c r="D2326" s="39">
        <v>110.839996</v>
      </c>
      <c r="E2326" s="39">
        <v>111</v>
      </c>
      <c r="F2326" s="39">
        <v>77.209655999999995</v>
      </c>
      <c r="G2326" s="5">
        <v>13922900</v>
      </c>
      <c r="I2326" s="1">
        <v>-1.6795283586707122E-2</v>
      </c>
    </row>
    <row r="2327" spans="1:9" x14ac:dyDescent="0.25">
      <c r="A2327" s="5">
        <v>37369</v>
      </c>
      <c r="B2327" s="39">
        <v>111.089996</v>
      </c>
      <c r="C2327" s="39">
        <v>111.480003</v>
      </c>
      <c r="D2327" s="39">
        <v>110.16999800000001</v>
      </c>
      <c r="E2327" s="39">
        <v>110.519997</v>
      </c>
      <c r="F2327" s="39">
        <v>76.875763000000006</v>
      </c>
      <c r="G2327" s="5">
        <v>16967000</v>
      </c>
      <c r="I2327" s="1">
        <v>-4.3338756486921426E-3</v>
      </c>
    </row>
    <row r="2328" spans="1:9" x14ac:dyDescent="0.25">
      <c r="A2328" s="5">
        <v>37370</v>
      </c>
      <c r="B2328" s="39">
        <v>110.55999799999999</v>
      </c>
      <c r="C2328" s="39">
        <v>111.80999799999999</v>
      </c>
      <c r="D2328" s="39">
        <v>109.400002</v>
      </c>
      <c r="E2328" s="39">
        <v>109.410004</v>
      </c>
      <c r="F2328" s="39">
        <v>76.103690999999998</v>
      </c>
      <c r="G2328" s="5">
        <v>18902700</v>
      </c>
      <c r="I2328" s="1">
        <v>-1.0093885618131182E-2</v>
      </c>
    </row>
    <row r="2329" spans="1:9" x14ac:dyDescent="0.25">
      <c r="A2329" s="5">
        <v>37371</v>
      </c>
      <c r="B2329" s="39">
        <v>109.209999</v>
      </c>
      <c r="C2329" s="39">
        <v>109.739998</v>
      </c>
      <c r="D2329" s="39">
        <v>108.720001</v>
      </c>
      <c r="E2329" s="39">
        <v>109.470001</v>
      </c>
      <c r="F2329" s="39">
        <v>76.145401000000007</v>
      </c>
      <c r="G2329" s="5">
        <v>25451500</v>
      </c>
      <c r="I2329" s="1">
        <v>5.4791789554275994E-4</v>
      </c>
    </row>
    <row r="2330" spans="1:9" x14ac:dyDescent="0.25">
      <c r="A2330" s="5">
        <v>37372</v>
      </c>
      <c r="B2330" s="39">
        <v>109.790001</v>
      </c>
      <c r="C2330" s="39">
        <v>110.010002</v>
      </c>
      <c r="D2330" s="39">
        <v>107.290001</v>
      </c>
      <c r="E2330" s="39">
        <v>107.389999</v>
      </c>
      <c r="F2330" s="39">
        <v>74.698593000000002</v>
      </c>
      <c r="G2330" s="5">
        <v>19769800</v>
      </c>
      <c r="I2330" s="1">
        <v>-1.9183426938072401E-2</v>
      </c>
    </row>
    <row r="2331" spans="1:9" x14ac:dyDescent="0.25">
      <c r="A2331" s="5">
        <v>37375</v>
      </c>
      <c r="B2331" s="39">
        <v>107.93</v>
      </c>
      <c r="C2331" s="39">
        <v>108.260002</v>
      </c>
      <c r="D2331" s="39">
        <v>106.629997</v>
      </c>
      <c r="E2331" s="39">
        <v>106.860001</v>
      </c>
      <c r="F2331" s="39">
        <v>74.329932999999997</v>
      </c>
      <c r="G2331" s="5">
        <v>17724400</v>
      </c>
      <c r="I2331" s="1">
        <v>-4.9475192689349967E-3</v>
      </c>
    </row>
    <row r="2332" spans="1:9" x14ac:dyDescent="0.25">
      <c r="A2332" s="5">
        <v>37376</v>
      </c>
      <c r="B2332" s="39">
        <v>107.019997</v>
      </c>
      <c r="C2332" s="39">
        <v>108.639999</v>
      </c>
      <c r="D2332" s="39">
        <v>106.639999</v>
      </c>
      <c r="E2332" s="39">
        <v>107.860001</v>
      </c>
      <c r="F2332" s="39">
        <v>75.025558000000004</v>
      </c>
      <c r="G2332" s="5">
        <v>19473500</v>
      </c>
      <c r="I2332" s="1">
        <v>9.3150914685153907E-3</v>
      </c>
    </row>
    <row r="2333" spans="1:9" x14ac:dyDescent="0.25">
      <c r="A2333" s="5">
        <v>37377</v>
      </c>
      <c r="B2333" s="39">
        <v>107.970001</v>
      </c>
      <c r="C2333" s="39">
        <v>109.25</v>
      </c>
      <c r="D2333" s="39">
        <v>106.800003</v>
      </c>
      <c r="E2333" s="39">
        <v>109.18</v>
      </c>
      <c r="F2333" s="39">
        <v>75.943664999999996</v>
      </c>
      <c r="G2333" s="5">
        <v>24575600</v>
      </c>
      <c r="I2333" s="1">
        <v>1.2162986605114945E-2</v>
      </c>
    </row>
    <row r="2334" spans="1:9" x14ac:dyDescent="0.25">
      <c r="A2334" s="5">
        <v>37378</v>
      </c>
      <c r="B2334" s="39">
        <v>109.099998</v>
      </c>
      <c r="C2334" s="39">
        <v>109.910004</v>
      </c>
      <c r="D2334" s="39">
        <v>107.779999</v>
      </c>
      <c r="E2334" s="39">
        <v>108.760002</v>
      </c>
      <c r="F2334" s="39">
        <v>75.651580999999993</v>
      </c>
      <c r="G2334" s="5">
        <v>15666800</v>
      </c>
      <c r="I2334" s="1">
        <v>-3.8534765323232634E-3</v>
      </c>
    </row>
    <row r="2335" spans="1:9" x14ac:dyDescent="0.25">
      <c r="A2335" s="5">
        <v>37379</v>
      </c>
      <c r="B2335" s="39">
        <v>108.599998</v>
      </c>
      <c r="C2335" s="39">
        <v>108.760002</v>
      </c>
      <c r="D2335" s="39">
        <v>107.199997</v>
      </c>
      <c r="E2335" s="39">
        <v>107.58000199999999</v>
      </c>
      <c r="F2335" s="39">
        <v>74.830757000000006</v>
      </c>
      <c r="G2335" s="5">
        <v>18185500</v>
      </c>
      <c r="I2335" s="1">
        <v>-1.0909348587762047E-2</v>
      </c>
    </row>
    <row r="2336" spans="1:9" x14ac:dyDescent="0.25">
      <c r="A2336" s="5">
        <v>37382</v>
      </c>
      <c r="B2336" s="39">
        <v>107.639999</v>
      </c>
      <c r="C2336" s="39">
        <v>107.989998</v>
      </c>
      <c r="D2336" s="39">
        <v>105.30999799999999</v>
      </c>
      <c r="E2336" s="39">
        <v>105.470001</v>
      </c>
      <c r="F2336" s="39">
        <v>73.363067999999998</v>
      </c>
      <c r="G2336" s="5">
        <v>23630400</v>
      </c>
      <c r="I2336" s="1">
        <v>-1.9808342074956187E-2</v>
      </c>
    </row>
    <row r="2337" spans="1:9" x14ac:dyDescent="0.25">
      <c r="A2337" s="5">
        <v>37383</v>
      </c>
      <c r="B2337" s="39">
        <v>106.099998</v>
      </c>
      <c r="C2337" s="39">
        <v>106.32</v>
      </c>
      <c r="D2337" s="39">
        <v>104.900002</v>
      </c>
      <c r="E2337" s="39">
        <v>105.099998</v>
      </c>
      <c r="F2337" s="39">
        <v>73.105712999999994</v>
      </c>
      <c r="G2337" s="5">
        <v>21910000</v>
      </c>
      <c r="I2337" s="1">
        <v>-3.5141313129694041E-3</v>
      </c>
    </row>
    <row r="2338" spans="1:9" x14ac:dyDescent="0.25">
      <c r="A2338" s="5">
        <v>37384</v>
      </c>
      <c r="B2338" s="39">
        <v>107.050003</v>
      </c>
      <c r="C2338" s="39">
        <v>109.360001</v>
      </c>
      <c r="D2338" s="39">
        <v>106.790001</v>
      </c>
      <c r="E2338" s="39">
        <v>109.010002</v>
      </c>
      <c r="F2338" s="39">
        <v>75.825432000000006</v>
      </c>
      <c r="G2338" s="5">
        <v>27917400</v>
      </c>
      <c r="I2338" s="1">
        <v>3.6527233971089146E-2</v>
      </c>
    </row>
    <row r="2339" spans="1:9" x14ac:dyDescent="0.25">
      <c r="A2339" s="5">
        <v>37385</v>
      </c>
      <c r="B2339" s="39">
        <v>108.650002</v>
      </c>
      <c r="C2339" s="39">
        <v>109.099998</v>
      </c>
      <c r="D2339" s="39">
        <v>107.58000199999999</v>
      </c>
      <c r="E2339" s="39">
        <v>107.75</v>
      </c>
      <c r="F2339" s="39">
        <v>74.949020000000004</v>
      </c>
      <c r="G2339" s="5">
        <v>18085600</v>
      </c>
      <c r="I2339" s="1">
        <v>-1.162560180825789E-2</v>
      </c>
    </row>
    <row r="2340" spans="1:9" x14ac:dyDescent="0.25">
      <c r="A2340" s="5">
        <v>37386</v>
      </c>
      <c r="B2340" s="39">
        <v>107.970001</v>
      </c>
      <c r="C2340" s="39">
        <v>108.050003</v>
      </c>
      <c r="D2340" s="39">
        <v>105.599998</v>
      </c>
      <c r="E2340" s="39">
        <v>105.720001</v>
      </c>
      <c r="F2340" s="39">
        <v>73.537032999999994</v>
      </c>
      <c r="G2340" s="5">
        <v>18958900</v>
      </c>
      <c r="I2340" s="1">
        <v>-1.9019019410569271E-2</v>
      </c>
    </row>
    <row r="2341" spans="1:9" x14ac:dyDescent="0.25">
      <c r="A2341" s="5">
        <v>37389</v>
      </c>
      <c r="B2341" s="39">
        <v>106.220001</v>
      </c>
      <c r="C2341" s="39">
        <v>107.949997</v>
      </c>
      <c r="D2341" s="39">
        <v>105.790001</v>
      </c>
      <c r="E2341" s="39">
        <v>107.870003</v>
      </c>
      <c r="F2341" s="39">
        <v>75.032477999999998</v>
      </c>
      <c r="G2341" s="5">
        <v>14677700</v>
      </c>
      <c r="I2341" s="1">
        <v>2.0131930132584408E-2</v>
      </c>
    </row>
    <row r="2342" spans="1:9" x14ac:dyDescent="0.25">
      <c r="A2342" s="5">
        <v>37390</v>
      </c>
      <c r="B2342" s="39">
        <v>109.620003</v>
      </c>
      <c r="C2342" s="39">
        <v>110.370003</v>
      </c>
      <c r="D2342" s="39">
        <v>109</v>
      </c>
      <c r="E2342" s="39">
        <v>110.220001</v>
      </c>
      <c r="F2342" s="39">
        <v>76.667107000000001</v>
      </c>
      <c r="G2342" s="5">
        <v>34201200</v>
      </c>
      <c r="I2342" s="1">
        <v>2.1551703915303477E-2</v>
      </c>
    </row>
    <row r="2343" spans="1:9" x14ac:dyDescent="0.25">
      <c r="A2343" s="5">
        <v>37391</v>
      </c>
      <c r="B2343" s="39">
        <v>109.5</v>
      </c>
      <c r="C2343" s="39">
        <v>110.910004</v>
      </c>
      <c r="D2343" s="39">
        <v>109.290001</v>
      </c>
      <c r="E2343" s="39">
        <v>109.790001</v>
      </c>
      <c r="F2343" s="39">
        <v>76.367973000000006</v>
      </c>
      <c r="G2343" s="5">
        <v>29535300</v>
      </c>
      <c r="I2343" s="1">
        <v>-3.9093570046002668E-3</v>
      </c>
    </row>
    <row r="2344" spans="1:9" x14ac:dyDescent="0.25">
      <c r="A2344" s="5">
        <v>37392</v>
      </c>
      <c r="B2344" s="39">
        <v>109.699997</v>
      </c>
      <c r="C2344" s="39">
        <v>110.480003</v>
      </c>
      <c r="D2344" s="39">
        <v>109.33000199999999</v>
      </c>
      <c r="E2344" s="39">
        <v>110.360001</v>
      </c>
      <c r="F2344" s="39">
        <v>76.764495999999994</v>
      </c>
      <c r="G2344" s="5">
        <v>28092000</v>
      </c>
      <c r="I2344" s="1">
        <v>5.1788348849699517E-3</v>
      </c>
    </row>
    <row r="2345" spans="1:9" x14ac:dyDescent="0.25">
      <c r="A2345" s="5">
        <v>37393</v>
      </c>
      <c r="B2345" s="39">
        <v>110.660004</v>
      </c>
      <c r="C2345" s="39">
        <v>111.25</v>
      </c>
      <c r="D2345" s="39">
        <v>110.099998</v>
      </c>
      <c r="E2345" s="39">
        <v>110.900002</v>
      </c>
      <c r="F2345" s="39">
        <v>77.140090999999998</v>
      </c>
      <c r="G2345" s="5">
        <v>27823700</v>
      </c>
      <c r="I2345" s="1">
        <v>4.8808908554844876E-3</v>
      </c>
    </row>
    <row r="2346" spans="1:9" x14ac:dyDescent="0.25">
      <c r="A2346" s="5">
        <v>37396</v>
      </c>
      <c r="B2346" s="39">
        <v>110.639999</v>
      </c>
      <c r="C2346" s="39">
        <v>110.69000200000001</v>
      </c>
      <c r="D2346" s="39">
        <v>109.489998</v>
      </c>
      <c r="E2346" s="39">
        <v>109.699997</v>
      </c>
      <c r="F2346" s="39">
        <v>76.305396999999999</v>
      </c>
      <c r="G2346" s="5">
        <v>13833800</v>
      </c>
      <c r="I2346" s="1">
        <v>-1.0879462718869526E-2</v>
      </c>
    </row>
    <row r="2347" spans="1:9" x14ac:dyDescent="0.25">
      <c r="A2347" s="5">
        <v>37397</v>
      </c>
      <c r="B2347" s="39">
        <v>110.110001</v>
      </c>
      <c r="C2347" s="39">
        <v>110.480003</v>
      </c>
      <c r="D2347" s="39">
        <v>108.32</v>
      </c>
      <c r="E2347" s="39">
        <v>108.699997</v>
      </c>
      <c r="F2347" s="39">
        <v>75.609802000000002</v>
      </c>
      <c r="G2347" s="5">
        <v>16877200</v>
      </c>
      <c r="I2347" s="1">
        <v>-9.1577388683177219E-3</v>
      </c>
    </row>
    <row r="2348" spans="1:9" x14ac:dyDescent="0.25">
      <c r="A2348" s="5">
        <v>37398</v>
      </c>
      <c r="B2348" s="39">
        <v>108.220001</v>
      </c>
      <c r="C2348" s="39">
        <v>109.120003</v>
      </c>
      <c r="D2348" s="39">
        <v>108</v>
      </c>
      <c r="E2348" s="39">
        <v>108.94000200000001</v>
      </c>
      <c r="F2348" s="39">
        <v>75.776779000000005</v>
      </c>
      <c r="G2348" s="5">
        <v>15844200</v>
      </c>
      <c r="I2348" s="1">
        <v>2.205969202955238E-3</v>
      </c>
    </row>
    <row r="2349" spans="1:9" x14ac:dyDescent="0.25">
      <c r="A2349" s="5">
        <v>37399</v>
      </c>
      <c r="B2349" s="39">
        <v>109.260002</v>
      </c>
      <c r="C2349" s="39">
        <v>110.360001</v>
      </c>
      <c r="D2349" s="39">
        <v>108.480003</v>
      </c>
      <c r="E2349" s="39">
        <v>110.099998</v>
      </c>
      <c r="F2349" s="39">
        <v>76.583641</v>
      </c>
      <c r="G2349" s="5">
        <v>13879800</v>
      </c>
      <c r="I2349" s="1">
        <v>1.0591589901370213E-2</v>
      </c>
    </row>
    <row r="2350" spans="1:9" x14ac:dyDescent="0.25">
      <c r="A2350" s="5">
        <v>37400</v>
      </c>
      <c r="B2350" s="39">
        <v>109.980003</v>
      </c>
      <c r="C2350" s="39">
        <v>110.199997</v>
      </c>
      <c r="D2350" s="39">
        <v>108.610001</v>
      </c>
      <c r="E2350" s="39">
        <v>108.69000200000001</v>
      </c>
      <c r="F2350" s="39">
        <v>75.602858999999995</v>
      </c>
      <c r="G2350" s="5">
        <v>11877000</v>
      </c>
      <c r="I2350" s="1">
        <v>-1.2889390039102722E-2</v>
      </c>
    </row>
    <row r="2351" spans="1:9" x14ac:dyDescent="0.25">
      <c r="A2351" s="5">
        <v>37404</v>
      </c>
      <c r="B2351" s="39">
        <v>109.050003</v>
      </c>
      <c r="C2351" s="39">
        <v>109.129997</v>
      </c>
      <c r="D2351" s="39">
        <v>107.449997</v>
      </c>
      <c r="E2351" s="39">
        <v>108.099998</v>
      </c>
      <c r="F2351" s="39">
        <v>75.192481999999998</v>
      </c>
      <c r="G2351" s="5">
        <v>24236900</v>
      </c>
      <c r="I2351" s="1">
        <v>-5.4428473768775021E-3</v>
      </c>
    </row>
    <row r="2352" spans="1:9" x14ac:dyDescent="0.25">
      <c r="A2352" s="5">
        <v>37405</v>
      </c>
      <c r="B2352" s="39">
        <v>107.620003</v>
      </c>
      <c r="C2352" s="39">
        <v>108.019997</v>
      </c>
      <c r="D2352" s="39">
        <v>107.129997</v>
      </c>
      <c r="E2352" s="39">
        <v>107.300003</v>
      </c>
      <c r="F2352" s="39">
        <v>74.636024000000006</v>
      </c>
      <c r="G2352" s="5">
        <v>14773300</v>
      </c>
      <c r="I2352" s="1">
        <v>-7.4279664582732607E-3</v>
      </c>
    </row>
    <row r="2353" spans="1:9" x14ac:dyDescent="0.25">
      <c r="A2353" s="5">
        <v>37406</v>
      </c>
      <c r="B2353" s="39">
        <v>106.550003</v>
      </c>
      <c r="C2353" s="39">
        <v>107.510002</v>
      </c>
      <c r="D2353" s="39">
        <v>105.900002</v>
      </c>
      <c r="E2353" s="39">
        <v>107</v>
      </c>
      <c r="F2353" s="39">
        <v>74.427361000000005</v>
      </c>
      <c r="G2353" s="5">
        <v>18217900</v>
      </c>
      <c r="I2353" s="1">
        <v>-2.7996564856360706E-3</v>
      </c>
    </row>
    <row r="2354" spans="1:9" x14ac:dyDescent="0.25">
      <c r="A2354" s="5">
        <v>37407</v>
      </c>
      <c r="B2354" s="39">
        <v>107.400002</v>
      </c>
      <c r="C2354" s="39">
        <v>108.55999799999999</v>
      </c>
      <c r="D2354" s="39">
        <v>106.849998</v>
      </c>
      <c r="E2354" s="39">
        <v>107.220001</v>
      </c>
      <c r="F2354" s="39">
        <v>74.580359999999999</v>
      </c>
      <c r="G2354" s="5">
        <v>19826300</v>
      </c>
      <c r="I2354" s="1">
        <v>2.053572160444439E-3</v>
      </c>
    </row>
    <row r="2355" spans="1:9" x14ac:dyDescent="0.25">
      <c r="A2355" s="5">
        <v>37410</v>
      </c>
      <c r="B2355" s="39">
        <v>107.089996</v>
      </c>
      <c r="C2355" s="39">
        <v>107.599998</v>
      </c>
      <c r="D2355" s="39">
        <v>104.129997</v>
      </c>
      <c r="E2355" s="39">
        <v>104.370003</v>
      </c>
      <c r="F2355" s="39">
        <v>72.597954000000001</v>
      </c>
      <c r="G2355" s="5">
        <v>26056300</v>
      </c>
      <c r="I2355" s="1">
        <v>-2.6940462154946943E-2</v>
      </c>
    </row>
    <row r="2356" spans="1:9" x14ac:dyDescent="0.25">
      <c r="A2356" s="5">
        <v>37411</v>
      </c>
      <c r="B2356" s="39">
        <v>104.150002</v>
      </c>
      <c r="C2356" s="39">
        <v>105.199997</v>
      </c>
      <c r="D2356" s="39">
        <v>103.550003</v>
      </c>
      <c r="E2356" s="39">
        <v>104.629997</v>
      </c>
      <c r="F2356" s="39">
        <v>72.778762999999998</v>
      </c>
      <c r="G2356" s="5">
        <v>25856200</v>
      </c>
      <c r="I2356" s="1">
        <v>2.4874559965297749E-3</v>
      </c>
    </row>
    <row r="2357" spans="1:9" x14ac:dyDescent="0.25">
      <c r="A2357" s="5">
        <v>37412</v>
      </c>
      <c r="B2357" s="39">
        <v>104.949997</v>
      </c>
      <c r="C2357" s="39">
        <v>105.66999800000001</v>
      </c>
      <c r="D2357" s="39">
        <v>104.349998</v>
      </c>
      <c r="E2357" s="39">
        <v>105.610001</v>
      </c>
      <c r="F2357" s="39">
        <v>73.460471999999996</v>
      </c>
      <c r="G2357" s="5">
        <v>19695900</v>
      </c>
      <c r="I2357" s="1">
        <v>9.3232700243470745E-3</v>
      </c>
    </row>
    <row r="2358" spans="1:9" x14ac:dyDescent="0.25">
      <c r="A2358" s="5">
        <v>37413</v>
      </c>
      <c r="B2358" s="39">
        <v>105.540001</v>
      </c>
      <c r="C2358" s="39">
        <v>105.599998</v>
      </c>
      <c r="D2358" s="39">
        <v>103.150002</v>
      </c>
      <c r="E2358" s="39">
        <v>103.459999</v>
      </c>
      <c r="F2358" s="39">
        <v>71.964950999999999</v>
      </c>
      <c r="G2358" s="5">
        <v>22998500</v>
      </c>
      <c r="I2358" s="1">
        <v>-2.0568256808470409E-2</v>
      </c>
    </row>
    <row r="2359" spans="1:9" x14ac:dyDescent="0.25">
      <c r="A2359" s="5">
        <v>37414</v>
      </c>
      <c r="B2359" s="39">
        <v>101.779999</v>
      </c>
      <c r="C2359" s="39">
        <v>103.91999800000001</v>
      </c>
      <c r="D2359" s="39">
        <v>101.720001</v>
      </c>
      <c r="E2359" s="39">
        <v>103.339996</v>
      </c>
      <c r="F2359" s="39">
        <v>71.881493000000006</v>
      </c>
      <c r="G2359" s="5">
        <v>24011600</v>
      </c>
      <c r="I2359" s="1">
        <v>-1.1603763992171778E-3</v>
      </c>
    </row>
    <row r="2360" spans="1:9" x14ac:dyDescent="0.25">
      <c r="A2360" s="5">
        <v>37417</v>
      </c>
      <c r="B2360" s="39">
        <v>103.239998</v>
      </c>
      <c r="C2360" s="39">
        <v>104.459999</v>
      </c>
      <c r="D2360" s="39">
        <v>103.019997</v>
      </c>
      <c r="E2360" s="39">
        <v>103.739998</v>
      </c>
      <c r="F2360" s="39">
        <v>72.159737000000007</v>
      </c>
      <c r="G2360" s="5">
        <v>18759900</v>
      </c>
      <c r="I2360" s="1">
        <v>3.8633986405915977E-3</v>
      </c>
    </row>
    <row r="2361" spans="1:9" x14ac:dyDescent="0.25">
      <c r="A2361" s="5">
        <v>37418</v>
      </c>
      <c r="B2361" s="39">
        <v>104.129997</v>
      </c>
      <c r="C2361" s="39">
        <v>104.540001</v>
      </c>
      <c r="D2361" s="39">
        <v>101.730003</v>
      </c>
      <c r="E2361" s="39">
        <v>101.959999</v>
      </c>
      <c r="F2361" s="39">
        <v>70.921570000000003</v>
      </c>
      <c r="G2361" s="5">
        <v>19990700</v>
      </c>
      <c r="I2361" s="1">
        <v>-1.7307612488407287E-2</v>
      </c>
    </row>
    <row r="2362" spans="1:9" x14ac:dyDescent="0.25">
      <c r="A2362" s="5">
        <v>37419</v>
      </c>
      <c r="B2362" s="39">
        <v>101.709999</v>
      </c>
      <c r="C2362" s="39">
        <v>102.80999799999999</v>
      </c>
      <c r="D2362" s="39">
        <v>100.779999</v>
      </c>
      <c r="E2362" s="39">
        <v>102.58000199999999</v>
      </c>
      <c r="F2362" s="39">
        <v>71.352851999999999</v>
      </c>
      <c r="G2362" s="5">
        <v>31266000</v>
      </c>
      <c r="I2362" s="1">
        <v>6.0626965123269372E-3</v>
      </c>
    </row>
    <row r="2363" spans="1:9" x14ac:dyDescent="0.25">
      <c r="A2363" s="5">
        <v>37420</v>
      </c>
      <c r="B2363" s="39">
        <v>102.129997</v>
      </c>
      <c r="C2363" s="39">
        <v>103</v>
      </c>
      <c r="D2363" s="39">
        <v>101.339996</v>
      </c>
      <c r="E2363" s="39">
        <v>101.550003</v>
      </c>
      <c r="F2363" s="39">
        <v>70.636375000000001</v>
      </c>
      <c r="G2363" s="5">
        <v>21043900</v>
      </c>
      <c r="I2363" s="1">
        <v>-1.0092076648729353E-2</v>
      </c>
    </row>
    <row r="2364" spans="1:9" x14ac:dyDescent="0.25">
      <c r="A2364" s="5">
        <v>37421</v>
      </c>
      <c r="B2364" s="39">
        <v>100.30999799999999</v>
      </c>
      <c r="C2364" s="39">
        <v>101.55999799999999</v>
      </c>
      <c r="D2364" s="39">
        <v>98.5</v>
      </c>
      <c r="E2364" s="39">
        <v>101.400002</v>
      </c>
      <c r="F2364" s="39">
        <v>70.532073999999994</v>
      </c>
      <c r="G2364" s="5">
        <v>39267500</v>
      </c>
      <c r="I2364" s="1">
        <v>-1.4776817301260792E-3</v>
      </c>
    </row>
    <row r="2365" spans="1:9" x14ac:dyDescent="0.25">
      <c r="A2365" s="5">
        <v>37424</v>
      </c>
      <c r="B2365" s="39">
        <v>101.91999800000001</v>
      </c>
      <c r="C2365" s="39">
        <v>104.339996</v>
      </c>
      <c r="D2365" s="39">
        <v>101.849998</v>
      </c>
      <c r="E2365" s="39">
        <v>104.120003</v>
      </c>
      <c r="F2365" s="39">
        <v>72.424080000000004</v>
      </c>
      <c r="G2365" s="5">
        <v>17647200</v>
      </c>
      <c r="I2365" s="1">
        <v>2.6471284064438549E-2</v>
      </c>
    </row>
    <row r="2366" spans="1:9" x14ac:dyDescent="0.25">
      <c r="A2366" s="5">
        <v>37425</v>
      </c>
      <c r="B2366" s="39">
        <v>103.739998</v>
      </c>
      <c r="C2366" s="39">
        <v>105.029999</v>
      </c>
      <c r="D2366" s="39">
        <v>103.629997</v>
      </c>
      <c r="E2366" s="39">
        <v>104.970001</v>
      </c>
      <c r="F2366" s="39">
        <v>73.015311999999994</v>
      </c>
      <c r="G2366" s="5">
        <v>21628500</v>
      </c>
      <c r="I2366" s="1">
        <v>8.1303317991379132E-3</v>
      </c>
    </row>
    <row r="2367" spans="1:9" x14ac:dyDescent="0.25">
      <c r="A2367" s="5">
        <v>37426</v>
      </c>
      <c r="B2367" s="39">
        <v>103.5</v>
      </c>
      <c r="C2367" s="39">
        <v>104.43</v>
      </c>
      <c r="D2367" s="39">
        <v>102.239998</v>
      </c>
      <c r="E2367" s="39">
        <v>102.519997</v>
      </c>
      <c r="F2367" s="39">
        <v>71.311096000000006</v>
      </c>
      <c r="G2367" s="5">
        <v>21540700</v>
      </c>
      <c r="I2367" s="1">
        <v>-2.3617233142379845E-2</v>
      </c>
    </row>
    <row r="2368" spans="1:9" x14ac:dyDescent="0.25">
      <c r="A2368" s="5">
        <v>37427</v>
      </c>
      <c r="B2368" s="39">
        <v>102.260002</v>
      </c>
      <c r="C2368" s="39">
        <v>103.050003</v>
      </c>
      <c r="D2368" s="39">
        <v>100.959999</v>
      </c>
      <c r="E2368" s="39">
        <v>101.209999</v>
      </c>
      <c r="F2368" s="39">
        <v>70.399895000000001</v>
      </c>
      <c r="G2368" s="5">
        <v>25691000</v>
      </c>
      <c r="I2368" s="1">
        <v>-1.2860167749883189E-2</v>
      </c>
    </row>
    <row r="2369" spans="1:9" x14ac:dyDescent="0.25">
      <c r="A2369" s="5">
        <v>37428</v>
      </c>
      <c r="B2369" s="39">
        <v>100.470001</v>
      </c>
      <c r="C2369" s="39">
        <v>100.93</v>
      </c>
      <c r="D2369" s="39">
        <v>98.68</v>
      </c>
      <c r="E2369" s="39">
        <v>99.279999000000004</v>
      </c>
      <c r="F2369" s="39">
        <v>69.299155999999996</v>
      </c>
      <c r="G2369" s="5">
        <v>31190700</v>
      </c>
      <c r="I2369" s="1">
        <v>-1.5759044496097552E-2</v>
      </c>
    </row>
    <row r="2370" spans="1:9" x14ac:dyDescent="0.25">
      <c r="A2370" s="5">
        <v>37431</v>
      </c>
      <c r="B2370" s="39">
        <v>98.610000999999997</v>
      </c>
      <c r="C2370" s="39">
        <v>100.69000200000001</v>
      </c>
      <c r="D2370" s="39">
        <v>97.25</v>
      </c>
      <c r="E2370" s="39">
        <v>99.800003000000004</v>
      </c>
      <c r="F2370" s="39">
        <v>69.662079000000006</v>
      </c>
      <c r="G2370" s="5">
        <v>37169700</v>
      </c>
      <c r="I2370" s="1">
        <v>5.2233822642291372E-3</v>
      </c>
    </row>
    <row r="2371" spans="1:9" x14ac:dyDescent="0.25">
      <c r="A2371" s="5">
        <v>37432</v>
      </c>
      <c r="B2371" s="39">
        <v>100.300003</v>
      </c>
      <c r="C2371" s="39">
        <v>100.889999</v>
      </c>
      <c r="D2371" s="39">
        <v>97.540001000000004</v>
      </c>
      <c r="E2371" s="39">
        <v>97.559997999999993</v>
      </c>
      <c r="F2371" s="39">
        <v>68.098540999999997</v>
      </c>
      <c r="G2371" s="5">
        <v>33355000</v>
      </c>
      <c r="I2371" s="1">
        <v>-2.2700320903699556E-2</v>
      </c>
    </row>
    <row r="2372" spans="1:9" x14ac:dyDescent="0.25">
      <c r="A2372" s="5">
        <v>37433</v>
      </c>
      <c r="B2372" s="39">
        <v>95.199996999999996</v>
      </c>
      <c r="C2372" s="39">
        <v>98.150002000000001</v>
      </c>
      <c r="D2372" s="39">
        <v>95.190002000000007</v>
      </c>
      <c r="E2372" s="39">
        <v>97.720000999999996</v>
      </c>
      <c r="F2372" s="39">
        <v>68.210212999999996</v>
      </c>
      <c r="G2372" s="5">
        <v>37913600</v>
      </c>
      <c r="I2372" s="1">
        <v>1.6385158209883954E-3</v>
      </c>
    </row>
    <row r="2373" spans="1:9" x14ac:dyDescent="0.25">
      <c r="A2373" s="5">
        <v>37434</v>
      </c>
      <c r="B2373" s="39">
        <v>98.5</v>
      </c>
      <c r="C2373" s="39">
        <v>99.489998</v>
      </c>
      <c r="D2373" s="39">
        <v>96.57</v>
      </c>
      <c r="E2373" s="39">
        <v>99.43</v>
      </c>
      <c r="F2373" s="39">
        <v>69.403846999999999</v>
      </c>
      <c r="G2373" s="5">
        <v>31616400</v>
      </c>
      <c r="I2373" s="1">
        <v>1.7347993882071755E-2</v>
      </c>
    </row>
    <row r="2374" spans="1:9" x14ac:dyDescent="0.25">
      <c r="A2374" s="5">
        <v>37435</v>
      </c>
      <c r="B2374" s="39">
        <v>99.239998</v>
      </c>
      <c r="C2374" s="39">
        <v>100.5</v>
      </c>
      <c r="D2374" s="39">
        <v>98.879997000000003</v>
      </c>
      <c r="E2374" s="39">
        <v>98.959998999999996</v>
      </c>
      <c r="F2374" s="39">
        <v>69.075760000000002</v>
      </c>
      <c r="G2374" s="5">
        <v>28184200</v>
      </c>
      <c r="I2374" s="1">
        <v>-4.7384249706734494E-3</v>
      </c>
    </row>
    <row r="2375" spans="1:9" x14ac:dyDescent="0.25">
      <c r="A2375" s="5">
        <v>37438</v>
      </c>
      <c r="B2375" s="39">
        <v>99.18</v>
      </c>
      <c r="C2375" s="39">
        <v>99.800003000000004</v>
      </c>
      <c r="D2375" s="39">
        <v>96.889999000000003</v>
      </c>
      <c r="E2375" s="39">
        <v>97.029999000000004</v>
      </c>
      <c r="F2375" s="39">
        <v>67.728583999999998</v>
      </c>
      <c r="G2375" s="5">
        <v>20270200</v>
      </c>
      <c r="I2375" s="1">
        <v>-1.9695566814839083E-2</v>
      </c>
    </row>
    <row r="2376" spans="1:9" x14ac:dyDescent="0.25">
      <c r="A2376" s="5">
        <v>37439</v>
      </c>
      <c r="B2376" s="39">
        <v>96.860000999999997</v>
      </c>
      <c r="C2376" s="39">
        <v>97.199996999999996</v>
      </c>
      <c r="D2376" s="39">
        <v>94.769997000000004</v>
      </c>
      <c r="E2376" s="39">
        <v>94.970000999999996</v>
      </c>
      <c r="F2376" s="39">
        <v>66.290694999999999</v>
      </c>
      <c r="G2376" s="5">
        <v>34213900</v>
      </c>
      <c r="I2376" s="1">
        <v>-2.1458766033317644E-2</v>
      </c>
    </row>
    <row r="2377" spans="1:9" x14ac:dyDescent="0.25">
      <c r="A2377" s="5">
        <v>37440</v>
      </c>
      <c r="B2377" s="39">
        <v>94.620002999999997</v>
      </c>
      <c r="C2377" s="39">
        <v>95.839995999999999</v>
      </c>
      <c r="D2377" s="39">
        <v>93.720000999999996</v>
      </c>
      <c r="E2377" s="39">
        <v>95.510002</v>
      </c>
      <c r="F2377" s="39">
        <v>66.667609999999996</v>
      </c>
      <c r="G2377" s="5">
        <v>30565800</v>
      </c>
      <c r="I2377" s="1">
        <v>5.6696873455424068E-3</v>
      </c>
    </row>
    <row r="2378" spans="1:9" x14ac:dyDescent="0.25">
      <c r="A2378" s="5">
        <v>37442</v>
      </c>
      <c r="B2378" s="39">
        <v>96.779999000000004</v>
      </c>
      <c r="C2378" s="39">
        <v>99.529999000000004</v>
      </c>
      <c r="D2378" s="39">
        <v>96.660004000000001</v>
      </c>
      <c r="E2378" s="39">
        <v>99.309997999999993</v>
      </c>
      <c r="F2378" s="39">
        <v>69.320098999999999</v>
      </c>
      <c r="G2378" s="5">
        <v>19013500</v>
      </c>
      <c r="I2378" s="1">
        <v>3.9015665225830887E-2</v>
      </c>
    </row>
    <row r="2379" spans="1:9" x14ac:dyDescent="0.25">
      <c r="A2379" s="5">
        <v>37445</v>
      </c>
      <c r="B2379" s="39">
        <v>98.980002999999996</v>
      </c>
      <c r="C2379" s="39">
        <v>99.699996999999996</v>
      </c>
      <c r="D2379" s="39">
        <v>97.559997999999993</v>
      </c>
      <c r="E2379" s="39">
        <v>98.07</v>
      </c>
      <c r="F2379" s="39">
        <v>68.454536000000004</v>
      </c>
      <c r="G2379" s="5">
        <v>19118600</v>
      </c>
      <c r="I2379" s="1">
        <v>-1.2565076118343121E-2</v>
      </c>
    </row>
    <row r="2380" spans="1:9" x14ac:dyDescent="0.25">
      <c r="A2380" s="5">
        <v>37446</v>
      </c>
      <c r="B2380" s="39">
        <v>97.730002999999996</v>
      </c>
      <c r="C2380" s="39">
        <v>98.339995999999999</v>
      </c>
      <c r="D2380" s="39">
        <v>95.010002</v>
      </c>
      <c r="E2380" s="39">
        <v>95.599997999999999</v>
      </c>
      <c r="F2380" s="39">
        <v>66.730430999999996</v>
      </c>
      <c r="G2380" s="5">
        <v>28620400</v>
      </c>
      <c r="I2380" s="1">
        <v>-2.5508731128567774E-2</v>
      </c>
    </row>
    <row r="2381" spans="1:9" x14ac:dyDescent="0.25">
      <c r="A2381" s="5">
        <v>37447</v>
      </c>
      <c r="B2381" s="39">
        <v>96</v>
      </c>
      <c r="C2381" s="39">
        <v>96.07</v>
      </c>
      <c r="D2381" s="39">
        <v>92.040001000000004</v>
      </c>
      <c r="E2381" s="39">
        <v>92.120002999999997</v>
      </c>
      <c r="F2381" s="39">
        <v>64.301299999999998</v>
      </c>
      <c r="G2381" s="5">
        <v>50522500</v>
      </c>
      <c r="I2381" s="1">
        <v>-3.7081236990144539E-2</v>
      </c>
    </row>
    <row r="2382" spans="1:9" x14ac:dyDescent="0.25">
      <c r="A2382" s="5">
        <v>37448</v>
      </c>
      <c r="B2382" s="39">
        <v>91.760002</v>
      </c>
      <c r="C2382" s="39">
        <v>93.349997999999999</v>
      </c>
      <c r="D2382" s="39">
        <v>90.32</v>
      </c>
      <c r="E2382" s="39">
        <v>92.870002999999997</v>
      </c>
      <c r="F2382" s="39">
        <v>64.824837000000002</v>
      </c>
      <c r="G2382" s="5">
        <v>59476500</v>
      </c>
      <c r="I2382" s="1">
        <v>8.1089681909620737E-3</v>
      </c>
    </row>
    <row r="2383" spans="1:9" x14ac:dyDescent="0.25">
      <c r="A2383" s="5">
        <v>37449</v>
      </c>
      <c r="B2383" s="39">
        <v>93.330001999999993</v>
      </c>
      <c r="C2383" s="39">
        <v>93.889999000000003</v>
      </c>
      <c r="D2383" s="39">
        <v>91.519997000000004</v>
      </c>
      <c r="E2383" s="39">
        <v>91.849997999999999</v>
      </c>
      <c r="F2383" s="39">
        <v>64.112846000000005</v>
      </c>
      <c r="G2383" s="5">
        <v>39018600</v>
      </c>
      <c r="I2383" s="1">
        <v>-1.1044067495228127E-2</v>
      </c>
    </row>
    <row r="2384" spans="1:9" x14ac:dyDescent="0.25">
      <c r="A2384" s="5">
        <v>37452</v>
      </c>
      <c r="B2384" s="39">
        <v>91.639999000000003</v>
      </c>
      <c r="C2384" s="39">
        <v>92.400002000000001</v>
      </c>
      <c r="D2384" s="39">
        <v>87.889999000000003</v>
      </c>
      <c r="E2384" s="39">
        <v>92.339995999999999</v>
      </c>
      <c r="F2384" s="39">
        <v>64.454932999999997</v>
      </c>
      <c r="G2384" s="5">
        <v>77317200</v>
      </c>
      <c r="I2384" s="1">
        <v>5.3215169452904831E-3</v>
      </c>
    </row>
    <row r="2385" spans="1:9" x14ac:dyDescent="0.25">
      <c r="A2385" s="5">
        <v>37453</v>
      </c>
      <c r="B2385" s="39">
        <v>91.120002999999997</v>
      </c>
      <c r="C2385" s="39">
        <v>92.379997000000003</v>
      </c>
      <c r="D2385" s="39">
        <v>89.870002999999997</v>
      </c>
      <c r="E2385" s="39">
        <v>90.559997999999993</v>
      </c>
      <c r="F2385" s="39">
        <v>63.212425000000003</v>
      </c>
      <c r="G2385" s="5">
        <v>53282400</v>
      </c>
      <c r="I2385" s="1">
        <v>-1.9465386478413116E-2</v>
      </c>
    </row>
    <row r="2386" spans="1:9" x14ac:dyDescent="0.25">
      <c r="A2386" s="5">
        <v>37454</v>
      </c>
      <c r="B2386" s="39">
        <v>92.459998999999996</v>
      </c>
      <c r="C2386" s="39">
        <v>93.300003000000004</v>
      </c>
      <c r="D2386" s="39">
        <v>89.75</v>
      </c>
      <c r="E2386" s="39">
        <v>90.739998</v>
      </c>
      <c r="F2386" s="39">
        <v>63.338070000000002</v>
      </c>
      <c r="G2386" s="5">
        <v>48880600</v>
      </c>
      <c r="I2386" s="1">
        <v>1.9856902382642261E-3</v>
      </c>
    </row>
    <row r="2387" spans="1:9" x14ac:dyDescent="0.25">
      <c r="A2387" s="5">
        <v>37455</v>
      </c>
      <c r="B2387" s="39">
        <v>90.699996999999996</v>
      </c>
      <c r="C2387" s="39">
        <v>91.099997999999999</v>
      </c>
      <c r="D2387" s="39">
        <v>87.75</v>
      </c>
      <c r="E2387" s="39">
        <v>87.800003000000004</v>
      </c>
      <c r="F2387" s="39">
        <v>61.285922999999997</v>
      </c>
      <c r="G2387" s="5">
        <v>32656700</v>
      </c>
      <c r="I2387" s="1">
        <v>-3.2936394708157124E-2</v>
      </c>
    </row>
    <row r="2388" spans="1:9" x14ac:dyDescent="0.25">
      <c r="A2388" s="5">
        <v>37456</v>
      </c>
      <c r="B2388" s="39">
        <v>86.760002</v>
      </c>
      <c r="C2388" s="39">
        <v>87.550003000000004</v>
      </c>
      <c r="D2388" s="39">
        <v>84.300003000000004</v>
      </c>
      <c r="E2388" s="39">
        <v>84.709998999999996</v>
      </c>
      <c r="F2388" s="39">
        <v>59.129013</v>
      </c>
      <c r="G2388" s="5">
        <v>77572600</v>
      </c>
      <c r="I2388" s="1">
        <v>-3.5828457802385749E-2</v>
      </c>
    </row>
    <row r="2389" spans="1:9" x14ac:dyDescent="0.25">
      <c r="A2389" s="5">
        <v>37459</v>
      </c>
      <c r="B2389" s="39">
        <v>84.099997999999999</v>
      </c>
      <c r="C2389" s="39">
        <v>85.910004000000001</v>
      </c>
      <c r="D2389" s="39">
        <v>81.449996999999996</v>
      </c>
      <c r="E2389" s="39">
        <v>82.199996999999996</v>
      </c>
      <c r="F2389" s="39">
        <v>57.376998999999998</v>
      </c>
      <c r="G2389" s="5">
        <v>78134000</v>
      </c>
      <c r="I2389" s="1">
        <v>-3.007820892654145E-2</v>
      </c>
    </row>
    <row r="2390" spans="1:9" x14ac:dyDescent="0.25">
      <c r="A2390" s="5">
        <v>37460</v>
      </c>
      <c r="B2390" s="39">
        <v>82.550003000000004</v>
      </c>
      <c r="C2390" s="39">
        <v>83.239998</v>
      </c>
      <c r="D2390" s="39">
        <v>79.75</v>
      </c>
      <c r="E2390" s="39">
        <v>79.949996999999996</v>
      </c>
      <c r="F2390" s="39">
        <v>55.806457999999999</v>
      </c>
      <c r="G2390" s="5">
        <v>74484100</v>
      </c>
      <c r="I2390" s="1">
        <v>-2.7753911274843723E-2</v>
      </c>
    </row>
    <row r="2391" spans="1:9" x14ac:dyDescent="0.25">
      <c r="A2391" s="5">
        <v>37461</v>
      </c>
      <c r="B2391" s="39">
        <v>78.129997000000003</v>
      </c>
      <c r="C2391" s="39">
        <v>85.120002999999997</v>
      </c>
      <c r="D2391" s="39">
        <v>77.680000000000007</v>
      </c>
      <c r="E2391" s="39">
        <v>84.720000999999996</v>
      </c>
      <c r="F2391" s="39">
        <v>59.135986000000003</v>
      </c>
      <c r="G2391" s="5">
        <v>107022800</v>
      </c>
      <c r="I2391" s="1">
        <v>5.7950041819227138E-2</v>
      </c>
    </row>
    <row r="2392" spans="1:9" x14ac:dyDescent="0.25">
      <c r="A2392" s="5">
        <v>37462</v>
      </c>
      <c r="B2392" s="39">
        <v>84.269997000000004</v>
      </c>
      <c r="C2392" s="39">
        <v>85.849997999999999</v>
      </c>
      <c r="D2392" s="39">
        <v>81.599997999999999</v>
      </c>
      <c r="E2392" s="39">
        <v>84</v>
      </c>
      <c r="F2392" s="39">
        <v>58.633414999999999</v>
      </c>
      <c r="G2392" s="5">
        <v>87176600</v>
      </c>
      <c r="I2392" s="1">
        <v>-8.5348833654945722E-3</v>
      </c>
    </row>
    <row r="2393" spans="1:9" x14ac:dyDescent="0.25">
      <c r="A2393" s="5">
        <v>37463</v>
      </c>
      <c r="B2393" s="39">
        <v>84.650002000000001</v>
      </c>
      <c r="C2393" s="39">
        <v>85.93</v>
      </c>
      <c r="D2393" s="39">
        <v>83.800003000000004</v>
      </c>
      <c r="E2393" s="39">
        <v>85.599997999999999</v>
      </c>
      <c r="F2393" s="39">
        <v>59.750267000000001</v>
      </c>
      <c r="G2393" s="5">
        <v>41206800</v>
      </c>
      <c r="I2393" s="1">
        <v>1.8868903509610568E-2</v>
      </c>
    </row>
    <row r="2394" spans="1:9" x14ac:dyDescent="0.25">
      <c r="A2394" s="5">
        <v>37466</v>
      </c>
      <c r="B2394" s="39">
        <v>87.5</v>
      </c>
      <c r="C2394" s="39">
        <v>90.339995999999999</v>
      </c>
      <c r="D2394" s="39">
        <v>87.300003000000004</v>
      </c>
      <c r="E2394" s="39">
        <v>89.769997000000004</v>
      </c>
      <c r="F2394" s="39">
        <v>62.660992</v>
      </c>
      <c r="G2394" s="5">
        <v>53492900</v>
      </c>
      <c r="I2394" s="1">
        <v>4.7565457449279869E-2</v>
      </c>
    </row>
    <row r="2395" spans="1:9" x14ac:dyDescent="0.25">
      <c r="A2395" s="5">
        <v>37467</v>
      </c>
      <c r="B2395" s="39">
        <v>89.32</v>
      </c>
      <c r="C2395" s="39">
        <v>91.400002000000001</v>
      </c>
      <c r="D2395" s="39">
        <v>88.720000999999996</v>
      </c>
      <c r="E2395" s="39">
        <v>90.940002000000007</v>
      </c>
      <c r="F2395" s="39">
        <v>63.477684000000004</v>
      </c>
      <c r="G2395" s="5">
        <v>47532200</v>
      </c>
      <c r="I2395" s="1">
        <v>1.2949294190543803E-2</v>
      </c>
    </row>
    <row r="2396" spans="1:9" x14ac:dyDescent="0.25">
      <c r="A2396" s="5">
        <v>37468</v>
      </c>
      <c r="B2396" s="39">
        <v>90.489998</v>
      </c>
      <c r="C2396" s="39">
        <v>91.550003000000004</v>
      </c>
      <c r="D2396" s="39">
        <v>89.25</v>
      </c>
      <c r="E2396" s="39">
        <v>91.160004000000001</v>
      </c>
      <c r="F2396" s="39">
        <v>63.631217999999997</v>
      </c>
      <c r="G2396" s="5">
        <v>44669900</v>
      </c>
      <c r="I2396" s="1">
        <v>2.4157879149822037E-3</v>
      </c>
    </row>
    <row r="2397" spans="1:9" x14ac:dyDescent="0.25">
      <c r="A2397" s="5">
        <v>37469</v>
      </c>
      <c r="B2397" s="39">
        <v>90.879997000000003</v>
      </c>
      <c r="C2397" s="39">
        <v>91.349997999999999</v>
      </c>
      <c r="D2397" s="39">
        <v>88.330001999999993</v>
      </c>
      <c r="E2397" s="39">
        <v>88.779999000000004</v>
      </c>
      <c r="F2397" s="39">
        <v>61.969935999999997</v>
      </c>
      <c r="G2397" s="5">
        <v>66571900</v>
      </c>
      <c r="I2397" s="1">
        <v>-2.6454834759991108E-2</v>
      </c>
    </row>
    <row r="2398" spans="1:9" x14ac:dyDescent="0.25">
      <c r="A2398" s="5">
        <v>37470</v>
      </c>
      <c r="B2398" s="39">
        <v>88.5</v>
      </c>
      <c r="C2398" s="39">
        <v>88.910004000000001</v>
      </c>
      <c r="D2398" s="39">
        <v>85.620002999999997</v>
      </c>
      <c r="E2398" s="39">
        <v>86.790001000000004</v>
      </c>
      <c r="F2398" s="39">
        <v>60.580886999999997</v>
      </c>
      <c r="G2398" s="5">
        <v>51772900</v>
      </c>
      <c r="I2398" s="1">
        <v>-2.2669916927823941E-2</v>
      </c>
    </row>
    <row r="2399" spans="1:9" x14ac:dyDescent="0.25">
      <c r="A2399" s="5">
        <v>37473</v>
      </c>
      <c r="B2399" s="39">
        <v>86.489998</v>
      </c>
      <c r="C2399" s="39">
        <v>86.93</v>
      </c>
      <c r="D2399" s="39">
        <v>83.550003000000004</v>
      </c>
      <c r="E2399" s="39">
        <v>83.769997000000004</v>
      </c>
      <c r="F2399" s="39">
        <v>58.472881000000001</v>
      </c>
      <c r="G2399" s="5">
        <v>47191300</v>
      </c>
      <c r="I2399" s="1">
        <v>-3.5416373182654226E-2</v>
      </c>
    </row>
    <row r="2400" spans="1:9" x14ac:dyDescent="0.25">
      <c r="A2400" s="5">
        <v>37474</v>
      </c>
      <c r="B2400" s="39">
        <v>85.230002999999996</v>
      </c>
      <c r="C2400" s="39">
        <v>87.900002000000001</v>
      </c>
      <c r="D2400" s="39">
        <v>85.110000999999997</v>
      </c>
      <c r="E2400" s="39">
        <v>86.589995999999999</v>
      </c>
      <c r="F2400" s="39">
        <v>60.441279999999999</v>
      </c>
      <c r="G2400" s="5">
        <v>64730000</v>
      </c>
      <c r="I2400" s="1">
        <v>3.3109241102864395E-2</v>
      </c>
    </row>
    <row r="2401" spans="1:9" x14ac:dyDescent="0.25">
      <c r="A2401" s="5">
        <v>37475</v>
      </c>
      <c r="B2401" s="39">
        <v>87.870002999999997</v>
      </c>
      <c r="C2401" s="39">
        <v>88.5</v>
      </c>
      <c r="D2401" s="39">
        <v>85.769997000000004</v>
      </c>
      <c r="E2401" s="39">
        <v>88.099997999999999</v>
      </c>
      <c r="F2401" s="39">
        <v>61.4953</v>
      </c>
      <c r="G2401" s="5">
        <v>43289400</v>
      </c>
      <c r="I2401" s="1">
        <v>1.7288433919793178E-2</v>
      </c>
    </row>
    <row r="2402" spans="1:9" x14ac:dyDescent="0.25">
      <c r="A2402" s="5">
        <v>37476</v>
      </c>
      <c r="B2402" s="39">
        <v>88.419998000000007</v>
      </c>
      <c r="C2402" s="39">
        <v>91.099997999999999</v>
      </c>
      <c r="D2402" s="39">
        <v>87.800003000000004</v>
      </c>
      <c r="E2402" s="39">
        <v>90.949996999999996</v>
      </c>
      <c r="F2402" s="39">
        <v>63.484631</v>
      </c>
      <c r="G2402" s="5">
        <v>48339800</v>
      </c>
      <c r="I2402" s="1">
        <v>3.1837095980357333E-2</v>
      </c>
    </row>
    <row r="2403" spans="1:9" x14ac:dyDescent="0.25">
      <c r="A2403" s="5">
        <v>37477</v>
      </c>
      <c r="B2403" s="39">
        <v>90.099997999999999</v>
      </c>
      <c r="C2403" s="39">
        <v>91.940002000000007</v>
      </c>
      <c r="D2403" s="39">
        <v>89.349997999999999</v>
      </c>
      <c r="E2403" s="39">
        <v>91.290001000000004</v>
      </c>
      <c r="F2403" s="39">
        <v>63.721984999999997</v>
      </c>
      <c r="G2403" s="5">
        <v>41879200</v>
      </c>
      <c r="I2403" s="1">
        <v>3.7317913630294797E-3</v>
      </c>
    </row>
    <row r="2404" spans="1:9" x14ac:dyDescent="0.25">
      <c r="A2404" s="5">
        <v>37480</v>
      </c>
      <c r="B2404" s="39">
        <v>89.989998</v>
      </c>
      <c r="C2404" s="39">
        <v>91.269997000000004</v>
      </c>
      <c r="D2404" s="39">
        <v>89.550003000000004</v>
      </c>
      <c r="E2404" s="39">
        <v>90.620002999999997</v>
      </c>
      <c r="F2404" s="39">
        <v>63.254303</v>
      </c>
      <c r="G2404" s="5">
        <v>25841700</v>
      </c>
      <c r="I2404" s="1">
        <v>-7.3664795571257713E-3</v>
      </c>
    </row>
    <row r="2405" spans="1:9" x14ac:dyDescent="0.25">
      <c r="A2405" s="5">
        <v>37481</v>
      </c>
      <c r="B2405" s="39">
        <v>90.150002000000001</v>
      </c>
      <c r="C2405" s="39">
        <v>91.660004000000001</v>
      </c>
      <c r="D2405" s="39">
        <v>88.650002000000001</v>
      </c>
      <c r="E2405" s="39">
        <v>88.970000999999996</v>
      </c>
      <c r="F2405" s="39">
        <v>62.102576999999997</v>
      </c>
      <c r="G2405" s="5">
        <v>49690500</v>
      </c>
      <c r="I2405" s="1">
        <v>-1.8375671251164682E-2</v>
      </c>
    </row>
    <row r="2406" spans="1:9" x14ac:dyDescent="0.25">
      <c r="A2406" s="5">
        <v>37482</v>
      </c>
      <c r="B2406" s="39">
        <v>89.019997000000004</v>
      </c>
      <c r="C2406" s="39">
        <v>92.629997000000003</v>
      </c>
      <c r="D2406" s="39">
        <v>88.019997000000004</v>
      </c>
      <c r="E2406" s="39">
        <v>92.220000999999996</v>
      </c>
      <c r="F2406" s="39">
        <v>64.371161999999998</v>
      </c>
      <c r="G2406" s="5">
        <v>57423600</v>
      </c>
      <c r="I2406" s="1">
        <v>3.5878252126143373E-2</v>
      </c>
    </row>
    <row r="2407" spans="1:9" x14ac:dyDescent="0.25">
      <c r="A2407" s="5">
        <v>37483</v>
      </c>
      <c r="B2407" s="39">
        <v>92.839995999999999</v>
      </c>
      <c r="C2407" s="39">
        <v>93.989998</v>
      </c>
      <c r="D2407" s="39">
        <v>92.199996999999996</v>
      </c>
      <c r="E2407" s="39">
        <v>93.5</v>
      </c>
      <c r="F2407" s="39">
        <v>65.264587000000006</v>
      </c>
      <c r="G2407" s="5">
        <v>45551500</v>
      </c>
      <c r="I2407" s="1">
        <v>1.3783838984422481E-2</v>
      </c>
    </row>
    <row r="2408" spans="1:9" x14ac:dyDescent="0.25">
      <c r="A2408" s="5">
        <v>37484</v>
      </c>
      <c r="B2408" s="39">
        <v>92.82</v>
      </c>
      <c r="C2408" s="39">
        <v>94.080001999999993</v>
      </c>
      <c r="D2408" s="39">
        <v>92</v>
      </c>
      <c r="E2408" s="39">
        <v>93.220000999999996</v>
      </c>
      <c r="F2408" s="39">
        <v>65.069153</v>
      </c>
      <c r="G2408" s="5">
        <v>36517300</v>
      </c>
      <c r="I2408" s="1">
        <v>-2.998980102555393E-3</v>
      </c>
    </row>
    <row r="2409" spans="1:9" x14ac:dyDescent="0.25">
      <c r="A2409" s="5">
        <v>37487</v>
      </c>
      <c r="B2409" s="39">
        <v>93.459998999999996</v>
      </c>
      <c r="C2409" s="39">
        <v>95.75</v>
      </c>
      <c r="D2409" s="39">
        <v>93.099997999999999</v>
      </c>
      <c r="E2409" s="39">
        <v>95.400002000000001</v>
      </c>
      <c r="F2409" s="39">
        <v>66.590812999999997</v>
      </c>
      <c r="G2409" s="5">
        <v>33669900</v>
      </c>
      <c r="I2409" s="1">
        <v>2.3116028417414114E-2</v>
      </c>
    </row>
    <row r="2410" spans="1:9" x14ac:dyDescent="0.25">
      <c r="A2410" s="5">
        <v>37488</v>
      </c>
      <c r="B2410" s="39">
        <v>94.82</v>
      </c>
      <c r="C2410" s="39">
        <v>95.400002000000001</v>
      </c>
      <c r="D2410" s="39">
        <v>93.620002999999997</v>
      </c>
      <c r="E2410" s="39">
        <v>94.389999000000003</v>
      </c>
      <c r="F2410" s="39">
        <v>65.885848999999993</v>
      </c>
      <c r="G2410" s="5">
        <v>30508300</v>
      </c>
      <c r="I2410" s="1">
        <v>-1.064294108480901E-2</v>
      </c>
    </row>
    <row r="2411" spans="1:9" x14ac:dyDescent="0.25">
      <c r="A2411" s="5">
        <v>37489</v>
      </c>
      <c r="B2411" s="39">
        <v>95.059997999999993</v>
      </c>
      <c r="C2411" s="39">
        <v>95.779999000000004</v>
      </c>
      <c r="D2411" s="39">
        <v>93.57</v>
      </c>
      <c r="E2411" s="39">
        <v>95.75</v>
      </c>
      <c r="F2411" s="39">
        <v>66.835136000000006</v>
      </c>
      <c r="G2411" s="5">
        <v>39628900</v>
      </c>
      <c r="I2411" s="1">
        <v>1.4305246279751493E-2</v>
      </c>
    </row>
    <row r="2412" spans="1:9" x14ac:dyDescent="0.25">
      <c r="A2412" s="5">
        <v>37490</v>
      </c>
      <c r="B2412" s="39">
        <v>95.489998</v>
      </c>
      <c r="C2412" s="39">
        <v>97.150002000000001</v>
      </c>
      <c r="D2412" s="39">
        <v>95.07</v>
      </c>
      <c r="E2412" s="39">
        <v>96.68</v>
      </c>
      <c r="F2412" s="39">
        <v>67.484275999999994</v>
      </c>
      <c r="G2412" s="5">
        <v>38399800</v>
      </c>
      <c r="I2412" s="1">
        <v>9.6656923103619619E-3</v>
      </c>
    </row>
    <row r="2413" spans="1:9" x14ac:dyDescent="0.25">
      <c r="A2413" s="5">
        <v>37491</v>
      </c>
      <c r="B2413" s="39">
        <v>96.010002</v>
      </c>
      <c r="C2413" s="39">
        <v>96.150002000000001</v>
      </c>
      <c r="D2413" s="39">
        <v>94.150002000000001</v>
      </c>
      <c r="E2413" s="39">
        <v>94.599997999999999</v>
      </c>
      <c r="F2413" s="39">
        <v>66.032387</v>
      </c>
      <c r="G2413" s="5">
        <v>33716400</v>
      </c>
      <c r="I2413" s="1">
        <v>-2.1749288805883893E-2</v>
      </c>
    </row>
    <row r="2414" spans="1:9" x14ac:dyDescent="0.25">
      <c r="A2414" s="5">
        <v>37494</v>
      </c>
      <c r="B2414" s="39">
        <v>94.910004000000001</v>
      </c>
      <c r="C2414" s="39">
        <v>95.639999000000003</v>
      </c>
      <c r="D2414" s="39">
        <v>93.5</v>
      </c>
      <c r="E2414" s="39">
        <v>95.260002</v>
      </c>
      <c r="F2414" s="39">
        <v>66.493065000000001</v>
      </c>
      <c r="G2414" s="5">
        <v>33830100</v>
      </c>
      <c r="I2414" s="1">
        <v>6.9523227215713135E-3</v>
      </c>
    </row>
    <row r="2415" spans="1:9" x14ac:dyDescent="0.25">
      <c r="A2415" s="5">
        <v>37495</v>
      </c>
      <c r="B2415" s="39">
        <v>95.699996999999996</v>
      </c>
      <c r="C2415" s="39">
        <v>96.25</v>
      </c>
      <c r="D2415" s="39">
        <v>93.5</v>
      </c>
      <c r="E2415" s="39">
        <v>94.160004000000001</v>
      </c>
      <c r="F2415" s="39">
        <v>65.725311000000005</v>
      </c>
      <c r="G2415" s="5">
        <v>35335700</v>
      </c>
      <c r="I2415" s="1">
        <v>-1.1613554067438692E-2</v>
      </c>
    </row>
    <row r="2416" spans="1:9" x14ac:dyDescent="0.25">
      <c r="A2416" s="5">
        <v>37496</v>
      </c>
      <c r="B2416" s="39">
        <v>93.279999000000004</v>
      </c>
      <c r="C2416" s="39">
        <v>93.489998</v>
      </c>
      <c r="D2416" s="39">
        <v>91.800003000000004</v>
      </c>
      <c r="E2416" s="39">
        <v>92.099997999999999</v>
      </c>
      <c r="F2416" s="39">
        <v>64.287384000000003</v>
      </c>
      <c r="G2416" s="5">
        <v>38970600</v>
      </c>
      <c r="I2416" s="1">
        <v>-2.212069573686648E-2</v>
      </c>
    </row>
    <row r="2417" spans="1:9" x14ac:dyDescent="0.25">
      <c r="A2417" s="5">
        <v>37497</v>
      </c>
      <c r="B2417" s="39">
        <v>91.269997000000004</v>
      </c>
      <c r="C2417" s="39">
        <v>93.050003000000004</v>
      </c>
      <c r="D2417" s="39">
        <v>90.809997999999993</v>
      </c>
      <c r="E2417" s="39">
        <v>92.139999000000003</v>
      </c>
      <c r="F2417" s="39">
        <v>64.315308000000002</v>
      </c>
      <c r="G2417" s="5">
        <v>42965700</v>
      </c>
      <c r="I2417" s="1">
        <v>4.3426774361510212E-4</v>
      </c>
    </row>
    <row r="2418" spans="1:9" x14ac:dyDescent="0.25">
      <c r="A2418" s="5">
        <v>37498</v>
      </c>
      <c r="B2418" s="39">
        <v>91.68</v>
      </c>
      <c r="C2418" s="39">
        <v>93.389999000000003</v>
      </c>
      <c r="D2418" s="39">
        <v>91.400002000000001</v>
      </c>
      <c r="E2418" s="39">
        <v>91.779999000000004</v>
      </c>
      <c r="F2418" s="39">
        <v>64.064018000000004</v>
      </c>
      <c r="G2418" s="5">
        <v>30366700</v>
      </c>
      <c r="I2418" s="1">
        <v>-3.9148097869521337E-3</v>
      </c>
    </row>
    <row r="2419" spans="1:9" x14ac:dyDescent="0.25">
      <c r="A2419" s="5">
        <v>37502</v>
      </c>
      <c r="B2419" s="39">
        <v>90.730002999999996</v>
      </c>
      <c r="C2419" s="39">
        <v>91</v>
      </c>
      <c r="D2419" s="39">
        <v>88.150002000000001</v>
      </c>
      <c r="E2419" s="39">
        <v>88.279999000000004</v>
      </c>
      <c r="F2419" s="39">
        <v>61.620925999999997</v>
      </c>
      <c r="G2419" s="5">
        <v>76586400</v>
      </c>
      <c r="I2419" s="1">
        <v>-3.8881344017693387E-2</v>
      </c>
    </row>
    <row r="2420" spans="1:9" x14ac:dyDescent="0.25">
      <c r="A2420" s="5">
        <v>37503</v>
      </c>
      <c r="B2420" s="39">
        <v>88.610000999999997</v>
      </c>
      <c r="C2420" s="39">
        <v>90.25</v>
      </c>
      <c r="D2420" s="39">
        <v>88.059997999999993</v>
      </c>
      <c r="E2420" s="39">
        <v>89.540001000000004</v>
      </c>
      <c r="F2420" s="39">
        <v>62.500450000000001</v>
      </c>
      <c r="G2420" s="5">
        <v>51099500</v>
      </c>
      <c r="I2420" s="1">
        <v>1.4172236072382383E-2</v>
      </c>
    </row>
    <row r="2421" spans="1:9" x14ac:dyDescent="0.25">
      <c r="A2421" s="5">
        <v>37504</v>
      </c>
      <c r="B2421" s="39">
        <v>88.489998</v>
      </c>
      <c r="C2421" s="39">
        <v>89.43</v>
      </c>
      <c r="D2421" s="39">
        <v>87.5</v>
      </c>
      <c r="E2421" s="39">
        <v>88.779999000000004</v>
      </c>
      <c r="F2421" s="39">
        <v>61.969935999999997</v>
      </c>
      <c r="G2421" s="5">
        <v>67250900</v>
      </c>
      <c r="I2421" s="1">
        <v>-8.5243925007389976E-3</v>
      </c>
    </row>
    <row r="2422" spans="1:9" x14ac:dyDescent="0.25">
      <c r="A2422" s="5">
        <v>37505</v>
      </c>
      <c r="B2422" s="39">
        <v>89.75</v>
      </c>
      <c r="C2422" s="39">
        <v>90.57</v>
      </c>
      <c r="D2422" s="39">
        <v>89.339995999999999</v>
      </c>
      <c r="E2422" s="39">
        <v>90</v>
      </c>
      <c r="F2422" s="39">
        <v>62.821533000000002</v>
      </c>
      <c r="G2422" s="5">
        <v>38622200</v>
      </c>
      <c r="I2422" s="1">
        <v>1.3648532653404821E-2</v>
      </c>
    </row>
    <row r="2423" spans="1:9" x14ac:dyDescent="0.25">
      <c r="A2423" s="5">
        <v>37508</v>
      </c>
      <c r="B2423" s="39">
        <v>89.099997999999999</v>
      </c>
      <c r="C2423" s="39">
        <v>91.349997999999999</v>
      </c>
      <c r="D2423" s="39">
        <v>88.800003000000004</v>
      </c>
      <c r="E2423" s="39">
        <v>90.660004000000001</v>
      </c>
      <c r="F2423" s="39">
        <v>63.282238</v>
      </c>
      <c r="G2423" s="5">
        <v>33998400</v>
      </c>
      <c r="I2423" s="1">
        <v>7.3067925894383379E-3</v>
      </c>
    </row>
    <row r="2424" spans="1:9" x14ac:dyDescent="0.25">
      <c r="A2424" s="5">
        <v>37509</v>
      </c>
      <c r="B2424" s="39">
        <v>91.139999000000003</v>
      </c>
      <c r="C2424" s="39">
        <v>91.779999000000004</v>
      </c>
      <c r="D2424" s="39">
        <v>90.559997999999993</v>
      </c>
      <c r="E2424" s="39">
        <v>91.699996999999996</v>
      </c>
      <c r="F2424" s="39">
        <v>64.008156</v>
      </c>
      <c r="G2424" s="5">
        <v>41416600</v>
      </c>
      <c r="I2424" s="1">
        <v>1.1405823281663174E-2</v>
      </c>
    </row>
    <row r="2425" spans="1:9" x14ac:dyDescent="0.25">
      <c r="A2425" s="5">
        <v>37510</v>
      </c>
      <c r="B2425" s="39">
        <v>92.470000999999996</v>
      </c>
      <c r="C2425" s="39">
        <v>93.330001999999993</v>
      </c>
      <c r="D2425" s="39">
        <v>91.099997999999999</v>
      </c>
      <c r="E2425" s="39">
        <v>91.129997000000003</v>
      </c>
      <c r="F2425" s="39">
        <v>63.610301999999997</v>
      </c>
      <c r="G2425" s="5">
        <v>27711200</v>
      </c>
      <c r="I2425" s="1">
        <v>-6.2350743795782648E-3</v>
      </c>
    </row>
    <row r="2426" spans="1:9" x14ac:dyDescent="0.25">
      <c r="A2426" s="5">
        <v>37511</v>
      </c>
      <c r="B2426" s="39">
        <v>90.75</v>
      </c>
      <c r="C2426" s="39">
        <v>90.839995999999999</v>
      </c>
      <c r="D2426" s="39">
        <v>88.989998</v>
      </c>
      <c r="E2426" s="39">
        <v>89.449996999999996</v>
      </c>
      <c r="F2426" s="39">
        <v>62.437598999999999</v>
      </c>
      <c r="G2426" s="5">
        <v>43601700</v>
      </c>
      <c r="I2426" s="1">
        <v>-1.8607796367524188E-2</v>
      </c>
    </row>
    <row r="2427" spans="1:9" x14ac:dyDescent="0.25">
      <c r="A2427" s="5">
        <v>37512</v>
      </c>
      <c r="B2427" s="39">
        <v>88.690002000000007</v>
      </c>
      <c r="C2427" s="39">
        <v>89.900002000000001</v>
      </c>
      <c r="D2427" s="39">
        <v>88.25</v>
      </c>
      <c r="E2427" s="39">
        <v>89.669998000000007</v>
      </c>
      <c r="F2427" s="39">
        <v>62.591178999999997</v>
      </c>
      <c r="G2427" s="5">
        <v>41131000</v>
      </c>
      <c r="I2427" s="1">
        <v>2.4567156409975865E-3</v>
      </c>
    </row>
    <row r="2428" spans="1:9" x14ac:dyDescent="0.25">
      <c r="A2428" s="5">
        <v>37515</v>
      </c>
      <c r="B2428" s="39">
        <v>89.309997999999993</v>
      </c>
      <c r="C2428" s="39">
        <v>89.889999000000003</v>
      </c>
      <c r="D2428" s="39">
        <v>88.459998999999996</v>
      </c>
      <c r="E2428" s="39">
        <v>89.889999000000003</v>
      </c>
      <c r="F2428" s="39">
        <v>62.744751000000001</v>
      </c>
      <c r="G2428" s="5">
        <v>28167600</v>
      </c>
      <c r="I2428" s="1">
        <v>2.4505674765977759E-3</v>
      </c>
    </row>
    <row r="2429" spans="1:9" x14ac:dyDescent="0.25">
      <c r="A2429" s="5">
        <v>37516</v>
      </c>
      <c r="B2429" s="39">
        <v>90.889999000000003</v>
      </c>
      <c r="C2429" s="39">
        <v>91.190002000000007</v>
      </c>
      <c r="D2429" s="39">
        <v>87.75</v>
      </c>
      <c r="E2429" s="39">
        <v>87.830001999999993</v>
      </c>
      <c r="F2429" s="39">
        <v>61.306862000000002</v>
      </c>
      <c r="G2429" s="5">
        <v>47609700</v>
      </c>
      <c r="I2429" s="1">
        <v>-2.3183147161057072E-2</v>
      </c>
    </row>
    <row r="2430" spans="1:9" x14ac:dyDescent="0.25">
      <c r="A2430" s="5">
        <v>37517</v>
      </c>
      <c r="B2430" s="39">
        <v>87.010002</v>
      </c>
      <c r="C2430" s="39">
        <v>88.5</v>
      </c>
      <c r="D2430" s="39">
        <v>86.279999000000004</v>
      </c>
      <c r="E2430" s="39">
        <v>86.949996999999996</v>
      </c>
      <c r="F2430" s="39">
        <v>60.692585000000001</v>
      </c>
      <c r="G2430" s="5">
        <v>54719400</v>
      </c>
      <c r="I2430" s="1">
        <v>-1.0070245500961583E-2</v>
      </c>
    </row>
    <row r="2431" spans="1:9" x14ac:dyDescent="0.25">
      <c r="A2431" s="5">
        <v>37518</v>
      </c>
      <c r="B2431" s="39">
        <v>85.989998</v>
      </c>
      <c r="C2431" s="39">
        <v>86.800003000000004</v>
      </c>
      <c r="D2431" s="39">
        <v>84.699996999999996</v>
      </c>
      <c r="E2431" s="39">
        <v>84.699996999999996</v>
      </c>
      <c r="F2431" s="39">
        <v>59.122025000000001</v>
      </c>
      <c r="G2431" s="5">
        <v>48510500</v>
      </c>
      <c r="I2431" s="1">
        <v>-2.6218004027265707E-2</v>
      </c>
    </row>
    <row r="2432" spans="1:9" x14ac:dyDescent="0.25">
      <c r="A2432" s="5">
        <v>37519</v>
      </c>
      <c r="B2432" s="39">
        <v>84.919998000000007</v>
      </c>
      <c r="C2432" s="39">
        <v>85.199996999999996</v>
      </c>
      <c r="D2432" s="39">
        <v>84.050003000000004</v>
      </c>
      <c r="E2432" s="39">
        <v>84.349997999999999</v>
      </c>
      <c r="F2432" s="39">
        <v>59.141663000000001</v>
      </c>
      <c r="G2432" s="5">
        <v>46325600</v>
      </c>
      <c r="I2432" s="1">
        <v>3.321053234959237E-4</v>
      </c>
    </row>
    <row r="2433" spans="1:9" x14ac:dyDescent="0.25">
      <c r="A2433" s="5">
        <v>37522</v>
      </c>
      <c r="B2433" s="39">
        <v>83.650002000000001</v>
      </c>
      <c r="C2433" s="39">
        <v>84.059997999999993</v>
      </c>
      <c r="D2433" s="39">
        <v>82.690002000000007</v>
      </c>
      <c r="E2433" s="39">
        <v>83.660004000000001</v>
      </c>
      <c r="F2433" s="39">
        <v>58.657887000000002</v>
      </c>
      <c r="G2433" s="5">
        <v>46893800</v>
      </c>
      <c r="I2433" s="1">
        <v>-8.2135919831456405E-3</v>
      </c>
    </row>
    <row r="2434" spans="1:9" x14ac:dyDescent="0.25">
      <c r="A2434" s="5">
        <v>37523</v>
      </c>
      <c r="B2434" s="39">
        <v>82.440002000000007</v>
      </c>
      <c r="C2434" s="39">
        <v>83.650002000000001</v>
      </c>
      <c r="D2434" s="39">
        <v>81.849997999999999</v>
      </c>
      <c r="E2434" s="39">
        <v>82.309997999999993</v>
      </c>
      <c r="F2434" s="39">
        <v>57.711329999999997</v>
      </c>
      <c r="G2434" s="5">
        <v>69507000</v>
      </c>
      <c r="I2434" s="1">
        <v>-1.6268527038636904E-2</v>
      </c>
    </row>
    <row r="2435" spans="1:9" x14ac:dyDescent="0.25">
      <c r="A2435" s="5">
        <v>37524</v>
      </c>
      <c r="B2435" s="39">
        <v>83.370002999999997</v>
      </c>
      <c r="C2435" s="39">
        <v>84.769997000000004</v>
      </c>
      <c r="D2435" s="39">
        <v>82.040001000000004</v>
      </c>
      <c r="E2435" s="39">
        <v>84.349997999999999</v>
      </c>
      <c r="F2435" s="39">
        <v>59.141663000000001</v>
      </c>
      <c r="G2435" s="5">
        <v>59294400</v>
      </c>
      <c r="I2435" s="1">
        <v>2.4482119021782545E-2</v>
      </c>
    </row>
    <row r="2436" spans="1:9" x14ac:dyDescent="0.25">
      <c r="A2436" s="5">
        <v>37525</v>
      </c>
      <c r="B2436" s="39">
        <v>85.019997000000004</v>
      </c>
      <c r="C2436" s="39">
        <v>85.970000999999996</v>
      </c>
      <c r="D2436" s="39">
        <v>84.449996999999996</v>
      </c>
      <c r="E2436" s="39">
        <v>85.730002999999996</v>
      </c>
      <c r="F2436" s="39">
        <v>60.109260999999996</v>
      </c>
      <c r="G2436" s="5">
        <v>53638000</v>
      </c>
      <c r="I2436" s="1">
        <v>1.6228289103156435E-2</v>
      </c>
    </row>
    <row r="2437" spans="1:9" x14ac:dyDescent="0.25">
      <c r="A2437" s="5">
        <v>37526</v>
      </c>
      <c r="B2437" s="39">
        <v>85</v>
      </c>
      <c r="C2437" s="39">
        <v>85.629997000000003</v>
      </c>
      <c r="D2437" s="39">
        <v>82.75</v>
      </c>
      <c r="E2437" s="39">
        <v>82.75</v>
      </c>
      <c r="F2437" s="39">
        <v>58.019852</v>
      </c>
      <c r="G2437" s="5">
        <v>64648300</v>
      </c>
      <c r="I2437" s="1">
        <v>-3.5378695002596494E-2</v>
      </c>
    </row>
    <row r="2438" spans="1:9" x14ac:dyDescent="0.25">
      <c r="A2438" s="5">
        <v>37529</v>
      </c>
      <c r="B2438" s="39">
        <v>82</v>
      </c>
      <c r="C2438" s="39">
        <v>82.800003000000004</v>
      </c>
      <c r="D2438" s="39">
        <v>80.900002000000001</v>
      </c>
      <c r="E2438" s="39">
        <v>81.790001000000004</v>
      </c>
      <c r="F2438" s="39">
        <v>57.346755999999999</v>
      </c>
      <c r="G2438" s="5">
        <v>73096400</v>
      </c>
      <c r="I2438" s="1">
        <v>-1.1668950821994706E-2</v>
      </c>
    </row>
    <row r="2439" spans="1:9" x14ac:dyDescent="0.25">
      <c r="A2439" s="5">
        <v>37530</v>
      </c>
      <c r="B2439" s="39">
        <v>82.43</v>
      </c>
      <c r="C2439" s="39">
        <v>85.769997000000004</v>
      </c>
      <c r="D2439" s="39">
        <v>81.470000999999996</v>
      </c>
      <c r="E2439" s="39">
        <v>85.720000999999996</v>
      </c>
      <c r="F2439" s="39">
        <v>60.102263999999998</v>
      </c>
      <c r="G2439" s="5">
        <v>67198100</v>
      </c>
      <c r="I2439" s="1">
        <v>4.6931234357256102E-2</v>
      </c>
    </row>
    <row r="2440" spans="1:9" x14ac:dyDescent="0.25">
      <c r="A2440" s="5">
        <v>37531</v>
      </c>
      <c r="B2440" s="39">
        <v>84.690002000000007</v>
      </c>
      <c r="C2440" s="39">
        <v>85.529999000000004</v>
      </c>
      <c r="D2440" s="39">
        <v>82.599997999999999</v>
      </c>
      <c r="E2440" s="39">
        <v>83.150002000000001</v>
      </c>
      <c r="F2440" s="39">
        <v>58.300288999999999</v>
      </c>
      <c r="G2440" s="5">
        <v>56749100</v>
      </c>
      <c r="I2440" s="1">
        <v>-3.0440460918216061E-2</v>
      </c>
    </row>
    <row r="2441" spans="1:9" x14ac:dyDescent="0.25">
      <c r="A2441" s="5">
        <v>37532</v>
      </c>
      <c r="B2441" s="39">
        <v>83.139999000000003</v>
      </c>
      <c r="C2441" s="39">
        <v>84.599997999999999</v>
      </c>
      <c r="D2441" s="39">
        <v>81.949996999999996</v>
      </c>
      <c r="E2441" s="39">
        <v>82.309997999999993</v>
      </c>
      <c r="F2441" s="39">
        <v>57.711329999999997</v>
      </c>
      <c r="G2441" s="5">
        <v>55547000</v>
      </c>
      <c r="I2441" s="1">
        <v>-1.015353573938782E-2</v>
      </c>
    </row>
    <row r="2442" spans="1:9" x14ac:dyDescent="0.25">
      <c r="A2442" s="5">
        <v>37533</v>
      </c>
      <c r="B2442" s="39">
        <v>82.800003000000004</v>
      </c>
      <c r="C2442" s="39">
        <v>82.919998000000007</v>
      </c>
      <c r="D2442" s="39">
        <v>79.580001999999993</v>
      </c>
      <c r="E2442" s="39">
        <v>80.800003000000004</v>
      </c>
      <c r="F2442" s="39">
        <v>56.652607000000003</v>
      </c>
      <c r="G2442" s="5">
        <v>68483700</v>
      </c>
      <c r="I2442" s="1">
        <v>-1.8515508890494914E-2</v>
      </c>
    </row>
    <row r="2443" spans="1:9" x14ac:dyDescent="0.25">
      <c r="A2443" s="5">
        <v>37536</v>
      </c>
      <c r="B2443" s="39">
        <v>80.059997999999993</v>
      </c>
      <c r="C2443" s="39">
        <v>81.199996999999996</v>
      </c>
      <c r="D2443" s="39">
        <v>78.550003000000004</v>
      </c>
      <c r="E2443" s="39">
        <v>79.129997000000003</v>
      </c>
      <c r="F2443" s="39">
        <v>55.481693</v>
      </c>
      <c r="G2443" s="5">
        <v>53188000</v>
      </c>
      <c r="I2443" s="1">
        <v>-2.0884895350506305E-2</v>
      </c>
    </row>
    <row r="2444" spans="1:9" x14ac:dyDescent="0.25">
      <c r="A2444" s="5">
        <v>37537</v>
      </c>
      <c r="B2444" s="39">
        <v>79.809997999999993</v>
      </c>
      <c r="C2444" s="39">
        <v>81.309997999999993</v>
      </c>
      <c r="D2444" s="39">
        <v>78.199996999999996</v>
      </c>
      <c r="E2444" s="39">
        <v>80.370002999999997</v>
      </c>
      <c r="F2444" s="39">
        <v>56.351120000000002</v>
      </c>
      <c r="G2444" s="5">
        <v>79531000</v>
      </c>
      <c r="I2444" s="1">
        <v>1.5549005582538022E-2</v>
      </c>
    </row>
    <row r="2445" spans="1:9" x14ac:dyDescent="0.25">
      <c r="A2445" s="5">
        <v>37538</v>
      </c>
      <c r="B2445" s="39">
        <v>79.089995999999999</v>
      </c>
      <c r="C2445" s="39">
        <v>79.699996999999996</v>
      </c>
      <c r="D2445" s="39">
        <v>77.779999000000004</v>
      </c>
      <c r="E2445" s="39">
        <v>78.099997999999999</v>
      </c>
      <c r="F2445" s="39">
        <v>54.759506000000002</v>
      </c>
      <c r="G2445" s="5">
        <v>79956400</v>
      </c>
      <c r="I2445" s="1">
        <v>-2.8651136868450777E-2</v>
      </c>
    </row>
    <row r="2446" spans="1:9" x14ac:dyDescent="0.25">
      <c r="A2446" s="5">
        <v>37539</v>
      </c>
      <c r="B2446" s="39">
        <v>77.940002000000007</v>
      </c>
      <c r="C2446" s="39">
        <v>81.069999999999993</v>
      </c>
      <c r="D2446" s="39">
        <v>77.069999999999993</v>
      </c>
      <c r="E2446" s="39">
        <v>80.629997000000003</v>
      </c>
      <c r="F2446" s="39">
        <v>56.533428000000001</v>
      </c>
      <c r="G2446" s="5">
        <v>76749000</v>
      </c>
      <c r="I2446" s="1">
        <v>3.1881130020381399E-2</v>
      </c>
    </row>
    <row r="2447" spans="1:9" x14ac:dyDescent="0.25">
      <c r="A2447" s="5">
        <v>37540</v>
      </c>
      <c r="B2447" s="39">
        <v>82.099997999999999</v>
      </c>
      <c r="C2447" s="39">
        <v>84.730002999999996</v>
      </c>
      <c r="D2447" s="39">
        <v>81.819999999999993</v>
      </c>
      <c r="E2447" s="39">
        <v>84.160004000000001</v>
      </c>
      <c r="F2447" s="39">
        <v>59.008468999999998</v>
      </c>
      <c r="G2447" s="5">
        <v>82308300</v>
      </c>
      <c r="I2447" s="1">
        <v>4.2848866760786919E-2</v>
      </c>
    </row>
    <row r="2448" spans="1:9" x14ac:dyDescent="0.25">
      <c r="A2448" s="5">
        <v>37543</v>
      </c>
      <c r="B2448" s="39">
        <v>83.199996999999996</v>
      </c>
      <c r="C2448" s="39">
        <v>84.849997999999999</v>
      </c>
      <c r="D2448" s="39">
        <v>83.040001000000004</v>
      </c>
      <c r="E2448" s="39">
        <v>84.629997000000003</v>
      </c>
      <c r="F2448" s="39">
        <v>59.338000999999998</v>
      </c>
      <c r="G2448" s="5">
        <v>40631900</v>
      </c>
      <c r="I2448" s="1">
        <v>5.5689510917140694E-3</v>
      </c>
    </row>
    <row r="2449" spans="1:9" x14ac:dyDescent="0.25">
      <c r="A2449" s="5">
        <v>37544</v>
      </c>
      <c r="B2449" s="39">
        <v>86.989998</v>
      </c>
      <c r="C2449" s="39">
        <v>88.720000999999996</v>
      </c>
      <c r="D2449" s="39">
        <v>86.849997999999999</v>
      </c>
      <c r="E2449" s="39">
        <v>88.699996999999996</v>
      </c>
      <c r="F2449" s="39">
        <v>62.191654</v>
      </c>
      <c r="G2449" s="5">
        <v>82320300</v>
      </c>
      <c r="I2449" s="1">
        <v>4.6970883608780767E-2</v>
      </c>
    </row>
    <row r="2450" spans="1:9" x14ac:dyDescent="0.25">
      <c r="A2450" s="5">
        <v>37545</v>
      </c>
      <c r="B2450" s="39">
        <v>87.410004000000001</v>
      </c>
      <c r="C2450" s="39">
        <v>87.800003000000004</v>
      </c>
      <c r="D2450" s="39">
        <v>85.919998000000007</v>
      </c>
      <c r="E2450" s="39">
        <v>86.550003000000004</v>
      </c>
      <c r="F2450" s="39">
        <v>60.684204000000001</v>
      </c>
      <c r="G2450" s="5">
        <v>62977800</v>
      </c>
      <c r="I2450" s="1">
        <v>-2.4537377120795512E-2</v>
      </c>
    </row>
    <row r="2451" spans="1:9" x14ac:dyDescent="0.25">
      <c r="A2451" s="5">
        <v>37546</v>
      </c>
      <c r="B2451" s="39">
        <v>88.870002999999997</v>
      </c>
      <c r="C2451" s="39">
        <v>89.300003000000004</v>
      </c>
      <c r="D2451" s="39">
        <v>87.849997999999999</v>
      </c>
      <c r="E2451" s="39">
        <v>88.269997000000004</v>
      </c>
      <c r="F2451" s="39">
        <v>61.890171000000002</v>
      </c>
      <c r="G2451" s="5">
        <v>68534100</v>
      </c>
      <c r="I2451" s="1">
        <v>1.9677945156927557E-2</v>
      </c>
    </row>
    <row r="2452" spans="1:9" x14ac:dyDescent="0.25">
      <c r="A2452" s="5">
        <v>37547</v>
      </c>
      <c r="B2452" s="39">
        <v>87.650002000000001</v>
      </c>
      <c r="C2452" s="39">
        <v>89.110000999999997</v>
      </c>
      <c r="D2452" s="39">
        <v>86.93</v>
      </c>
      <c r="E2452" s="39">
        <v>88.639999000000003</v>
      </c>
      <c r="F2452" s="39">
        <v>62.149616000000002</v>
      </c>
      <c r="G2452" s="5">
        <v>47448700</v>
      </c>
      <c r="I2452" s="1">
        <v>4.1832606234653014E-3</v>
      </c>
    </row>
    <row r="2453" spans="1:9" x14ac:dyDescent="0.25">
      <c r="A2453" s="5">
        <v>37550</v>
      </c>
      <c r="B2453" s="39">
        <v>88.120002999999997</v>
      </c>
      <c r="C2453" s="39">
        <v>90.5</v>
      </c>
      <c r="D2453" s="39">
        <v>87.57</v>
      </c>
      <c r="E2453" s="39">
        <v>90.169998000000007</v>
      </c>
      <c r="F2453" s="39">
        <v>63.222340000000003</v>
      </c>
      <c r="G2453" s="5">
        <v>45859100</v>
      </c>
      <c r="I2453" s="1">
        <v>1.7113080368303279E-2</v>
      </c>
    </row>
    <row r="2454" spans="1:9" x14ac:dyDescent="0.25">
      <c r="A2454" s="5">
        <v>37551</v>
      </c>
      <c r="B2454" s="39">
        <v>89.050003000000004</v>
      </c>
      <c r="C2454" s="39">
        <v>90.010002</v>
      </c>
      <c r="D2454" s="39">
        <v>88.519997000000004</v>
      </c>
      <c r="E2454" s="39">
        <v>89.519997000000004</v>
      </c>
      <c r="F2454" s="39">
        <v>62.766582</v>
      </c>
      <c r="G2454" s="5">
        <v>40966800</v>
      </c>
      <c r="I2454" s="1">
        <v>-7.2349216229996571E-3</v>
      </c>
    </row>
    <row r="2455" spans="1:9" x14ac:dyDescent="0.25">
      <c r="A2455" s="5">
        <v>37552</v>
      </c>
      <c r="B2455" s="39">
        <v>88.769997000000004</v>
      </c>
      <c r="C2455" s="39">
        <v>90.269997000000004</v>
      </c>
      <c r="D2455" s="39">
        <v>87.68</v>
      </c>
      <c r="E2455" s="39">
        <v>90.199996999999996</v>
      </c>
      <c r="F2455" s="39">
        <v>63.243361999999998</v>
      </c>
      <c r="G2455" s="5">
        <v>54905800</v>
      </c>
      <c r="I2455" s="1">
        <v>7.567375400761911E-3</v>
      </c>
    </row>
    <row r="2456" spans="1:9" x14ac:dyDescent="0.25">
      <c r="A2456" s="5">
        <v>37553</v>
      </c>
      <c r="B2456" s="39">
        <v>90.75</v>
      </c>
      <c r="C2456" s="39">
        <v>90.900002000000001</v>
      </c>
      <c r="D2456" s="39">
        <v>88.099997999999999</v>
      </c>
      <c r="E2456" s="39">
        <v>88.360000999999997</v>
      </c>
      <c r="F2456" s="39">
        <v>61.953265999999999</v>
      </c>
      <c r="G2456" s="5">
        <v>54987400</v>
      </c>
      <c r="I2456" s="1">
        <v>-2.0609846862600811E-2</v>
      </c>
    </row>
    <row r="2457" spans="1:9" x14ac:dyDescent="0.25">
      <c r="A2457" s="5">
        <v>37554</v>
      </c>
      <c r="B2457" s="39">
        <v>88.209998999999996</v>
      </c>
      <c r="C2457" s="39">
        <v>90.389999000000003</v>
      </c>
      <c r="D2457" s="39">
        <v>87.940002000000007</v>
      </c>
      <c r="E2457" s="39">
        <v>90.199996999999996</v>
      </c>
      <c r="F2457" s="39">
        <v>63.243361999999998</v>
      </c>
      <c r="G2457" s="5">
        <v>43672100</v>
      </c>
      <c r="I2457" s="1">
        <v>2.0609846862600811E-2</v>
      </c>
    </row>
    <row r="2458" spans="1:9" x14ac:dyDescent="0.25">
      <c r="A2458" s="5">
        <v>37557</v>
      </c>
      <c r="B2458" s="39">
        <v>91.150002000000001</v>
      </c>
      <c r="C2458" s="39">
        <v>91.290001000000004</v>
      </c>
      <c r="D2458" s="39">
        <v>88.849997999999999</v>
      </c>
      <c r="E2458" s="39">
        <v>89.610000999999997</v>
      </c>
      <c r="F2458" s="39">
        <v>62.829689000000002</v>
      </c>
      <c r="G2458" s="5">
        <v>39416100</v>
      </c>
      <c r="I2458" s="1">
        <v>-6.5624569456463888E-3</v>
      </c>
    </row>
    <row r="2459" spans="1:9" x14ac:dyDescent="0.25">
      <c r="A2459" s="5">
        <v>37558</v>
      </c>
      <c r="B2459" s="39">
        <v>89.080001999999993</v>
      </c>
      <c r="C2459" s="39">
        <v>89.489998</v>
      </c>
      <c r="D2459" s="39">
        <v>87</v>
      </c>
      <c r="E2459" s="39">
        <v>88.57</v>
      </c>
      <c r="F2459" s="39">
        <v>62.100517000000004</v>
      </c>
      <c r="G2459" s="5">
        <v>59508200</v>
      </c>
      <c r="I2459" s="1">
        <v>-1.1673402351309647E-2</v>
      </c>
    </row>
    <row r="2460" spans="1:9" x14ac:dyDescent="0.25">
      <c r="A2460" s="5">
        <v>37559</v>
      </c>
      <c r="B2460" s="39">
        <v>88.68</v>
      </c>
      <c r="C2460" s="39">
        <v>89.959998999999996</v>
      </c>
      <c r="D2460" s="39">
        <v>88.230002999999996</v>
      </c>
      <c r="E2460" s="39">
        <v>89.43</v>
      </c>
      <c r="F2460" s="39">
        <v>62.703491</v>
      </c>
      <c r="G2460" s="5">
        <v>41688600</v>
      </c>
      <c r="I2460" s="1">
        <v>9.6628097332818186E-3</v>
      </c>
    </row>
    <row r="2461" spans="1:9" x14ac:dyDescent="0.25">
      <c r="A2461" s="5">
        <v>37560</v>
      </c>
      <c r="B2461" s="39">
        <v>89.660004000000001</v>
      </c>
      <c r="C2461" s="39">
        <v>90.300003000000004</v>
      </c>
      <c r="D2461" s="39">
        <v>88.190002000000007</v>
      </c>
      <c r="E2461" s="39">
        <v>88.519997000000004</v>
      </c>
      <c r="F2461" s="39">
        <v>62.065497999999998</v>
      </c>
      <c r="G2461" s="5">
        <v>41620600</v>
      </c>
      <c r="I2461" s="1">
        <v>-1.0226877138174828E-2</v>
      </c>
    </row>
    <row r="2462" spans="1:9" x14ac:dyDescent="0.25">
      <c r="A2462" s="5">
        <v>37561</v>
      </c>
      <c r="B2462" s="39">
        <v>88.349997999999999</v>
      </c>
      <c r="C2462" s="39">
        <v>90.82</v>
      </c>
      <c r="D2462" s="39">
        <v>88.050003000000004</v>
      </c>
      <c r="E2462" s="39">
        <v>90.269997000000004</v>
      </c>
      <c r="F2462" s="39">
        <v>63.292473000000001</v>
      </c>
      <c r="G2462" s="5">
        <v>51878900</v>
      </c>
      <c r="I2462" s="1">
        <v>1.9576165345486451E-2</v>
      </c>
    </row>
    <row r="2463" spans="1:9" x14ac:dyDescent="0.25">
      <c r="A2463" s="5">
        <v>37564</v>
      </c>
      <c r="B2463" s="39">
        <v>91.800003000000004</v>
      </c>
      <c r="C2463" s="39">
        <v>92.940002000000007</v>
      </c>
      <c r="D2463" s="39">
        <v>90.900002000000001</v>
      </c>
      <c r="E2463" s="39">
        <v>91.129997000000003</v>
      </c>
      <c r="F2463" s="39">
        <v>63.895462000000002</v>
      </c>
      <c r="G2463" s="5">
        <v>49080600</v>
      </c>
      <c r="I2463" s="1">
        <v>9.4819295200752052E-3</v>
      </c>
    </row>
    <row r="2464" spans="1:9" x14ac:dyDescent="0.25">
      <c r="A2464" s="5">
        <v>37565</v>
      </c>
      <c r="B2464" s="39">
        <v>90.839995999999999</v>
      </c>
      <c r="C2464" s="39">
        <v>92.07</v>
      </c>
      <c r="D2464" s="39">
        <v>90.839995999999999</v>
      </c>
      <c r="E2464" s="39">
        <v>91.849997999999999</v>
      </c>
      <c r="F2464" s="39">
        <v>64.400276000000005</v>
      </c>
      <c r="G2464" s="5">
        <v>37270800</v>
      </c>
      <c r="I2464" s="1">
        <v>7.8695771681598359E-3</v>
      </c>
    </row>
    <row r="2465" spans="1:9" x14ac:dyDescent="0.25">
      <c r="A2465" s="5">
        <v>37566</v>
      </c>
      <c r="B2465" s="39">
        <v>92.480002999999996</v>
      </c>
      <c r="C2465" s="39">
        <v>93.07</v>
      </c>
      <c r="D2465" s="39">
        <v>90.790001000000004</v>
      </c>
      <c r="E2465" s="39">
        <v>93.040001000000004</v>
      </c>
      <c r="F2465" s="39">
        <v>65.234627000000003</v>
      </c>
      <c r="G2465" s="5">
        <v>65013100</v>
      </c>
      <c r="I2465" s="1">
        <v>1.2872498096424323E-2</v>
      </c>
    </row>
    <row r="2466" spans="1:9" x14ac:dyDescent="0.25">
      <c r="A2466" s="5">
        <v>37567</v>
      </c>
      <c r="B2466" s="39">
        <v>92.019997000000004</v>
      </c>
      <c r="C2466" s="39">
        <v>92.220000999999996</v>
      </c>
      <c r="D2466" s="39">
        <v>90.220000999999996</v>
      </c>
      <c r="E2466" s="39">
        <v>90.760002</v>
      </c>
      <c r="F2466" s="39">
        <v>63.636035999999997</v>
      </c>
      <c r="G2466" s="5">
        <v>51572000</v>
      </c>
      <c r="I2466" s="1">
        <v>-2.4810503251482707E-2</v>
      </c>
    </row>
    <row r="2467" spans="1:9" x14ac:dyDescent="0.25">
      <c r="A2467" s="5">
        <v>37568</v>
      </c>
      <c r="B2467" s="39">
        <v>90.529999000000004</v>
      </c>
      <c r="C2467" s="39">
        <v>91.57</v>
      </c>
      <c r="D2467" s="39">
        <v>89.519997000000004</v>
      </c>
      <c r="E2467" s="39">
        <v>89.650002000000001</v>
      </c>
      <c r="F2467" s="39">
        <v>62.857745999999999</v>
      </c>
      <c r="G2467" s="5">
        <v>37905400</v>
      </c>
      <c r="I2467" s="1">
        <v>-1.2305740394848996E-2</v>
      </c>
    </row>
    <row r="2468" spans="1:9" x14ac:dyDescent="0.25">
      <c r="A2468" s="5">
        <v>37571</v>
      </c>
      <c r="B2468" s="39">
        <v>89.510002</v>
      </c>
      <c r="C2468" s="39">
        <v>89.559997999999993</v>
      </c>
      <c r="D2468" s="39">
        <v>87.800003000000004</v>
      </c>
      <c r="E2468" s="39">
        <v>88.260002</v>
      </c>
      <c r="F2468" s="39">
        <v>61.883147999999998</v>
      </c>
      <c r="G2468" s="5">
        <v>33505100</v>
      </c>
      <c r="I2468" s="1">
        <v>-1.5626276197852285E-2</v>
      </c>
    </row>
    <row r="2469" spans="1:9" x14ac:dyDescent="0.25">
      <c r="A2469" s="5">
        <v>37572</v>
      </c>
      <c r="B2469" s="39">
        <v>88.660004000000001</v>
      </c>
      <c r="C2469" s="39">
        <v>89.93</v>
      </c>
      <c r="D2469" s="39">
        <v>88.370002999999997</v>
      </c>
      <c r="E2469" s="39">
        <v>88.959998999999996</v>
      </c>
      <c r="F2469" s="39">
        <v>62.37397</v>
      </c>
      <c r="G2469" s="5">
        <v>37724500</v>
      </c>
      <c r="I2469" s="1">
        <v>7.9001438416392844E-3</v>
      </c>
    </row>
    <row r="2470" spans="1:9" x14ac:dyDescent="0.25">
      <c r="A2470" s="5">
        <v>37573</v>
      </c>
      <c r="B2470" s="39">
        <v>88.32</v>
      </c>
      <c r="C2470" s="39">
        <v>89.739998</v>
      </c>
      <c r="D2470" s="39">
        <v>87.449996999999996</v>
      </c>
      <c r="E2470" s="39">
        <v>89.050003000000004</v>
      </c>
      <c r="F2470" s="39">
        <v>62.437061</v>
      </c>
      <c r="G2470" s="5">
        <v>63891500</v>
      </c>
      <c r="I2470" s="1">
        <v>1.010984443733598E-3</v>
      </c>
    </row>
    <row r="2471" spans="1:9" x14ac:dyDescent="0.25">
      <c r="A2471" s="5">
        <v>37574</v>
      </c>
      <c r="B2471" s="39">
        <v>90.07</v>
      </c>
      <c r="C2471" s="39">
        <v>91</v>
      </c>
      <c r="D2471" s="39">
        <v>89.75</v>
      </c>
      <c r="E2471" s="39">
        <v>90.730002999999996</v>
      </c>
      <c r="F2471" s="39">
        <v>63.614983000000002</v>
      </c>
      <c r="G2471" s="5">
        <v>31896800</v>
      </c>
      <c r="I2471" s="1">
        <v>1.8689999009033897E-2</v>
      </c>
    </row>
    <row r="2472" spans="1:9" x14ac:dyDescent="0.25">
      <c r="A2472" s="5">
        <v>37575</v>
      </c>
      <c r="B2472" s="39">
        <v>90</v>
      </c>
      <c r="C2472" s="39">
        <v>91.550003000000004</v>
      </c>
      <c r="D2472" s="39">
        <v>89.949996999999996</v>
      </c>
      <c r="E2472" s="39">
        <v>91.400002000000001</v>
      </c>
      <c r="F2472" s="39">
        <v>64.084762999999995</v>
      </c>
      <c r="G2472" s="5">
        <v>39152100</v>
      </c>
      <c r="I2472" s="1">
        <v>7.3576045995817907E-3</v>
      </c>
    </row>
    <row r="2473" spans="1:9" x14ac:dyDescent="0.25">
      <c r="A2473" s="5">
        <v>37578</v>
      </c>
      <c r="B2473" s="39">
        <v>92.150002000000001</v>
      </c>
      <c r="C2473" s="39">
        <v>92.150002000000001</v>
      </c>
      <c r="D2473" s="39">
        <v>90.349997999999999</v>
      </c>
      <c r="E2473" s="39">
        <v>90.480002999999996</v>
      </c>
      <c r="F2473" s="39">
        <v>63.439692999999998</v>
      </c>
      <c r="G2473" s="5">
        <v>28934800</v>
      </c>
      <c r="I2473" s="1">
        <v>-1.0116890864914296E-2</v>
      </c>
    </row>
    <row r="2474" spans="1:9" x14ac:dyDescent="0.25">
      <c r="A2474" s="5">
        <v>37579</v>
      </c>
      <c r="B2474" s="39">
        <v>90.019997000000004</v>
      </c>
      <c r="C2474" s="39">
        <v>91.099997999999999</v>
      </c>
      <c r="D2474" s="39">
        <v>89.760002</v>
      </c>
      <c r="E2474" s="39">
        <v>90.360000999999997</v>
      </c>
      <c r="F2474" s="39">
        <v>63.355559999999997</v>
      </c>
      <c r="G2474" s="5">
        <v>32806600</v>
      </c>
      <c r="I2474" s="1">
        <v>-1.3270688035502687E-3</v>
      </c>
    </row>
    <row r="2475" spans="1:9" x14ac:dyDescent="0.25">
      <c r="A2475" s="5">
        <v>37580</v>
      </c>
      <c r="B2475" s="39">
        <v>89.980002999999996</v>
      </c>
      <c r="C2475" s="39">
        <v>92.419998000000007</v>
      </c>
      <c r="D2475" s="39">
        <v>89.949996999999996</v>
      </c>
      <c r="E2475" s="39">
        <v>92.370002999999997</v>
      </c>
      <c r="F2475" s="39">
        <v>64.764847000000003</v>
      </c>
      <c r="G2475" s="5">
        <v>36688400</v>
      </c>
      <c r="I2475" s="1">
        <v>2.2000302299162833E-2</v>
      </c>
    </row>
    <row r="2476" spans="1:9" x14ac:dyDescent="0.25">
      <c r="A2476" s="5">
        <v>37581</v>
      </c>
      <c r="B2476" s="39">
        <v>92.599997999999999</v>
      </c>
      <c r="C2476" s="39">
        <v>94.190002000000007</v>
      </c>
      <c r="D2476" s="39">
        <v>92.43</v>
      </c>
      <c r="E2476" s="39">
        <v>94.089995999999999</v>
      </c>
      <c r="F2476" s="39">
        <v>65.970817999999994</v>
      </c>
      <c r="G2476" s="5">
        <v>55128200</v>
      </c>
      <c r="I2476" s="1">
        <v>1.8449521141133296E-2</v>
      </c>
    </row>
    <row r="2477" spans="1:9" x14ac:dyDescent="0.25">
      <c r="A2477" s="5">
        <v>37582</v>
      </c>
      <c r="B2477" s="39">
        <v>93.480002999999996</v>
      </c>
      <c r="C2477" s="39">
        <v>94.269997000000004</v>
      </c>
      <c r="D2477" s="39">
        <v>93.269997000000004</v>
      </c>
      <c r="E2477" s="39">
        <v>93.419998000000007</v>
      </c>
      <c r="F2477" s="39">
        <v>65.501082999999994</v>
      </c>
      <c r="G2477" s="5">
        <v>32513800</v>
      </c>
      <c r="I2477" s="1">
        <v>-7.1458158778101577E-3</v>
      </c>
    </row>
    <row r="2478" spans="1:9" x14ac:dyDescent="0.25">
      <c r="A2478" s="5">
        <v>37585</v>
      </c>
      <c r="B2478" s="39">
        <v>93.43</v>
      </c>
      <c r="C2478" s="39">
        <v>94.260002</v>
      </c>
      <c r="D2478" s="39">
        <v>92.769997000000004</v>
      </c>
      <c r="E2478" s="39">
        <v>93.480002999999996</v>
      </c>
      <c r="F2478" s="39">
        <v>65.543128999999993</v>
      </c>
      <c r="G2478" s="5">
        <v>33846400</v>
      </c>
      <c r="I2478" s="1">
        <v>6.4170711244937451E-4</v>
      </c>
    </row>
    <row r="2479" spans="1:9" x14ac:dyDescent="0.25">
      <c r="A2479" s="5">
        <v>37586</v>
      </c>
      <c r="B2479" s="39">
        <v>93.07</v>
      </c>
      <c r="C2479" s="39">
        <v>93.449996999999996</v>
      </c>
      <c r="D2479" s="39">
        <v>91.620002999999997</v>
      </c>
      <c r="E2479" s="39">
        <v>91.699996999999996</v>
      </c>
      <c r="F2479" s="39">
        <v>64.295128000000005</v>
      </c>
      <c r="G2479" s="5">
        <v>42284700</v>
      </c>
      <c r="I2479" s="1">
        <v>-1.9224525424140992E-2</v>
      </c>
    </row>
    <row r="2480" spans="1:9" x14ac:dyDescent="0.25">
      <c r="A2480" s="5">
        <v>37587</v>
      </c>
      <c r="B2480" s="39">
        <v>92.519997000000004</v>
      </c>
      <c r="C2480" s="39">
        <v>94.650002000000001</v>
      </c>
      <c r="D2480" s="39">
        <v>92.43</v>
      </c>
      <c r="E2480" s="39">
        <v>94.279999000000004</v>
      </c>
      <c r="F2480" s="39">
        <v>66.104050000000001</v>
      </c>
      <c r="G2480" s="5">
        <v>37764000</v>
      </c>
      <c r="I2480" s="1">
        <v>2.7746157238508928E-2</v>
      </c>
    </row>
    <row r="2481" spans="1:9" x14ac:dyDescent="0.25">
      <c r="A2481" s="5">
        <v>37589</v>
      </c>
      <c r="B2481" s="39">
        <v>94.800003000000004</v>
      </c>
      <c r="C2481" s="39">
        <v>94.949996999999996</v>
      </c>
      <c r="D2481" s="39">
        <v>93.769997000000004</v>
      </c>
      <c r="E2481" s="39">
        <v>93.980002999999996</v>
      </c>
      <c r="F2481" s="39">
        <v>65.893737999999999</v>
      </c>
      <c r="G2481" s="5">
        <v>19385700</v>
      </c>
      <c r="I2481" s="1">
        <v>-3.1866015507251433E-3</v>
      </c>
    </row>
    <row r="2482" spans="1:9" x14ac:dyDescent="0.25">
      <c r="A2482" s="5">
        <v>37592</v>
      </c>
      <c r="B2482" s="39">
        <v>95.470000999999996</v>
      </c>
      <c r="C2482" s="39">
        <v>96.050003000000004</v>
      </c>
      <c r="D2482" s="39">
        <v>93.220000999999996</v>
      </c>
      <c r="E2482" s="39">
        <v>94.129997000000003</v>
      </c>
      <c r="F2482" s="39">
        <v>65.998878000000005</v>
      </c>
      <c r="G2482" s="5">
        <v>49911900</v>
      </c>
      <c r="I2482" s="1">
        <v>1.5943276501717563E-3</v>
      </c>
    </row>
    <row r="2483" spans="1:9" x14ac:dyDescent="0.25">
      <c r="A2483" s="5">
        <v>37593</v>
      </c>
      <c r="B2483" s="39">
        <v>93.25</v>
      </c>
      <c r="C2483" s="39">
        <v>93.400002000000001</v>
      </c>
      <c r="D2483" s="39">
        <v>92.349997999999999</v>
      </c>
      <c r="E2483" s="39">
        <v>92.870002999999997</v>
      </c>
      <c r="F2483" s="39">
        <v>65.115440000000007</v>
      </c>
      <c r="G2483" s="5">
        <v>34407700</v>
      </c>
      <c r="I2483" s="1">
        <v>-1.3476047209498354E-2</v>
      </c>
    </row>
    <row r="2484" spans="1:9" x14ac:dyDescent="0.25">
      <c r="A2484" s="5">
        <v>37594</v>
      </c>
      <c r="B2484" s="39">
        <v>91.769997000000004</v>
      </c>
      <c r="C2484" s="39">
        <v>93.139999000000003</v>
      </c>
      <c r="D2484" s="39">
        <v>91.43</v>
      </c>
      <c r="E2484" s="39">
        <v>92.449996999999996</v>
      </c>
      <c r="F2484" s="39">
        <v>64.820960999999997</v>
      </c>
      <c r="G2484" s="5">
        <v>64040800</v>
      </c>
      <c r="I2484" s="1">
        <v>-4.5326713978344202E-3</v>
      </c>
    </row>
    <row r="2485" spans="1:9" x14ac:dyDescent="0.25">
      <c r="A2485" s="5">
        <v>37595</v>
      </c>
      <c r="B2485" s="39">
        <v>92.730002999999996</v>
      </c>
      <c r="C2485" s="39">
        <v>92.800003000000004</v>
      </c>
      <c r="D2485" s="39">
        <v>91.099997999999999</v>
      </c>
      <c r="E2485" s="39">
        <v>91.43</v>
      </c>
      <c r="F2485" s="39">
        <v>64.105782000000005</v>
      </c>
      <c r="G2485" s="5">
        <v>36724900</v>
      </c>
      <c r="I2485" s="1">
        <v>-1.1094460607883327E-2</v>
      </c>
    </row>
    <row r="2486" spans="1:9" x14ac:dyDescent="0.25">
      <c r="A2486" s="5">
        <v>37596</v>
      </c>
      <c r="B2486" s="39">
        <v>90.120002999999997</v>
      </c>
      <c r="C2486" s="39">
        <v>92.169998000000007</v>
      </c>
      <c r="D2486" s="39">
        <v>89.980002999999996</v>
      </c>
      <c r="E2486" s="39">
        <v>92.029999000000004</v>
      </c>
      <c r="F2486" s="39">
        <v>64.526459000000003</v>
      </c>
      <c r="G2486" s="5">
        <v>49824100</v>
      </c>
      <c r="I2486" s="1">
        <v>6.5407940732695735E-3</v>
      </c>
    </row>
    <row r="2487" spans="1:9" x14ac:dyDescent="0.25">
      <c r="A2487" s="5">
        <v>37599</v>
      </c>
      <c r="B2487" s="39">
        <v>91.07</v>
      </c>
      <c r="C2487" s="39">
        <v>91.459998999999996</v>
      </c>
      <c r="D2487" s="39">
        <v>89.480002999999996</v>
      </c>
      <c r="E2487" s="39">
        <v>89.5</v>
      </c>
      <c r="F2487" s="39">
        <v>62.752612999999997</v>
      </c>
      <c r="G2487" s="5">
        <v>36789600</v>
      </c>
      <c r="I2487" s="1">
        <v>-2.7875138160801782E-2</v>
      </c>
    </row>
    <row r="2488" spans="1:9" x14ac:dyDescent="0.25">
      <c r="A2488" s="5">
        <v>37600</v>
      </c>
      <c r="B2488" s="39">
        <v>90.019997000000004</v>
      </c>
      <c r="C2488" s="39">
        <v>91.099997999999999</v>
      </c>
      <c r="D2488" s="39">
        <v>89.760002</v>
      </c>
      <c r="E2488" s="39">
        <v>90.699996999999996</v>
      </c>
      <c r="F2488" s="39">
        <v>63.593952000000002</v>
      </c>
      <c r="G2488" s="5">
        <v>33319900</v>
      </c>
      <c r="I2488" s="1">
        <v>1.3318152905524627E-2</v>
      </c>
    </row>
    <row r="2489" spans="1:9" x14ac:dyDescent="0.25">
      <c r="A2489" s="5">
        <v>37601</v>
      </c>
      <c r="B2489" s="39">
        <v>90.419998000000007</v>
      </c>
      <c r="C2489" s="39">
        <v>91.620002999999997</v>
      </c>
      <c r="D2489" s="39">
        <v>90.160004000000001</v>
      </c>
      <c r="E2489" s="39">
        <v>90.779999000000004</v>
      </c>
      <c r="F2489" s="39">
        <v>63.650039999999997</v>
      </c>
      <c r="G2489" s="5">
        <v>39201000</v>
      </c>
      <c r="I2489" s="1">
        <v>8.815819552809856E-4</v>
      </c>
    </row>
    <row r="2490" spans="1:9" x14ac:dyDescent="0.25">
      <c r="A2490" s="5">
        <v>37602</v>
      </c>
      <c r="B2490" s="39">
        <v>91.199996999999996</v>
      </c>
      <c r="C2490" s="39">
        <v>91.489998</v>
      </c>
      <c r="D2490" s="39">
        <v>90.199996999999996</v>
      </c>
      <c r="E2490" s="39">
        <v>90.769997000000004</v>
      </c>
      <c r="F2490" s="39">
        <v>63.643054999999997</v>
      </c>
      <c r="G2490" s="5">
        <v>34465600</v>
      </c>
      <c r="I2490" s="1">
        <v>-1.0974672282149101E-4</v>
      </c>
    </row>
    <row r="2491" spans="1:9" x14ac:dyDescent="0.25">
      <c r="A2491" s="5">
        <v>37603</v>
      </c>
      <c r="B2491" s="39">
        <v>89.910004000000001</v>
      </c>
      <c r="C2491" s="39">
        <v>90.480002999999996</v>
      </c>
      <c r="D2491" s="39">
        <v>89.269997000000004</v>
      </c>
      <c r="E2491" s="39">
        <v>89.339995999999999</v>
      </c>
      <c r="F2491" s="39">
        <v>62.640396000000003</v>
      </c>
      <c r="G2491" s="5">
        <v>36862200</v>
      </c>
      <c r="I2491" s="1">
        <v>-1.5879833215514338E-2</v>
      </c>
    </row>
    <row r="2492" spans="1:9" x14ac:dyDescent="0.25">
      <c r="A2492" s="5">
        <v>37606</v>
      </c>
      <c r="B2492" s="39">
        <v>89.82</v>
      </c>
      <c r="C2492" s="39">
        <v>91.790001000000004</v>
      </c>
      <c r="D2492" s="39">
        <v>89.660004000000001</v>
      </c>
      <c r="E2492" s="39">
        <v>91.650002000000001</v>
      </c>
      <c r="F2492" s="39">
        <v>64.260033000000007</v>
      </c>
      <c r="G2492" s="5">
        <v>37098400</v>
      </c>
      <c r="I2492" s="1">
        <v>2.5527493724683659E-2</v>
      </c>
    </row>
    <row r="2493" spans="1:9" x14ac:dyDescent="0.25">
      <c r="A2493" s="5">
        <v>37607</v>
      </c>
      <c r="B2493" s="39">
        <v>91.370002999999997</v>
      </c>
      <c r="C2493" s="39">
        <v>91.739998</v>
      </c>
      <c r="D2493" s="39">
        <v>90.739998</v>
      </c>
      <c r="E2493" s="39">
        <v>90.849997999999999</v>
      </c>
      <c r="F2493" s="39">
        <v>63.699123</v>
      </c>
      <c r="G2493" s="5">
        <v>32353900</v>
      </c>
      <c r="I2493" s="1">
        <v>-8.7670724038968473E-3</v>
      </c>
    </row>
    <row r="2494" spans="1:9" x14ac:dyDescent="0.25">
      <c r="A2494" s="5">
        <v>37608</v>
      </c>
      <c r="B2494" s="39">
        <v>90.32</v>
      </c>
      <c r="C2494" s="39">
        <v>90.400002000000001</v>
      </c>
      <c r="D2494" s="39">
        <v>89.330001999999993</v>
      </c>
      <c r="E2494" s="39">
        <v>89.800003000000004</v>
      </c>
      <c r="F2494" s="39">
        <v>62.962935999999999</v>
      </c>
      <c r="G2494" s="5">
        <v>35612600</v>
      </c>
      <c r="I2494" s="1">
        <v>-1.1624559017840319E-2</v>
      </c>
    </row>
    <row r="2495" spans="1:9" x14ac:dyDescent="0.25">
      <c r="A2495" s="5">
        <v>37609</v>
      </c>
      <c r="B2495" s="39">
        <v>89.349997999999999</v>
      </c>
      <c r="C2495" s="39">
        <v>90.699996999999996</v>
      </c>
      <c r="D2495" s="39">
        <v>88.599997999999999</v>
      </c>
      <c r="E2495" s="39">
        <v>89.160004000000001</v>
      </c>
      <c r="F2495" s="39">
        <v>62.514190999999997</v>
      </c>
      <c r="G2495" s="5">
        <v>39264200</v>
      </c>
      <c r="I2495" s="1">
        <v>-7.1526488355484474E-3</v>
      </c>
    </row>
    <row r="2496" spans="1:9" x14ac:dyDescent="0.25">
      <c r="A2496" s="5">
        <v>37610</v>
      </c>
      <c r="B2496" s="39">
        <v>89.199996999999996</v>
      </c>
      <c r="C2496" s="39">
        <v>90.019997000000004</v>
      </c>
      <c r="D2496" s="39">
        <v>89.099997999999999</v>
      </c>
      <c r="E2496" s="39">
        <v>89.989998</v>
      </c>
      <c r="F2496" s="39">
        <v>63.406227000000001</v>
      </c>
      <c r="G2496" s="5">
        <v>31176900</v>
      </c>
      <c r="I2496" s="1">
        <v>1.4168487316712941E-2</v>
      </c>
    </row>
    <row r="2497" spans="1:9" x14ac:dyDescent="0.25">
      <c r="A2497" s="5">
        <v>37613</v>
      </c>
      <c r="B2497" s="39">
        <v>89.589995999999999</v>
      </c>
      <c r="C2497" s="39">
        <v>90.470000999999996</v>
      </c>
      <c r="D2497" s="39">
        <v>89.309997999999993</v>
      </c>
      <c r="E2497" s="39">
        <v>90.019997000000004</v>
      </c>
      <c r="F2497" s="39">
        <v>63.427321999999997</v>
      </c>
      <c r="G2497" s="5">
        <v>22599300</v>
      </c>
      <c r="I2497" s="1">
        <v>3.326406989447861E-4</v>
      </c>
    </row>
    <row r="2498" spans="1:9" x14ac:dyDescent="0.25">
      <c r="A2498" s="5">
        <v>37614</v>
      </c>
      <c r="B2498" s="39">
        <v>89.589995999999999</v>
      </c>
      <c r="C2498" s="39">
        <v>89.860000999999997</v>
      </c>
      <c r="D2498" s="39">
        <v>89.25</v>
      </c>
      <c r="E2498" s="39">
        <v>89.349997999999999</v>
      </c>
      <c r="F2498" s="39">
        <v>62.955230999999998</v>
      </c>
      <c r="G2498" s="5">
        <v>10937000</v>
      </c>
      <c r="I2498" s="1">
        <v>-7.4708602501827315E-3</v>
      </c>
    </row>
    <row r="2499" spans="1:9" x14ac:dyDescent="0.25">
      <c r="A2499" s="5">
        <v>37616</v>
      </c>
      <c r="B2499" s="39">
        <v>89.699996999999996</v>
      </c>
      <c r="C2499" s="39">
        <v>90.610000999999997</v>
      </c>
      <c r="D2499" s="39">
        <v>88.839995999999999</v>
      </c>
      <c r="E2499" s="39">
        <v>89.389999000000003</v>
      </c>
      <c r="F2499" s="39">
        <v>62.983418</v>
      </c>
      <c r="G2499" s="5">
        <v>17485600</v>
      </c>
      <c r="I2499" s="1">
        <v>4.4763066293729281E-4</v>
      </c>
    </row>
    <row r="2500" spans="1:9" x14ac:dyDescent="0.25">
      <c r="A2500" s="5">
        <v>37617</v>
      </c>
      <c r="B2500" s="39">
        <v>88.959998999999996</v>
      </c>
      <c r="C2500" s="39">
        <v>89.290001000000004</v>
      </c>
      <c r="D2500" s="39">
        <v>87.379997000000003</v>
      </c>
      <c r="E2500" s="39">
        <v>87.379997000000003</v>
      </c>
      <c r="F2500" s="39">
        <v>61.567214999999997</v>
      </c>
      <c r="G2500" s="5">
        <v>22205700</v>
      </c>
      <c r="I2500" s="1">
        <v>-2.274198056543586E-2</v>
      </c>
    </row>
    <row r="2501" spans="1:9" x14ac:dyDescent="0.25">
      <c r="A2501" s="5">
        <v>37620</v>
      </c>
      <c r="B2501" s="39">
        <v>87.790001000000004</v>
      </c>
      <c r="C2501" s="39">
        <v>88.470000999999996</v>
      </c>
      <c r="D2501" s="39">
        <v>87.220000999999996</v>
      </c>
      <c r="E2501" s="39">
        <v>88.110000999999997</v>
      </c>
      <c r="F2501" s="39">
        <v>62.081569999999999</v>
      </c>
      <c r="G2501" s="5">
        <v>29968000</v>
      </c>
      <c r="I2501" s="1">
        <v>8.3196606716118282E-3</v>
      </c>
    </row>
    <row r="2502" spans="1:9" x14ac:dyDescent="0.25">
      <c r="A2502" s="5">
        <v>37621</v>
      </c>
      <c r="B2502" s="39">
        <v>87.989998</v>
      </c>
      <c r="C2502" s="39">
        <v>88.43</v>
      </c>
      <c r="D2502" s="39">
        <v>87.110000999999997</v>
      </c>
      <c r="E2502" s="39">
        <v>88.230002999999996</v>
      </c>
      <c r="F2502" s="39">
        <v>62.166122000000001</v>
      </c>
      <c r="G2502" s="5">
        <v>34036600</v>
      </c>
      <c r="I2502" s="1">
        <v>1.3610234796450627E-3</v>
      </c>
    </row>
    <row r="2503" spans="1:9" x14ac:dyDescent="0.25">
      <c r="A2503" s="5">
        <v>37623</v>
      </c>
      <c r="B2503" s="39">
        <v>88.849997999999999</v>
      </c>
      <c r="C2503" s="39">
        <v>91.300003000000004</v>
      </c>
      <c r="D2503" s="39">
        <v>88.540001000000004</v>
      </c>
      <c r="E2503" s="39">
        <v>91.07</v>
      </c>
      <c r="F2503" s="39">
        <v>64.167168000000004</v>
      </c>
      <c r="G2503" s="5">
        <v>44516300</v>
      </c>
      <c r="I2503" s="1">
        <v>3.1681489032943766E-2</v>
      </c>
    </row>
    <row r="2504" spans="1:9" x14ac:dyDescent="0.25">
      <c r="A2504" s="5">
        <v>37624</v>
      </c>
      <c r="B2504" s="39">
        <v>90.910004000000001</v>
      </c>
      <c r="C2504" s="39">
        <v>91.379997000000003</v>
      </c>
      <c r="D2504" s="39">
        <v>90.5</v>
      </c>
      <c r="E2504" s="39">
        <v>91.349997999999999</v>
      </c>
      <c r="F2504" s="39">
        <v>64.364456000000004</v>
      </c>
      <c r="G2504" s="5">
        <v>32222600</v>
      </c>
      <c r="I2504" s="1">
        <v>3.0698772613231284E-3</v>
      </c>
    </row>
    <row r="2505" spans="1:9" x14ac:dyDescent="0.25">
      <c r="A2505" s="5">
        <v>37627</v>
      </c>
      <c r="B2505" s="39">
        <v>91.239998</v>
      </c>
      <c r="C2505" s="39">
        <v>93.489998</v>
      </c>
      <c r="D2505" s="39">
        <v>91.169998000000007</v>
      </c>
      <c r="E2505" s="39">
        <v>92.959998999999996</v>
      </c>
      <c r="F2505" s="39">
        <v>65.498863</v>
      </c>
      <c r="G2505" s="5">
        <v>40984500</v>
      </c>
      <c r="I2505" s="1">
        <v>1.7471228434371433E-2</v>
      </c>
    </row>
    <row r="2506" spans="1:9" x14ac:dyDescent="0.25">
      <c r="A2506" s="5">
        <v>37628</v>
      </c>
      <c r="B2506" s="39">
        <v>92.900002000000001</v>
      </c>
      <c r="C2506" s="39">
        <v>93.370002999999997</v>
      </c>
      <c r="D2506" s="39">
        <v>92.199996999999996</v>
      </c>
      <c r="E2506" s="39">
        <v>92.730002999999996</v>
      </c>
      <c r="F2506" s="39">
        <v>65.336769000000004</v>
      </c>
      <c r="G2506" s="5">
        <v>38640400</v>
      </c>
      <c r="I2506" s="1">
        <v>-2.4778277974473184E-3</v>
      </c>
    </row>
    <row r="2507" spans="1:9" x14ac:dyDescent="0.25">
      <c r="A2507" s="5">
        <v>37629</v>
      </c>
      <c r="B2507" s="39">
        <v>92.199996999999996</v>
      </c>
      <c r="C2507" s="39">
        <v>92.400002000000001</v>
      </c>
      <c r="D2507" s="39">
        <v>91.050003000000004</v>
      </c>
      <c r="E2507" s="39">
        <v>91.389999000000003</v>
      </c>
      <c r="F2507" s="39">
        <v>64.392646999999997</v>
      </c>
      <c r="G2507" s="5">
        <v>38702200</v>
      </c>
      <c r="I2507" s="1">
        <v>-1.4555506341485724E-2</v>
      </c>
    </row>
    <row r="2508" spans="1:9" x14ac:dyDescent="0.25">
      <c r="A2508" s="5">
        <v>37630</v>
      </c>
      <c r="B2508" s="39">
        <v>91.82</v>
      </c>
      <c r="C2508" s="39">
        <v>93.18</v>
      </c>
      <c r="D2508" s="39">
        <v>91.410004000000001</v>
      </c>
      <c r="E2508" s="39">
        <v>92.809997999999993</v>
      </c>
      <c r="F2508" s="39">
        <v>65.393142999999995</v>
      </c>
      <c r="G2508" s="5">
        <v>34804900</v>
      </c>
      <c r="I2508" s="1">
        <v>1.5417956298528601E-2</v>
      </c>
    </row>
    <row r="2509" spans="1:9" x14ac:dyDescent="0.25">
      <c r="A2509" s="5">
        <v>37631</v>
      </c>
      <c r="B2509" s="39">
        <v>91.949996999999996</v>
      </c>
      <c r="C2509" s="39">
        <v>93.639999000000003</v>
      </c>
      <c r="D2509" s="39">
        <v>91.800003000000004</v>
      </c>
      <c r="E2509" s="39">
        <v>93.059997999999993</v>
      </c>
      <c r="F2509" s="39">
        <v>65.569336000000007</v>
      </c>
      <c r="G2509" s="5">
        <v>37768900</v>
      </c>
      <c r="I2509" s="1">
        <v>2.6907417704649106E-3</v>
      </c>
    </row>
    <row r="2510" spans="1:9" x14ac:dyDescent="0.25">
      <c r="A2510" s="5">
        <v>37634</v>
      </c>
      <c r="B2510" s="39">
        <v>93.540001000000004</v>
      </c>
      <c r="C2510" s="39">
        <v>93.860000999999997</v>
      </c>
      <c r="D2510" s="39">
        <v>92.440002000000007</v>
      </c>
      <c r="E2510" s="39">
        <v>93.029999000000004</v>
      </c>
      <c r="F2510" s="39">
        <v>65.548171999999994</v>
      </c>
      <c r="G2510" s="5">
        <v>31649900</v>
      </c>
      <c r="I2510" s="1">
        <v>-3.2282493019675229E-4</v>
      </c>
    </row>
    <row r="2511" spans="1:9" x14ac:dyDescent="0.25">
      <c r="A2511" s="5">
        <v>37635</v>
      </c>
      <c r="B2511" s="39">
        <v>92.690002000000007</v>
      </c>
      <c r="C2511" s="39">
        <v>93.830001999999993</v>
      </c>
      <c r="D2511" s="39">
        <v>92.410004000000001</v>
      </c>
      <c r="E2511" s="39">
        <v>93.330001999999993</v>
      </c>
      <c r="F2511" s="39">
        <v>65.759521000000007</v>
      </c>
      <c r="G2511" s="5">
        <v>30733000</v>
      </c>
      <c r="I2511" s="1">
        <v>3.2191439463566951E-3</v>
      </c>
    </row>
    <row r="2512" spans="1:9" x14ac:dyDescent="0.25">
      <c r="A2512" s="5">
        <v>37636</v>
      </c>
      <c r="B2512" s="39">
        <v>93.540001000000004</v>
      </c>
      <c r="C2512" s="39">
        <v>93.57</v>
      </c>
      <c r="D2512" s="39">
        <v>91.910004000000001</v>
      </c>
      <c r="E2512" s="39">
        <v>92.400002000000001</v>
      </c>
      <c r="F2512" s="39">
        <v>65.104270999999997</v>
      </c>
      <c r="G2512" s="5">
        <v>33511800</v>
      </c>
      <c r="I2512" s="1">
        <v>-1.001431283680887E-2</v>
      </c>
    </row>
    <row r="2513" spans="1:9" x14ac:dyDescent="0.25">
      <c r="A2513" s="5">
        <v>37637</v>
      </c>
      <c r="B2513" s="39">
        <v>92.5</v>
      </c>
      <c r="C2513" s="39">
        <v>92.93</v>
      </c>
      <c r="D2513" s="39">
        <v>91.449996999999996</v>
      </c>
      <c r="E2513" s="39">
        <v>92.019997000000004</v>
      </c>
      <c r="F2513" s="39">
        <v>64.836547999999993</v>
      </c>
      <c r="G2513" s="5">
        <v>44812100</v>
      </c>
      <c r="I2513" s="1">
        <v>-4.1206971126008796E-3</v>
      </c>
    </row>
    <row r="2514" spans="1:9" x14ac:dyDescent="0.25">
      <c r="A2514" s="5">
        <v>37638</v>
      </c>
      <c r="B2514" s="39">
        <v>90.989998</v>
      </c>
      <c r="C2514" s="39">
        <v>92.300003000000004</v>
      </c>
      <c r="D2514" s="39">
        <v>90.150002000000001</v>
      </c>
      <c r="E2514" s="39">
        <v>90.660004000000001</v>
      </c>
      <c r="F2514" s="39">
        <v>63.878281000000001</v>
      </c>
      <c r="G2514" s="5">
        <v>35618300</v>
      </c>
      <c r="I2514" s="1">
        <v>-1.4890043554923516E-2</v>
      </c>
    </row>
    <row r="2515" spans="1:9" x14ac:dyDescent="0.25">
      <c r="A2515" s="5">
        <v>37642</v>
      </c>
      <c r="B2515" s="39">
        <v>90.870002999999997</v>
      </c>
      <c r="C2515" s="39">
        <v>90.919998000000007</v>
      </c>
      <c r="D2515" s="39">
        <v>88.949996999999996</v>
      </c>
      <c r="E2515" s="39">
        <v>89.25</v>
      </c>
      <c r="F2515" s="39">
        <v>62.884791999999997</v>
      </c>
      <c r="G2515" s="5">
        <v>36826200</v>
      </c>
      <c r="I2515" s="1">
        <v>-1.5675059285183757E-2</v>
      </c>
    </row>
    <row r="2516" spans="1:9" x14ac:dyDescent="0.25">
      <c r="A2516" s="5">
        <v>37643</v>
      </c>
      <c r="B2516" s="39">
        <v>88.769997000000004</v>
      </c>
      <c r="C2516" s="39">
        <v>89.800003000000004</v>
      </c>
      <c r="D2516" s="39">
        <v>88</v>
      </c>
      <c r="E2516" s="39">
        <v>88.169998000000007</v>
      </c>
      <c r="F2516" s="39">
        <v>62.123851999999999</v>
      </c>
      <c r="G2516" s="5">
        <v>42286500</v>
      </c>
      <c r="I2516" s="1">
        <v>-1.2174348495801901E-2</v>
      </c>
    </row>
    <row r="2517" spans="1:9" x14ac:dyDescent="0.25">
      <c r="A2517" s="5">
        <v>37644</v>
      </c>
      <c r="B2517" s="39">
        <v>88.75</v>
      </c>
      <c r="C2517" s="39">
        <v>89.379997000000003</v>
      </c>
      <c r="D2517" s="39">
        <v>87.949996999999996</v>
      </c>
      <c r="E2517" s="39">
        <v>88.709998999999996</v>
      </c>
      <c r="F2517" s="39">
        <v>62.504337</v>
      </c>
      <c r="G2517" s="5">
        <v>55919800</v>
      </c>
      <c r="I2517" s="1">
        <v>6.1059409620254357E-3</v>
      </c>
    </row>
    <row r="2518" spans="1:9" x14ac:dyDescent="0.25">
      <c r="A2518" s="5">
        <v>37645</v>
      </c>
      <c r="B2518" s="39">
        <v>88.589995999999999</v>
      </c>
      <c r="C2518" s="39">
        <v>88.68</v>
      </c>
      <c r="D2518" s="39">
        <v>86.169998000000007</v>
      </c>
      <c r="E2518" s="39">
        <v>86.379997000000003</v>
      </c>
      <c r="F2518" s="39">
        <v>60.862614000000001</v>
      </c>
      <c r="G2518" s="5">
        <v>68633900</v>
      </c>
      <c r="I2518" s="1">
        <v>-2.6616851753224147E-2</v>
      </c>
    </row>
    <row r="2519" spans="1:9" x14ac:dyDescent="0.25">
      <c r="A2519" s="5">
        <v>37648</v>
      </c>
      <c r="B2519" s="39">
        <v>85.730002999999996</v>
      </c>
      <c r="C2519" s="39">
        <v>86.800003000000004</v>
      </c>
      <c r="D2519" s="39">
        <v>84.5</v>
      </c>
      <c r="E2519" s="39">
        <v>85.199996999999996</v>
      </c>
      <c r="F2519" s="39">
        <v>60.031193000000002</v>
      </c>
      <c r="G2519" s="5">
        <v>57884400</v>
      </c>
      <c r="I2519" s="1">
        <v>-1.3754784118704677E-2</v>
      </c>
    </row>
    <row r="2520" spans="1:9" x14ac:dyDescent="0.25">
      <c r="A2520" s="5">
        <v>37649</v>
      </c>
      <c r="B2520" s="39">
        <v>85.629997000000003</v>
      </c>
      <c r="C2520" s="39">
        <v>86.400002000000001</v>
      </c>
      <c r="D2520" s="39">
        <v>85.129997000000003</v>
      </c>
      <c r="E2520" s="39">
        <v>85.830001999999993</v>
      </c>
      <c r="F2520" s="39">
        <v>60.475127999999998</v>
      </c>
      <c r="G2520" s="5">
        <v>46929100</v>
      </c>
      <c r="I2520" s="1">
        <v>7.367862608035125E-3</v>
      </c>
    </row>
    <row r="2521" spans="1:9" x14ac:dyDescent="0.25">
      <c r="A2521" s="5">
        <v>37650</v>
      </c>
      <c r="B2521" s="39">
        <v>85.419998000000007</v>
      </c>
      <c r="C2521" s="39">
        <v>87.18</v>
      </c>
      <c r="D2521" s="39">
        <v>84.769997000000004</v>
      </c>
      <c r="E2521" s="39">
        <v>86.480002999999996</v>
      </c>
      <c r="F2521" s="39">
        <v>60.933093999999997</v>
      </c>
      <c r="G2521" s="5">
        <v>53712200</v>
      </c>
      <c r="I2521" s="1">
        <v>7.5442694833434132E-3</v>
      </c>
    </row>
    <row r="2522" spans="1:9" x14ac:dyDescent="0.25">
      <c r="A2522" s="5">
        <v>37651</v>
      </c>
      <c r="B2522" s="39">
        <v>86.790001000000004</v>
      </c>
      <c r="C2522" s="39">
        <v>86.879997000000003</v>
      </c>
      <c r="D2522" s="39">
        <v>84.400002000000001</v>
      </c>
      <c r="E2522" s="39">
        <v>84.43</v>
      </c>
      <c r="F2522" s="39">
        <v>59.488697000000002</v>
      </c>
      <c r="G2522" s="5">
        <v>49845900</v>
      </c>
      <c r="I2522" s="1">
        <v>-2.3990114435162191E-2</v>
      </c>
    </row>
    <row r="2523" spans="1:9" x14ac:dyDescent="0.25">
      <c r="A2523" s="5">
        <v>37652</v>
      </c>
      <c r="B2523" s="39">
        <v>84.150002000000001</v>
      </c>
      <c r="C2523" s="39">
        <v>86.209998999999996</v>
      </c>
      <c r="D2523" s="39">
        <v>84.150002000000001</v>
      </c>
      <c r="E2523" s="39">
        <v>86.059997999999993</v>
      </c>
      <c r="F2523" s="39">
        <v>60.637160999999999</v>
      </c>
      <c r="G2523" s="5">
        <v>55317000</v>
      </c>
      <c r="I2523" s="1">
        <v>1.912159483670095E-2</v>
      </c>
    </row>
    <row r="2524" spans="1:9" x14ac:dyDescent="0.25">
      <c r="A2524" s="5">
        <v>37655</v>
      </c>
      <c r="B2524" s="39">
        <v>86.139999000000003</v>
      </c>
      <c r="C2524" s="39">
        <v>86.809997999999993</v>
      </c>
      <c r="D2524" s="39">
        <v>85.919998000000007</v>
      </c>
      <c r="E2524" s="39">
        <v>86.230002999999996</v>
      </c>
      <c r="F2524" s="39">
        <v>60.756943</v>
      </c>
      <c r="G2524" s="5">
        <v>39696000</v>
      </c>
      <c r="I2524" s="1">
        <v>1.9734408002873849E-3</v>
      </c>
    </row>
    <row r="2525" spans="1:9" x14ac:dyDescent="0.25">
      <c r="A2525" s="5">
        <v>37656</v>
      </c>
      <c r="B2525" s="39">
        <v>85.309997999999993</v>
      </c>
      <c r="C2525" s="39">
        <v>85.75</v>
      </c>
      <c r="D2525" s="39">
        <v>84.300003000000004</v>
      </c>
      <c r="E2525" s="39">
        <v>85.379997000000003</v>
      </c>
      <c r="F2525" s="39">
        <v>60.158039000000002</v>
      </c>
      <c r="G2525" s="5">
        <v>43633400</v>
      </c>
      <c r="I2525" s="1">
        <v>-9.9062810553824932E-3</v>
      </c>
    </row>
    <row r="2526" spans="1:9" x14ac:dyDescent="0.25">
      <c r="A2526" s="5">
        <v>37657</v>
      </c>
      <c r="B2526" s="39">
        <v>85.75</v>
      </c>
      <c r="C2526" s="39">
        <v>86.540001000000004</v>
      </c>
      <c r="D2526" s="39">
        <v>84.480002999999996</v>
      </c>
      <c r="E2526" s="39">
        <v>84.849997999999999</v>
      </c>
      <c r="F2526" s="39">
        <v>59.784599</v>
      </c>
      <c r="G2526" s="5">
        <v>55270600</v>
      </c>
      <c r="I2526" s="1">
        <v>-6.2269967197554621E-3</v>
      </c>
    </row>
    <row r="2527" spans="1:9" x14ac:dyDescent="0.25">
      <c r="A2527" s="5">
        <v>37658</v>
      </c>
      <c r="B2527" s="39">
        <v>84.370002999999997</v>
      </c>
      <c r="C2527" s="39">
        <v>84.889999000000003</v>
      </c>
      <c r="D2527" s="39">
        <v>83.650002000000001</v>
      </c>
      <c r="E2527" s="39">
        <v>84.449996999999996</v>
      </c>
      <c r="F2527" s="39">
        <v>59.502769000000001</v>
      </c>
      <c r="G2527" s="5">
        <v>53638000</v>
      </c>
      <c r="I2527" s="1">
        <v>-4.7252366971202164E-3</v>
      </c>
    </row>
    <row r="2528" spans="1:9" x14ac:dyDescent="0.25">
      <c r="A2528" s="5">
        <v>37659</v>
      </c>
      <c r="B2528" s="39">
        <v>84.910004000000001</v>
      </c>
      <c r="C2528" s="39">
        <v>84.989998</v>
      </c>
      <c r="D2528" s="39">
        <v>82.970000999999996</v>
      </c>
      <c r="E2528" s="39">
        <v>83.419998000000007</v>
      </c>
      <c r="F2528" s="39">
        <v>58.777045999999999</v>
      </c>
      <c r="G2528" s="5">
        <v>43165000</v>
      </c>
      <c r="I2528" s="1">
        <v>-1.2271444744762938E-2</v>
      </c>
    </row>
    <row r="2529" spans="1:9" x14ac:dyDescent="0.25">
      <c r="A2529" s="5">
        <v>37662</v>
      </c>
      <c r="B2529" s="39">
        <v>83.459998999999996</v>
      </c>
      <c r="C2529" s="39">
        <v>84.129997000000003</v>
      </c>
      <c r="D2529" s="39">
        <v>82.650002000000001</v>
      </c>
      <c r="E2529" s="39">
        <v>84.010002</v>
      </c>
      <c r="F2529" s="39">
        <v>59.192757</v>
      </c>
      <c r="G2529" s="5">
        <v>45455900</v>
      </c>
      <c r="I2529" s="1">
        <v>7.0477818927665581E-3</v>
      </c>
    </row>
    <row r="2530" spans="1:9" x14ac:dyDescent="0.25">
      <c r="A2530" s="5">
        <v>37663</v>
      </c>
      <c r="B2530" s="39">
        <v>84.370002999999997</v>
      </c>
      <c r="C2530" s="39">
        <v>84.879997000000003</v>
      </c>
      <c r="D2530" s="39">
        <v>82.830001999999993</v>
      </c>
      <c r="E2530" s="39">
        <v>83.43</v>
      </c>
      <c r="F2530" s="39">
        <v>58.784084</v>
      </c>
      <c r="G2530" s="5">
        <v>46861000</v>
      </c>
      <c r="I2530" s="1">
        <v>-6.928048439908352E-3</v>
      </c>
    </row>
    <row r="2531" spans="1:9" x14ac:dyDescent="0.25">
      <c r="A2531" s="5">
        <v>37664</v>
      </c>
      <c r="B2531" s="39">
        <v>83.160004000000001</v>
      </c>
      <c r="C2531" s="39">
        <v>83.620002999999997</v>
      </c>
      <c r="D2531" s="39">
        <v>82.089995999999999</v>
      </c>
      <c r="E2531" s="39">
        <v>82.099997999999999</v>
      </c>
      <c r="F2531" s="39">
        <v>57.846989000000001</v>
      </c>
      <c r="G2531" s="5">
        <v>35873600</v>
      </c>
      <c r="I2531" s="1">
        <v>-1.6069734107872158E-2</v>
      </c>
    </row>
    <row r="2532" spans="1:9" x14ac:dyDescent="0.25">
      <c r="A2532" s="5">
        <v>37665</v>
      </c>
      <c r="B2532" s="39">
        <v>82.150002000000001</v>
      </c>
      <c r="C2532" s="39">
        <v>82.660004000000001</v>
      </c>
      <c r="D2532" s="39">
        <v>81</v>
      </c>
      <c r="E2532" s="39">
        <v>82.349997999999999</v>
      </c>
      <c r="F2532" s="39">
        <v>58.023125</v>
      </c>
      <c r="G2532" s="5">
        <v>57934100</v>
      </c>
      <c r="I2532" s="1">
        <v>3.0402340964137409E-3</v>
      </c>
    </row>
    <row r="2533" spans="1:9" x14ac:dyDescent="0.25">
      <c r="A2533" s="5">
        <v>37666</v>
      </c>
      <c r="B2533" s="39">
        <v>82.370002999999997</v>
      </c>
      <c r="C2533" s="39">
        <v>84.199996999999996</v>
      </c>
      <c r="D2533" s="39">
        <v>81.819999999999993</v>
      </c>
      <c r="E2533" s="39">
        <v>84.150002000000001</v>
      </c>
      <c r="F2533" s="39">
        <v>59.291392999999999</v>
      </c>
      <c r="G2533" s="5">
        <v>59580900</v>
      </c>
      <c r="I2533" s="1">
        <v>2.1622514149914451E-2</v>
      </c>
    </row>
    <row r="2534" spans="1:9" x14ac:dyDescent="0.25">
      <c r="A2534" s="5">
        <v>37670</v>
      </c>
      <c r="B2534" s="39">
        <v>84.529999000000004</v>
      </c>
      <c r="C2534" s="39">
        <v>85.800003000000004</v>
      </c>
      <c r="D2534" s="39">
        <v>84.389999000000003</v>
      </c>
      <c r="E2534" s="39">
        <v>85.629997000000003</v>
      </c>
      <c r="F2534" s="39">
        <v>60.334164000000001</v>
      </c>
      <c r="G2534" s="5">
        <v>39492700</v>
      </c>
      <c r="I2534" s="1">
        <v>1.7434358328328514E-2</v>
      </c>
    </row>
    <row r="2535" spans="1:9" x14ac:dyDescent="0.25">
      <c r="A2535" s="5">
        <v>37671</v>
      </c>
      <c r="B2535" s="39">
        <v>85.32</v>
      </c>
      <c r="C2535" s="39">
        <v>85.470000999999996</v>
      </c>
      <c r="D2535" s="39">
        <v>84.279999000000004</v>
      </c>
      <c r="E2535" s="39">
        <v>85.18</v>
      </c>
      <c r="F2535" s="39">
        <v>60.017113000000002</v>
      </c>
      <c r="G2535" s="5">
        <v>31432000</v>
      </c>
      <c r="I2535" s="1">
        <v>-5.2687722365138967E-3</v>
      </c>
    </row>
    <row r="2536" spans="1:9" x14ac:dyDescent="0.25">
      <c r="A2536" s="5">
        <v>37672</v>
      </c>
      <c r="B2536" s="39">
        <v>85.209998999999996</v>
      </c>
      <c r="C2536" s="39">
        <v>85.419998000000007</v>
      </c>
      <c r="D2536" s="39">
        <v>84.050003000000004</v>
      </c>
      <c r="E2536" s="39">
        <v>84.330001999999993</v>
      </c>
      <c r="F2536" s="39">
        <v>59.418182000000002</v>
      </c>
      <c r="G2536" s="5">
        <v>29280100</v>
      </c>
      <c r="I2536" s="1">
        <v>-1.0029464414827771E-2</v>
      </c>
    </row>
    <row r="2537" spans="1:9" x14ac:dyDescent="0.25">
      <c r="A2537" s="5">
        <v>37673</v>
      </c>
      <c r="B2537" s="39">
        <v>84.379997000000003</v>
      </c>
      <c r="C2537" s="39">
        <v>85.739998</v>
      </c>
      <c r="D2537" s="39">
        <v>83.459998999999996</v>
      </c>
      <c r="E2537" s="39">
        <v>85.18</v>
      </c>
      <c r="F2537" s="39">
        <v>60.017113000000002</v>
      </c>
      <c r="G2537" s="5">
        <v>60955800</v>
      </c>
      <c r="I2537" s="1">
        <v>1.0029464414827771E-2</v>
      </c>
    </row>
    <row r="2538" spans="1:9" x14ac:dyDescent="0.25">
      <c r="A2538" s="5">
        <v>37676</v>
      </c>
      <c r="B2538" s="39">
        <v>84.93</v>
      </c>
      <c r="C2538" s="39">
        <v>85</v>
      </c>
      <c r="D2538" s="39">
        <v>83.589995999999999</v>
      </c>
      <c r="E2538" s="39">
        <v>83.800003000000004</v>
      </c>
      <c r="F2538" s="39">
        <v>59.044772999999999</v>
      </c>
      <c r="G2538" s="5">
        <v>30628600</v>
      </c>
      <c r="I2538" s="1">
        <v>-1.6333717701733086E-2</v>
      </c>
    </row>
    <row r="2539" spans="1:9" x14ac:dyDescent="0.25">
      <c r="A2539" s="5">
        <v>37677</v>
      </c>
      <c r="B2539" s="39">
        <v>82.949996999999996</v>
      </c>
      <c r="C2539" s="39">
        <v>84.489998</v>
      </c>
      <c r="D2539" s="39">
        <v>82.220000999999996</v>
      </c>
      <c r="E2539" s="39">
        <v>84.470000999999996</v>
      </c>
      <c r="F2539" s="39">
        <v>59.516876000000003</v>
      </c>
      <c r="G2539" s="5">
        <v>56770600</v>
      </c>
      <c r="I2539" s="1">
        <v>7.9638820677363498E-3</v>
      </c>
    </row>
    <row r="2540" spans="1:9" x14ac:dyDescent="0.25">
      <c r="A2540" s="5">
        <v>37678</v>
      </c>
      <c r="B2540" s="39">
        <v>84.019997000000004</v>
      </c>
      <c r="C2540" s="39">
        <v>84.529999000000004</v>
      </c>
      <c r="D2540" s="39">
        <v>83.080001999999993</v>
      </c>
      <c r="E2540" s="39">
        <v>83.239998</v>
      </c>
      <c r="F2540" s="39">
        <v>58.650191999999997</v>
      </c>
      <c r="G2540" s="5">
        <v>37787200</v>
      </c>
      <c r="I2540" s="1">
        <v>-1.4669053836813717E-2</v>
      </c>
    </row>
    <row r="2541" spans="1:9" x14ac:dyDescent="0.25">
      <c r="A2541" s="5">
        <v>37679</v>
      </c>
      <c r="B2541" s="39">
        <v>83.699996999999996</v>
      </c>
      <c r="C2541" s="39">
        <v>84.75</v>
      </c>
      <c r="D2541" s="39">
        <v>83.160004000000001</v>
      </c>
      <c r="E2541" s="39">
        <v>84.339995999999999</v>
      </c>
      <c r="F2541" s="39">
        <v>59.425277999999999</v>
      </c>
      <c r="G2541" s="5">
        <v>51126000</v>
      </c>
      <c r="I2541" s="1">
        <v>1.312884264965497E-2</v>
      </c>
    </row>
    <row r="2542" spans="1:9" x14ac:dyDescent="0.25">
      <c r="A2542" s="5">
        <v>37680</v>
      </c>
      <c r="B2542" s="39">
        <v>84.470000999999996</v>
      </c>
      <c r="C2542" s="39">
        <v>85.230002999999996</v>
      </c>
      <c r="D2542" s="39">
        <v>84.160004000000001</v>
      </c>
      <c r="E2542" s="39">
        <v>84.900002000000001</v>
      </c>
      <c r="F2542" s="39">
        <v>59.819842999999999</v>
      </c>
      <c r="G2542" s="5">
        <v>43666800</v>
      </c>
      <c r="I2542" s="1">
        <v>6.6177372569997672E-3</v>
      </c>
    </row>
    <row r="2543" spans="1:9" x14ac:dyDescent="0.25">
      <c r="A2543" s="5">
        <v>37683</v>
      </c>
      <c r="B2543" s="39">
        <v>85.260002</v>
      </c>
      <c r="C2543" s="39">
        <v>85.779999000000004</v>
      </c>
      <c r="D2543" s="39">
        <v>83.720000999999996</v>
      </c>
      <c r="E2543" s="39">
        <v>84.089995999999999</v>
      </c>
      <c r="F2543" s="39">
        <v>59.249107000000002</v>
      </c>
      <c r="G2543" s="5">
        <v>42923100</v>
      </c>
      <c r="I2543" s="1">
        <v>-9.5867204863671063E-3</v>
      </c>
    </row>
    <row r="2544" spans="1:9" x14ac:dyDescent="0.25">
      <c r="A2544" s="5">
        <v>37684</v>
      </c>
      <c r="B2544" s="39">
        <v>83.949996999999996</v>
      </c>
      <c r="C2544" s="39">
        <v>84.010002</v>
      </c>
      <c r="D2544" s="39">
        <v>82.650002000000001</v>
      </c>
      <c r="E2544" s="39">
        <v>82.75</v>
      </c>
      <c r="F2544" s="39">
        <v>58.304974000000001</v>
      </c>
      <c r="G2544" s="5">
        <v>31440500</v>
      </c>
      <c r="I2544" s="1">
        <v>-1.6063301130387231E-2</v>
      </c>
    </row>
    <row r="2545" spans="1:9" x14ac:dyDescent="0.25">
      <c r="A2545" s="5">
        <v>37685</v>
      </c>
      <c r="B2545" s="39">
        <v>82.610000999999997</v>
      </c>
      <c r="C2545" s="39">
        <v>83.540001000000004</v>
      </c>
      <c r="D2545" s="39">
        <v>82.360000999999997</v>
      </c>
      <c r="E2545" s="39">
        <v>83.449996999999996</v>
      </c>
      <c r="F2545" s="39">
        <v>58.798164</v>
      </c>
      <c r="G2545" s="5">
        <v>43974700</v>
      </c>
      <c r="I2545" s="1">
        <v>8.4232228859750791E-3</v>
      </c>
    </row>
    <row r="2546" spans="1:9" x14ac:dyDescent="0.25">
      <c r="A2546" s="5">
        <v>37686</v>
      </c>
      <c r="B2546" s="39">
        <v>82.870002999999997</v>
      </c>
      <c r="C2546" s="39">
        <v>83.519997000000004</v>
      </c>
      <c r="D2546" s="39">
        <v>82.470000999999996</v>
      </c>
      <c r="E2546" s="39">
        <v>82.75</v>
      </c>
      <c r="F2546" s="39">
        <v>58.304974000000001</v>
      </c>
      <c r="G2546" s="5">
        <v>41217700</v>
      </c>
      <c r="I2546" s="1">
        <v>-8.4232228859750791E-3</v>
      </c>
    </row>
    <row r="2547" spans="1:9" x14ac:dyDescent="0.25">
      <c r="A2547" s="5">
        <v>37687</v>
      </c>
      <c r="B2547" s="39">
        <v>81.610000999999997</v>
      </c>
      <c r="C2547" s="39">
        <v>83.989998</v>
      </c>
      <c r="D2547" s="39">
        <v>81.430000000000007</v>
      </c>
      <c r="E2547" s="39">
        <v>83.32</v>
      </c>
      <c r="F2547" s="39">
        <v>58.706572999999999</v>
      </c>
      <c r="G2547" s="5">
        <v>63538000</v>
      </c>
      <c r="I2547" s="1">
        <v>6.8642896737882708E-3</v>
      </c>
    </row>
    <row r="2548" spans="1:9" x14ac:dyDescent="0.25">
      <c r="A2548" s="5">
        <v>37690</v>
      </c>
      <c r="B2548" s="39">
        <v>82.599997999999999</v>
      </c>
      <c r="C2548" s="39">
        <v>82.860000999999997</v>
      </c>
      <c r="D2548" s="39">
        <v>81.099997999999999</v>
      </c>
      <c r="E2548" s="39">
        <v>81.319999999999993</v>
      </c>
      <c r="F2548" s="39">
        <v>57.297404999999998</v>
      </c>
      <c r="G2548" s="5">
        <v>41014100</v>
      </c>
      <c r="I2548" s="1">
        <v>-2.4296361978056069E-2</v>
      </c>
    </row>
    <row r="2549" spans="1:9" x14ac:dyDescent="0.25">
      <c r="A2549" s="5">
        <v>37691</v>
      </c>
      <c r="B2549" s="39">
        <v>81.480002999999996</v>
      </c>
      <c r="C2549" s="39">
        <v>82</v>
      </c>
      <c r="D2549" s="39">
        <v>80.480002999999996</v>
      </c>
      <c r="E2549" s="39">
        <v>80.519997000000004</v>
      </c>
      <c r="F2549" s="39">
        <v>56.733722999999998</v>
      </c>
      <c r="G2549" s="5">
        <v>48102700</v>
      </c>
      <c r="I2549" s="1">
        <v>-9.886538899341879E-3</v>
      </c>
    </row>
    <row r="2550" spans="1:9" x14ac:dyDescent="0.25">
      <c r="A2550" s="5">
        <v>37692</v>
      </c>
      <c r="B2550" s="39">
        <v>80.379997000000003</v>
      </c>
      <c r="C2550" s="39">
        <v>81.099997999999999</v>
      </c>
      <c r="D2550" s="39">
        <v>79.379997000000003</v>
      </c>
      <c r="E2550" s="39">
        <v>81.059997999999993</v>
      </c>
      <c r="F2550" s="39">
        <v>57.114204000000001</v>
      </c>
      <c r="G2550" s="5">
        <v>62459800</v>
      </c>
      <c r="I2550" s="1">
        <v>6.6840464568986846E-3</v>
      </c>
    </row>
    <row r="2551" spans="1:9" x14ac:dyDescent="0.25">
      <c r="A2551" s="5">
        <v>37693</v>
      </c>
      <c r="B2551" s="39">
        <v>82.18</v>
      </c>
      <c r="C2551" s="39">
        <v>83.910004000000001</v>
      </c>
      <c r="D2551" s="39">
        <v>81.529999000000004</v>
      </c>
      <c r="E2551" s="39">
        <v>83.860000999999997</v>
      </c>
      <c r="F2551" s="39">
        <v>59.087051000000002</v>
      </c>
      <c r="G2551" s="5">
        <v>72117800</v>
      </c>
      <c r="I2551" s="1">
        <v>3.3958954895942028E-2</v>
      </c>
    </row>
    <row r="2552" spans="1:9" x14ac:dyDescent="0.25">
      <c r="A2552" s="5">
        <v>37694</v>
      </c>
      <c r="B2552" s="39">
        <v>84.199996999999996</v>
      </c>
      <c r="C2552" s="39">
        <v>84.769997000000004</v>
      </c>
      <c r="D2552" s="39">
        <v>83.349997999999999</v>
      </c>
      <c r="E2552" s="39">
        <v>84.129997000000003</v>
      </c>
      <c r="F2552" s="39">
        <v>59.277282999999997</v>
      </c>
      <c r="G2552" s="5">
        <v>63951800</v>
      </c>
      <c r="I2552" s="1">
        <v>3.2143494135716821E-3</v>
      </c>
    </row>
    <row r="2553" spans="1:9" x14ac:dyDescent="0.25">
      <c r="A2553" s="5">
        <v>37697</v>
      </c>
      <c r="B2553" s="39">
        <v>83.459998999999996</v>
      </c>
      <c r="C2553" s="39">
        <v>86.949996999999996</v>
      </c>
      <c r="D2553" s="39">
        <v>83.220000999999996</v>
      </c>
      <c r="E2553" s="39">
        <v>86.779999000000004</v>
      </c>
      <c r="F2553" s="39">
        <v>61.144455000000001</v>
      </c>
      <c r="G2553" s="5">
        <v>88217500</v>
      </c>
      <c r="I2553" s="1">
        <v>3.101303275846945E-2</v>
      </c>
    </row>
    <row r="2554" spans="1:9" x14ac:dyDescent="0.25">
      <c r="A2554" s="5">
        <v>37698</v>
      </c>
      <c r="B2554" s="39">
        <v>87.150002000000001</v>
      </c>
      <c r="C2554" s="39">
        <v>87.349997999999999</v>
      </c>
      <c r="D2554" s="39">
        <v>86.279999000000004</v>
      </c>
      <c r="E2554" s="39">
        <v>87.290001000000004</v>
      </c>
      <c r="F2554" s="39">
        <v>61.503838000000002</v>
      </c>
      <c r="G2554" s="5">
        <v>50792300</v>
      </c>
      <c r="I2554" s="1">
        <v>5.8604000067443707E-3</v>
      </c>
    </row>
    <row r="2555" spans="1:9" x14ac:dyDescent="0.25">
      <c r="A2555" s="5">
        <v>37699</v>
      </c>
      <c r="B2555" s="39">
        <v>87.279999000000004</v>
      </c>
      <c r="C2555" s="39">
        <v>88.160004000000001</v>
      </c>
      <c r="D2555" s="39">
        <v>86.68</v>
      </c>
      <c r="E2555" s="39">
        <v>87.959998999999996</v>
      </c>
      <c r="F2555" s="39">
        <v>61.975887</v>
      </c>
      <c r="G2555" s="5">
        <v>49630800</v>
      </c>
      <c r="I2555" s="1">
        <v>7.6458106721730701E-3</v>
      </c>
    </row>
    <row r="2556" spans="1:9" x14ac:dyDescent="0.25">
      <c r="A2556" s="5">
        <v>37700</v>
      </c>
      <c r="B2556" s="39">
        <v>87.330001999999993</v>
      </c>
      <c r="C2556" s="39">
        <v>88.589995999999999</v>
      </c>
      <c r="D2556" s="39">
        <v>86.349997999999999</v>
      </c>
      <c r="E2556" s="39">
        <v>88.150002000000001</v>
      </c>
      <c r="F2556" s="39">
        <v>62.109763999999998</v>
      </c>
      <c r="G2556" s="5">
        <v>67321600</v>
      </c>
      <c r="I2556" s="1">
        <v>2.1578168122955432E-3</v>
      </c>
    </row>
    <row r="2557" spans="1:9" x14ac:dyDescent="0.25">
      <c r="A2557" s="5">
        <v>37701</v>
      </c>
      <c r="B2557" s="39">
        <v>88.800003000000004</v>
      </c>
      <c r="C2557" s="39">
        <v>89.879997000000003</v>
      </c>
      <c r="D2557" s="39">
        <v>87.93</v>
      </c>
      <c r="E2557" s="39">
        <v>89.669998000000007</v>
      </c>
      <c r="F2557" s="39">
        <v>63.435473999999999</v>
      </c>
      <c r="G2557" s="5">
        <v>71165300</v>
      </c>
      <c r="I2557" s="1">
        <v>2.1120024926498004E-2</v>
      </c>
    </row>
    <row r="2558" spans="1:9" x14ac:dyDescent="0.25">
      <c r="A2558" s="5">
        <v>37704</v>
      </c>
      <c r="B2558" s="39">
        <v>88.019997000000004</v>
      </c>
      <c r="C2558" s="39">
        <v>88.139999000000003</v>
      </c>
      <c r="D2558" s="39">
        <v>86.349997999999999</v>
      </c>
      <c r="E2558" s="39">
        <v>86.690002000000007</v>
      </c>
      <c r="F2558" s="39">
        <v>61.327342999999999</v>
      </c>
      <c r="G2558" s="5">
        <v>65398900</v>
      </c>
      <c r="I2558" s="1">
        <v>-3.3797436087560584E-2</v>
      </c>
    </row>
    <row r="2559" spans="1:9" x14ac:dyDescent="0.25">
      <c r="A2559" s="5">
        <v>37705</v>
      </c>
      <c r="B2559" s="39">
        <v>86.739998</v>
      </c>
      <c r="C2559" s="39">
        <v>88.260002</v>
      </c>
      <c r="D2559" s="39">
        <v>86.440002000000007</v>
      </c>
      <c r="E2559" s="39">
        <v>87.519997000000004</v>
      </c>
      <c r="F2559" s="39">
        <v>61.914509000000002</v>
      </c>
      <c r="G2559" s="5">
        <v>61040100</v>
      </c>
      <c r="I2559" s="1">
        <v>9.5287507159547147E-3</v>
      </c>
    </row>
    <row r="2560" spans="1:9" x14ac:dyDescent="0.25">
      <c r="A2560" s="5">
        <v>37706</v>
      </c>
      <c r="B2560" s="39">
        <v>87.559997999999993</v>
      </c>
      <c r="C2560" s="39">
        <v>87.849997999999999</v>
      </c>
      <c r="D2560" s="39">
        <v>86.800003000000004</v>
      </c>
      <c r="E2560" s="39">
        <v>87.080001999999993</v>
      </c>
      <c r="F2560" s="39">
        <v>61.603230000000003</v>
      </c>
      <c r="G2560" s="5">
        <v>45740800</v>
      </c>
      <c r="I2560" s="1">
        <v>-5.0402421789534912E-3</v>
      </c>
    </row>
    <row r="2561" spans="1:9" x14ac:dyDescent="0.25">
      <c r="A2561" s="5">
        <v>37707</v>
      </c>
      <c r="B2561" s="39">
        <v>86.400002000000001</v>
      </c>
      <c r="C2561" s="39">
        <v>87.660004000000001</v>
      </c>
      <c r="D2561" s="39">
        <v>85.989998</v>
      </c>
      <c r="E2561" s="39">
        <v>87.150002000000001</v>
      </c>
      <c r="F2561" s="39">
        <v>61.652748000000003</v>
      </c>
      <c r="G2561" s="5">
        <v>53120200</v>
      </c>
      <c r="I2561" s="1">
        <v>8.0349859645867383E-4</v>
      </c>
    </row>
    <row r="2562" spans="1:9" x14ac:dyDescent="0.25">
      <c r="A2562" s="5">
        <v>37708</v>
      </c>
      <c r="B2562" s="39">
        <v>86.470000999999996</v>
      </c>
      <c r="C2562" s="39">
        <v>87.279999000000004</v>
      </c>
      <c r="D2562" s="39">
        <v>86.25</v>
      </c>
      <c r="E2562" s="39">
        <v>86.709998999999996</v>
      </c>
      <c r="F2562" s="39">
        <v>61.341510999999997</v>
      </c>
      <c r="G2562" s="5">
        <v>32583000</v>
      </c>
      <c r="I2562" s="1">
        <v>-5.0610112514402061E-3</v>
      </c>
    </row>
    <row r="2563" spans="1:9" x14ac:dyDescent="0.25">
      <c r="A2563" s="5">
        <v>37711</v>
      </c>
      <c r="B2563" s="39">
        <v>85.349997999999999</v>
      </c>
      <c r="C2563" s="39">
        <v>86.589995999999999</v>
      </c>
      <c r="D2563" s="39">
        <v>84.400002000000001</v>
      </c>
      <c r="E2563" s="39">
        <v>84.739998</v>
      </c>
      <c r="F2563" s="39">
        <v>59.947837999999997</v>
      </c>
      <c r="G2563" s="5">
        <v>61119500</v>
      </c>
      <c r="I2563" s="1">
        <v>-2.2981974137689321E-2</v>
      </c>
    </row>
    <row r="2564" spans="1:9" x14ac:dyDescent="0.25">
      <c r="A2564" s="5">
        <v>37712</v>
      </c>
      <c r="B2564" s="39">
        <v>85.25</v>
      </c>
      <c r="C2564" s="39">
        <v>86.389999000000003</v>
      </c>
      <c r="D2564" s="39">
        <v>84.910004000000001</v>
      </c>
      <c r="E2564" s="39">
        <v>86.040001000000004</v>
      </c>
      <c r="F2564" s="39">
        <v>60.867516000000002</v>
      </c>
      <c r="G2564" s="5">
        <v>53574000</v>
      </c>
      <c r="I2564" s="1">
        <v>1.5224815956142557E-2</v>
      </c>
    </row>
    <row r="2565" spans="1:9" x14ac:dyDescent="0.25">
      <c r="A2565" s="5">
        <v>37713</v>
      </c>
      <c r="B2565" s="39">
        <v>87.540001000000004</v>
      </c>
      <c r="C2565" s="39">
        <v>88.769997000000004</v>
      </c>
      <c r="D2565" s="39">
        <v>87.5</v>
      </c>
      <c r="E2565" s="39">
        <v>88.120002999999997</v>
      </c>
      <c r="F2565" s="39">
        <v>62.338959000000003</v>
      </c>
      <c r="G2565" s="5">
        <v>50431200</v>
      </c>
      <c r="I2565" s="1">
        <v>2.388694205775721E-2</v>
      </c>
    </row>
    <row r="2566" spans="1:9" x14ac:dyDescent="0.25">
      <c r="A2566" s="5">
        <v>37714</v>
      </c>
      <c r="B2566" s="39">
        <v>88.870002999999997</v>
      </c>
      <c r="C2566" s="39">
        <v>88.989998</v>
      </c>
      <c r="D2566" s="39">
        <v>87.650002000000001</v>
      </c>
      <c r="E2566" s="39">
        <v>87.699996999999996</v>
      </c>
      <c r="F2566" s="39">
        <v>62.041843</v>
      </c>
      <c r="G2566" s="5">
        <v>48755500</v>
      </c>
      <c r="I2566" s="1">
        <v>-4.7775309429871626E-3</v>
      </c>
    </row>
    <row r="2567" spans="1:9" x14ac:dyDescent="0.25">
      <c r="A2567" s="5">
        <v>37715</v>
      </c>
      <c r="B2567" s="39">
        <v>88.43</v>
      </c>
      <c r="C2567" s="39">
        <v>88.589995999999999</v>
      </c>
      <c r="D2567" s="39">
        <v>87.620002999999997</v>
      </c>
      <c r="E2567" s="39">
        <v>88.220000999999996</v>
      </c>
      <c r="F2567" s="39">
        <v>62.409720999999998</v>
      </c>
      <c r="G2567" s="5">
        <v>36250100</v>
      </c>
      <c r="I2567" s="1">
        <v>5.9120039905478095E-3</v>
      </c>
    </row>
    <row r="2568" spans="1:9" x14ac:dyDescent="0.25">
      <c r="A2568" s="5">
        <v>37718</v>
      </c>
      <c r="B2568" s="39">
        <v>90.339995999999999</v>
      </c>
      <c r="C2568" s="39">
        <v>90.849997999999999</v>
      </c>
      <c r="D2568" s="39">
        <v>87.970000999999996</v>
      </c>
      <c r="E2568" s="39">
        <v>88.050003000000004</v>
      </c>
      <c r="F2568" s="39">
        <v>62.289459000000001</v>
      </c>
      <c r="G2568" s="5">
        <v>69776200</v>
      </c>
      <c r="I2568" s="1">
        <v>-1.9288344524035494E-3</v>
      </c>
    </row>
    <row r="2569" spans="1:9" x14ac:dyDescent="0.25">
      <c r="A2569" s="5">
        <v>37719</v>
      </c>
      <c r="B2569" s="39">
        <v>88.300003000000004</v>
      </c>
      <c r="C2569" s="39">
        <v>88.650002000000001</v>
      </c>
      <c r="D2569" s="39">
        <v>87.709998999999996</v>
      </c>
      <c r="E2569" s="39">
        <v>88.190002000000007</v>
      </c>
      <c r="F2569" s="39">
        <v>62.388492999999997</v>
      </c>
      <c r="G2569" s="5">
        <v>39712700</v>
      </c>
      <c r="I2569" s="1">
        <v>1.5886372729037035E-3</v>
      </c>
    </row>
    <row r="2570" spans="1:9" x14ac:dyDescent="0.25">
      <c r="A2570" s="5">
        <v>37720</v>
      </c>
      <c r="B2570" s="39">
        <v>88.360000999999997</v>
      </c>
      <c r="C2570" s="39">
        <v>89.099997999999999</v>
      </c>
      <c r="D2570" s="39">
        <v>86.769997000000004</v>
      </c>
      <c r="E2570" s="39">
        <v>87.029999000000004</v>
      </c>
      <c r="F2570" s="39">
        <v>61.567878999999998</v>
      </c>
      <c r="G2570" s="5">
        <v>55647300</v>
      </c>
      <c r="I2570" s="1">
        <v>-1.3240561584372479E-2</v>
      </c>
    </row>
    <row r="2571" spans="1:9" x14ac:dyDescent="0.25">
      <c r="A2571" s="5">
        <v>37721</v>
      </c>
      <c r="B2571" s="39">
        <v>87.089995999999999</v>
      </c>
      <c r="C2571" s="39">
        <v>87.629997000000003</v>
      </c>
      <c r="D2571" s="39">
        <v>85.709998999999996</v>
      </c>
      <c r="E2571" s="39">
        <v>87.510002</v>
      </c>
      <c r="F2571" s="39">
        <v>61.907429</v>
      </c>
      <c r="G2571" s="5">
        <v>41812400</v>
      </c>
      <c r="I2571" s="1">
        <v>5.4998989096199935E-3</v>
      </c>
    </row>
    <row r="2572" spans="1:9" x14ac:dyDescent="0.25">
      <c r="A2572" s="5">
        <v>37722</v>
      </c>
      <c r="B2572" s="39">
        <v>88.160004000000001</v>
      </c>
      <c r="C2572" s="39">
        <v>88.699996999999996</v>
      </c>
      <c r="D2572" s="39">
        <v>86.860000999999997</v>
      </c>
      <c r="E2572" s="39">
        <v>87.150002000000001</v>
      </c>
      <c r="F2572" s="39">
        <v>61.652748000000003</v>
      </c>
      <c r="G2572" s="5">
        <v>47730100</v>
      </c>
      <c r="I2572" s="1">
        <v>-4.1223858180785555E-3</v>
      </c>
    </row>
    <row r="2573" spans="1:9" x14ac:dyDescent="0.25">
      <c r="A2573" s="5">
        <v>37725</v>
      </c>
      <c r="B2573" s="39">
        <v>87.470000999999996</v>
      </c>
      <c r="C2573" s="39">
        <v>89</v>
      </c>
      <c r="D2573" s="39">
        <v>87</v>
      </c>
      <c r="E2573" s="39">
        <v>88.949996999999996</v>
      </c>
      <c r="F2573" s="39">
        <v>62.926144000000001</v>
      </c>
      <c r="G2573" s="5">
        <v>36711700</v>
      </c>
      <c r="I2573" s="1">
        <v>2.0443918403381112E-2</v>
      </c>
    </row>
    <row r="2574" spans="1:9" x14ac:dyDescent="0.25">
      <c r="A2574" s="5">
        <v>37726</v>
      </c>
      <c r="B2574" s="39">
        <v>88.839995999999999</v>
      </c>
      <c r="C2574" s="39">
        <v>89.779999000000004</v>
      </c>
      <c r="D2574" s="39">
        <v>88.419998000000007</v>
      </c>
      <c r="E2574" s="39">
        <v>89.779999000000004</v>
      </c>
      <c r="F2574" s="39">
        <v>63.513302000000003</v>
      </c>
      <c r="G2574" s="5">
        <v>49709800</v>
      </c>
      <c r="I2574" s="1">
        <v>9.2876430460897552E-3</v>
      </c>
    </row>
    <row r="2575" spans="1:9" x14ac:dyDescent="0.25">
      <c r="A2575" s="5">
        <v>37727</v>
      </c>
      <c r="B2575" s="39">
        <v>89.910004000000001</v>
      </c>
      <c r="C2575" s="39">
        <v>90.059997999999993</v>
      </c>
      <c r="D2575" s="39">
        <v>88.029999000000004</v>
      </c>
      <c r="E2575" s="39">
        <v>88.25</v>
      </c>
      <c r="F2575" s="39">
        <v>62.430934999999998</v>
      </c>
      <c r="G2575" s="5">
        <v>51788000</v>
      </c>
      <c r="I2575" s="1">
        <v>-1.7188458540180029E-2</v>
      </c>
    </row>
    <row r="2576" spans="1:9" x14ac:dyDescent="0.25">
      <c r="A2576" s="5">
        <v>37728</v>
      </c>
      <c r="B2576" s="39">
        <v>88.300003000000004</v>
      </c>
      <c r="C2576" s="39">
        <v>89.720000999999996</v>
      </c>
      <c r="D2576" s="39">
        <v>88.190002000000007</v>
      </c>
      <c r="E2576" s="39">
        <v>89.559997999999993</v>
      </c>
      <c r="F2576" s="39">
        <v>63.357680999999999</v>
      </c>
      <c r="G2576" s="5">
        <v>37403100</v>
      </c>
      <c r="I2576" s="1">
        <v>1.4735240722083098E-2</v>
      </c>
    </row>
    <row r="2577" spans="1:9" x14ac:dyDescent="0.25">
      <c r="A2577" s="5">
        <v>37732</v>
      </c>
      <c r="B2577" s="39">
        <v>89.860000999999997</v>
      </c>
      <c r="C2577" s="39">
        <v>90.160004000000001</v>
      </c>
      <c r="D2577" s="39">
        <v>89.059997999999993</v>
      </c>
      <c r="E2577" s="39">
        <v>89.650002000000001</v>
      </c>
      <c r="F2577" s="39">
        <v>63.421314000000002</v>
      </c>
      <c r="G2577" s="5">
        <v>32052700</v>
      </c>
      <c r="I2577" s="1">
        <v>1.0038414540760598E-3</v>
      </c>
    </row>
    <row r="2578" spans="1:9" x14ac:dyDescent="0.25">
      <c r="A2578" s="5">
        <v>37733</v>
      </c>
      <c r="B2578" s="39">
        <v>89.099997999999999</v>
      </c>
      <c r="C2578" s="39">
        <v>91.559997999999993</v>
      </c>
      <c r="D2578" s="39">
        <v>88.889999000000003</v>
      </c>
      <c r="E2578" s="39">
        <v>91.339995999999999</v>
      </c>
      <c r="F2578" s="39">
        <v>64.616898000000006</v>
      </c>
      <c r="G2578" s="5">
        <v>59763600</v>
      </c>
      <c r="I2578" s="1">
        <v>1.8675967618468015E-2</v>
      </c>
    </row>
    <row r="2579" spans="1:9" x14ac:dyDescent="0.25">
      <c r="A2579" s="5">
        <v>37734</v>
      </c>
      <c r="B2579" s="39">
        <v>91.620002999999997</v>
      </c>
      <c r="C2579" s="39">
        <v>92.349997999999999</v>
      </c>
      <c r="D2579" s="39">
        <v>91.239998</v>
      </c>
      <c r="E2579" s="39">
        <v>92.18</v>
      </c>
      <c r="F2579" s="39">
        <v>65.211135999999996</v>
      </c>
      <c r="G2579" s="5">
        <v>44227100</v>
      </c>
      <c r="I2579" s="1">
        <v>9.1542963642625708E-3</v>
      </c>
    </row>
    <row r="2580" spans="1:9" x14ac:dyDescent="0.25">
      <c r="A2580" s="5">
        <v>37735</v>
      </c>
      <c r="B2580" s="39">
        <v>91.529999000000004</v>
      </c>
      <c r="C2580" s="39">
        <v>92.080001999999993</v>
      </c>
      <c r="D2580" s="39">
        <v>90.959998999999996</v>
      </c>
      <c r="E2580" s="39">
        <v>91.360000999999997</v>
      </c>
      <c r="F2580" s="39">
        <v>64.631034999999997</v>
      </c>
      <c r="G2580" s="5">
        <v>49692400</v>
      </c>
      <c r="I2580" s="1">
        <v>-8.9355385129259446E-3</v>
      </c>
    </row>
    <row r="2581" spans="1:9" x14ac:dyDescent="0.25">
      <c r="A2581" s="5">
        <v>37736</v>
      </c>
      <c r="B2581" s="39">
        <v>91.300003000000004</v>
      </c>
      <c r="C2581" s="39">
        <v>91.470000999999996</v>
      </c>
      <c r="D2581" s="39">
        <v>90.019997000000004</v>
      </c>
      <c r="E2581" s="39">
        <v>90.230002999999996</v>
      </c>
      <c r="F2581" s="39">
        <v>63.831665000000001</v>
      </c>
      <c r="G2581" s="5">
        <v>43917200</v>
      </c>
      <c r="I2581" s="1">
        <v>-1.2445329540642369E-2</v>
      </c>
    </row>
    <row r="2582" spans="1:9" x14ac:dyDescent="0.25">
      <c r="A2582" s="5">
        <v>37739</v>
      </c>
      <c r="B2582" s="39">
        <v>90.440002000000007</v>
      </c>
      <c r="C2582" s="39">
        <v>92.190002000000007</v>
      </c>
      <c r="D2582" s="39">
        <v>90.300003000000004</v>
      </c>
      <c r="E2582" s="39">
        <v>91.790001000000004</v>
      </c>
      <c r="F2582" s="39">
        <v>64.935257000000007</v>
      </c>
      <c r="G2582" s="5">
        <v>46432900</v>
      </c>
      <c r="I2582" s="1">
        <v>1.7141343517368846E-2</v>
      </c>
    </row>
    <row r="2583" spans="1:9" x14ac:dyDescent="0.25">
      <c r="A2583" s="5">
        <v>37740</v>
      </c>
      <c r="B2583" s="39">
        <v>92.139999000000003</v>
      </c>
      <c r="C2583" s="39">
        <v>92.800003000000004</v>
      </c>
      <c r="D2583" s="39">
        <v>91.400002000000001</v>
      </c>
      <c r="E2583" s="39">
        <v>92.110000999999997</v>
      </c>
      <c r="F2583" s="39">
        <v>65.161620999999997</v>
      </c>
      <c r="G2583" s="5">
        <v>52017100</v>
      </c>
      <c r="I2583" s="1">
        <v>3.4799332915236292E-3</v>
      </c>
    </row>
    <row r="2584" spans="1:9" x14ac:dyDescent="0.25">
      <c r="A2584" s="5">
        <v>37741</v>
      </c>
      <c r="B2584" s="39">
        <v>91.910004000000001</v>
      </c>
      <c r="C2584" s="39">
        <v>92.57</v>
      </c>
      <c r="D2584" s="39">
        <v>91.410004000000001</v>
      </c>
      <c r="E2584" s="39">
        <v>91.910004000000001</v>
      </c>
      <c r="F2584" s="39">
        <v>65.020088000000001</v>
      </c>
      <c r="G2584" s="5">
        <v>48709100</v>
      </c>
      <c r="I2584" s="1">
        <v>-2.1743923451458258E-3</v>
      </c>
    </row>
    <row r="2585" spans="1:9" x14ac:dyDescent="0.25">
      <c r="A2585" s="5">
        <v>37742</v>
      </c>
      <c r="B2585" s="39">
        <v>91.919998000000007</v>
      </c>
      <c r="C2585" s="39">
        <v>92.730002999999996</v>
      </c>
      <c r="D2585" s="39">
        <v>90.5</v>
      </c>
      <c r="E2585" s="39">
        <v>91.900002000000001</v>
      </c>
      <c r="F2585" s="39">
        <v>65.013062000000005</v>
      </c>
      <c r="G2585" s="5">
        <v>50240400</v>
      </c>
      <c r="I2585" s="1">
        <v>-1.0806475128610771E-4</v>
      </c>
    </row>
    <row r="2586" spans="1:9" x14ac:dyDescent="0.25">
      <c r="A2586" s="5">
        <v>37743</v>
      </c>
      <c r="B2586" s="39">
        <v>91.559997999999993</v>
      </c>
      <c r="C2586" s="39">
        <v>93.470000999999996</v>
      </c>
      <c r="D2586" s="39">
        <v>91.489998</v>
      </c>
      <c r="E2586" s="39">
        <v>93.209998999999996</v>
      </c>
      <c r="F2586" s="39">
        <v>65.939796000000001</v>
      </c>
      <c r="G2586" s="5">
        <v>50201500</v>
      </c>
      <c r="I2586" s="1">
        <v>1.4153940363963002E-2</v>
      </c>
    </row>
    <row r="2587" spans="1:9" x14ac:dyDescent="0.25">
      <c r="A2587" s="5">
        <v>37746</v>
      </c>
      <c r="B2587" s="39">
        <v>93.470000999999996</v>
      </c>
      <c r="C2587" s="39">
        <v>93.779999000000004</v>
      </c>
      <c r="D2587" s="39">
        <v>92.5</v>
      </c>
      <c r="E2587" s="39">
        <v>93.029999000000004</v>
      </c>
      <c r="F2587" s="39">
        <v>65.812454000000002</v>
      </c>
      <c r="G2587" s="5">
        <v>35437800</v>
      </c>
      <c r="I2587" s="1">
        <v>-1.9330529786500961E-3</v>
      </c>
    </row>
    <row r="2588" spans="1:9" x14ac:dyDescent="0.25">
      <c r="A2588" s="5">
        <v>37747</v>
      </c>
      <c r="B2588" s="39">
        <v>93.040001000000004</v>
      </c>
      <c r="C2588" s="39">
        <v>94.379997000000003</v>
      </c>
      <c r="D2588" s="39">
        <v>93</v>
      </c>
      <c r="E2588" s="39">
        <v>93.910004000000001</v>
      </c>
      <c r="F2588" s="39">
        <v>66.434997999999993</v>
      </c>
      <c r="G2588" s="5">
        <v>44401000</v>
      </c>
      <c r="I2588" s="1">
        <v>9.414905000072693E-3</v>
      </c>
    </row>
    <row r="2589" spans="1:9" x14ac:dyDescent="0.25">
      <c r="A2589" s="5">
        <v>37748</v>
      </c>
      <c r="B2589" s="39">
        <v>93.419998000000007</v>
      </c>
      <c r="C2589" s="39">
        <v>94.139999000000003</v>
      </c>
      <c r="D2589" s="39">
        <v>92.970000999999996</v>
      </c>
      <c r="E2589" s="39">
        <v>93.389999000000003</v>
      </c>
      <c r="F2589" s="39">
        <v>66.067131000000003</v>
      </c>
      <c r="G2589" s="5">
        <v>41413100</v>
      </c>
      <c r="I2589" s="1">
        <v>-5.5526344812886208E-3</v>
      </c>
    </row>
    <row r="2590" spans="1:9" x14ac:dyDescent="0.25">
      <c r="A2590" s="5">
        <v>37749</v>
      </c>
      <c r="B2590" s="39">
        <v>92.519997000000004</v>
      </c>
      <c r="C2590" s="39">
        <v>93.330001999999993</v>
      </c>
      <c r="D2590" s="39">
        <v>92.279999000000004</v>
      </c>
      <c r="E2590" s="39">
        <v>92.449996999999996</v>
      </c>
      <c r="F2590" s="39">
        <v>65.402168000000003</v>
      </c>
      <c r="G2590" s="5">
        <v>40570700</v>
      </c>
      <c r="I2590" s="1">
        <v>-1.0115953696564262E-2</v>
      </c>
    </row>
    <row r="2591" spans="1:9" x14ac:dyDescent="0.25">
      <c r="A2591" s="5">
        <v>37750</v>
      </c>
      <c r="B2591" s="39">
        <v>92.830001999999993</v>
      </c>
      <c r="C2591" s="39">
        <v>93.800003000000004</v>
      </c>
      <c r="D2591" s="39">
        <v>92.610000999999997</v>
      </c>
      <c r="E2591" s="39">
        <v>93.730002999999996</v>
      </c>
      <c r="F2591" s="39">
        <v>66.307640000000006</v>
      </c>
      <c r="G2591" s="5">
        <v>33608100</v>
      </c>
      <c r="I2591" s="1">
        <v>1.374971657793278E-2</v>
      </c>
    </row>
    <row r="2592" spans="1:9" x14ac:dyDescent="0.25">
      <c r="A2592" s="5">
        <v>37753</v>
      </c>
      <c r="B2592" s="39">
        <v>93.5</v>
      </c>
      <c r="C2592" s="39">
        <v>95.120002999999997</v>
      </c>
      <c r="D2592" s="39">
        <v>93.279999000000004</v>
      </c>
      <c r="E2592" s="39">
        <v>94.879997000000003</v>
      </c>
      <c r="F2592" s="39">
        <v>67.121207999999996</v>
      </c>
      <c r="G2592" s="5">
        <v>35662300</v>
      </c>
      <c r="I2592" s="1">
        <v>1.2194935274468577E-2</v>
      </c>
    </row>
    <row r="2593" spans="1:9" x14ac:dyDescent="0.25">
      <c r="A2593" s="5">
        <v>37754</v>
      </c>
      <c r="B2593" s="39">
        <v>94.529999000000004</v>
      </c>
      <c r="C2593" s="39">
        <v>95.18</v>
      </c>
      <c r="D2593" s="39">
        <v>94.260002</v>
      </c>
      <c r="E2593" s="39">
        <v>94.709998999999996</v>
      </c>
      <c r="F2593" s="39">
        <v>67.000938000000005</v>
      </c>
      <c r="G2593" s="5">
        <v>39253600</v>
      </c>
      <c r="I2593" s="1">
        <v>-1.7934403202382043E-3</v>
      </c>
    </row>
    <row r="2594" spans="1:9" x14ac:dyDescent="0.25">
      <c r="A2594" s="5">
        <v>37755</v>
      </c>
      <c r="B2594" s="39">
        <v>95.089995999999999</v>
      </c>
      <c r="C2594" s="39">
        <v>95.239998</v>
      </c>
      <c r="D2594" s="39">
        <v>93.910004000000001</v>
      </c>
      <c r="E2594" s="39">
        <v>94.510002</v>
      </c>
      <c r="F2594" s="39">
        <v>66.859459000000001</v>
      </c>
      <c r="G2594" s="5">
        <v>32195100</v>
      </c>
      <c r="I2594" s="1">
        <v>-2.1138298683007761E-3</v>
      </c>
    </row>
    <row r="2595" spans="1:9" x14ac:dyDescent="0.25">
      <c r="A2595" s="5">
        <v>37756</v>
      </c>
      <c r="B2595" s="39">
        <v>94.889999000000003</v>
      </c>
      <c r="C2595" s="39">
        <v>95.330001999999993</v>
      </c>
      <c r="D2595" s="39">
        <v>94.25</v>
      </c>
      <c r="E2595" s="39">
        <v>95.110000999999997</v>
      </c>
      <c r="F2595" s="39">
        <v>67.283896999999996</v>
      </c>
      <c r="G2595" s="5">
        <v>43879200</v>
      </c>
      <c r="I2595" s="1">
        <v>6.3281466791336172E-3</v>
      </c>
    </row>
    <row r="2596" spans="1:9" x14ac:dyDescent="0.25">
      <c r="A2596" s="5">
        <v>37757</v>
      </c>
      <c r="B2596" s="39">
        <v>94.889999000000003</v>
      </c>
      <c r="C2596" s="39">
        <v>95.449996999999996</v>
      </c>
      <c r="D2596" s="39">
        <v>94.260002</v>
      </c>
      <c r="E2596" s="39">
        <v>94.870002999999997</v>
      </c>
      <c r="F2596" s="39">
        <v>67.114142999999999</v>
      </c>
      <c r="G2596" s="5">
        <v>38905000</v>
      </c>
      <c r="I2596" s="1">
        <v>-2.5261393733435611E-3</v>
      </c>
    </row>
    <row r="2597" spans="1:9" x14ac:dyDescent="0.25">
      <c r="A2597" s="5">
        <v>37760</v>
      </c>
      <c r="B2597" s="39">
        <v>94.150002000000001</v>
      </c>
      <c r="C2597" s="39">
        <v>94.419998000000007</v>
      </c>
      <c r="D2597" s="39">
        <v>92.330001999999993</v>
      </c>
      <c r="E2597" s="39">
        <v>92.650002000000001</v>
      </c>
      <c r="F2597" s="39">
        <v>65.543616999999998</v>
      </c>
      <c r="G2597" s="5">
        <v>41606000</v>
      </c>
      <c r="I2597" s="1">
        <v>-2.3678967310920562E-2</v>
      </c>
    </row>
    <row r="2598" spans="1:9" x14ac:dyDescent="0.25">
      <c r="A2598" s="5">
        <v>37761</v>
      </c>
      <c r="B2598" s="39">
        <v>92.82</v>
      </c>
      <c r="C2598" s="39">
        <v>93.029999000000004</v>
      </c>
      <c r="D2598" s="39">
        <v>91.589995999999999</v>
      </c>
      <c r="E2598" s="39">
        <v>92.459998999999996</v>
      </c>
      <c r="F2598" s="39">
        <v>65.409180000000006</v>
      </c>
      <c r="G2598" s="5">
        <v>55404600</v>
      </c>
      <c r="I2598" s="1">
        <v>-2.0532138344275808E-3</v>
      </c>
    </row>
    <row r="2599" spans="1:9" x14ac:dyDescent="0.25">
      <c r="A2599" s="5">
        <v>37762</v>
      </c>
      <c r="B2599" s="39">
        <v>92.110000999999997</v>
      </c>
      <c r="C2599" s="39">
        <v>92.879997000000003</v>
      </c>
      <c r="D2599" s="39">
        <v>91.910004000000001</v>
      </c>
      <c r="E2599" s="39">
        <v>92.650002000000001</v>
      </c>
      <c r="F2599" s="39">
        <v>65.543616999999998</v>
      </c>
      <c r="G2599" s="5">
        <v>49333800</v>
      </c>
      <c r="I2599" s="1">
        <v>2.0532138344275808E-3</v>
      </c>
    </row>
    <row r="2600" spans="1:9" x14ac:dyDescent="0.25">
      <c r="A2600" s="5">
        <v>37763</v>
      </c>
      <c r="B2600" s="39">
        <v>92.949996999999996</v>
      </c>
      <c r="C2600" s="39">
        <v>94.050003000000004</v>
      </c>
      <c r="D2600" s="39">
        <v>92.68</v>
      </c>
      <c r="E2600" s="39">
        <v>93.57</v>
      </c>
      <c r="F2600" s="39">
        <v>66.194473000000002</v>
      </c>
      <c r="G2600" s="5">
        <v>38421800</v>
      </c>
      <c r="I2600" s="1">
        <v>9.881140612009176E-3</v>
      </c>
    </row>
    <row r="2601" spans="1:9" x14ac:dyDescent="0.25">
      <c r="A2601" s="5">
        <v>37764</v>
      </c>
      <c r="B2601" s="39">
        <v>93.529999000000004</v>
      </c>
      <c r="C2601" s="39">
        <v>93.980002999999996</v>
      </c>
      <c r="D2601" s="39">
        <v>93.139999000000003</v>
      </c>
      <c r="E2601" s="39">
        <v>93.760002</v>
      </c>
      <c r="F2601" s="39">
        <v>66.328879999999998</v>
      </c>
      <c r="G2601" s="5">
        <v>26155900</v>
      </c>
      <c r="I2601" s="1">
        <v>2.0284280927453935E-3</v>
      </c>
    </row>
    <row r="2602" spans="1:9" x14ac:dyDescent="0.25">
      <c r="A2602" s="5">
        <v>37768</v>
      </c>
      <c r="B2602" s="39">
        <v>93.300003000000004</v>
      </c>
      <c r="C2602" s="39">
        <v>95.839995999999999</v>
      </c>
      <c r="D2602" s="39">
        <v>93.07</v>
      </c>
      <c r="E2602" s="39">
        <v>95.400002000000001</v>
      </c>
      <c r="F2602" s="39">
        <v>67.489058999999997</v>
      </c>
      <c r="G2602" s="5">
        <v>43719200</v>
      </c>
      <c r="I2602" s="1">
        <v>1.734009772748113E-2</v>
      </c>
    </row>
    <row r="2603" spans="1:9" x14ac:dyDescent="0.25">
      <c r="A2603" s="5">
        <v>37769</v>
      </c>
      <c r="B2603" s="39">
        <v>95.849997999999999</v>
      </c>
      <c r="C2603" s="39">
        <v>96.470000999999996</v>
      </c>
      <c r="D2603" s="39">
        <v>95.43</v>
      </c>
      <c r="E2603" s="39">
        <v>95.669998000000007</v>
      </c>
      <c r="F2603" s="39">
        <v>67.680060999999995</v>
      </c>
      <c r="G2603" s="5">
        <v>37727100</v>
      </c>
      <c r="I2603" s="1">
        <v>2.8261207460262838E-3</v>
      </c>
    </row>
    <row r="2604" spans="1:9" x14ac:dyDescent="0.25">
      <c r="A2604" s="5">
        <v>37770</v>
      </c>
      <c r="B2604" s="39">
        <v>95.879997000000003</v>
      </c>
      <c r="C2604" s="39">
        <v>96.82</v>
      </c>
      <c r="D2604" s="39">
        <v>95.080001999999993</v>
      </c>
      <c r="E2604" s="39">
        <v>95.419998000000007</v>
      </c>
      <c r="F2604" s="39">
        <v>67.503226999999995</v>
      </c>
      <c r="G2604" s="5">
        <v>50844200</v>
      </c>
      <c r="I2604" s="1">
        <v>-2.6162124546438292E-3</v>
      </c>
    </row>
    <row r="2605" spans="1:9" x14ac:dyDescent="0.25">
      <c r="A2605" s="5">
        <v>37771</v>
      </c>
      <c r="B2605" s="39">
        <v>95.900002000000001</v>
      </c>
      <c r="C2605" s="39">
        <v>97.089995999999999</v>
      </c>
      <c r="D2605" s="39">
        <v>95.559997999999993</v>
      </c>
      <c r="E2605" s="39">
        <v>96.949996999999996</v>
      </c>
      <c r="F2605" s="39">
        <v>68.585587000000004</v>
      </c>
      <c r="G2605" s="5">
        <v>52529500</v>
      </c>
      <c r="I2605" s="1">
        <v>1.5907006473343976E-2</v>
      </c>
    </row>
    <row r="2606" spans="1:9" x14ac:dyDescent="0.25">
      <c r="A2606" s="5">
        <v>37774</v>
      </c>
      <c r="B2606" s="39">
        <v>97.529999000000004</v>
      </c>
      <c r="C2606" s="39">
        <v>98.449996999999996</v>
      </c>
      <c r="D2606" s="39">
        <v>96.669998000000007</v>
      </c>
      <c r="E2606" s="39">
        <v>97.349997999999999</v>
      </c>
      <c r="F2606" s="39">
        <v>68.868567999999996</v>
      </c>
      <c r="G2606" s="5">
        <v>50305500</v>
      </c>
      <c r="I2606" s="1">
        <v>4.1174659259102242E-3</v>
      </c>
    </row>
    <row r="2607" spans="1:9" x14ac:dyDescent="0.25">
      <c r="A2607" s="5">
        <v>37775</v>
      </c>
      <c r="B2607" s="39">
        <v>97.150002000000001</v>
      </c>
      <c r="C2607" s="39">
        <v>97.839995999999999</v>
      </c>
      <c r="D2607" s="39">
        <v>96.849997999999999</v>
      </c>
      <c r="E2607" s="39">
        <v>97.75</v>
      </c>
      <c r="F2607" s="39">
        <v>69.151511999999997</v>
      </c>
      <c r="G2607" s="5">
        <v>38254500</v>
      </c>
      <c r="I2607" s="1">
        <v>4.1000468390741673E-3</v>
      </c>
    </row>
    <row r="2608" spans="1:9" x14ac:dyDescent="0.25">
      <c r="A2608" s="5">
        <v>37776</v>
      </c>
      <c r="B2608" s="39">
        <v>97.660004000000001</v>
      </c>
      <c r="C2608" s="39">
        <v>99.349997999999999</v>
      </c>
      <c r="D2608" s="39">
        <v>97.57</v>
      </c>
      <c r="E2608" s="39">
        <v>99.160004000000001</v>
      </c>
      <c r="F2608" s="39">
        <v>70.149024999999995</v>
      </c>
      <c r="G2608" s="5">
        <v>49360700</v>
      </c>
      <c r="I2608" s="1">
        <v>1.4321984282087641E-2</v>
      </c>
    </row>
    <row r="2609" spans="1:9" x14ac:dyDescent="0.25">
      <c r="A2609" s="5">
        <v>37777</v>
      </c>
      <c r="B2609" s="39">
        <v>98.580001999999993</v>
      </c>
      <c r="C2609" s="39">
        <v>99.650002000000001</v>
      </c>
      <c r="D2609" s="39">
        <v>98.269997000000004</v>
      </c>
      <c r="E2609" s="39">
        <v>99.650002000000001</v>
      </c>
      <c r="F2609" s="39">
        <v>70.495666999999997</v>
      </c>
      <c r="G2609" s="5">
        <v>46262400</v>
      </c>
      <c r="I2609" s="1">
        <v>4.9293392729410357E-3</v>
      </c>
    </row>
    <row r="2610" spans="1:9" x14ac:dyDescent="0.25">
      <c r="A2610" s="5">
        <v>37778</v>
      </c>
      <c r="B2610" s="39">
        <v>100.400002</v>
      </c>
      <c r="C2610" s="39">
        <v>101.400002</v>
      </c>
      <c r="D2610" s="39">
        <v>99.129997000000003</v>
      </c>
      <c r="E2610" s="39">
        <v>99.260002</v>
      </c>
      <c r="F2610" s="39">
        <v>70.21978</v>
      </c>
      <c r="G2610" s="5">
        <v>60356800</v>
      </c>
      <c r="I2610" s="1">
        <v>-3.9212092116711617E-3</v>
      </c>
    </row>
    <row r="2611" spans="1:9" x14ac:dyDescent="0.25">
      <c r="A2611" s="5">
        <v>37781</v>
      </c>
      <c r="B2611" s="39">
        <v>98.769997000000004</v>
      </c>
      <c r="C2611" s="39">
        <v>99.099997999999999</v>
      </c>
      <c r="D2611" s="39">
        <v>97.769997000000004</v>
      </c>
      <c r="E2611" s="39">
        <v>98.25</v>
      </c>
      <c r="F2611" s="39">
        <v>69.505249000000006</v>
      </c>
      <c r="G2611" s="5">
        <v>37808500</v>
      </c>
      <c r="I2611" s="1">
        <v>-1.0227762826120035E-2</v>
      </c>
    </row>
    <row r="2612" spans="1:9" x14ac:dyDescent="0.25">
      <c r="A2612" s="5">
        <v>37782</v>
      </c>
      <c r="B2612" s="39">
        <v>98.459998999999996</v>
      </c>
      <c r="C2612" s="39">
        <v>99.260002</v>
      </c>
      <c r="D2612" s="39">
        <v>98.190002000000007</v>
      </c>
      <c r="E2612" s="39">
        <v>99.25</v>
      </c>
      <c r="F2612" s="39">
        <v>70.212661999999995</v>
      </c>
      <c r="G2612" s="5">
        <v>29965900</v>
      </c>
      <c r="I2612" s="1">
        <v>1.0126390238636596E-2</v>
      </c>
    </row>
    <row r="2613" spans="1:9" x14ac:dyDescent="0.25">
      <c r="A2613" s="5">
        <v>37783</v>
      </c>
      <c r="B2613" s="39">
        <v>99.160004000000001</v>
      </c>
      <c r="C2613" s="39">
        <v>100.389999</v>
      </c>
      <c r="D2613" s="39">
        <v>98.709998999999996</v>
      </c>
      <c r="E2613" s="39">
        <v>100.300003</v>
      </c>
      <c r="F2613" s="39">
        <v>70.955475000000007</v>
      </c>
      <c r="G2613" s="5">
        <v>37610200</v>
      </c>
      <c r="I2613" s="1">
        <v>1.0523902510501948E-2</v>
      </c>
    </row>
    <row r="2614" spans="1:9" x14ac:dyDescent="0.25">
      <c r="A2614" s="5">
        <v>37784</v>
      </c>
      <c r="B2614" s="39">
        <v>100.75</v>
      </c>
      <c r="C2614" s="39">
        <v>100.900002</v>
      </c>
      <c r="D2614" s="39">
        <v>99.620002999999997</v>
      </c>
      <c r="E2614" s="39">
        <v>100.610001</v>
      </c>
      <c r="F2614" s="39">
        <v>71.174773999999999</v>
      </c>
      <c r="G2614" s="5">
        <v>36442000</v>
      </c>
      <c r="I2614" s="1">
        <v>3.0858902389852005E-3</v>
      </c>
    </row>
    <row r="2615" spans="1:9" x14ac:dyDescent="0.25">
      <c r="A2615" s="5">
        <v>37785</v>
      </c>
      <c r="B2615" s="39">
        <v>100.610001</v>
      </c>
      <c r="C2615" s="39">
        <v>100.75</v>
      </c>
      <c r="D2615" s="39">
        <v>98.949996999999996</v>
      </c>
      <c r="E2615" s="39">
        <v>99.559997999999993</v>
      </c>
      <c r="F2615" s="39">
        <v>70.432006999999999</v>
      </c>
      <c r="G2615" s="5">
        <v>48628300</v>
      </c>
      <c r="I2615" s="1">
        <v>-1.0490653156154828E-2</v>
      </c>
    </row>
    <row r="2616" spans="1:9" x14ac:dyDescent="0.25">
      <c r="A2616" s="5">
        <v>37788</v>
      </c>
      <c r="B2616" s="39">
        <v>99.959998999999996</v>
      </c>
      <c r="C2616" s="39">
        <v>101.699997</v>
      </c>
      <c r="D2616" s="39">
        <v>99.800003000000004</v>
      </c>
      <c r="E2616" s="39">
        <v>101.660004</v>
      </c>
      <c r="F2616" s="39">
        <v>71.917641000000003</v>
      </c>
      <c r="G2616" s="5">
        <v>36326300</v>
      </c>
      <c r="I2616" s="1">
        <v>2.0873784561029396E-2</v>
      </c>
    </row>
    <row r="2617" spans="1:9" x14ac:dyDescent="0.25">
      <c r="A2617" s="5">
        <v>37789</v>
      </c>
      <c r="B2617" s="39">
        <v>102.07</v>
      </c>
      <c r="C2617" s="39">
        <v>102.18</v>
      </c>
      <c r="D2617" s="39">
        <v>101.230003</v>
      </c>
      <c r="E2617" s="39">
        <v>101.660004</v>
      </c>
      <c r="F2617" s="39">
        <v>71.917641000000003</v>
      </c>
      <c r="G2617" s="5">
        <v>36801800</v>
      </c>
      <c r="I2617" s="1">
        <v>0</v>
      </c>
    </row>
    <row r="2618" spans="1:9" x14ac:dyDescent="0.25">
      <c r="A2618" s="5">
        <v>37790</v>
      </c>
      <c r="B2618" s="39">
        <v>101.290001</v>
      </c>
      <c r="C2618" s="39">
        <v>102.139999</v>
      </c>
      <c r="D2618" s="39">
        <v>101</v>
      </c>
      <c r="E2618" s="39">
        <v>101.57</v>
      </c>
      <c r="F2618" s="39">
        <v>71.853927999999996</v>
      </c>
      <c r="G2618" s="5">
        <v>35521000</v>
      </c>
      <c r="I2618" s="1">
        <v>-8.8630881076046109E-4</v>
      </c>
    </row>
    <row r="2619" spans="1:9" x14ac:dyDescent="0.25">
      <c r="A2619" s="5">
        <v>37791</v>
      </c>
      <c r="B2619" s="39">
        <v>101.639999</v>
      </c>
      <c r="C2619" s="39">
        <v>101.730003</v>
      </c>
      <c r="D2619" s="39">
        <v>99.839995999999999</v>
      </c>
      <c r="E2619" s="39">
        <v>100.019997</v>
      </c>
      <c r="F2619" s="39">
        <v>70.757423000000003</v>
      </c>
      <c r="G2619" s="5">
        <v>43551700</v>
      </c>
      <c r="I2619" s="1">
        <v>-1.5377830733280362E-2</v>
      </c>
    </row>
    <row r="2620" spans="1:9" x14ac:dyDescent="0.25">
      <c r="A2620" s="5">
        <v>37792</v>
      </c>
      <c r="B2620" s="39">
        <v>100.389999</v>
      </c>
      <c r="C2620" s="39">
        <v>100.5</v>
      </c>
      <c r="D2620" s="39">
        <v>99.419998000000007</v>
      </c>
      <c r="E2620" s="39">
        <v>99.440002000000007</v>
      </c>
      <c r="F2620" s="39">
        <v>70.601203999999996</v>
      </c>
      <c r="G2620" s="5">
        <v>41545000</v>
      </c>
      <c r="I2620" s="1">
        <v>-2.2102515695330283E-3</v>
      </c>
    </row>
    <row r="2621" spans="1:9" x14ac:dyDescent="0.25">
      <c r="A2621" s="5">
        <v>37795</v>
      </c>
      <c r="B2621" s="39">
        <v>99.449996999999996</v>
      </c>
      <c r="C2621" s="39">
        <v>99.660004000000001</v>
      </c>
      <c r="D2621" s="39">
        <v>97.919998000000007</v>
      </c>
      <c r="E2621" s="39">
        <v>98.419998000000007</v>
      </c>
      <c r="F2621" s="39">
        <v>69.877007000000006</v>
      </c>
      <c r="G2621" s="5">
        <v>34237500</v>
      </c>
      <c r="I2621" s="1">
        <v>-1.0310544396229027E-2</v>
      </c>
    </row>
    <row r="2622" spans="1:9" x14ac:dyDescent="0.25">
      <c r="A2622" s="5">
        <v>37796</v>
      </c>
      <c r="B2622" s="39">
        <v>98.220000999999996</v>
      </c>
      <c r="C2622" s="39">
        <v>99.089995999999999</v>
      </c>
      <c r="D2622" s="39">
        <v>98.019997000000004</v>
      </c>
      <c r="E2622" s="39">
        <v>98.519997000000004</v>
      </c>
      <c r="F2622" s="39">
        <v>69.948029000000005</v>
      </c>
      <c r="G2622" s="5">
        <v>36213600</v>
      </c>
      <c r="I2622" s="1">
        <v>1.0158696631101805E-3</v>
      </c>
    </row>
    <row r="2623" spans="1:9" x14ac:dyDescent="0.25">
      <c r="A2623" s="5">
        <v>37797</v>
      </c>
      <c r="B2623" s="39">
        <v>98.529999000000004</v>
      </c>
      <c r="C2623" s="39">
        <v>99.440002000000007</v>
      </c>
      <c r="D2623" s="39">
        <v>97.529999000000004</v>
      </c>
      <c r="E2623" s="39">
        <v>97.529999000000004</v>
      </c>
      <c r="F2623" s="39">
        <v>69.245154999999997</v>
      </c>
      <c r="G2623" s="5">
        <v>47743400</v>
      </c>
      <c r="I2623" s="1">
        <v>-1.0099344724082471E-2</v>
      </c>
    </row>
    <row r="2624" spans="1:9" x14ac:dyDescent="0.25">
      <c r="A2624" s="5">
        <v>37798</v>
      </c>
      <c r="B2624" s="39">
        <v>97.779999000000004</v>
      </c>
      <c r="C2624" s="39">
        <v>98.980002999999996</v>
      </c>
      <c r="D2624" s="39">
        <v>96.959998999999996</v>
      </c>
      <c r="E2624" s="39">
        <v>98.800003000000004</v>
      </c>
      <c r="F2624" s="39">
        <v>70.146820000000005</v>
      </c>
      <c r="G2624" s="5">
        <v>33477300</v>
      </c>
      <c r="I2624" s="1">
        <v>1.2937295367382085E-2</v>
      </c>
    </row>
    <row r="2625" spans="1:9" x14ac:dyDescent="0.25">
      <c r="A2625" s="5">
        <v>37799</v>
      </c>
      <c r="B2625" s="39">
        <v>98.75</v>
      </c>
      <c r="C2625" s="39">
        <v>99.190002000000007</v>
      </c>
      <c r="D2625" s="39">
        <v>97.580001999999993</v>
      </c>
      <c r="E2625" s="39">
        <v>97.660004000000001</v>
      </c>
      <c r="F2625" s="39">
        <v>69.337433000000004</v>
      </c>
      <c r="G2625" s="5">
        <v>54208800</v>
      </c>
      <c r="I2625" s="1">
        <v>-1.1605554995522738E-2</v>
      </c>
    </row>
    <row r="2626" spans="1:9" x14ac:dyDescent="0.25">
      <c r="A2626" s="5">
        <v>37802</v>
      </c>
      <c r="B2626" s="39">
        <v>98.220000999999996</v>
      </c>
      <c r="C2626" s="39">
        <v>98.669998000000007</v>
      </c>
      <c r="D2626" s="39">
        <v>97.470000999999996</v>
      </c>
      <c r="E2626" s="39">
        <v>97.629997000000003</v>
      </c>
      <c r="F2626" s="39">
        <v>69.316131999999996</v>
      </c>
      <c r="G2626" s="5">
        <v>33349000</v>
      </c>
      <c r="I2626" s="1">
        <v>-3.0725499438233328E-4</v>
      </c>
    </row>
    <row r="2627" spans="1:9" x14ac:dyDescent="0.25">
      <c r="A2627" s="5">
        <v>37803</v>
      </c>
      <c r="B2627" s="39">
        <v>97.25</v>
      </c>
      <c r="C2627" s="39">
        <v>98.849997999999999</v>
      </c>
      <c r="D2627" s="39">
        <v>96.43</v>
      </c>
      <c r="E2627" s="39">
        <v>98.529999000000004</v>
      </c>
      <c r="F2627" s="39">
        <v>69.955123999999998</v>
      </c>
      <c r="G2627" s="5">
        <v>51322800</v>
      </c>
      <c r="I2627" s="1">
        <v>9.1762866533375842E-3</v>
      </c>
    </row>
    <row r="2628" spans="1:9" x14ac:dyDescent="0.25">
      <c r="A2628" s="5">
        <v>37804</v>
      </c>
      <c r="B2628" s="39">
        <v>98.769997000000004</v>
      </c>
      <c r="C2628" s="39">
        <v>99.790001000000004</v>
      </c>
      <c r="D2628" s="39">
        <v>98.57</v>
      </c>
      <c r="E2628" s="39">
        <v>99.769997000000004</v>
      </c>
      <c r="F2628" s="39">
        <v>70.835480000000004</v>
      </c>
      <c r="G2628" s="5">
        <v>34662100</v>
      </c>
      <c r="I2628" s="1">
        <v>1.2506054367743324E-2</v>
      </c>
    </row>
    <row r="2629" spans="1:9" x14ac:dyDescent="0.25">
      <c r="A2629" s="5">
        <v>37805</v>
      </c>
      <c r="B2629" s="39">
        <v>99.07</v>
      </c>
      <c r="C2629" s="39">
        <v>99.849997999999999</v>
      </c>
      <c r="D2629" s="39">
        <v>97.900002000000001</v>
      </c>
      <c r="E2629" s="39">
        <v>98.739998</v>
      </c>
      <c r="F2629" s="39">
        <v>70.104218000000003</v>
      </c>
      <c r="G2629" s="5">
        <v>30792800</v>
      </c>
      <c r="I2629" s="1">
        <v>-1.0377041705146972E-2</v>
      </c>
    </row>
    <row r="2630" spans="1:9" x14ac:dyDescent="0.25">
      <c r="A2630" s="5">
        <v>37809</v>
      </c>
      <c r="B2630" s="39">
        <v>99.650002000000001</v>
      </c>
      <c r="C2630" s="39">
        <v>100.900002</v>
      </c>
      <c r="D2630" s="39">
        <v>99.650002000000001</v>
      </c>
      <c r="E2630" s="39">
        <v>100.699997</v>
      </c>
      <c r="F2630" s="39">
        <v>71.495818999999997</v>
      </c>
      <c r="G2630" s="5">
        <v>31391100</v>
      </c>
      <c r="I2630" s="1">
        <v>1.9656009051372436E-2</v>
      </c>
    </row>
    <row r="2631" spans="1:9" x14ac:dyDescent="0.25">
      <c r="A2631" s="5">
        <v>37810</v>
      </c>
      <c r="B2631" s="39">
        <v>100.5</v>
      </c>
      <c r="C2631" s="39">
        <v>101.290001</v>
      </c>
      <c r="D2631" s="39">
        <v>100.16999800000001</v>
      </c>
      <c r="E2631" s="39">
        <v>101.150002</v>
      </c>
      <c r="F2631" s="39">
        <v>71.815269000000001</v>
      </c>
      <c r="G2631" s="5">
        <v>30952500</v>
      </c>
      <c r="I2631" s="1">
        <v>4.4581411466149135E-3</v>
      </c>
    </row>
    <row r="2632" spans="1:9" x14ac:dyDescent="0.25">
      <c r="A2632" s="5">
        <v>37811</v>
      </c>
      <c r="B2632" s="39">
        <v>100.91999800000001</v>
      </c>
      <c r="C2632" s="39">
        <v>101.400002</v>
      </c>
      <c r="D2632" s="39">
        <v>100.029999</v>
      </c>
      <c r="E2632" s="39">
        <v>100.58000199999999</v>
      </c>
      <c r="F2632" s="39">
        <v>71.410590999999997</v>
      </c>
      <c r="G2632" s="5">
        <v>36528500</v>
      </c>
      <c r="I2632" s="1">
        <v>-5.6509219337703698E-3</v>
      </c>
    </row>
    <row r="2633" spans="1:9" x14ac:dyDescent="0.25">
      <c r="A2633" s="5">
        <v>37812</v>
      </c>
      <c r="B2633" s="39">
        <v>99.839995999999999</v>
      </c>
      <c r="C2633" s="39">
        <v>100.040001</v>
      </c>
      <c r="D2633" s="39">
        <v>98.629997000000003</v>
      </c>
      <c r="E2633" s="39">
        <v>99.300003000000004</v>
      </c>
      <c r="F2633" s="39">
        <v>70.501801</v>
      </c>
      <c r="G2633" s="5">
        <v>49777700</v>
      </c>
      <c r="I2633" s="1">
        <v>-1.2807936087352978E-2</v>
      </c>
    </row>
    <row r="2634" spans="1:9" x14ac:dyDescent="0.25">
      <c r="A2634" s="5">
        <v>37813</v>
      </c>
      <c r="B2634" s="39">
        <v>99.389999000000003</v>
      </c>
      <c r="C2634" s="39">
        <v>100.449997</v>
      </c>
      <c r="D2634" s="39">
        <v>99.389999000000003</v>
      </c>
      <c r="E2634" s="39">
        <v>100.239998</v>
      </c>
      <c r="F2634" s="39">
        <v>71.169196999999997</v>
      </c>
      <c r="G2634" s="5">
        <v>39976300</v>
      </c>
      <c r="I2634" s="1">
        <v>9.4218428124150932E-3</v>
      </c>
    </row>
    <row r="2635" spans="1:9" x14ac:dyDescent="0.25">
      <c r="A2635" s="5">
        <v>37816</v>
      </c>
      <c r="B2635" s="39">
        <v>101.199997</v>
      </c>
      <c r="C2635" s="39">
        <v>101.900002</v>
      </c>
      <c r="D2635" s="39">
        <v>100.449997</v>
      </c>
      <c r="E2635" s="39">
        <v>100.730003</v>
      </c>
      <c r="F2635" s="39">
        <v>71.517089999999996</v>
      </c>
      <c r="G2635" s="5">
        <v>42114900</v>
      </c>
      <c r="I2635" s="1">
        <v>4.8763437143870547E-3</v>
      </c>
    </row>
    <row r="2636" spans="1:9" x14ac:dyDescent="0.25">
      <c r="A2636" s="5">
        <v>37817</v>
      </c>
      <c r="B2636" s="39">
        <v>101.379997</v>
      </c>
      <c r="C2636" s="39">
        <v>101.459999</v>
      </c>
      <c r="D2636" s="39">
        <v>99.949996999999996</v>
      </c>
      <c r="E2636" s="39">
        <v>100.510002</v>
      </c>
      <c r="F2636" s="39">
        <v>71.360930999999994</v>
      </c>
      <c r="G2636" s="5">
        <v>42573600</v>
      </c>
      <c r="I2636" s="1">
        <v>-2.1859074067078765E-3</v>
      </c>
    </row>
    <row r="2637" spans="1:9" x14ac:dyDescent="0.25">
      <c r="A2637" s="5">
        <v>37818</v>
      </c>
      <c r="B2637" s="39">
        <v>100.80999799999999</v>
      </c>
      <c r="C2637" s="39">
        <v>100.870003</v>
      </c>
      <c r="D2637" s="39">
        <v>99.230002999999996</v>
      </c>
      <c r="E2637" s="39">
        <v>99.919998000000007</v>
      </c>
      <c r="F2637" s="39">
        <v>70.941993999999994</v>
      </c>
      <c r="G2637" s="5">
        <v>39894200</v>
      </c>
      <c r="I2637" s="1">
        <v>-5.8879775003646273E-3</v>
      </c>
    </row>
    <row r="2638" spans="1:9" x14ac:dyDescent="0.25">
      <c r="A2638" s="5">
        <v>37819</v>
      </c>
      <c r="B2638" s="39">
        <v>99.150002000000001</v>
      </c>
      <c r="C2638" s="39">
        <v>99.879997000000003</v>
      </c>
      <c r="D2638" s="39">
        <v>98.160004000000001</v>
      </c>
      <c r="E2638" s="39">
        <v>98.5</v>
      </c>
      <c r="F2638" s="39">
        <v>69.933823000000004</v>
      </c>
      <c r="G2638" s="5">
        <v>52253500</v>
      </c>
      <c r="I2638" s="1">
        <v>-1.4313148034795553E-2</v>
      </c>
    </row>
    <row r="2639" spans="1:9" x14ac:dyDescent="0.25">
      <c r="A2639" s="5">
        <v>37820</v>
      </c>
      <c r="B2639" s="39">
        <v>99.019997000000004</v>
      </c>
      <c r="C2639" s="39">
        <v>99.800003000000004</v>
      </c>
      <c r="D2639" s="39">
        <v>98.459998999999996</v>
      </c>
      <c r="E2639" s="39">
        <v>99.510002</v>
      </c>
      <c r="F2639" s="39">
        <v>70.650925000000001</v>
      </c>
      <c r="G2639" s="5">
        <v>35698100</v>
      </c>
      <c r="I2639" s="1">
        <v>1.0201792579220381E-2</v>
      </c>
    </row>
    <row r="2640" spans="1:9" x14ac:dyDescent="0.25">
      <c r="A2640" s="5">
        <v>37823</v>
      </c>
      <c r="B2640" s="39">
        <v>99.449996999999996</v>
      </c>
      <c r="C2640" s="39">
        <v>99.489998</v>
      </c>
      <c r="D2640" s="39">
        <v>97.849997999999999</v>
      </c>
      <c r="E2640" s="39">
        <v>98.279999000000004</v>
      </c>
      <c r="F2640" s="39">
        <v>69.777625999999998</v>
      </c>
      <c r="G2640" s="5">
        <v>34786000</v>
      </c>
      <c r="I2640" s="1">
        <v>-1.2437787784993937E-2</v>
      </c>
    </row>
    <row r="2641" spans="1:9" x14ac:dyDescent="0.25">
      <c r="A2641" s="5">
        <v>37824</v>
      </c>
      <c r="B2641" s="39">
        <v>98.690002000000007</v>
      </c>
      <c r="C2641" s="39">
        <v>99.410004000000001</v>
      </c>
      <c r="D2641" s="39">
        <v>97.919998000000007</v>
      </c>
      <c r="E2641" s="39">
        <v>99.169998000000007</v>
      </c>
      <c r="F2641" s="39">
        <v>70.409537999999998</v>
      </c>
      <c r="G2641" s="5">
        <v>49968300</v>
      </c>
      <c r="I2641" s="1">
        <v>9.0153229711775751E-3</v>
      </c>
    </row>
    <row r="2642" spans="1:9" x14ac:dyDescent="0.25">
      <c r="A2642" s="5">
        <v>37825</v>
      </c>
      <c r="B2642" s="39">
        <v>99.209998999999996</v>
      </c>
      <c r="C2642" s="39">
        <v>99.449996999999996</v>
      </c>
      <c r="D2642" s="39">
        <v>98.279999000000004</v>
      </c>
      <c r="E2642" s="39">
        <v>99.239998</v>
      </c>
      <c r="F2642" s="39">
        <v>70.459220999999999</v>
      </c>
      <c r="G2642" s="5">
        <v>37275400</v>
      </c>
      <c r="I2642" s="1">
        <v>7.0537999216746528E-4</v>
      </c>
    </row>
    <row r="2643" spans="1:9" x14ac:dyDescent="0.25">
      <c r="A2643" s="5">
        <v>37826</v>
      </c>
      <c r="B2643" s="39">
        <v>99.989998</v>
      </c>
      <c r="C2643" s="39">
        <v>100.339996</v>
      </c>
      <c r="D2643" s="39">
        <v>98.370002999999997</v>
      </c>
      <c r="E2643" s="39">
        <v>98.489998</v>
      </c>
      <c r="F2643" s="39">
        <v>69.926711999999995</v>
      </c>
      <c r="G2643" s="5">
        <v>40896200</v>
      </c>
      <c r="I2643" s="1">
        <v>-7.5863947703682655E-3</v>
      </c>
    </row>
    <row r="2644" spans="1:9" x14ac:dyDescent="0.25">
      <c r="A2644" s="5">
        <v>37827</v>
      </c>
      <c r="B2644" s="39">
        <v>98.660004000000001</v>
      </c>
      <c r="C2644" s="39">
        <v>100.290001</v>
      </c>
      <c r="D2644" s="39">
        <v>98.040001000000004</v>
      </c>
      <c r="E2644" s="39">
        <v>100.230003</v>
      </c>
      <c r="F2644" s="39">
        <v>71.162102000000004</v>
      </c>
      <c r="G2644" s="5">
        <v>43241100</v>
      </c>
      <c r="I2644" s="1">
        <v>1.7512679264901188E-2</v>
      </c>
    </row>
    <row r="2645" spans="1:9" x14ac:dyDescent="0.25">
      <c r="A2645" s="5">
        <v>37830</v>
      </c>
      <c r="B2645" s="39">
        <v>100.370003</v>
      </c>
      <c r="C2645" s="39">
        <v>100.980003</v>
      </c>
      <c r="D2645" s="39">
        <v>99.669998000000007</v>
      </c>
      <c r="E2645" s="39">
        <v>99.860000999999997</v>
      </c>
      <c r="F2645" s="39">
        <v>70.899445</v>
      </c>
      <c r="G2645" s="5">
        <v>34382800</v>
      </c>
      <c r="I2645" s="1">
        <v>-3.6977958474704309E-3</v>
      </c>
    </row>
    <row r="2646" spans="1:9" x14ac:dyDescent="0.25">
      <c r="A2646" s="5">
        <v>37831</v>
      </c>
      <c r="B2646" s="39">
        <v>100.139999</v>
      </c>
      <c r="C2646" s="39">
        <v>100.260002</v>
      </c>
      <c r="D2646" s="39">
        <v>98.68</v>
      </c>
      <c r="E2646" s="39">
        <v>99.400002000000001</v>
      </c>
      <c r="F2646" s="39">
        <v>70.572829999999996</v>
      </c>
      <c r="G2646" s="5">
        <v>53472100</v>
      </c>
      <c r="I2646" s="1">
        <v>-4.6173793457553458E-3</v>
      </c>
    </row>
    <row r="2647" spans="1:9" x14ac:dyDescent="0.25">
      <c r="A2647" s="5">
        <v>37832</v>
      </c>
      <c r="B2647" s="39">
        <v>99.599997999999999</v>
      </c>
      <c r="C2647" s="39">
        <v>99.75</v>
      </c>
      <c r="D2647" s="39">
        <v>98.93</v>
      </c>
      <c r="E2647" s="39">
        <v>99.160004000000001</v>
      </c>
      <c r="F2647" s="39">
        <v>70.402420000000006</v>
      </c>
      <c r="G2647" s="5">
        <v>28363300</v>
      </c>
      <c r="I2647" s="1">
        <v>-2.4175886618404974E-3</v>
      </c>
    </row>
    <row r="2648" spans="1:9" x14ac:dyDescent="0.25">
      <c r="A2648" s="5">
        <v>37833</v>
      </c>
      <c r="B2648" s="39">
        <v>99.980002999999996</v>
      </c>
      <c r="C2648" s="39">
        <v>100.910004</v>
      </c>
      <c r="D2648" s="39">
        <v>99.169998000000007</v>
      </c>
      <c r="E2648" s="39">
        <v>99.389999000000003</v>
      </c>
      <c r="F2648" s="39">
        <v>70.565712000000005</v>
      </c>
      <c r="G2648" s="5">
        <v>54937200</v>
      </c>
      <c r="I2648" s="1">
        <v>2.3167232298311191E-3</v>
      </c>
    </row>
    <row r="2649" spans="1:9" x14ac:dyDescent="0.25">
      <c r="A2649" s="5">
        <v>37834</v>
      </c>
      <c r="B2649" s="39">
        <v>99.190002000000007</v>
      </c>
      <c r="C2649" s="39">
        <v>99.529999000000004</v>
      </c>
      <c r="D2649" s="39">
        <v>98.239998</v>
      </c>
      <c r="E2649" s="39">
        <v>98.510002</v>
      </c>
      <c r="F2649" s="39">
        <v>69.940903000000006</v>
      </c>
      <c r="G2649" s="5">
        <v>49321000</v>
      </c>
      <c r="I2649" s="1">
        <v>-8.8937181845096802E-3</v>
      </c>
    </row>
    <row r="2650" spans="1:9" x14ac:dyDescent="0.25">
      <c r="A2650" s="5">
        <v>37837</v>
      </c>
      <c r="B2650" s="39">
        <v>98.309997999999993</v>
      </c>
      <c r="C2650" s="39">
        <v>99</v>
      </c>
      <c r="D2650" s="39">
        <v>97</v>
      </c>
      <c r="E2650" s="39">
        <v>98.510002</v>
      </c>
      <c r="F2650" s="39">
        <v>69.940903000000006</v>
      </c>
      <c r="G2650" s="5">
        <v>55214100</v>
      </c>
      <c r="I2650" s="1">
        <v>0</v>
      </c>
    </row>
    <row r="2651" spans="1:9" x14ac:dyDescent="0.25">
      <c r="A2651" s="5">
        <v>37838</v>
      </c>
      <c r="B2651" s="39">
        <v>98.410004000000001</v>
      </c>
      <c r="C2651" s="39">
        <v>98.760002</v>
      </c>
      <c r="D2651" s="39">
        <v>96.339995999999999</v>
      </c>
      <c r="E2651" s="39">
        <v>96.419998000000007</v>
      </c>
      <c r="F2651" s="39">
        <v>68.457053999999999</v>
      </c>
      <c r="G2651" s="5">
        <v>61415600</v>
      </c>
      <c r="I2651" s="1">
        <v>-2.1444042870088609E-2</v>
      </c>
    </row>
    <row r="2652" spans="1:9" x14ac:dyDescent="0.25">
      <c r="A2652" s="5">
        <v>37839</v>
      </c>
      <c r="B2652" s="39">
        <v>96.690002000000007</v>
      </c>
      <c r="C2652" s="39">
        <v>98.059997999999993</v>
      </c>
      <c r="D2652" s="39">
        <v>96.419998000000007</v>
      </c>
      <c r="E2652" s="39">
        <v>96.980002999999996</v>
      </c>
      <c r="F2652" s="39">
        <v>68.854652000000002</v>
      </c>
      <c r="G2652" s="5">
        <v>50096900</v>
      </c>
      <c r="I2652" s="1">
        <v>5.7911903187006786E-3</v>
      </c>
    </row>
    <row r="2653" spans="1:9" x14ac:dyDescent="0.25">
      <c r="A2653" s="5">
        <v>37840</v>
      </c>
      <c r="B2653" s="39">
        <v>97.169998000000007</v>
      </c>
      <c r="C2653" s="39">
        <v>98.07</v>
      </c>
      <c r="D2653" s="39">
        <v>96.760002</v>
      </c>
      <c r="E2653" s="39">
        <v>98</v>
      </c>
      <c r="F2653" s="39">
        <v>69.578827000000004</v>
      </c>
      <c r="G2653" s="5">
        <v>43427400</v>
      </c>
      <c r="I2653" s="1">
        <v>1.0462521221956678E-2</v>
      </c>
    </row>
    <row r="2654" spans="1:9" x14ac:dyDescent="0.25">
      <c r="A2654" s="5">
        <v>37841</v>
      </c>
      <c r="B2654" s="39">
        <v>98.32</v>
      </c>
      <c r="C2654" s="39">
        <v>98.550003000000004</v>
      </c>
      <c r="D2654" s="39">
        <v>97.760002</v>
      </c>
      <c r="E2654" s="39">
        <v>98.279999000000004</v>
      </c>
      <c r="F2654" s="39">
        <v>69.777625999999998</v>
      </c>
      <c r="G2654" s="5">
        <v>27357300</v>
      </c>
      <c r="I2654" s="1">
        <v>2.8531026812981253E-3</v>
      </c>
    </row>
    <row r="2655" spans="1:9" x14ac:dyDescent="0.25">
      <c r="A2655" s="5">
        <v>37844</v>
      </c>
      <c r="B2655" s="39">
        <v>98.260002</v>
      </c>
      <c r="C2655" s="39">
        <v>99.040001000000004</v>
      </c>
      <c r="D2655" s="39">
        <v>97.839995999999999</v>
      </c>
      <c r="E2655" s="39">
        <v>98.650002000000001</v>
      </c>
      <c r="F2655" s="39">
        <v>70.040321000000006</v>
      </c>
      <c r="G2655" s="5">
        <v>34631400</v>
      </c>
      <c r="I2655" s="1">
        <v>3.7576765321443162E-3</v>
      </c>
    </row>
    <row r="2656" spans="1:9" x14ac:dyDescent="0.25">
      <c r="A2656" s="5">
        <v>37845</v>
      </c>
      <c r="B2656" s="39">
        <v>98.709998999999996</v>
      </c>
      <c r="C2656" s="39">
        <v>99.589995999999999</v>
      </c>
      <c r="D2656" s="39">
        <v>98.419998000000007</v>
      </c>
      <c r="E2656" s="39">
        <v>99.550003000000004</v>
      </c>
      <c r="F2656" s="39">
        <v>70.679305999999997</v>
      </c>
      <c r="G2656" s="5">
        <v>43285600</v>
      </c>
      <c r="I2656" s="1">
        <v>9.0817379986729563E-3</v>
      </c>
    </row>
    <row r="2657" spans="1:9" x14ac:dyDescent="0.25">
      <c r="A2657" s="5">
        <v>37846</v>
      </c>
      <c r="B2657" s="39">
        <v>99.82</v>
      </c>
      <c r="C2657" s="39">
        <v>99.849997999999999</v>
      </c>
      <c r="D2657" s="39">
        <v>98.529999000000004</v>
      </c>
      <c r="E2657" s="39">
        <v>99.040001000000004</v>
      </c>
      <c r="F2657" s="39">
        <v>70.317192000000006</v>
      </c>
      <c r="G2657" s="5">
        <v>36152000</v>
      </c>
      <c r="I2657" s="1">
        <v>-5.1365076621818773E-3</v>
      </c>
    </row>
    <row r="2658" spans="1:9" x14ac:dyDescent="0.25">
      <c r="A2658" s="5">
        <v>37847</v>
      </c>
      <c r="B2658" s="39">
        <v>99.099997999999999</v>
      </c>
      <c r="C2658" s="39">
        <v>99.75</v>
      </c>
      <c r="D2658" s="39">
        <v>98.449996999999996</v>
      </c>
      <c r="E2658" s="39">
        <v>99.309997999999993</v>
      </c>
      <c r="F2658" s="39">
        <v>70.508933999999996</v>
      </c>
      <c r="G2658" s="5">
        <v>35525100</v>
      </c>
      <c r="I2658" s="1">
        <v>2.7231043547324418E-3</v>
      </c>
    </row>
    <row r="2659" spans="1:9" x14ac:dyDescent="0.25">
      <c r="A2659" s="5">
        <v>37848</v>
      </c>
      <c r="B2659" s="39">
        <v>99.360000999999997</v>
      </c>
      <c r="C2659" s="39">
        <v>99.790001000000004</v>
      </c>
      <c r="D2659" s="39">
        <v>99.120002999999997</v>
      </c>
      <c r="E2659" s="39">
        <v>99.620002999999997</v>
      </c>
      <c r="F2659" s="39">
        <v>70.729027000000002</v>
      </c>
      <c r="G2659" s="5">
        <v>12567000</v>
      </c>
      <c r="I2659" s="1">
        <v>3.1166292205790924E-3</v>
      </c>
    </row>
    <row r="2660" spans="1:9" x14ac:dyDescent="0.25">
      <c r="A2660" s="5">
        <v>37851</v>
      </c>
      <c r="B2660" s="39">
        <v>99.93</v>
      </c>
      <c r="C2660" s="39">
        <v>100.599998</v>
      </c>
      <c r="D2660" s="39">
        <v>99.739998</v>
      </c>
      <c r="E2660" s="39">
        <v>100.480003</v>
      </c>
      <c r="F2660" s="39">
        <v>71.339622000000006</v>
      </c>
      <c r="G2660" s="5">
        <v>22873800</v>
      </c>
      <c r="I2660" s="1">
        <v>8.595826932155326E-3</v>
      </c>
    </row>
    <row r="2661" spans="1:9" x14ac:dyDescent="0.25">
      <c r="A2661" s="5">
        <v>37852</v>
      </c>
      <c r="B2661" s="39">
        <v>100.69000200000001</v>
      </c>
      <c r="C2661" s="39">
        <v>100.94000200000001</v>
      </c>
      <c r="D2661" s="39">
        <v>100</v>
      </c>
      <c r="E2661" s="39">
        <v>100.860001</v>
      </c>
      <c r="F2661" s="39">
        <v>71.609390000000005</v>
      </c>
      <c r="G2661" s="5">
        <v>37437700</v>
      </c>
      <c r="I2661" s="1">
        <v>3.7743292727290267E-3</v>
      </c>
    </row>
    <row r="2662" spans="1:9" x14ac:dyDescent="0.25">
      <c r="A2662" s="5">
        <v>37853</v>
      </c>
      <c r="B2662" s="39">
        <v>100.290001</v>
      </c>
      <c r="C2662" s="39">
        <v>100.889999</v>
      </c>
      <c r="D2662" s="39">
        <v>100.160004</v>
      </c>
      <c r="E2662" s="39">
        <v>100.449997</v>
      </c>
      <c r="F2662" s="39">
        <v>71.318306000000007</v>
      </c>
      <c r="G2662" s="5">
        <v>21295300</v>
      </c>
      <c r="I2662" s="1">
        <v>-4.0731700095522072E-3</v>
      </c>
    </row>
    <row r="2663" spans="1:9" x14ac:dyDescent="0.25">
      <c r="A2663" s="5">
        <v>37854</v>
      </c>
      <c r="B2663" s="39">
        <v>101.050003</v>
      </c>
      <c r="C2663" s="39">
        <v>101.519997</v>
      </c>
      <c r="D2663" s="39">
        <v>100.400002</v>
      </c>
      <c r="E2663" s="39">
        <v>100.769997</v>
      </c>
      <c r="F2663" s="39">
        <v>71.545494000000005</v>
      </c>
      <c r="G2663" s="5">
        <v>46494200</v>
      </c>
      <c r="I2663" s="1">
        <v>3.1804864704687574E-3</v>
      </c>
    </row>
    <row r="2664" spans="1:9" x14ac:dyDescent="0.25">
      <c r="A2664" s="5">
        <v>37855</v>
      </c>
      <c r="B2664" s="39">
        <v>101.75</v>
      </c>
      <c r="C2664" s="39">
        <v>101.82</v>
      </c>
      <c r="D2664" s="39">
        <v>99.730002999999996</v>
      </c>
      <c r="E2664" s="39">
        <v>99.769997000000004</v>
      </c>
      <c r="F2664" s="39">
        <v>70.835480000000004</v>
      </c>
      <c r="G2664" s="5">
        <v>52040300</v>
      </c>
      <c r="I2664" s="1">
        <v>-9.9735219606253978E-3</v>
      </c>
    </row>
    <row r="2665" spans="1:9" x14ac:dyDescent="0.25">
      <c r="A2665" s="5">
        <v>37858</v>
      </c>
      <c r="B2665" s="39">
        <v>99.709998999999996</v>
      </c>
      <c r="C2665" s="39">
        <v>100.83000199999999</v>
      </c>
      <c r="D2665" s="39">
        <v>99.279999000000004</v>
      </c>
      <c r="E2665" s="39">
        <v>99.93</v>
      </c>
      <c r="F2665" s="39">
        <v>70.949134999999998</v>
      </c>
      <c r="G2665" s="5">
        <v>23473000</v>
      </c>
      <c r="I2665" s="1">
        <v>1.6032067279470041E-3</v>
      </c>
    </row>
    <row r="2666" spans="1:9" x14ac:dyDescent="0.25">
      <c r="A2666" s="5">
        <v>37859</v>
      </c>
      <c r="B2666" s="39">
        <v>99.5</v>
      </c>
      <c r="C2666" s="39">
        <v>100.389999</v>
      </c>
      <c r="D2666" s="39">
        <v>98.830001999999993</v>
      </c>
      <c r="E2666" s="39">
        <v>100.110001</v>
      </c>
      <c r="F2666" s="39">
        <v>71.076911999999993</v>
      </c>
      <c r="G2666" s="5">
        <v>45065800</v>
      </c>
      <c r="I2666" s="1">
        <v>1.799346488531306E-3</v>
      </c>
    </row>
    <row r="2667" spans="1:9" x14ac:dyDescent="0.25">
      <c r="A2667" s="5">
        <v>37860</v>
      </c>
      <c r="B2667" s="39">
        <v>100.050003</v>
      </c>
      <c r="C2667" s="39">
        <v>100.360001</v>
      </c>
      <c r="D2667" s="39">
        <v>99.57</v>
      </c>
      <c r="E2667" s="39">
        <v>100.139999</v>
      </c>
      <c r="F2667" s="39">
        <v>71.098197999999996</v>
      </c>
      <c r="G2667" s="5">
        <v>18919500</v>
      </c>
      <c r="I2667" s="1">
        <v>2.9943356694506207E-4</v>
      </c>
    </row>
    <row r="2668" spans="1:9" x14ac:dyDescent="0.25">
      <c r="A2668" s="5">
        <v>37861</v>
      </c>
      <c r="B2668" s="39">
        <v>100.400002</v>
      </c>
      <c r="C2668" s="39">
        <v>101</v>
      </c>
      <c r="D2668" s="39">
        <v>99.660004000000001</v>
      </c>
      <c r="E2668" s="39">
        <v>100.760002</v>
      </c>
      <c r="F2668" s="39">
        <v>71.538391000000004</v>
      </c>
      <c r="G2668" s="5">
        <v>27402400</v>
      </c>
      <c r="I2668" s="1">
        <v>6.1722507608497068E-3</v>
      </c>
    </row>
    <row r="2669" spans="1:9" x14ac:dyDescent="0.25">
      <c r="A2669" s="5">
        <v>37862</v>
      </c>
      <c r="B2669" s="39">
        <v>100.610001</v>
      </c>
      <c r="C2669" s="39">
        <v>101.480003</v>
      </c>
      <c r="D2669" s="39">
        <v>100.480003</v>
      </c>
      <c r="E2669" s="39">
        <v>101.44000200000001</v>
      </c>
      <c r="F2669" s="39">
        <v>72.021193999999994</v>
      </c>
      <c r="G2669" s="5">
        <v>28706600</v>
      </c>
      <c r="I2669" s="1">
        <v>6.7261941476610687E-3</v>
      </c>
    </row>
    <row r="2670" spans="1:9" x14ac:dyDescent="0.25">
      <c r="A2670" s="5">
        <v>37866</v>
      </c>
      <c r="B2670" s="39">
        <v>101.639999</v>
      </c>
      <c r="C2670" s="39">
        <v>102.879997</v>
      </c>
      <c r="D2670" s="39">
        <v>101.050003</v>
      </c>
      <c r="E2670" s="39">
        <v>102.800003</v>
      </c>
      <c r="F2670" s="39">
        <v>72.986785999999995</v>
      </c>
      <c r="G2670" s="5">
        <v>49419100</v>
      </c>
      <c r="I2670" s="1">
        <v>1.3317974253369336E-2</v>
      </c>
    </row>
    <row r="2671" spans="1:9" x14ac:dyDescent="0.25">
      <c r="A2671" s="5">
        <v>37867</v>
      </c>
      <c r="B2671" s="39">
        <v>103.029999</v>
      </c>
      <c r="C2671" s="39">
        <v>103.699997</v>
      </c>
      <c r="D2671" s="39">
        <v>102.779999</v>
      </c>
      <c r="E2671" s="39">
        <v>103.360001</v>
      </c>
      <c r="F2671" s="39">
        <v>73.384354000000002</v>
      </c>
      <c r="G2671" s="5">
        <v>44912400</v>
      </c>
      <c r="I2671" s="1">
        <v>5.4323410707386444E-3</v>
      </c>
    </row>
    <row r="2672" spans="1:9" x14ac:dyDescent="0.25">
      <c r="A2672" s="5">
        <v>37868</v>
      </c>
      <c r="B2672" s="39">
        <v>103.099998</v>
      </c>
      <c r="C2672" s="39">
        <v>103.550003</v>
      </c>
      <c r="D2672" s="39">
        <v>102.760002</v>
      </c>
      <c r="E2672" s="39">
        <v>103.410004</v>
      </c>
      <c r="F2672" s="39">
        <v>73.419883999999996</v>
      </c>
      <c r="G2672" s="5">
        <v>28381000</v>
      </c>
      <c r="I2672" s="1">
        <v>4.8404598093032547E-4</v>
      </c>
    </row>
    <row r="2673" spans="1:9" x14ac:dyDescent="0.25">
      <c r="A2673" s="5">
        <v>37869</v>
      </c>
      <c r="B2673" s="39">
        <v>102.94000200000001</v>
      </c>
      <c r="C2673" s="39">
        <v>103.550003</v>
      </c>
      <c r="D2673" s="39">
        <v>102.400002</v>
      </c>
      <c r="E2673" s="39">
        <v>102.83000199999999</v>
      </c>
      <c r="F2673" s="39">
        <v>73.008071999999999</v>
      </c>
      <c r="G2673" s="5">
        <v>31637300</v>
      </c>
      <c r="I2673" s="1">
        <v>-5.6247877386192968E-3</v>
      </c>
    </row>
    <row r="2674" spans="1:9" x14ac:dyDescent="0.25">
      <c r="A2674" s="5">
        <v>37872</v>
      </c>
      <c r="B2674" s="39">
        <v>103.040001</v>
      </c>
      <c r="C2674" s="39">
        <v>103.879997</v>
      </c>
      <c r="D2674" s="39">
        <v>102.93</v>
      </c>
      <c r="E2674" s="39">
        <v>103.68</v>
      </c>
      <c r="F2674" s="39">
        <v>73.611571999999995</v>
      </c>
      <c r="G2674" s="5">
        <v>32632800</v>
      </c>
      <c r="I2674" s="1">
        <v>8.2322312587788105E-3</v>
      </c>
    </row>
    <row r="2675" spans="1:9" x14ac:dyDescent="0.25">
      <c r="A2675" s="5">
        <v>37873</v>
      </c>
      <c r="B2675" s="39">
        <v>103.370003</v>
      </c>
      <c r="C2675" s="39">
        <v>103.459999</v>
      </c>
      <c r="D2675" s="39">
        <v>102.68</v>
      </c>
      <c r="E2675" s="39">
        <v>103</v>
      </c>
      <c r="F2675" s="39">
        <v>73.128792000000004</v>
      </c>
      <c r="G2675" s="5">
        <v>35053200</v>
      </c>
      <c r="I2675" s="1">
        <v>-6.580081018852546E-3</v>
      </c>
    </row>
    <row r="2676" spans="1:9" x14ac:dyDescent="0.25">
      <c r="A2676" s="5">
        <v>37874</v>
      </c>
      <c r="B2676" s="39">
        <v>102.529999</v>
      </c>
      <c r="C2676" s="39">
        <v>102.800003</v>
      </c>
      <c r="D2676" s="39">
        <v>101.550003</v>
      </c>
      <c r="E2676" s="39">
        <v>101.959999</v>
      </c>
      <c r="F2676" s="39">
        <v>72.390372999999997</v>
      </c>
      <c r="G2676" s="5">
        <v>45904900</v>
      </c>
      <c r="I2676" s="1">
        <v>-1.0148839680612198E-2</v>
      </c>
    </row>
    <row r="2677" spans="1:9" x14ac:dyDescent="0.25">
      <c r="A2677" s="5">
        <v>37875</v>
      </c>
      <c r="B2677" s="39">
        <v>102.099998</v>
      </c>
      <c r="C2677" s="39">
        <v>102.760002</v>
      </c>
      <c r="D2677" s="39">
        <v>101.839996</v>
      </c>
      <c r="E2677" s="39">
        <v>102.260002</v>
      </c>
      <c r="F2677" s="39">
        <v>72.603386</v>
      </c>
      <c r="G2677" s="5">
        <v>38396300</v>
      </c>
      <c r="I2677" s="1">
        <v>2.9382389244698714E-3</v>
      </c>
    </row>
    <row r="2678" spans="1:9" x14ac:dyDescent="0.25">
      <c r="A2678" s="5">
        <v>37876</v>
      </c>
      <c r="B2678" s="39">
        <v>101.910004</v>
      </c>
      <c r="C2678" s="39">
        <v>102.639999</v>
      </c>
      <c r="D2678" s="39">
        <v>101.349998</v>
      </c>
      <c r="E2678" s="39">
        <v>102.449997</v>
      </c>
      <c r="F2678" s="39">
        <v>72.738288999999995</v>
      </c>
      <c r="G2678" s="5">
        <v>42524800</v>
      </c>
      <c r="I2678" s="1">
        <v>1.8563572869290113E-3</v>
      </c>
    </row>
    <row r="2679" spans="1:9" x14ac:dyDescent="0.25">
      <c r="A2679" s="5">
        <v>37879</v>
      </c>
      <c r="B2679" s="39">
        <v>102.519997</v>
      </c>
      <c r="C2679" s="39">
        <v>102.629997</v>
      </c>
      <c r="D2679" s="39">
        <v>101.949997</v>
      </c>
      <c r="E2679" s="39">
        <v>102.089996</v>
      </c>
      <c r="F2679" s="39">
        <v>72.482697000000002</v>
      </c>
      <c r="G2679" s="5">
        <v>21312800</v>
      </c>
      <c r="I2679" s="1">
        <v>-3.5200458412267821E-3</v>
      </c>
    </row>
    <row r="2680" spans="1:9" x14ac:dyDescent="0.25">
      <c r="A2680" s="5">
        <v>37880</v>
      </c>
      <c r="B2680" s="39">
        <v>102.230003</v>
      </c>
      <c r="C2680" s="39">
        <v>103.639999</v>
      </c>
      <c r="D2680" s="39">
        <v>102.16999800000001</v>
      </c>
      <c r="E2680" s="39">
        <v>103.58000199999999</v>
      </c>
      <c r="F2680" s="39">
        <v>73.540581000000003</v>
      </c>
      <c r="G2680" s="5">
        <v>37892600</v>
      </c>
      <c r="I2680" s="1">
        <v>1.4489504996911151E-2</v>
      </c>
    </row>
    <row r="2681" spans="1:9" x14ac:dyDescent="0.25">
      <c r="A2681" s="5">
        <v>37881</v>
      </c>
      <c r="B2681" s="39">
        <v>103.480003</v>
      </c>
      <c r="C2681" s="39">
        <v>103.790001</v>
      </c>
      <c r="D2681" s="39">
        <v>103.050003</v>
      </c>
      <c r="E2681" s="39">
        <v>103.379997</v>
      </c>
      <c r="F2681" s="39">
        <v>73.398551999999995</v>
      </c>
      <c r="G2681" s="5">
        <v>31885800</v>
      </c>
      <c r="I2681" s="1">
        <v>-1.9331683988070836E-3</v>
      </c>
    </row>
    <row r="2682" spans="1:9" x14ac:dyDescent="0.25">
      <c r="A2682" s="5">
        <v>37882</v>
      </c>
      <c r="B2682" s="39">
        <v>103.400002</v>
      </c>
      <c r="C2682" s="39">
        <v>104.699997</v>
      </c>
      <c r="D2682" s="39">
        <v>103.16999800000001</v>
      </c>
      <c r="E2682" s="39">
        <v>104.599998</v>
      </c>
      <c r="F2682" s="39">
        <v>74.264763000000002</v>
      </c>
      <c r="G2682" s="5">
        <v>30243600</v>
      </c>
      <c r="I2682" s="1">
        <v>1.1732378296470003E-2</v>
      </c>
    </row>
    <row r="2683" spans="1:9" x14ac:dyDescent="0.25">
      <c r="A2683" s="5">
        <v>37883</v>
      </c>
      <c r="B2683" s="39">
        <v>104.269997</v>
      </c>
      <c r="C2683" s="39">
        <v>104.599998</v>
      </c>
      <c r="D2683" s="39">
        <v>103.400002</v>
      </c>
      <c r="E2683" s="39">
        <v>103.66999800000001</v>
      </c>
      <c r="F2683" s="39">
        <v>73.887000999999998</v>
      </c>
      <c r="G2683" s="5">
        <v>34331600</v>
      </c>
      <c r="I2683" s="1">
        <v>-5.099673584635589E-3</v>
      </c>
    </row>
    <row r="2684" spans="1:9" x14ac:dyDescent="0.25">
      <c r="A2684" s="5">
        <v>37886</v>
      </c>
      <c r="B2684" s="39">
        <v>102.849998</v>
      </c>
      <c r="C2684" s="39">
        <v>102.959999</v>
      </c>
      <c r="D2684" s="39">
        <v>102.029999</v>
      </c>
      <c r="E2684" s="39">
        <v>102.550003</v>
      </c>
      <c r="F2684" s="39">
        <v>73.088791000000001</v>
      </c>
      <c r="G2684" s="5">
        <v>36677400</v>
      </c>
      <c r="I2684" s="1">
        <v>-1.0861895512299213E-2</v>
      </c>
    </row>
    <row r="2685" spans="1:9" x14ac:dyDescent="0.25">
      <c r="A2685" s="5">
        <v>37887</v>
      </c>
      <c r="B2685" s="39">
        <v>102.589996</v>
      </c>
      <c r="C2685" s="39">
        <v>103.290001</v>
      </c>
      <c r="D2685" s="39">
        <v>102.360001</v>
      </c>
      <c r="E2685" s="39">
        <v>102.94000200000001</v>
      </c>
      <c r="F2685" s="39">
        <v>73.366714000000002</v>
      </c>
      <c r="G2685" s="5">
        <v>32489200</v>
      </c>
      <c r="I2685" s="1">
        <v>3.7953279204092638E-3</v>
      </c>
    </row>
    <row r="2686" spans="1:9" x14ac:dyDescent="0.25">
      <c r="A2686" s="5">
        <v>37888</v>
      </c>
      <c r="B2686" s="39">
        <v>103.120003</v>
      </c>
      <c r="C2686" s="39">
        <v>103.220001</v>
      </c>
      <c r="D2686" s="39">
        <v>101.07</v>
      </c>
      <c r="E2686" s="39">
        <v>101.110001</v>
      </c>
      <c r="F2686" s="39">
        <v>72.062507999999994</v>
      </c>
      <c r="G2686" s="5">
        <v>41694700</v>
      </c>
      <c r="I2686" s="1">
        <v>-1.7936435981372512E-2</v>
      </c>
    </row>
    <row r="2687" spans="1:9" x14ac:dyDescent="0.25">
      <c r="A2687" s="5">
        <v>37889</v>
      </c>
      <c r="B2687" s="39">
        <v>101.410004</v>
      </c>
      <c r="C2687" s="39">
        <v>101.879997</v>
      </c>
      <c r="D2687" s="39">
        <v>100.199997</v>
      </c>
      <c r="E2687" s="39">
        <v>100.279999</v>
      </c>
      <c r="F2687" s="39">
        <v>71.470900999999998</v>
      </c>
      <c r="G2687" s="5">
        <v>52673100</v>
      </c>
      <c r="I2687" s="1">
        <v>-8.2435212034717154E-3</v>
      </c>
    </row>
    <row r="2688" spans="1:9" x14ac:dyDescent="0.25">
      <c r="A2688" s="5">
        <v>37890</v>
      </c>
      <c r="B2688" s="39">
        <v>100.44000200000001</v>
      </c>
      <c r="C2688" s="39">
        <v>100.660004</v>
      </c>
      <c r="D2688" s="39">
        <v>99.849997999999999</v>
      </c>
      <c r="E2688" s="39">
        <v>99.949996999999996</v>
      </c>
      <c r="F2688" s="39">
        <v>71.235732999999996</v>
      </c>
      <c r="G2688" s="5">
        <v>42914700</v>
      </c>
      <c r="I2688" s="1">
        <v>-3.2958273387002635E-3</v>
      </c>
    </row>
    <row r="2689" spans="1:9" x14ac:dyDescent="0.25">
      <c r="A2689" s="5">
        <v>37893</v>
      </c>
      <c r="B2689" s="39">
        <v>100.300003</v>
      </c>
      <c r="C2689" s="39">
        <v>100.989998</v>
      </c>
      <c r="D2689" s="39">
        <v>99.790001000000004</v>
      </c>
      <c r="E2689" s="39">
        <v>100.93</v>
      </c>
      <c r="F2689" s="39">
        <v>71.934166000000005</v>
      </c>
      <c r="G2689" s="5">
        <v>36771600</v>
      </c>
      <c r="I2689" s="1">
        <v>9.7567791199857368E-3</v>
      </c>
    </row>
    <row r="2690" spans="1:9" x14ac:dyDescent="0.25">
      <c r="A2690" s="5">
        <v>37894</v>
      </c>
      <c r="B2690" s="39">
        <v>100.480003</v>
      </c>
      <c r="C2690" s="39">
        <v>100.760002</v>
      </c>
      <c r="D2690" s="39">
        <v>99.25</v>
      </c>
      <c r="E2690" s="39">
        <v>99.949996999999996</v>
      </c>
      <c r="F2690" s="39">
        <v>71.235732999999996</v>
      </c>
      <c r="G2690" s="5">
        <v>70764500</v>
      </c>
      <c r="I2690" s="1">
        <v>-9.7567791199857368E-3</v>
      </c>
    </row>
    <row r="2691" spans="1:9" x14ac:dyDescent="0.25">
      <c r="A2691" s="5">
        <v>37895</v>
      </c>
      <c r="B2691" s="39">
        <v>100.239998</v>
      </c>
      <c r="C2691" s="39">
        <v>102.18</v>
      </c>
      <c r="D2691" s="39">
        <v>100.199997</v>
      </c>
      <c r="E2691" s="39">
        <v>102.08000199999999</v>
      </c>
      <c r="F2691" s="39">
        <v>72.753792000000004</v>
      </c>
      <c r="G2691" s="5">
        <v>65797600</v>
      </c>
      <c r="I2691" s="1">
        <v>2.108646790270452E-2</v>
      </c>
    </row>
    <row r="2692" spans="1:9" x14ac:dyDescent="0.25">
      <c r="A2692" s="5">
        <v>37896</v>
      </c>
      <c r="B2692" s="39">
        <v>101.93</v>
      </c>
      <c r="C2692" s="39">
        <v>102.55999799999999</v>
      </c>
      <c r="D2692" s="39">
        <v>101.629997</v>
      </c>
      <c r="E2692" s="39">
        <v>102.449997</v>
      </c>
      <c r="F2692" s="39">
        <v>73.017516999999998</v>
      </c>
      <c r="G2692" s="5">
        <v>44591500</v>
      </c>
      <c r="I2692" s="1">
        <v>3.6183428624187997E-3</v>
      </c>
    </row>
    <row r="2693" spans="1:9" x14ac:dyDescent="0.25">
      <c r="A2693" s="5">
        <v>37897</v>
      </c>
      <c r="B2693" s="39">
        <v>103.66999800000001</v>
      </c>
      <c r="C2693" s="39">
        <v>104.279999</v>
      </c>
      <c r="D2693" s="39">
        <v>103.08000199999999</v>
      </c>
      <c r="E2693" s="39">
        <v>103.389999</v>
      </c>
      <c r="F2693" s="39">
        <v>73.687468999999993</v>
      </c>
      <c r="G2693" s="5">
        <v>48806900</v>
      </c>
      <c r="I2693" s="1">
        <v>9.1333863350291367E-3</v>
      </c>
    </row>
    <row r="2694" spans="1:9" x14ac:dyDescent="0.25">
      <c r="A2694" s="5">
        <v>37900</v>
      </c>
      <c r="B2694" s="39">
        <v>103.480003</v>
      </c>
      <c r="C2694" s="39">
        <v>103.989998</v>
      </c>
      <c r="D2694" s="39">
        <v>103.199997</v>
      </c>
      <c r="E2694" s="39">
        <v>103.860001</v>
      </c>
      <c r="F2694" s="39">
        <v>74.022414999999995</v>
      </c>
      <c r="G2694" s="5">
        <v>20226500</v>
      </c>
      <c r="I2694" s="1">
        <v>4.535195140998205E-3</v>
      </c>
    </row>
    <row r="2695" spans="1:9" x14ac:dyDescent="0.25">
      <c r="A2695" s="5">
        <v>37901</v>
      </c>
      <c r="B2695" s="39">
        <v>103.260002</v>
      </c>
      <c r="C2695" s="39">
        <v>104.30999799999999</v>
      </c>
      <c r="D2695" s="39">
        <v>102.910004</v>
      </c>
      <c r="E2695" s="39">
        <v>104.260002</v>
      </c>
      <c r="F2695" s="39">
        <v>74.307509999999994</v>
      </c>
      <c r="G2695" s="5">
        <v>42602900</v>
      </c>
      <c r="I2695" s="1">
        <v>3.8440705888280746E-3</v>
      </c>
    </row>
    <row r="2696" spans="1:9" x14ac:dyDescent="0.25">
      <c r="A2696" s="5">
        <v>37902</v>
      </c>
      <c r="B2696" s="39">
        <v>104.33000199999999</v>
      </c>
      <c r="C2696" s="39">
        <v>104.389999</v>
      </c>
      <c r="D2696" s="39">
        <v>103.410004</v>
      </c>
      <c r="E2696" s="39">
        <v>104</v>
      </c>
      <c r="F2696" s="39">
        <v>74.122200000000007</v>
      </c>
      <c r="G2696" s="5">
        <v>30920800</v>
      </c>
      <c r="I2696" s="1">
        <v>-2.4969407577444258E-3</v>
      </c>
    </row>
    <row r="2697" spans="1:9" x14ac:dyDescent="0.25">
      <c r="A2697" s="5">
        <v>37903</v>
      </c>
      <c r="B2697" s="39">
        <v>104.879997</v>
      </c>
      <c r="C2697" s="39">
        <v>105.220001</v>
      </c>
      <c r="D2697" s="39">
        <v>103.83000199999999</v>
      </c>
      <c r="E2697" s="39">
        <v>104.279999</v>
      </c>
      <c r="F2697" s="39">
        <v>74.321762000000007</v>
      </c>
      <c r="G2697" s="5">
        <v>40066500</v>
      </c>
      <c r="I2697" s="1">
        <v>2.688719938950257E-3</v>
      </c>
    </row>
    <row r="2698" spans="1:9" x14ac:dyDescent="0.25">
      <c r="A2698" s="5">
        <v>37904</v>
      </c>
      <c r="B2698" s="39">
        <v>104.269997</v>
      </c>
      <c r="C2698" s="39">
        <v>104.599998</v>
      </c>
      <c r="D2698" s="39">
        <v>103.910004</v>
      </c>
      <c r="E2698" s="39">
        <v>104.57</v>
      </c>
      <c r="F2698" s="39">
        <v>74.528450000000007</v>
      </c>
      <c r="G2698" s="5">
        <v>22682800</v>
      </c>
      <c r="I2698" s="1">
        <v>2.7771291698144296E-3</v>
      </c>
    </row>
    <row r="2699" spans="1:9" x14ac:dyDescent="0.25">
      <c r="A2699" s="5">
        <v>37907</v>
      </c>
      <c r="B2699" s="39">
        <v>104.709999</v>
      </c>
      <c r="C2699" s="39">
        <v>105.290001</v>
      </c>
      <c r="D2699" s="39">
        <v>104.510002</v>
      </c>
      <c r="E2699" s="39">
        <v>104.900002</v>
      </c>
      <c r="F2699" s="39">
        <v>74.763633999999996</v>
      </c>
      <c r="G2699" s="5">
        <v>23825600</v>
      </c>
      <c r="I2699" s="1">
        <v>3.1506586049001584E-3</v>
      </c>
    </row>
    <row r="2700" spans="1:9" x14ac:dyDescent="0.25">
      <c r="A2700" s="5">
        <v>37908</v>
      </c>
      <c r="B2700" s="39">
        <v>104.800003</v>
      </c>
      <c r="C2700" s="39">
        <v>105.43</v>
      </c>
      <c r="D2700" s="39">
        <v>104.360001</v>
      </c>
      <c r="E2700" s="39">
        <v>105.269997</v>
      </c>
      <c r="F2700" s="39">
        <v>75.027389999999997</v>
      </c>
      <c r="G2700" s="5">
        <v>38484400</v>
      </c>
      <c r="I2700" s="1">
        <v>3.5216565792781651E-3</v>
      </c>
    </row>
    <row r="2701" spans="1:9" x14ac:dyDescent="0.25">
      <c r="A2701" s="5">
        <v>37909</v>
      </c>
      <c r="B2701" s="39">
        <v>105.860001</v>
      </c>
      <c r="C2701" s="39">
        <v>105.889999</v>
      </c>
      <c r="D2701" s="39">
        <v>104.639999</v>
      </c>
      <c r="E2701" s="39">
        <v>104.989998</v>
      </c>
      <c r="F2701" s="39">
        <v>74.827774000000005</v>
      </c>
      <c r="G2701" s="5">
        <v>39021700</v>
      </c>
      <c r="I2701" s="1">
        <v>-2.6641206447202137E-3</v>
      </c>
    </row>
    <row r="2702" spans="1:9" x14ac:dyDescent="0.25">
      <c r="A2702" s="5">
        <v>37910</v>
      </c>
      <c r="B2702" s="39">
        <v>104.68</v>
      </c>
      <c r="C2702" s="39">
        <v>105.730003</v>
      </c>
      <c r="D2702" s="39">
        <v>104.650002</v>
      </c>
      <c r="E2702" s="39">
        <v>105.410004</v>
      </c>
      <c r="F2702" s="39">
        <v>75.127144000000001</v>
      </c>
      <c r="G2702" s="5">
        <v>32772200</v>
      </c>
      <c r="I2702" s="1">
        <v>3.9928053273357023E-3</v>
      </c>
    </row>
    <row r="2703" spans="1:9" x14ac:dyDescent="0.25">
      <c r="A2703" s="5">
        <v>37911</v>
      </c>
      <c r="B2703" s="39">
        <v>105.470001</v>
      </c>
      <c r="C2703" s="39">
        <v>105.629997</v>
      </c>
      <c r="D2703" s="39">
        <v>103.980003</v>
      </c>
      <c r="E2703" s="39">
        <v>104.260002</v>
      </c>
      <c r="F2703" s="39">
        <v>74.307509999999994</v>
      </c>
      <c r="G2703" s="5">
        <v>32790300</v>
      </c>
      <c r="I2703" s="1">
        <v>-1.0969908217814073E-2</v>
      </c>
    </row>
    <row r="2704" spans="1:9" x14ac:dyDescent="0.25">
      <c r="A2704" s="5">
        <v>37914</v>
      </c>
      <c r="B2704" s="39">
        <v>104.449997</v>
      </c>
      <c r="C2704" s="39">
        <v>105.040001</v>
      </c>
      <c r="D2704" s="39">
        <v>103.94000200000001</v>
      </c>
      <c r="E2704" s="39">
        <v>105.040001</v>
      </c>
      <c r="F2704" s="39">
        <v>74.863403000000005</v>
      </c>
      <c r="G2704" s="5">
        <v>27657000</v>
      </c>
      <c r="I2704" s="1">
        <v>7.4531362998868644E-3</v>
      </c>
    </row>
    <row r="2705" spans="1:9" x14ac:dyDescent="0.25">
      <c r="A2705" s="5">
        <v>37915</v>
      </c>
      <c r="B2705" s="39">
        <v>104.82</v>
      </c>
      <c r="C2705" s="39">
        <v>105.279999</v>
      </c>
      <c r="D2705" s="39">
        <v>104.32</v>
      </c>
      <c r="E2705" s="39">
        <v>104.860001</v>
      </c>
      <c r="F2705" s="39">
        <v>74.735161000000005</v>
      </c>
      <c r="G2705" s="5">
        <v>26729100</v>
      </c>
      <c r="I2705" s="1">
        <v>-1.7144821178014524E-3</v>
      </c>
    </row>
    <row r="2706" spans="1:9" x14ac:dyDescent="0.25">
      <c r="A2706" s="5">
        <v>37916</v>
      </c>
      <c r="B2706" s="39">
        <v>104.029999</v>
      </c>
      <c r="C2706" s="39">
        <v>104.19000200000001</v>
      </c>
      <c r="D2706" s="39">
        <v>103.19000200000001</v>
      </c>
      <c r="E2706" s="39">
        <v>103.540001</v>
      </c>
      <c r="F2706" s="39">
        <v>73.794410999999997</v>
      </c>
      <c r="G2706" s="5">
        <v>33914500</v>
      </c>
      <c r="I2706" s="1">
        <v>-1.2667680482588928E-2</v>
      </c>
    </row>
    <row r="2707" spans="1:9" x14ac:dyDescent="0.25">
      <c r="A2707" s="5">
        <v>37917</v>
      </c>
      <c r="B2707" s="39">
        <v>102.889999</v>
      </c>
      <c r="C2707" s="39">
        <v>103.949997</v>
      </c>
      <c r="D2707" s="39">
        <v>102.839996</v>
      </c>
      <c r="E2707" s="39">
        <v>103.349998</v>
      </c>
      <c r="F2707" s="39">
        <v>73.658935999999997</v>
      </c>
      <c r="G2707" s="5">
        <v>45830500</v>
      </c>
      <c r="I2707" s="1">
        <v>-1.837530864857051E-3</v>
      </c>
    </row>
    <row r="2708" spans="1:9" x14ac:dyDescent="0.25">
      <c r="A2708" s="5">
        <v>37918</v>
      </c>
      <c r="B2708" s="39">
        <v>102.83000199999999</v>
      </c>
      <c r="C2708" s="39">
        <v>103.58000199999999</v>
      </c>
      <c r="D2708" s="39">
        <v>102.18</v>
      </c>
      <c r="E2708" s="39">
        <v>103.58000199999999</v>
      </c>
      <c r="F2708" s="39">
        <v>73.822884000000002</v>
      </c>
      <c r="G2708" s="5">
        <v>51723600</v>
      </c>
      <c r="I2708" s="1">
        <v>2.2232986755064132E-3</v>
      </c>
    </row>
    <row r="2709" spans="1:9" x14ac:dyDescent="0.25">
      <c r="A2709" s="5">
        <v>37921</v>
      </c>
      <c r="B2709" s="39">
        <v>103.739998</v>
      </c>
      <c r="C2709" s="39">
        <v>104.18</v>
      </c>
      <c r="D2709" s="39">
        <v>103.269997</v>
      </c>
      <c r="E2709" s="39">
        <v>103.629997</v>
      </c>
      <c r="F2709" s="39">
        <v>73.858481999999995</v>
      </c>
      <c r="G2709" s="5">
        <v>32460200</v>
      </c>
      <c r="I2709" s="1">
        <v>4.8209197481963173E-4</v>
      </c>
    </row>
    <row r="2710" spans="1:9" x14ac:dyDescent="0.25">
      <c r="A2710" s="5">
        <v>37922</v>
      </c>
      <c r="B2710" s="39">
        <v>103.980003</v>
      </c>
      <c r="C2710" s="39">
        <v>105.150002</v>
      </c>
      <c r="D2710" s="39">
        <v>103.82</v>
      </c>
      <c r="E2710" s="39">
        <v>105.040001</v>
      </c>
      <c r="F2710" s="39">
        <v>74.863403000000005</v>
      </c>
      <c r="G2710" s="5">
        <v>34956200</v>
      </c>
      <c r="I2710" s="1">
        <v>1.3514302814921386E-2</v>
      </c>
    </row>
    <row r="2711" spans="1:9" x14ac:dyDescent="0.25">
      <c r="A2711" s="5">
        <v>37923</v>
      </c>
      <c r="B2711" s="39">
        <v>104.769997</v>
      </c>
      <c r="C2711" s="39">
        <v>105.43</v>
      </c>
      <c r="D2711" s="39">
        <v>103.870003</v>
      </c>
      <c r="E2711" s="39">
        <v>105.18</v>
      </c>
      <c r="F2711" s="39">
        <v>74.963195999999996</v>
      </c>
      <c r="G2711" s="5">
        <v>30955400</v>
      </c>
      <c r="I2711" s="1">
        <v>1.33211346213713E-3</v>
      </c>
    </row>
    <row r="2712" spans="1:9" x14ac:dyDescent="0.25">
      <c r="A2712" s="5">
        <v>37924</v>
      </c>
      <c r="B2712" s="39">
        <v>105.790001</v>
      </c>
      <c r="C2712" s="39">
        <v>105.970001</v>
      </c>
      <c r="D2712" s="39">
        <v>104.800003</v>
      </c>
      <c r="E2712" s="39">
        <v>105.400002</v>
      </c>
      <c r="F2712" s="39">
        <v>75.120033000000006</v>
      </c>
      <c r="G2712" s="5">
        <v>39123100</v>
      </c>
      <c r="I2712" s="1">
        <v>2.0900011031885768E-3</v>
      </c>
    </row>
    <row r="2713" spans="1:9" x14ac:dyDescent="0.25">
      <c r="A2713" s="5">
        <v>37925</v>
      </c>
      <c r="B2713" s="39">
        <v>105.400002</v>
      </c>
      <c r="C2713" s="39">
        <v>105.739998</v>
      </c>
      <c r="D2713" s="39">
        <v>105.220001</v>
      </c>
      <c r="E2713" s="39">
        <v>105.300003</v>
      </c>
      <c r="F2713" s="39">
        <v>75.048743999999999</v>
      </c>
      <c r="G2713" s="5">
        <v>25761600</v>
      </c>
      <c r="I2713" s="1">
        <v>-9.494517672647973E-4</v>
      </c>
    </row>
    <row r="2714" spans="1:9" x14ac:dyDescent="0.25">
      <c r="A2714" s="5">
        <v>37928</v>
      </c>
      <c r="B2714" s="39">
        <v>105.75</v>
      </c>
      <c r="C2714" s="39">
        <v>106.610001</v>
      </c>
      <c r="D2714" s="39">
        <v>105.709999</v>
      </c>
      <c r="E2714" s="39">
        <v>105.989998</v>
      </c>
      <c r="F2714" s="39">
        <v>75.540520000000001</v>
      </c>
      <c r="G2714" s="5">
        <v>37589300</v>
      </c>
      <c r="I2714" s="1">
        <v>6.5313786010348096E-3</v>
      </c>
    </row>
    <row r="2715" spans="1:9" x14ac:dyDescent="0.25">
      <c r="A2715" s="5">
        <v>37929</v>
      </c>
      <c r="B2715" s="39">
        <v>105.989998</v>
      </c>
      <c r="C2715" s="39">
        <v>106.269997</v>
      </c>
      <c r="D2715" s="39">
        <v>105.58000199999999</v>
      </c>
      <c r="E2715" s="39">
        <v>105.760002</v>
      </c>
      <c r="F2715" s="39">
        <v>75.376587000000001</v>
      </c>
      <c r="G2715" s="5">
        <v>31421600</v>
      </c>
      <c r="I2715" s="1">
        <v>-2.1724914787357719E-3</v>
      </c>
    </row>
    <row r="2716" spans="1:9" x14ac:dyDescent="0.25">
      <c r="A2716" s="5">
        <v>37930</v>
      </c>
      <c r="B2716" s="39">
        <v>105.489998</v>
      </c>
      <c r="C2716" s="39">
        <v>105.970001</v>
      </c>
      <c r="D2716" s="39">
        <v>104.900002</v>
      </c>
      <c r="E2716" s="39">
        <v>105.839996</v>
      </c>
      <c r="F2716" s="39">
        <v>75.433600999999996</v>
      </c>
      <c r="G2716" s="5">
        <v>33558800</v>
      </c>
      <c r="I2716" s="1">
        <v>7.5610280011328967E-4</v>
      </c>
    </row>
    <row r="2717" spans="1:9" x14ac:dyDescent="0.25">
      <c r="A2717" s="5">
        <v>37931</v>
      </c>
      <c r="B2717" s="39">
        <v>105.599998</v>
      </c>
      <c r="C2717" s="39">
        <v>106.44000200000001</v>
      </c>
      <c r="D2717" s="39">
        <v>105.099998</v>
      </c>
      <c r="E2717" s="39">
        <v>106.400002</v>
      </c>
      <c r="F2717" s="39">
        <v>75.832702999999995</v>
      </c>
      <c r="G2717" s="5">
        <v>28392300</v>
      </c>
      <c r="I2717" s="1">
        <v>5.2768252482549016E-3</v>
      </c>
    </row>
    <row r="2718" spans="1:9" x14ac:dyDescent="0.25">
      <c r="A2718" s="5">
        <v>37932</v>
      </c>
      <c r="B2718" s="39">
        <v>106.639999</v>
      </c>
      <c r="C2718" s="39">
        <v>106.720001</v>
      </c>
      <c r="D2718" s="39">
        <v>105.57</v>
      </c>
      <c r="E2718" s="39">
        <v>105.610001</v>
      </c>
      <c r="F2718" s="39">
        <v>75.269690999999995</v>
      </c>
      <c r="G2718" s="5">
        <v>31723200</v>
      </c>
      <c r="I2718" s="1">
        <v>-7.4520937836277668E-3</v>
      </c>
    </row>
    <row r="2719" spans="1:9" x14ac:dyDescent="0.25">
      <c r="A2719" s="5">
        <v>37935</v>
      </c>
      <c r="B2719" s="39">
        <v>105.739998</v>
      </c>
      <c r="C2719" s="39">
        <v>105.839996</v>
      </c>
      <c r="D2719" s="39">
        <v>105.010002</v>
      </c>
      <c r="E2719" s="39">
        <v>105.18</v>
      </c>
      <c r="F2719" s="39">
        <v>74.963195999999996</v>
      </c>
      <c r="G2719" s="5">
        <v>25530800</v>
      </c>
      <c r="I2719" s="1">
        <v>-4.0802707229632418E-3</v>
      </c>
    </row>
    <row r="2720" spans="1:9" x14ac:dyDescent="0.25">
      <c r="A2720" s="5">
        <v>37936</v>
      </c>
      <c r="B2720" s="39">
        <v>105.089996</v>
      </c>
      <c r="C2720" s="39">
        <v>105.33000199999999</v>
      </c>
      <c r="D2720" s="39">
        <v>104.800003</v>
      </c>
      <c r="E2720" s="39">
        <v>105.150002</v>
      </c>
      <c r="F2720" s="39">
        <v>74.941849000000005</v>
      </c>
      <c r="G2720" s="5">
        <v>26558600</v>
      </c>
      <c r="I2720" s="1">
        <v>-2.8480696088983848E-4</v>
      </c>
    </row>
    <row r="2721" spans="1:9" x14ac:dyDescent="0.25">
      <c r="A2721" s="5">
        <v>37937</v>
      </c>
      <c r="B2721" s="39">
        <v>105.230003</v>
      </c>
      <c r="C2721" s="39">
        <v>106.470001</v>
      </c>
      <c r="D2721" s="39">
        <v>105.160004</v>
      </c>
      <c r="E2721" s="39">
        <v>106.33000199999999</v>
      </c>
      <c r="F2721" s="39">
        <v>75.782852000000005</v>
      </c>
      <c r="G2721" s="5">
        <v>28000000</v>
      </c>
      <c r="I2721" s="1">
        <v>1.1159574009272255E-2</v>
      </c>
    </row>
    <row r="2722" spans="1:9" x14ac:dyDescent="0.25">
      <c r="A2722" s="5">
        <v>37938</v>
      </c>
      <c r="B2722" s="39">
        <v>106.010002</v>
      </c>
      <c r="C2722" s="39">
        <v>106.540001</v>
      </c>
      <c r="D2722" s="39">
        <v>105.779999</v>
      </c>
      <c r="E2722" s="39">
        <v>106.360001</v>
      </c>
      <c r="F2722" s="39">
        <v>75.804214000000002</v>
      </c>
      <c r="G2722" s="5">
        <v>29714800</v>
      </c>
      <c r="I2722" s="1">
        <v>2.8184462837188562E-4</v>
      </c>
    </row>
    <row r="2723" spans="1:9" x14ac:dyDescent="0.25">
      <c r="A2723" s="5">
        <v>37939</v>
      </c>
      <c r="B2723" s="39">
        <v>106.400002</v>
      </c>
      <c r="C2723" s="39">
        <v>106.949997</v>
      </c>
      <c r="D2723" s="39">
        <v>105.290001</v>
      </c>
      <c r="E2723" s="39">
        <v>105.459999</v>
      </c>
      <c r="F2723" s="39">
        <v>75.162757999999997</v>
      </c>
      <c r="G2723" s="5">
        <v>49158500</v>
      </c>
      <c r="I2723" s="1">
        <v>-8.4980158480245649E-3</v>
      </c>
    </row>
    <row r="2724" spans="1:9" x14ac:dyDescent="0.25">
      <c r="A2724" s="5">
        <v>37942</v>
      </c>
      <c r="B2724" s="39">
        <v>104.910004</v>
      </c>
      <c r="C2724" s="39">
        <v>105.139999</v>
      </c>
      <c r="D2724" s="39">
        <v>104.040001</v>
      </c>
      <c r="E2724" s="39">
        <v>104.93</v>
      </c>
      <c r="F2724" s="39">
        <v>74.785042000000004</v>
      </c>
      <c r="G2724" s="5">
        <v>44382100</v>
      </c>
      <c r="I2724" s="1">
        <v>-5.0379772014954582E-3</v>
      </c>
    </row>
    <row r="2725" spans="1:9" x14ac:dyDescent="0.25">
      <c r="A2725" s="5">
        <v>37943</v>
      </c>
      <c r="B2725" s="39">
        <v>105.239998</v>
      </c>
      <c r="C2725" s="39">
        <v>105.449997</v>
      </c>
      <c r="D2725" s="39">
        <v>103.699997</v>
      </c>
      <c r="E2725" s="39">
        <v>103.839996</v>
      </c>
      <c r="F2725" s="39">
        <v>74.008171000000004</v>
      </c>
      <c r="G2725" s="5">
        <v>41155000</v>
      </c>
      <c r="I2725" s="1">
        <v>-1.0442385693712808E-2</v>
      </c>
    </row>
    <row r="2726" spans="1:9" x14ac:dyDescent="0.25">
      <c r="A2726" s="5">
        <v>37944</v>
      </c>
      <c r="B2726" s="39">
        <v>104.029999</v>
      </c>
      <c r="C2726" s="39">
        <v>105.010002</v>
      </c>
      <c r="D2726" s="39">
        <v>103.91999800000001</v>
      </c>
      <c r="E2726" s="39">
        <v>104.720001</v>
      </c>
      <c r="F2726" s="39">
        <v>74.635361000000003</v>
      </c>
      <c r="G2726" s="5">
        <v>29827000</v>
      </c>
      <c r="I2726" s="1">
        <v>8.4388969189177487E-3</v>
      </c>
    </row>
    <row r="2727" spans="1:9" x14ac:dyDescent="0.25">
      <c r="A2727" s="5">
        <v>37945</v>
      </c>
      <c r="B2727" s="39">
        <v>104</v>
      </c>
      <c r="C2727" s="39">
        <v>105.239998</v>
      </c>
      <c r="D2727" s="39">
        <v>103.75</v>
      </c>
      <c r="E2727" s="39">
        <v>103.779999</v>
      </c>
      <c r="F2727" s="39">
        <v>73.965416000000005</v>
      </c>
      <c r="G2727" s="5">
        <v>53578700</v>
      </c>
      <c r="I2727" s="1">
        <v>-9.0167703361485607E-3</v>
      </c>
    </row>
    <row r="2728" spans="1:9" x14ac:dyDescent="0.25">
      <c r="A2728" s="5">
        <v>37946</v>
      </c>
      <c r="B2728" s="39">
        <v>104.239998</v>
      </c>
      <c r="C2728" s="39">
        <v>104.33000199999999</v>
      </c>
      <c r="D2728" s="39">
        <v>103.620003</v>
      </c>
      <c r="E2728" s="39">
        <v>104.209999</v>
      </c>
      <c r="F2728" s="39">
        <v>74.271872999999999</v>
      </c>
      <c r="G2728" s="5">
        <v>30016000</v>
      </c>
      <c r="I2728" s="1">
        <v>4.1346875493628588E-3</v>
      </c>
    </row>
    <row r="2729" spans="1:9" x14ac:dyDescent="0.25">
      <c r="A2729" s="5">
        <v>37949</v>
      </c>
      <c r="B2729" s="39">
        <v>104.69000200000001</v>
      </c>
      <c r="C2729" s="39">
        <v>105.779999</v>
      </c>
      <c r="D2729" s="39">
        <v>104.68</v>
      </c>
      <c r="E2729" s="39">
        <v>105.589996</v>
      </c>
      <c r="F2729" s="39">
        <v>75.255416999999994</v>
      </c>
      <c r="G2729" s="5">
        <v>28906400</v>
      </c>
      <c r="I2729" s="1">
        <v>1.3155567589529404E-2</v>
      </c>
    </row>
    <row r="2730" spans="1:9" x14ac:dyDescent="0.25">
      <c r="A2730" s="5">
        <v>37950</v>
      </c>
      <c r="B2730" s="39">
        <v>105.730003</v>
      </c>
      <c r="C2730" s="39">
        <v>106.41999800000001</v>
      </c>
      <c r="D2730" s="39">
        <v>105.449997</v>
      </c>
      <c r="E2730" s="39">
        <v>105.989998</v>
      </c>
      <c r="F2730" s="39">
        <v>75.540520000000001</v>
      </c>
      <c r="G2730" s="5">
        <v>37580000</v>
      </c>
      <c r="I2730" s="1">
        <v>3.7813132817756667E-3</v>
      </c>
    </row>
    <row r="2731" spans="1:9" x14ac:dyDescent="0.25">
      <c r="A2731" s="5">
        <v>37951</v>
      </c>
      <c r="B2731" s="39">
        <v>106.41999800000001</v>
      </c>
      <c r="C2731" s="39">
        <v>106.449997</v>
      </c>
      <c r="D2731" s="39">
        <v>105.389999</v>
      </c>
      <c r="E2731" s="39">
        <v>106.370003</v>
      </c>
      <c r="F2731" s="39">
        <v>75.811340000000001</v>
      </c>
      <c r="G2731" s="5">
        <v>33053600</v>
      </c>
      <c r="I2731" s="1">
        <v>3.5786846495611258E-3</v>
      </c>
    </row>
    <row r="2732" spans="1:9" x14ac:dyDescent="0.25">
      <c r="A2732" s="5">
        <v>37953</v>
      </c>
      <c r="B2732" s="39">
        <v>106.279999</v>
      </c>
      <c r="C2732" s="39">
        <v>106.660004</v>
      </c>
      <c r="D2732" s="39">
        <v>106.199997</v>
      </c>
      <c r="E2732" s="39">
        <v>106.449997</v>
      </c>
      <c r="F2732" s="39">
        <v>75.868331999999995</v>
      </c>
      <c r="G2732" s="5">
        <v>10507500</v>
      </c>
      <c r="I2732" s="1">
        <v>7.5147845364575971E-4</v>
      </c>
    </row>
    <row r="2733" spans="1:9" x14ac:dyDescent="0.25">
      <c r="A2733" s="5">
        <v>37956</v>
      </c>
      <c r="B2733" s="39">
        <v>106.849998</v>
      </c>
      <c r="C2733" s="39">
        <v>107.68</v>
      </c>
      <c r="D2733" s="39">
        <v>106.800003</v>
      </c>
      <c r="E2733" s="39">
        <v>107.599998</v>
      </c>
      <c r="F2733" s="39">
        <v>76.687973</v>
      </c>
      <c r="G2733" s="5">
        <v>38699000</v>
      </c>
      <c r="I2733" s="1">
        <v>1.0745526207257328E-2</v>
      </c>
    </row>
    <row r="2734" spans="1:9" x14ac:dyDescent="0.25">
      <c r="A2734" s="5">
        <v>37957</v>
      </c>
      <c r="B2734" s="39">
        <v>107.379997</v>
      </c>
      <c r="C2734" s="39">
        <v>107.769997</v>
      </c>
      <c r="D2734" s="39">
        <v>107.07</v>
      </c>
      <c r="E2734" s="39">
        <v>107.33000199999999</v>
      </c>
      <c r="F2734" s="39">
        <v>76.495543999999995</v>
      </c>
      <c r="G2734" s="5">
        <v>35352000</v>
      </c>
      <c r="I2734" s="1">
        <v>-2.5123995712945657E-3</v>
      </c>
    </row>
    <row r="2735" spans="1:9" x14ac:dyDescent="0.25">
      <c r="A2735" s="5">
        <v>37958</v>
      </c>
      <c r="B2735" s="39">
        <v>107.650002</v>
      </c>
      <c r="C2735" s="39">
        <v>108.08000199999999</v>
      </c>
      <c r="D2735" s="39">
        <v>107.07</v>
      </c>
      <c r="E2735" s="39">
        <v>107.160004</v>
      </c>
      <c r="F2735" s="39">
        <v>76.374404999999996</v>
      </c>
      <c r="G2735" s="5">
        <v>39078600</v>
      </c>
      <c r="I2735" s="1">
        <v>-1.584863815926596E-3</v>
      </c>
    </row>
    <row r="2736" spans="1:9" x14ac:dyDescent="0.25">
      <c r="A2736" s="5">
        <v>37959</v>
      </c>
      <c r="B2736" s="39">
        <v>107.16999800000001</v>
      </c>
      <c r="C2736" s="39">
        <v>107.720001</v>
      </c>
      <c r="D2736" s="39">
        <v>106.94000200000001</v>
      </c>
      <c r="E2736" s="39">
        <v>107.599998</v>
      </c>
      <c r="F2736" s="39">
        <v>76.687973</v>
      </c>
      <c r="G2736" s="5">
        <v>36089500</v>
      </c>
      <c r="I2736" s="1">
        <v>4.0972633872211617E-3</v>
      </c>
    </row>
    <row r="2737" spans="1:9" x14ac:dyDescent="0.25">
      <c r="A2737" s="5">
        <v>37960</v>
      </c>
      <c r="B2737" s="39">
        <v>107.120003</v>
      </c>
      <c r="C2737" s="39">
        <v>107.800003</v>
      </c>
      <c r="D2737" s="39">
        <v>106.620003</v>
      </c>
      <c r="E2737" s="39">
        <v>106.849998</v>
      </c>
      <c r="F2737" s="39">
        <v>76.153458000000001</v>
      </c>
      <c r="G2737" s="5">
        <v>28824400</v>
      </c>
      <c r="I2737" s="1">
        <v>-6.9944016568577183E-3</v>
      </c>
    </row>
    <row r="2738" spans="1:9" x14ac:dyDescent="0.25">
      <c r="A2738" s="5">
        <v>37963</v>
      </c>
      <c r="B2738" s="39">
        <v>106.739998</v>
      </c>
      <c r="C2738" s="39">
        <v>107.639999</v>
      </c>
      <c r="D2738" s="39">
        <v>106.68</v>
      </c>
      <c r="E2738" s="39">
        <v>107.57</v>
      </c>
      <c r="F2738" s="39">
        <v>76.666595000000001</v>
      </c>
      <c r="G2738" s="5">
        <v>32482900</v>
      </c>
      <c r="I2738" s="1">
        <v>6.7155967876280087E-3</v>
      </c>
    </row>
    <row r="2739" spans="1:9" x14ac:dyDescent="0.25">
      <c r="A2739" s="5">
        <v>37964</v>
      </c>
      <c r="B2739" s="39">
        <v>107.900002</v>
      </c>
      <c r="C2739" s="39">
        <v>107.93</v>
      </c>
      <c r="D2739" s="39">
        <v>106.540001</v>
      </c>
      <c r="E2739" s="39">
        <v>106.739998</v>
      </c>
      <c r="F2739" s="39">
        <v>76.075035</v>
      </c>
      <c r="G2739" s="5">
        <v>43596100</v>
      </c>
      <c r="I2739" s="1">
        <v>-7.7459296168136405E-3</v>
      </c>
    </row>
    <row r="2740" spans="1:9" x14ac:dyDescent="0.25">
      <c r="A2740" s="5">
        <v>37965</v>
      </c>
      <c r="B2740" s="39">
        <v>106.769997</v>
      </c>
      <c r="C2740" s="39">
        <v>106.980003</v>
      </c>
      <c r="D2740" s="39">
        <v>105.959999</v>
      </c>
      <c r="E2740" s="39">
        <v>106.730003</v>
      </c>
      <c r="F2740" s="39">
        <v>76.067931999999999</v>
      </c>
      <c r="G2740" s="5">
        <v>36915400</v>
      </c>
      <c r="I2740" s="1">
        <v>-9.3372702600014179E-5</v>
      </c>
    </row>
    <row r="2741" spans="1:9" x14ac:dyDescent="0.25">
      <c r="A2741" s="5">
        <v>37966</v>
      </c>
      <c r="B2741" s="39">
        <v>106.68</v>
      </c>
      <c r="C2741" s="39">
        <v>108.099998</v>
      </c>
      <c r="D2741" s="39">
        <v>106.66999800000001</v>
      </c>
      <c r="E2741" s="39">
        <v>107.93</v>
      </c>
      <c r="F2741" s="39">
        <v>76.923148999999995</v>
      </c>
      <c r="G2741" s="5">
        <v>45304000</v>
      </c>
      <c r="I2741" s="1">
        <v>1.1180075367534847E-2</v>
      </c>
    </row>
    <row r="2742" spans="1:9" x14ac:dyDescent="0.25">
      <c r="A2742" s="5">
        <v>37967</v>
      </c>
      <c r="B2742" s="39">
        <v>107.970001</v>
      </c>
      <c r="C2742" s="39">
        <v>108.199997</v>
      </c>
      <c r="D2742" s="39">
        <v>107.389999</v>
      </c>
      <c r="E2742" s="39">
        <v>108.139999</v>
      </c>
      <c r="F2742" s="39">
        <v>77.072845000000001</v>
      </c>
      <c r="G2742" s="5">
        <v>34142200</v>
      </c>
      <c r="I2742" s="1">
        <v>1.9441550817358433E-3</v>
      </c>
    </row>
    <row r="2743" spans="1:9" x14ac:dyDescent="0.25">
      <c r="A2743" s="5">
        <v>37970</v>
      </c>
      <c r="B2743" s="39">
        <v>109.16999800000001</v>
      </c>
      <c r="C2743" s="39">
        <v>109.230003</v>
      </c>
      <c r="D2743" s="39">
        <v>107.480003</v>
      </c>
      <c r="E2743" s="39">
        <v>107.599998</v>
      </c>
      <c r="F2743" s="39">
        <v>76.687973</v>
      </c>
      <c r="G2743" s="5">
        <v>38693400</v>
      </c>
      <c r="I2743" s="1">
        <v>-5.0061232606273265E-3</v>
      </c>
    </row>
    <row r="2744" spans="1:9" x14ac:dyDescent="0.25">
      <c r="A2744" s="5">
        <v>37971</v>
      </c>
      <c r="B2744" s="39">
        <v>107.68</v>
      </c>
      <c r="C2744" s="39">
        <v>108.5</v>
      </c>
      <c r="D2744" s="39">
        <v>107.519997</v>
      </c>
      <c r="E2744" s="39">
        <v>108.160004</v>
      </c>
      <c r="F2744" s="39">
        <v>77.087097</v>
      </c>
      <c r="G2744" s="5">
        <v>32894200</v>
      </c>
      <c r="I2744" s="1">
        <v>5.1910221371533893E-3</v>
      </c>
    </row>
    <row r="2745" spans="1:9" x14ac:dyDescent="0.25">
      <c r="A2745" s="5">
        <v>37972</v>
      </c>
      <c r="B2745" s="39">
        <v>108.05999799999999</v>
      </c>
      <c r="C2745" s="39">
        <v>108.5</v>
      </c>
      <c r="D2745" s="39">
        <v>107.800003</v>
      </c>
      <c r="E2745" s="39">
        <v>108.5</v>
      </c>
      <c r="F2745" s="39">
        <v>77.329414</v>
      </c>
      <c r="G2745" s="5">
        <v>23198800</v>
      </c>
      <c r="I2745" s="1">
        <v>3.1384882009675152E-3</v>
      </c>
    </row>
    <row r="2746" spans="1:9" x14ac:dyDescent="0.25">
      <c r="A2746" s="5">
        <v>37973</v>
      </c>
      <c r="B2746" s="39">
        <v>108.550003</v>
      </c>
      <c r="C2746" s="39">
        <v>109.730003</v>
      </c>
      <c r="D2746" s="39">
        <v>108.389999</v>
      </c>
      <c r="E2746" s="39">
        <v>109.720001</v>
      </c>
      <c r="F2746" s="39">
        <v>78.198943999999997</v>
      </c>
      <c r="G2746" s="5">
        <v>29353100</v>
      </c>
      <c r="I2746" s="1">
        <v>1.1181742944380346E-2</v>
      </c>
    </row>
    <row r="2747" spans="1:9" x14ac:dyDescent="0.25">
      <c r="A2747" s="5">
        <v>37974</v>
      </c>
      <c r="B2747" s="39">
        <v>109.300003</v>
      </c>
      <c r="C2747" s="39">
        <v>109.370003</v>
      </c>
      <c r="D2747" s="39">
        <v>108.58000199999999</v>
      </c>
      <c r="E2747" s="39">
        <v>108.900002</v>
      </c>
      <c r="F2747" s="39">
        <v>77.981223999999997</v>
      </c>
      <c r="G2747" s="5">
        <v>41465100</v>
      </c>
      <c r="I2747" s="1">
        <v>-2.788063860112544E-3</v>
      </c>
    </row>
    <row r="2748" spans="1:9" x14ac:dyDescent="0.25">
      <c r="A2748" s="5">
        <v>37977</v>
      </c>
      <c r="B2748" s="39">
        <v>108.790001</v>
      </c>
      <c r="C2748" s="39">
        <v>109.660004</v>
      </c>
      <c r="D2748" s="39">
        <v>108.779999</v>
      </c>
      <c r="E2748" s="39">
        <v>109.660004</v>
      </c>
      <c r="F2748" s="39">
        <v>78.525475</v>
      </c>
      <c r="G2748" s="5">
        <v>27611300</v>
      </c>
      <c r="I2748" s="1">
        <v>6.9550146717283212E-3</v>
      </c>
    </row>
    <row r="2749" spans="1:9" x14ac:dyDescent="0.25">
      <c r="A2749" s="5">
        <v>37978</v>
      </c>
      <c r="B2749" s="39">
        <v>109.480003</v>
      </c>
      <c r="C2749" s="39">
        <v>109.949997</v>
      </c>
      <c r="D2749" s="39">
        <v>109.379997</v>
      </c>
      <c r="E2749" s="39">
        <v>109.730003</v>
      </c>
      <c r="F2749" s="39">
        <v>78.575599999999994</v>
      </c>
      <c r="G2749" s="5">
        <v>24741200</v>
      </c>
      <c r="I2749" s="1">
        <v>6.3812423563458509E-4</v>
      </c>
    </row>
    <row r="2750" spans="1:9" x14ac:dyDescent="0.25">
      <c r="A2750" s="5">
        <v>37979</v>
      </c>
      <c r="B2750" s="39">
        <v>109.519997</v>
      </c>
      <c r="C2750" s="39">
        <v>109.879997</v>
      </c>
      <c r="D2750" s="39">
        <v>109.43</v>
      </c>
      <c r="E2750" s="39">
        <v>109.620003</v>
      </c>
      <c r="F2750" s="39">
        <v>78.496825999999999</v>
      </c>
      <c r="G2750" s="5">
        <v>8055800</v>
      </c>
      <c r="I2750" s="1">
        <v>-1.0030278211186072E-3</v>
      </c>
    </row>
    <row r="2751" spans="1:9" x14ac:dyDescent="0.25">
      <c r="A2751" s="5">
        <v>37981</v>
      </c>
      <c r="B2751" s="39">
        <v>109.709999</v>
      </c>
      <c r="C2751" s="39">
        <v>110.08000199999999</v>
      </c>
      <c r="D2751" s="39">
        <v>109.629997</v>
      </c>
      <c r="E2751" s="39">
        <v>109.699997</v>
      </c>
      <c r="F2751" s="39">
        <v>78.554085000000001</v>
      </c>
      <c r="G2751" s="5">
        <v>8308400</v>
      </c>
      <c r="I2751" s="1">
        <v>7.2917759180768371E-4</v>
      </c>
    </row>
    <row r="2752" spans="1:9" x14ac:dyDescent="0.25">
      <c r="A2752" s="5">
        <v>37984</v>
      </c>
      <c r="B2752" s="39">
        <v>110.099998</v>
      </c>
      <c r="C2752" s="39">
        <v>111.269997</v>
      </c>
      <c r="D2752" s="39">
        <v>109.779999</v>
      </c>
      <c r="E2752" s="39">
        <v>111.160004</v>
      </c>
      <c r="F2752" s="39">
        <v>79.599579000000006</v>
      </c>
      <c r="G2752" s="5">
        <v>22483700</v>
      </c>
      <c r="I2752" s="1">
        <v>1.3221435449916719E-2</v>
      </c>
    </row>
    <row r="2753" spans="1:9" x14ac:dyDescent="0.25">
      <c r="A2753" s="5">
        <v>37985</v>
      </c>
      <c r="B2753" s="39">
        <v>111.089996</v>
      </c>
      <c r="C2753" s="39">
        <v>111.269997</v>
      </c>
      <c r="D2753" s="39">
        <v>110.849998</v>
      </c>
      <c r="E2753" s="39">
        <v>111.18</v>
      </c>
      <c r="F2753" s="39">
        <v>79.613922000000002</v>
      </c>
      <c r="G2753" s="5">
        <v>19559500</v>
      </c>
      <c r="I2753" s="1">
        <v>1.8017316306373488E-4</v>
      </c>
    </row>
    <row r="2754" spans="1:9" x14ac:dyDescent="0.25">
      <c r="A2754" s="5">
        <v>37986</v>
      </c>
      <c r="B2754" s="39">
        <v>111.220001</v>
      </c>
      <c r="C2754" s="39">
        <v>111.519997</v>
      </c>
      <c r="D2754" s="39">
        <v>110.839996</v>
      </c>
      <c r="E2754" s="39">
        <v>111.279999</v>
      </c>
      <c r="F2754" s="39">
        <v>79.685547</v>
      </c>
      <c r="G2754" s="5">
        <v>31501800</v>
      </c>
      <c r="I2754" s="1">
        <v>8.9924976242894417E-4</v>
      </c>
    </row>
    <row r="2755" spans="1:9" x14ac:dyDescent="0.25">
      <c r="A2755" s="5">
        <v>37988</v>
      </c>
      <c r="B2755" s="39">
        <v>111.739998</v>
      </c>
      <c r="C2755" s="39">
        <v>112.19000200000001</v>
      </c>
      <c r="D2755" s="39">
        <v>110.730003</v>
      </c>
      <c r="E2755" s="39">
        <v>111.230003</v>
      </c>
      <c r="F2755" s="39">
        <v>79.649696000000006</v>
      </c>
      <c r="G2755" s="5">
        <v>38072300</v>
      </c>
      <c r="I2755" s="1">
        <v>-4.5000716639975735E-4</v>
      </c>
    </row>
    <row r="2756" spans="1:9" x14ac:dyDescent="0.25">
      <c r="A2756" s="5">
        <v>37991</v>
      </c>
      <c r="B2756" s="39">
        <v>111.69000200000001</v>
      </c>
      <c r="C2756" s="39">
        <v>112.519997</v>
      </c>
      <c r="D2756" s="39">
        <v>111.589996</v>
      </c>
      <c r="E2756" s="39">
        <v>112.44000200000001</v>
      </c>
      <c r="F2756" s="39">
        <v>80.516174000000007</v>
      </c>
      <c r="G2756" s="5">
        <v>27959800</v>
      </c>
      <c r="I2756" s="1">
        <v>1.0819863846886157E-2</v>
      </c>
    </row>
    <row r="2757" spans="1:9" x14ac:dyDescent="0.25">
      <c r="A2757" s="5">
        <v>37992</v>
      </c>
      <c r="B2757" s="39">
        <v>112.160004</v>
      </c>
      <c r="C2757" s="39">
        <v>112.730003</v>
      </c>
      <c r="D2757" s="39">
        <v>112</v>
      </c>
      <c r="E2757" s="39">
        <v>112.550003</v>
      </c>
      <c r="F2757" s="39">
        <v>80.594939999999994</v>
      </c>
      <c r="G2757" s="5">
        <v>20472800</v>
      </c>
      <c r="I2757" s="1">
        <v>9.7778488795530194E-4</v>
      </c>
    </row>
    <row r="2758" spans="1:9" x14ac:dyDescent="0.25">
      <c r="A2758" s="5">
        <v>37993</v>
      </c>
      <c r="B2758" s="39">
        <v>112.389999</v>
      </c>
      <c r="C2758" s="39">
        <v>113.05999799999999</v>
      </c>
      <c r="D2758" s="39">
        <v>111.889999</v>
      </c>
      <c r="E2758" s="39">
        <v>112.93</v>
      </c>
      <c r="F2758" s="39">
        <v>80.867050000000006</v>
      </c>
      <c r="G2758" s="5">
        <v>30170400</v>
      </c>
      <c r="I2758" s="1">
        <v>3.3705797583163388E-3</v>
      </c>
    </row>
    <row r="2759" spans="1:9" x14ac:dyDescent="0.25">
      <c r="A2759" s="5">
        <v>37994</v>
      </c>
      <c r="B2759" s="39">
        <v>113.25</v>
      </c>
      <c r="C2759" s="39">
        <v>113.410004</v>
      </c>
      <c r="D2759" s="39">
        <v>112.769997</v>
      </c>
      <c r="E2759" s="39">
        <v>113.379997</v>
      </c>
      <c r="F2759" s="39">
        <v>81.189278000000002</v>
      </c>
      <c r="G2759" s="5">
        <v>36438400</v>
      </c>
      <c r="I2759" s="1">
        <v>3.9767459701582908E-3</v>
      </c>
    </row>
    <row r="2760" spans="1:9" x14ac:dyDescent="0.25">
      <c r="A2760" s="5">
        <v>37995</v>
      </c>
      <c r="B2760" s="39">
        <v>112.83000199999999</v>
      </c>
      <c r="C2760" s="39">
        <v>113.5</v>
      </c>
      <c r="D2760" s="39">
        <v>112.269997</v>
      </c>
      <c r="E2760" s="39">
        <v>112.389999</v>
      </c>
      <c r="F2760" s="39">
        <v>80.480384999999998</v>
      </c>
      <c r="G2760" s="5">
        <v>54084300</v>
      </c>
      <c r="I2760" s="1">
        <v>-8.7697039768324103E-3</v>
      </c>
    </row>
    <row r="2761" spans="1:9" x14ac:dyDescent="0.25">
      <c r="A2761" s="5">
        <v>37998</v>
      </c>
      <c r="B2761" s="39">
        <v>112.550003</v>
      </c>
      <c r="C2761" s="39">
        <v>113.25</v>
      </c>
      <c r="D2761" s="39">
        <v>112.360001</v>
      </c>
      <c r="E2761" s="39">
        <v>113.220001</v>
      </c>
      <c r="F2761" s="39">
        <v>81.074707000000004</v>
      </c>
      <c r="G2761" s="5">
        <v>31564100</v>
      </c>
      <c r="I2761" s="1">
        <v>7.3575481119361186E-3</v>
      </c>
    </row>
    <row r="2762" spans="1:9" x14ac:dyDescent="0.25">
      <c r="A2762" s="5">
        <v>37999</v>
      </c>
      <c r="B2762" s="39">
        <v>113.089996</v>
      </c>
      <c r="C2762" s="39">
        <v>113.230003</v>
      </c>
      <c r="D2762" s="39">
        <v>111.760002</v>
      </c>
      <c r="E2762" s="39">
        <v>112.55999799999999</v>
      </c>
      <c r="F2762" s="39">
        <v>80.602080999999998</v>
      </c>
      <c r="G2762" s="5">
        <v>54239700</v>
      </c>
      <c r="I2762" s="1">
        <v>-5.8465702112977525E-3</v>
      </c>
    </row>
    <row r="2763" spans="1:9" x14ac:dyDescent="0.25">
      <c r="A2763" s="5">
        <v>38000</v>
      </c>
      <c r="B2763" s="39">
        <v>112.760002</v>
      </c>
      <c r="C2763" s="39">
        <v>113.660004</v>
      </c>
      <c r="D2763" s="39">
        <v>112.66999800000001</v>
      </c>
      <c r="E2763" s="39">
        <v>113.5</v>
      </c>
      <c r="F2763" s="39">
        <v>81.275208000000006</v>
      </c>
      <c r="G2763" s="5">
        <v>30112800</v>
      </c>
      <c r="I2763" s="1">
        <v>8.3165573614021326E-3</v>
      </c>
    </row>
    <row r="2764" spans="1:9" x14ac:dyDescent="0.25">
      <c r="A2764" s="5">
        <v>38001</v>
      </c>
      <c r="B2764" s="39">
        <v>113.57</v>
      </c>
      <c r="C2764" s="39">
        <v>114.05999799999999</v>
      </c>
      <c r="D2764" s="39">
        <v>112.58000199999999</v>
      </c>
      <c r="E2764" s="39">
        <v>113.779999</v>
      </c>
      <c r="F2764" s="39">
        <v>81.475723000000002</v>
      </c>
      <c r="G2764" s="5">
        <v>38408700</v>
      </c>
      <c r="I2764" s="1">
        <v>2.4640731727041398E-3</v>
      </c>
    </row>
    <row r="2765" spans="1:9" x14ac:dyDescent="0.25">
      <c r="A2765" s="5">
        <v>38002</v>
      </c>
      <c r="B2765" s="39">
        <v>114.040001</v>
      </c>
      <c r="C2765" s="39">
        <v>114.30999799999999</v>
      </c>
      <c r="D2765" s="39">
        <v>113.629997</v>
      </c>
      <c r="E2765" s="39">
        <v>114.230003</v>
      </c>
      <c r="F2765" s="39">
        <v>81.797934999999995</v>
      </c>
      <c r="G2765" s="5">
        <v>31922700</v>
      </c>
      <c r="I2765" s="1">
        <v>3.9469002193275315E-3</v>
      </c>
    </row>
    <row r="2766" spans="1:9" x14ac:dyDescent="0.25">
      <c r="A2766" s="5">
        <v>38006</v>
      </c>
      <c r="B2766" s="39">
        <v>114.529999</v>
      </c>
      <c r="C2766" s="39">
        <v>114.650002</v>
      </c>
      <c r="D2766" s="39">
        <v>113.82</v>
      </c>
      <c r="E2766" s="39">
        <v>114.199997</v>
      </c>
      <c r="F2766" s="39">
        <v>81.776488999999998</v>
      </c>
      <c r="G2766" s="5">
        <v>29863000</v>
      </c>
      <c r="I2766" s="1">
        <v>-2.622170336712415E-4</v>
      </c>
    </row>
    <row r="2767" spans="1:9" x14ac:dyDescent="0.25">
      <c r="A2767" s="5">
        <v>38007</v>
      </c>
      <c r="B2767" s="39">
        <v>114.129997</v>
      </c>
      <c r="C2767" s="39">
        <v>115.300003</v>
      </c>
      <c r="D2767" s="39">
        <v>113.720001</v>
      </c>
      <c r="E2767" s="39">
        <v>115.099998</v>
      </c>
      <c r="F2767" s="39">
        <v>82.420921000000007</v>
      </c>
      <c r="G2767" s="5">
        <v>30725000</v>
      </c>
      <c r="I2767" s="1">
        <v>7.8495185628479902E-3</v>
      </c>
    </row>
    <row r="2768" spans="1:9" x14ac:dyDescent="0.25">
      <c r="A2768" s="5">
        <v>38008</v>
      </c>
      <c r="B2768" s="39">
        <v>115.139999</v>
      </c>
      <c r="C2768" s="39">
        <v>115.379997</v>
      </c>
      <c r="D2768" s="39">
        <v>114.58000199999999</v>
      </c>
      <c r="E2768" s="39">
        <v>114.800003</v>
      </c>
      <c r="F2768" s="39">
        <v>82.206115999999994</v>
      </c>
      <c r="G2768" s="5">
        <v>29888500</v>
      </c>
      <c r="I2768" s="1">
        <v>-2.6095971332065204E-3</v>
      </c>
    </row>
    <row r="2769" spans="1:9" x14ac:dyDescent="0.25">
      <c r="A2769" s="5">
        <v>38009</v>
      </c>
      <c r="B2769" s="39">
        <v>115</v>
      </c>
      <c r="C2769" s="39">
        <v>115.370003</v>
      </c>
      <c r="D2769" s="39">
        <v>113.949997</v>
      </c>
      <c r="E2769" s="39">
        <v>114.43</v>
      </c>
      <c r="F2769" s="39">
        <v>81.941208000000003</v>
      </c>
      <c r="G2769" s="5">
        <v>44245300</v>
      </c>
      <c r="I2769" s="1">
        <v>-3.2276886826823059E-3</v>
      </c>
    </row>
    <row r="2770" spans="1:9" x14ac:dyDescent="0.25">
      <c r="A2770" s="5">
        <v>38012</v>
      </c>
      <c r="B2770" s="39">
        <v>114.389999</v>
      </c>
      <c r="C2770" s="39">
        <v>115.93</v>
      </c>
      <c r="D2770" s="39">
        <v>114.379997</v>
      </c>
      <c r="E2770" s="39">
        <v>115.870003</v>
      </c>
      <c r="F2770" s="39">
        <v>82.972305000000006</v>
      </c>
      <c r="G2770" s="5">
        <v>30460600</v>
      </c>
      <c r="I2770" s="1">
        <v>1.2504862911449699E-2</v>
      </c>
    </row>
    <row r="2771" spans="1:9" x14ac:dyDescent="0.25">
      <c r="A2771" s="5">
        <v>38013</v>
      </c>
      <c r="B2771" s="39">
        <v>115.75</v>
      </c>
      <c r="C2771" s="39">
        <v>116.5</v>
      </c>
      <c r="D2771" s="39">
        <v>114.650002</v>
      </c>
      <c r="E2771" s="39">
        <v>114.68</v>
      </c>
      <c r="F2771" s="39">
        <v>82.120193</v>
      </c>
      <c r="G2771" s="5">
        <v>35322800</v>
      </c>
      <c r="I2771" s="1">
        <v>-1.0322935048851178E-2</v>
      </c>
    </row>
    <row r="2772" spans="1:9" x14ac:dyDescent="0.25">
      <c r="A2772" s="5">
        <v>38014</v>
      </c>
      <c r="B2772" s="39">
        <v>114.980003</v>
      </c>
      <c r="C2772" s="39">
        <v>115.279999</v>
      </c>
      <c r="D2772" s="39">
        <v>112.94000200000001</v>
      </c>
      <c r="E2772" s="39">
        <v>113.370003</v>
      </c>
      <c r="F2772" s="39">
        <v>81.182120999999995</v>
      </c>
      <c r="G2772" s="5">
        <v>52621300</v>
      </c>
      <c r="I2772" s="1">
        <v>-1.1488904172810344E-2</v>
      </c>
    </row>
    <row r="2773" spans="1:9" x14ac:dyDescent="0.25">
      <c r="A2773" s="5">
        <v>38015</v>
      </c>
      <c r="B2773" s="39">
        <v>113.55999799999999</v>
      </c>
      <c r="C2773" s="39">
        <v>113.849998</v>
      </c>
      <c r="D2773" s="39">
        <v>112.55999799999999</v>
      </c>
      <c r="E2773" s="39">
        <v>113.480003</v>
      </c>
      <c r="F2773" s="39">
        <v>81.26088</v>
      </c>
      <c r="G2773" s="5">
        <v>60117100</v>
      </c>
      <c r="I2773" s="1">
        <v>9.6968174296829801E-4</v>
      </c>
    </row>
    <row r="2774" spans="1:9" x14ac:dyDescent="0.25">
      <c r="A2774" s="5">
        <v>38016</v>
      </c>
      <c r="B2774" s="39">
        <v>113.519997</v>
      </c>
      <c r="C2774" s="39">
        <v>113.720001</v>
      </c>
      <c r="D2774" s="39">
        <v>113.089996</v>
      </c>
      <c r="E2774" s="39">
        <v>113.480003</v>
      </c>
      <c r="F2774" s="39">
        <v>81.26088</v>
      </c>
      <c r="G2774" s="5">
        <v>30984400</v>
      </c>
      <c r="I2774" s="1">
        <v>0</v>
      </c>
    </row>
    <row r="2775" spans="1:9" x14ac:dyDescent="0.25">
      <c r="A2775" s="5">
        <v>38019</v>
      </c>
      <c r="B2775" s="39">
        <v>113.699997</v>
      </c>
      <c r="C2775" s="39">
        <v>114.68</v>
      </c>
      <c r="D2775" s="39">
        <v>113.120003</v>
      </c>
      <c r="E2775" s="39">
        <v>113.970001</v>
      </c>
      <c r="F2775" s="39">
        <v>81.611794000000003</v>
      </c>
      <c r="G2775" s="5">
        <v>38832400</v>
      </c>
      <c r="I2775" s="1">
        <v>4.3090659023894418E-3</v>
      </c>
    </row>
    <row r="2776" spans="1:9" x14ac:dyDescent="0.25">
      <c r="A2776" s="5">
        <v>38020</v>
      </c>
      <c r="B2776" s="39">
        <v>113.739998</v>
      </c>
      <c r="C2776" s="39">
        <v>114.139999</v>
      </c>
      <c r="D2776" s="39">
        <v>113.44000200000001</v>
      </c>
      <c r="E2776" s="39">
        <v>113.779999</v>
      </c>
      <c r="F2776" s="39">
        <v>81.475723000000002</v>
      </c>
      <c r="G2776" s="5">
        <v>25093500</v>
      </c>
      <c r="I2776" s="1">
        <v>-1.6686872677613707E-3</v>
      </c>
    </row>
    <row r="2777" spans="1:9" x14ac:dyDescent="0.25">
      <c r="A2777" s="5">
        <v>38021</v>
      </c>
      <c r="B2777" s="39">
        <v>113.19000200000001</v>
      </c>
      <c r="C2777" s="39">
        <v>113.730003</v>
      </c>
      <c r="D2777" s="39">
        <v>112.790001</v>
      </c>
      <c r="E2777" s="39">
        <v>112.849998</v>
      </c>
      <c r="F2777" s="39">
        <v>80.809775999999999</v>
      </c>
      <c r="G2777" s="5">
        <v>39332600</v>
      </c>
      <c r="I2777" s="1">
        <v>-8.2071502646003935E-3</v>
      </c>
    </row>
    <row r="2778" spans="1:9" x14ac:dyDescent="0.25">
      <c r="A2778" s="5">
        <v>38022</v>
      </c>
      <c r="B2778" s="39">
        <v>113.16999800000001</v>
      </c>
      <c r="C2778" s="39">
        <v>113.540001</v>
      </c>
      <c r="D2778" s="39">
        <v>112.779999</v>
      </c>
      <c r="E2778" s="39">
        <v>113.18</v>
      </c>
      <c r="F2778" s="39">
        <v>81.046088999999995</v>
      </c>
      <c r="G2778" s="5">
        <v>37226800</v>
      </c>
      <c r="I2778" s="1">
        <v>2.9200445459709456E-3</v>
      </c>
    </row>
    <row r="2779" spans="1:9" x14ac:dyDescent="0.25">
      <c r="A2779" s="5">
        <v>38023</v>
      </c>
      <c r="B2779" s="39">
        <v>113.41999800000001</v>
      </c>
      <c r="C2779" s="39">
        <v>114.699997</v>
      </c>
      <c r="D2779" s="39">
        <v>113.199997</v>
      </c>
      <c r="E2779" s="39">
        <v>114.449997</v>
      </c>
      <c r="F2779" s="39">
        <v>81.955498000000006</v>
      </c>
      <c r="G2779" s="5">
        <v>37216000</v>
      </c>
      <c r="I2779" s="1">
        <v>1.115839977494204E-2</v>
      </c>
    </row>
    <row r="2780" spans="1:9" x14ac:dyDescent="0.25">
      <c r="A2780" s="5">
        <v>38026</v>
      </c>
      <c r="B2780" s="39">
        <v>114.66999800000001</v>
      </c>
      <c r="C2780" s="39">
        <v>114.870003</v>
      </c>
      <c r="D2780" s="39">
        <v>114.290001</v>
      </c>
      <c r="E2780" s="39">
        <v>114.480003</v>
      </c>
      <c r="F2780" s="39">
        <v>81.976982000000007</v>
      </c>
      <c r="G2780" s="5">
        <v>24851300</v>
      </c>
      <c r="I2780" s="1">
        <v>2.6210791324565719E-4</v>
      </c>
    </row>
    <row r="2781" spans="1:9" x14ac:dyDescent="0.25">
      <c r="A2781" s="5">
        <v>38027</v>
      </c>
      <c r="B2781" s="39">
        <v>114.279999</v>
      </c>
      <c r="C2781" s="39">
        <v>115.139999</v>
      </c>
      <c r="D2781" s="39">
        <v>114.260002</v>
      </c>
      <c r="E2781" s="39">
        <v>114.849998</v>
      </c>
      <c r="F2781" s="39">
        <v>82.241935999999995</v>
      </c>
      <c r="G2781" s="5">
        <v>27908100</v>
      </c>
      <c r="I2781" s="1">
        <v>3.2268417442979924E-3</v>
      </c>
    </row>
    <row r="2782" spans="1:9" x14ac:dyDescent="0.25">
      <c r="A2782" s="5">
        <v>38028</v>
      </c>
      <c r="B2782" s="39">
        <v>114.849998</v>
      </c>
      <c r="C2782" s="39">
        <v>116.389999</v>
      </c>
      <c r="D2782" s="39">
        <v>114.16999800000001</v>
      </c>
      <c r="E2782" s="39">
        <v>116.07</v>
      </c>
      <c r="F2782" s="39">
        <v>83.115547000000007</v>
      </c>
      <c r="G2782" s="5">
        <v>42965700</v>
      </c>
      <c r="I2782" s="1">
        <v>1.0566429922818088E-2</v>
      </c>
    </row>
    <row r="2783" spans="1:9" x14ac:dyDescent="0.25">
      <c r="A2783" s="5">
        <v>38029</v>
      </c>
      <c r="B2783" s="39">
        <v>115.970001</v>
      </c>
      <c r="C2783" s="39">
        <v>116.269997</v>
      </c>
      <c r="D2783" s="39">
        <v>115.58000199999999</v>
      </c>
      <c r="E2783" s="39">
        <v>115.650002</v>
      </c>
      <c r="F2783" s="39">
        <v>82.814796000000001</v>
      </c>
      <c r="G2783" s="5">
        <v>27814700</v>
      </c>
      <c r="I2783" s="1">
        <v>-3.6250311294008242E-3</v>
      </c>
    </row>
    <row r="2784" spans="1:9" x14ac:dyDescent="0.25">
      <c r="A2784" s="5">
        <v>38030</v>
      </c>
      <c r="B2784" s="39">
        <v>115.82</v>
      </c>
      <c r="C2784" s="39">
        <v>116.199997</v>
      </c>
      <c r="D2784" s="39">
        <v>114.75</v>
      </c>
      <c r="E2784" s="39">
        <v>115.129997</v>
      </c>
      <c r="F2784" s="39">
        <v>82.442420999999996</v>
      </c>
      <c r="G2784" s="5">
        <v>44739900</v>
      </c>
      <c r="I2784" s="1">
        <v>-4.5066186759328275E-3</v>
      </c>
    </row>
    <row r="2785" spans="1:9" x14ac:dyDescent="0.25">
      <c r="A2785" s="5">
        <v>38034</v>
      </c>
      <c r="B2785" s="39">
        <v>115.849998</v>
      </c>
      <c r="C2785" s="39">
        <v>116.43</v>
      </c>
      <c r="D2785" s="39">
        <v>115.769997</v>
      </c>
      <c r="E2785" s="39">
        <v>116.16999800000001</v>
      </c>
      <c r="F2785" s="39">
        <v>83.187172000000004</v>
      </c>
      <c r="G2785" s="5">
        <v>23984300</v>
      </c>
      <c r="I2785" s="1">
        <v>8.9930308441932283E-3</v>
      </c>
    </row>
    <row r="2786" spans="1:9" x14ac:dyDescent="0.25">
      <c r="A2786" s="5">
        <v>38035</v>
      </c>
      <c r="B2786" s="39">
        <v>116.199997</v>
      </c>
      <c r="C2786" s="39">
        <v>116.599998</v>
      </c>
      <c r="D2786" s="39">
        <v>115.349998</v>
      </c>
      <c r="E2786" s="39">
        <v>115.660004</v>
      </c>
      <c r="F2786" s="39">
        <v>82.821967999999998</v>
      </c>
      <c r="G2786" s="5">
        <v>28618000</v>
      </c>
      <c r="I2786" s="1">
        <v>-4.399813036144451E-3</v>
      </c>
    </row>
    <row r="2787" spans="1:9" x14ac:dyDescent="0.25">
      <c r="A2787" s="5">
        <v>38036</v>
      </c>
      <c r="B2787" s="39">
        <v>116.33000199999999</v>
      </c>
      <c r="C2787" s="39">
        <v>116.389999</v>
      </c>
      <c r="D2787" s="39">
        <v>115.05999799999999</v>
      </c>
      <c r="E2787" s="39">
        <v>115.230003</v>
      </c>
      <c r="F2787" s="39">
        <v>82.514060999999998</v>
      </c>
      <c r="G2787" s="5">
        <v>51146200</v>
      </c>
      <c r="I2787" s="1">
        <v>-3.7246250296929517E-3</v>
      </c>
    </row>
    <row r="2788" spans="1:9" x14ac:dyDescent="0.25">
      <c r="A2788" s="5">
        <v>38037</v>
      </c>
      <c r="B2788" s="39">
        <v>115.480003</v>
      </c>
      <c r="C2788" s="39">
        <v>115.55999799999999</v>
      </c>
      <c r="D2788" s="39">
        <v>114.32</v>
      </c>
      <c r="E2788" s="39">
        <v>114.879997</v>
      </c>
      <c r="F2788" s="39">
        <v>82.263412000000002</v>
      </c>
      <c r="G2788" s="5">
        <v>46728800</v>
      </c>
      <c r="I2788" s="1">
        <v>-3.0422749998377796E-3</v>
      </c>
    </row>
    <row r="2789" spans="1:9" x14ac:dyDescent="0.25">
      <c r="A2789" s="5">
        <v>38040</v>
      </c>
      <c r="B2789" s="39">
        <v>115.220001</v>
      </c>
      <c r="C2789" s="39">
        <v>115.260002</v>
      </c>
      <c r="D2789" s="39">
        <v>114.16999800000001</v>
      </c>
      <c r="E2789" s="39">
        <v>114.589996</v>
      </c>
      <c r="F2789" s="39">
        <v>82.055756000000002</v>
      </c>
      <c r="G2789" s="5">
        <v>36357000</v>
      </c>
      <c r="I2789" s="1">
        <v>-2.5274727601374281E-3</v>
      </c>
    </row>
    <row r="2790" spans="1:9" x14ac:dyDescent="0.25">
      <c r="A2790" s="5">
        <v>38041</v>
      </c>
      <c r="B2790" s="39">
        <v>114.269997</v>
      </c>
      <c r="C2790" s="39">
        <v>114.989998</v>
      </c>
      <c r="D2790" s="39">
        <v>113.029999</v>
      </c>
      <c r="E2790" s="39">
        <v>114.389999</v>
      </c>
      <c r="F2790" s="39">
        <v>81.912520999999998</v>
      </c>
      <c r="G2790" s="5">
        <v>43953000</v>
      </c>
      <c r="I2790" s="1">
        <v>-1.7471066849594763E-3</v>
      </c>
    </row>
    <row r="2791" spans="1:9" x14ac:dyDescent="0.25">
      <c r="A2791" s="5">
        <v>38042</v>
      </c>
      <c r="B2791" s="39">
        <v>114.459999</v>
      </c>
      <c r="C2791" s="39">
        <v>115.05999799999999</v>
      </c>
      <c r="D2791" s="39">
        <v>114.32</v>
      </c>
      <c r="E2791" s="39">
        <v>114.870003</v>
      </c>
      <c r="F2791" s="39">
        <v>82.256255999999993</v>
      </c>
      <c r="G2791" s="5">
        <v>31213600</v>
      </c>
      <c r="I2791" s="1">
        <v>4.1875868065694988E-3</v>
      </c>
    </row>
    <row r="2792" spans="1:9" x14ac:dyDescent="0.25">
      <c r="A2792" s="5">
        <v>38043</v>
      </c>
      <c r="B2792" s="39">
        <v>114.610001</v>
      </c>
      <c r="C2792" s="39">
        <v>115.290001</v>
      </c>
      <c r="D2792" s="39">
        <v>114.339996</v>
      </c>
      <c r="E2792" s="39">
        <v>114.94000200000001</v>
      </c>
      <c r="F2792" s="39">
        <v>82.306388999999996</v>
      </c>
      <c r="G2792" s="5">
        <v>29683000</v>
      </c>
      <c r="I2792" s="1">
        <v>6.0928774632795779E-4</v>
      </c>
    </row>
    <row r="2793" spans="1:9" x14ac:dyDescent="0.25">
      <c r="A2793" s="5">
        <v>38044</v>
      </c>
      <c r="B2793" s="39">
        <v>115.19000200000001</v>
      </c>
      <c r="C2793" s="39">
        <v>115.739998</v>
      </c>
      <c r="D2793" s="39">
        <v>114.629997</v>
      </c>
      <c r="E2793" s="39">
        <v>115.019997</v>
      </c>
      <c r="F2793" s="39">
        <v>82.363647</v>
      </c>
      <c r="G2793" s="5">
        <v>39312000</v>
      </c>
      <c r="I2793" s="1">
        <v>6.9542709406533731E-4</v>
      </c>
    </row>
    <row r="2794" spans="1:9" x14ac:dyDescent="0.25">
      <c r="A2794" s="5">
        <v>38047</v>
      </c>
      <c r="B2794" s="39">
        <v>115.43</v>
      </c>
      <c r="C2794" s="39">
        <v>116.339996</v>
      </c>
      <c r="D2794" s="39">
        <v>115.25</v>
      </c>
      <c r="E2794" s="39">
        <v>116.160004</v>
      </c>
      <c r="F2794" s="39">
        <v>83.18</v>
      </c>
      <c r="G2794" s="5">
        <v>33130800</v>
      </c>
      <c r="I2794" s="1">
        <v>9.8627719310924178E-3</v>
      </c>
    </row>
    <row r="2795" spans="1:9" x14ac:dyDescent="0.25">
      <c r="A2795" s="5">
        <v>38048</v>
      </c>
      <c r="B2795" s="39">
        <v>115.94000200000001</v>
      </c>
      <c r="C2795" s="39">
        <v>116.970001</v>
      </c>
      <c r="D2795" s="39">
        <v>115.230003</v>
      </c>
      <c r="E2795" s="39">
        <v>115.480003</v>
      </c>
      <c r="F2795" s="39">
        <v>82.693061999999998</v>
      </c>
      <c r="G2795" s="5">
        <v>38556400</v>
      </c>
      <c r="I2795" s="1">
        <v>-5.8712293956775241E-3</v>
      </c>
    </row>
    <row r="2796" spans="1:9" x14ac:dyDescent="0.25">
      <c r="A2796" s="5">
        <v>38049</v>
      </c>
      <c r="B2796" s="39">
        <v>115.25</v>
      </c>
      <c r="C2796" s="39">
        <v>115.870003</v>
      </c>
      <c r="D2796" s="39">
        <v>114.91999800000001</v>
      </c>
      <c r="E2796" s="39">
        <v>115.69000200000001</v>
      </c>
      <c r="F2796" s="39">
        <v>82.843429999999998</v>
      </c>
      <c r="G2796" s="5">
        <v>31346200</v>
      </c>
      <c r="I2796" s="1">
        <v>1.8167358694274327E-3</v>
      </c>
    </row>
    <row r="2797" spans="1:9" x14ac:dyDescent="0.25">
      <c r="A2797" s="5">
        <v>38050</v>
      </c>
      <c r="B2797" s="39">
        <v>115.720001</v>
      </c>
      <c r="C2797" s="39">
        <v>116.099998</v>
      </c>
      <c r="D2797" s="39">
        <v>115.519997</v>
      </c>
      <c r="E2797" s="39">
        <v>115.989998</v>
      </c>
      <c r="F2797" s="39">
        <v>83.058243000000004</v>
      </c>
      <c r="G2797" s="5">
        <v>21060000</v>
      </c>
      <c r="I2797" s="1">
        <v>2.5896438072594563E-3</v>
      </c>
    </row>
    <row r="2798" spans="1:9" x14ac:dyDescent="0.25">
      <c r="A2798" s="5">
        <v>38051</v>
      </c>
      <c r="B2798" s="39">
        <v>115.41999800000001</v>
      </c>
      <c r="C2798" s="39">
        <v>116.949997</v>
      </c>
      <c r="D2798" s="39">
        <v>115.279999</v>
      </c>
      <c r="E2798" s="39">
        <v>116.379997</v>
      </c>
      <c r="F2798" s="39">
        <v>83.337508999999997</v>
      </c>
      <c r="G2798" s="5">
        <v>55905600</v>
      </c>
      <c r="I2798" s="1">
        <v>3.3566513429983402E-3</v>
      </c>
    </row>
    <row r="2799" spans="1:9" x14ac:dyDescent="0.25">
      <c r="A2799" s="5">
        <v>38054</v>
      </c>
      <c r="B2799" s="39">
        <v>116.339996</v>
      </c>
      <c r="C2799" s="39">
        <v>116.620003</v>
      </c>
      <c r="D2799" s="39">
        <v>114.910004</v>
      </c>
      <c r="E2799" s="39">
        <v>114.959999</v>
      </c>
      <c r="F2799" s="39">
        <v>82.320685999999995</v>
      </c>
      <c r="G2799" s="5">
        <v>39281600</v>
      </c>
      <c r="I2799" s="1">
        <v>-1.2276311114367999E-2</v>
      </c>
    </row>
    <row r="2800" spans="1:9" x14ac:dyDescent="0.25">
      <c r="A2800" s="5">
        <v>38055</v>
      </c>
      <c r="B2800" s="39">
        <v>115.099998</v>
      </c>
      <c r="C2800" s="39">
        <v>115.209999</v>
      </c>
      <c r="D2800" s="39">
        <v>114.239998</v>
      </c>
      <c r="E2800" s="39">
        <v>114.5</v>
      </c>
      <c r="F2800" s="39">
        <v>81.991294999999994</v>
      </c>
      <c r="G2800" s="5">
        <v>39746100</v>
      </c>
      <c r="I2800" s="1">
        <v>-4.009341731953775E-3</v>
      </c>
    </row>
    <row r="2801" spans="1:9" x14ac:dyDescent="0.25">
      <c r="A2801" s="5">
        <v>38056</v>
      </c>
      <c r="B2801" s="39">
        <v>114.720001</v>
      </c>
      <c r="C2801" s="39">
        <v>114.769997</v>
      </c>
      <c r="D2801" s="39">
        <v>112.55999799999999</v>
      </c>
      <c r="E2801" s="39">
        <v>112.58000199999999</v>
      </c>
      <c r="F2801" s="39">
        <v>80.616416999999998</v>
      </c>
      <c r="G2801" s="5">
        <v>67671800</v>
      </c>
      <c r="I2801" s="1">
        <v>-1.6910769457290975E-2</v>
      </c>
    </row>
    <row r="2802" spans="1:9" x14ac:dyDescent="0.25">
      <c r="A2802" s="5">
        <v>38057</v>
      </c>
      <c r="B2802" s="39">
        <v>112.400002</v>
      </c>
      <c r="C2802" s="39">
        <v>113.269997</v>
      </c>
      <c r="D2802" s="39">
        <v>111.099998</v>
      </c>
      <c r="E2802" s="39">
        <v>111.120003</v>
      </c>
      <c r="F2802" s="39">
        <v>79.570953000000003</v>
      </c>
      <c r="G2802" s="5">
        <v>89134800</v>
      </c>
      <c r="I2802" s="1">
        <v>-1.3053199441731778E-2</v>
      </c>
    </row>
    <row r="2803" spans="1:9" x14ac:dyDescent="0.25">
      <c r="A2803" s="5">
        <v>38058</v>
      </c>
      <c r="B2803" s="39">
        <v>111.730003</v>
      </c>
      <c r="C2803" s="39">
        <v>112.709999</v>
      </c>
      <c r="D2803" s="39">
        <v>111.58000199999999</v>
      </c>
      <c r="E2803" s="39">
        <v>112.58000199999999</v>
      </c>
      <c r="F2803" s="39">
        <v>80.616416999999998</v>
      </c>
      <c r="G2803" s="5">
        <v>54012200</v>
      </c>
      <c r="I2803" s="1">
        <v>1.3053199441731778E-2</v>
      </c>
    </row>
    <row r="2804" spans="1:9" x14ac:dyDescent="0.25">
      <c r="A2804" s="5">
        <v>38061</v>
      </c>
      <c r="B2804" s="39">
        <v>112.269997</v>
      </c>
      <c r="C2804" s="39">
        <v>112.349998</v>
      </c>
      <c r="D2804" s="39">
        <v>110.900002</v>
      </c>
      <c r="E2804" s="39">
        <v>111.199997</v>
      </c>
      <c r="F2804" s="39">
        <v>79.628242</v>
      </c>
      <c r="G2804" s="5">
        <v>57677200</v>
      </c>
      <c r="I2804" s="1">
        <v>-1.2333484716127607E-2</v>
      </c>
    </row>
    <row r="2805" spans="1:9" x14ac:dyDescent="0.25">
      <c r="A2805" s="5">
        <v>38062</v>
      </c>
      <c r="B2805" s="39">
        <v>111.779999</v>
      </c>
      <c r="C2805" s="39">
        <v>112.05999799999999</v>
      </c>
      <c r="D2805" s="39">
        <v>110.839996</v>
      </c>
      <c r="E2805" s="39">
        <v>111.790001</v>
      </c>
      <c r="F2805" s="39">
        <v>80.050713000000002</v>
      </c>
      <c r="G2805" s="5">
        <v>59832600</v>
      </c>
      <c r="I2805" s="1">
        <v>5.2915174171914714E-3</v>
      </c>
    </row>
    <row r="2806" spans="1:9" x14ac:dyDescent="0.25">
      <c r="A2806" s="5">
        <v>38063</v>
      </c>
      <c r="B2806" s="39">
        <v>112.18</v>
      </c>
      <c r="C2806" s="39">
        <v>113.260002</v>
      </c>
      <c r="D2806" s="39">
        <v>112.099998</v>
      </c>
      <c r="E2806" s="39">
        <v>113.040001</v>
      </c>
      <c r="F2806" s="39">
        <v>80.945785999999998</v>
      </c>
      <c r="G2806" s="5">
        <v>41607300</v>
      </c>
      <c r="I2806" s="1">
        <v>1.1119275607216039E-2</v>
      </c>
    </row>
    <row r="2807" spans="1:9" x14ac:dyDescent="0.25">
      <c r="A2807" s="5">
        <v>38064</v>
      </c>
      <c r="B2807" s="39">
        <v>112.699997</v>
      </c>
      <c r="C2807" s="39">
        <v>113.269997</v>
      </c>
      <c r="D2807" s="39">
        <v>111.93</v>
      </c>
      <c r="E2807" s="39">
        <v>113.07</v>
      </c>
      <c r="F2807" s="39">
        <v>80.967285000000004</v>
      </c>
      <c r="G2807" s="5">
        <v>60014300</v>
      </c>
      <c r="I2807" s="1">
        <v>2.6556225502449848E-4</v>
      </c>
    </row>
    <row r="2808" spans="1:9" x14ac:dyDescent="0.25">
      <c r="A2808" s="5">
        <v>38065</v>
      </c>
      <c r="B2808" s="39">
        <v>112.410004</v>
      </c>
      <c r="C2808" s="39">
        <v>112.57</v>
      </c>
      <c r="D2808" s="39">
        <v>111.040001</v>
      </c>
      <c r="E2808" s="39">
        <v>111.05999799999999</v>
      </c>
      <c r="F2808" s="39">
        <v>79.806800999999993</v>
      </c>
      <c r="G2808" s="5">
        <v>48636200</v>
      </c>
      <c r="I2808" s="1">
        <v>-1.4436457810283798E-2</v>
      </c>
    </row>
    <row r="2809" spans="1:9" x14ac:dyDescent="0.25">
      <c r="A2809" s="5">
        <v>38068</v>
      </c>
      <c r="B2809" s="39">
        <v>110.540001</v>
      </c>
      <c r="C2809" s="39">
        <v>110.57</v>
      </c>
      <c r="D2809" s="39">
        <v>109.099998</v>
      </c>
      <c r="E2809" s="39">
        <v>109.650002</v>
      </c>
      <c r="F2809" s="39">
        <v>78.793571</v>
      </c>
      <c r="G2809" s="5">
        <v>62752100</v>
      </c>
      <c r="I2809" s="1">
        <v>-1.277731914710678E-2</v>
      </c>
    </row>
    <row r="2810" spans="1:9" x14ac:dyDescent="0.25">
      <c r="A2810" s="5">
        <v>38069</v>
      </c>
      <c r="B2810" s="39">
        <v>110.25</v>
      </c>
      <c r="C2810" s="39">
        <v>110.400002</v>
      </c>
      <c r="D2810" s="39">
        <v>109.360001</v>
      </c>
      <c r="E2810" s="39">
        <v>109.459999</v>
      </c>
      <c r="F2810" s="39">
        <v>78.657027999999997</v>
      </c>
      <c r="G2810" s="5">
        <v>54080200</v>
      </c>
      <c r="I2810" s="1">
        <v>-1.7344238141552282E-3</v>
      </c>
    </row>
    <row r="2811" spans="1:9" x14ac:dyDescent="0.25">
      <c r="A2811" s="5">
        <v>38070</v>
      </c>
      <c r="B2811" s="39">
        <v>109.58000199999999</v>
      </c>
      <c r="C2811" s="39">
        <v>110.139999</v>
      </c>
      <c r="D2811" s="39">
        <v>108.849998</v>
      </c>
      <c r="E2811" s="39">
        <v>109.550003</v>
      </c>
      <c r="F2811" s="39">
        <v>78.721710000000002</v>
      </c>
      <c r="G2811" s="5">
        <v>51584300</v>
      </c>
      <c r="I2811" s="1">
        <v>8.2199164212326536E-4</v>
      </c>
    </row>
    <row r="2812" spans="1:9" x14ac:dyDescent="0.25">
      <c r="A2812" s="5">
        <v>38071</v>
      </c>
      <c r="B2812" s="39">
        <v>110.08000199999999</v>
      </c>
      <c r="C2812" s="39">
        <v>111.300003</v>
      </c>
      <c r="D2812" s="39">
        <v>109.790001</v>
      </c>
      <c r="E2812" s="39">
        <v>111</v>
      </c>
      <c r="F2812" s="39">
        <v>79.763664000000006</v>
      </c>
      <c r="G2812" s="5">
        <v>49873600</v>
      </c>
      <c r="I2812" s="1">
        <v>1.3149087342871901E-2</v>
      </c>
    </row>
    <row r="2813" spans="1:9" x14ac:dyDescent="0.25">
      <c r="A2813" s="5">
        <v>38072</v>
      </c>
      <c r="B2813" s="39">
        <v>110.959999</v>
      </c>
      <c r="C2813" s="39">
        <v>111.790001</v>
      </c>
      <c r="D2813" s="39">
        <v>110.800003</v>
      </c>
      <c r="E2813" s="39">
        <v>111.029999</v>
      </c>
      <c r="F2813" s="39">
        <v>79.785224999999997</v>
      </c>
      <c r="G2813" s="5">
        <v>37409500</v>
      </c>
      <c r="I2813" s="1">
        <v>2.7027452546235509E-4</v>
      </c>
    </row>
    <row r="2814" spans="1:9" x14ac:dyDescent="0.25">
      <c r="A2814" s="5">
        <v>38075</v>
      </c>
      <c r="B2814" s="39">
        <v>111.629997</v>
      </c>
      <c r="C2814" s="39">
        <v>112.739998</v>
      </c>
      <c r="D2814" s="39">
        <v>111.58000199999999</v>
      </c>
      <c r="E2814" s="39">
        <v>112.589996</v>
      </c>
      <c r="F2814" s="39">
        <v>80.906197000000006</v>
      </c>
      <c r="G2814" s="5">
        <v>44113600</v>
      </c>
      <c r="I2814" s="1">
        <v>1.3952084935039188E-2</v>
      </c>
    </row>
    <row r="2815" spans="1:9" x14ac:dyDescent="0.25">
      <c r="A2815" s="5">
        <v>38076</v>
      </c>
      <c r="B2815" s="39">
        <v>112.300003</v>
      </c>
      <c r="C2815" s="39">
        <v>113.07</v>
      </c>
      <c r="D2815" s="39">
        <v>112.220001</v>
      </c>
      <c r="E2815" s="39">
        <v>112.970001</v>
      </c>
      <c r="F2815" s="39">
        <v>81.179291000000006</v>
      </c>
      <c r="G2815" s="5">
        <v>39059900</v>
      </c>
      <c r="I2815" s="1">
        <v>3.3697558219518697E-3</v>
      </c>
    </row>
    <row r="2816" spans="1:9" x14ac:dyDescent="0.25">
      <c r="A2816" s="5">
        <v>38077</v>
      </c>
      <c r="B2816" s="39">
        <v>112.989998</v>
      </c>
      <c r="C2816" s="39">
        <v>113.400002</v>
      </c>
      <c r="D2816" s="39">
        <v>112.379997</v>
      </c>
      <c r="E2816" s="39">
        <v>113.099998</v>
      </c>
      <c r="F2816" s="39">
        <v>81.272689999999997</v>
      </c>
      <c r="G2816" s="5">
        <v>48517600</v>
      </c>
      <c r="I2816" s="1">
        <v>1.1498660676956263E-3</v>
      </c>
    </row>
    <row r="2817" spans="1:9" x14ac:dyDescent="0.25">
      <c r="A2817" s="5">
        <v>38078</v>
      </c>
      <c r="B2817" s="39">
        <v>113.07</v>
      </c>
      <c r="C2817" s="39">
        <v>113.870003</v>
      </c>
      <c r="D2817" s="39">
        <v>113.050003</v>
      </c>
      <c r="E2817" s="39">
        <v>113.779999</v>
      </c>
      <c r="F2817" s="39">
        <v>81.761336999999997</v>
      </c>
      <c r="G2817" s="5">
        <v>45103800</v>
      </c>
      <c r="I2817" s="1">
        <v>5.9944352993523964E-3</v>
      </c>
    </row>
    <row r="2818" spans="1:9" x14ac:dyDescent="0.25">
      <c r="A2818" s="5">
        <v>38079</v>
      </c>
      <c r="B2818" s="39">
        <v>114.80999799999999</v>
      </c>
      <c r="C2818" s="39">
        <v>114.839996</v>
      </c>
      <c r="D2818" s="39">
        <v>113.900002</v>
      </c>
      <c r="E2818" s="39">
        <v>114.639999</v>
      </c>
      <c r="F2818" s="39">
        <v>82.379302999999993</v>
      </c>
      <c r="G2818" s="5">
        <v>50987700</v>
      </c>
      <c r="I2818" s="1">
        <v>7.5297491192722887E-3</v>
      </c>
    </row>
    <row r="2819" spans="1:9" x14ac:dyDescent="0.25">
      <c r="A2819" s="5">
        <v>38082</v>
      </c>
      <c r="B2819" s="39">
        <v>114.459999</v>
      </c>
      <c r="C2819" s="39">
        <v>115.379997</v>
      </c>
      <c r="D2819" s="39">
        <v>114.44000200000001</v>
      </c>
      <c r="E2819" s="39">
        <v>115.269997</v>
      </c>
      <c r="F2819" s="39">
        <v>82.832038999999995</v>
      </c>
      <c r="G2819" s="5">
        <v>30251800</v>
      </c>
      <c r="I2819" s="1">
        <v>5.4807028112753287E-3</v>
      </c>
    </row>
    <row r="2820" spans="1:9" x14ac:dyDescent="0.25">
      <c r="A2820" s="5">
        <v>38083</v>
      </c>
      <c r="B2820" s="39">
        <v>114.83000199999999</v>
      </c>
      <c r="C2820" s="39">
        <v>115.18</v>
      </c>
      <c r="D2820" s="39">
        <v>114.620003</v>
      </c>
      <c r="E2820" s="39">
        <v>114.900002</v>
      </c>
      <c r="F2820" s="39">
        <v>82.566162000000006</v>
      </c>
      <c r="G2820" s="5">
        <v>28420900</v>
      </c>
      <c r="I2820" s="1">
        <v>-3.214995415977917E-3</v>
      </c>
    </row>
    <row r="2821" spans="1:9" x14ac:dyDescent="0.25">
      <c r="A2821" s="5">
        <v>38084</v>
      </c>
      <c r="B2821" s="39">
        <v>114.949997</v>
      </c>
      <c r="C2821" s="39">
        <v>114.980003</v>
      </c>
      <c r="D2821" s="39">
        <v>114.110001</v>
      </c>
      <c r="E2821" s="39">
        <v>114.629997</v>
      </c>
      <c r="F2821" s="39">
        <v>82.372153999999995</v>
      </c>
      <c r="G2821" s="5">
        <v>45890500</v>
      </c>
      <c r="I2821" s="1">
        <v>-2.3524926673026414E-3</v>
      </c>
    </row>
    <row r="2822" spans="1:9" x14ac:dyDescent="0.25">
      <c r="A2822" s="5">
        <v>38085</v>
      </c>
      <c r="B2822" s="39">
        <v>115.410004</v>
      </c>
      <c r="C2822" s="39">
        <v>115.410004</v>
      </c>
      <c r="D2822" s="39">
        <v>113.739998</v>
      </c>
      <c r="E2822" s="39">
        <v>114.370003</v>
      </c>
      <c r="F2822" s="39">
        <v>82.185326000000003</v>
      </c>
      <c r="G2822" s="5">
        <v>46929700</v>
      </c>
      <c r="I2822" s="1">
        <v>-2.2706725974783737E-3</v>
      </c>
    </row>
    <row r="2823" spans="1:9" x14ac:dyDescent="0.25">
      <c r="A2823" s="5">
        <v>38089</v>
      </c>
      <c r="B2823" s="39">
        <v>114.58000199999999</v>
      </c>
      <c r="C2823" s="39">
        <v>115.08000199999999</v>
      </c>
      <c r="D2823" s="39">
        <v>114.57</v>
      </c>
      <c r="E2823" s="39">
        <v>114.82</v>
      </c>
      <c r="F2823" s="39">
        <v>82.508667000000003</v>
      </c>
      <c r="G2823" s="5">
        <v>23085200</v>
      </c>
      <c r="I2823" s="1">
        <v>3.9265720570433871E-3</v>
      </c>
    </row>
    <row r="2824" spans="1:9" x14ac:dyDescent="0.25">
      <c r="A2824" s="5">
        <v>38090</v>
      </c>
      <c r="B2824" s="39">
        <v>115.260002</v>
      </c>
      <c r="C2824" s="39">
        <v>115.300003</v>
      </c>
      <c r="D2824" s="39">
        <v>113.019997</v>
      </c>
      <c r="E2824" s="39">
        <v>113.209999</v>
      </c>
      <c r="F2824" s="39">
        <v>81.351746000000006</v>
      </c>
      <c r="G2824" s="5">
        <v>56210300</v>
      </c>
      <c r="I2824" s="1">
        <v>-1.4121046118527047E-2</v>
      </c>
    </row>
    <row r="2825" spans="1:9" x14ac:dyDescent="0.25">
      <c r="A2825" s="5">
        <v>38091</v>
      </c>
      <c r="B2825" s="39">
        <v>112.610001</v>
      </c>
      <c r="C2825" s="39">
        <v>113.639999</v>
      </c>
      <c r="D2825" s="39">
        <v>112.550003</v>
      </c>
      <c r="E2825" s="39">
        <v>113.389999</v>
      </c>
      <c r="F2825" s="39">
        <v>81.481078999999994</v>
      </c>
      <c r="G2825" s="5">
        <v>62322300</v>
      </c>
      <c r="I2825" s="1">
        <v>1.5885375347037822E-3</v>
      </c>
    </row>
    <row r="2826" spans="1:9" x14ac:dyDescent="0.25">
      <c r="A2826" s="5">
        <v>38092</v>
      </c>
      <c r="B2826" s="39">
        <v>113.449997</v>
      </c>
      <c r="C2826" s="39">
        <v>113.779999</v>
      </c>
      <c r="D2826" s="39">
        <v>112.360001</v>
      </c>
      <c r="E2826" s="39">
        <v>112.959999</v>
      </c>
      <c r="F2826" s="39">
        <v>81.172072999999997</v>
      </c>
      <c r="G2826" s="5">
        <v>61602500</v>
      </c>
      <c r="I2826" s="1">
        <v>-3.7995743452157171E-3</v>
      </c>
    </row>
    <row r="2827" spans="1:9" x14ac:dyDescent="0.25">
      <c r="A2827" s="5">
        <v>38093</v>
      </c>
      <c r="B2827" s="39">
        <v>113.379997</v>
      </c>
      <c r="C2827" s="39">
        <v>114.050003</v>
      </c>
      <c r="D2827" s="39">
        <v>112.980003</v>
      </c>
      <c r="E2827" s="39">
        <v>113.83000199999999</v>
      </c>
      <c r="F2827" s="39">
        <v>81.797279000000003</v>
      </c>
      <c r="G2827" s="5">
        <v>47059200</v>
      </c>
      <c r="I2827" s="1">
        <v>7.672719557551666E-3</v>
      </c>
    </row>
    <row r="2828" spans="1:9" x14ac:dyDescent="0.25">
      <c r="A2828" s="5">
        <v>38096</v>
      </c>
      <c r="B2828" s="39">
        <v>113.550003</v>
      </c>
      <c r="C2828" s="39">
        <v>113.989998</v>
      </c>
      <c r="D2828" s="39">
        <v>113.269997</v>
      </c>
      <c r="E2828" s="39">
        <v>113.83000199999999</v>
      </c>
      <c r="F2828" s="39">
        <v>81.797279000000003</v>
      </c>
      <c r="G2828" s="5">
        <v>28277600</v>
      </c>
      <c r="I2828" s="1">
        <v>0</v>
      </c>
    </row>
    <row r="2829" spans="1:9" x14ac:dyDescent="0.25">
      <c r="A2829" s="5">
        <v>38097</v>
      </c>
      <c r="B2829" s="39">
        <v>114.08000199999999</v>
      </c>
      <c r="C2829" s="39">
        <v>114.32</v>
      </c>
      <c r="D2829" s="39">
        <v>111.779999</v>
      </c>
      <c r="E2829" s="39">
        <v>111.91999800000001</v>
      </c>
      <c r="F2829" s="39">
        <v>80.424767000000003</v>
      </c>
      <c r="G2829" s="5">
        <v>53299400</v>
      </c>
      <c r="I2829" s="1">
        <v>-1.6921802984974477E-2</v>
      </c>
    </row>
    <row r="2830" spans="1:9" x14ac:dyDescent="0.25">
      <c r="A2830" s="5">
        <v>38098</v>
      </c>
      <c r="B2830" s="39">
        <v>112.199997</v>
      </c>
      <c r="C2830" s="39">
        <v>112.949997</v>
      </c>
      <c r="D2830" s="39">
        <v>111.870003</v>
      </c>
      <c r="E2830" s="39">
        <v>112.66999800000001</v>
      </c>
      <c r="F2830" s="39">
        <v>80.963736999999995</v>
      </c>
      <c r="G2830" s="5">
        <v>50177300</v>
      </c>
      <c r="I2830" s="1">
        <v>6.6791870589320013E-3</v>
      </c>
    </row>
    <row r="2831" spans="1:9" x14ac:dyDescent="0.25">
      <c r="A2831" s="5">
        <v>38099</v>
      </c>
      <c r="B2831" s="39">
        <v>112.480003</v>
      </c>
      <c r="C2831" s="39">
        <v>114.66999800000001</v>
      </c>
      <c r="D2831" s="39">
        <v>112.44000200000001</v>
      </c>
      <c r="E2831" s="39">
        <v>114.25</v>
      </c>
      <c r="F2831" s="39">
        <v>82.099091000000001</v>
      </c>
      <c r="G2831" s="5">
        <v>62071500</v>
      </c>
      <c r="I2831" s="1">
        <v>1.3925581462790326E-2</v>
      </c>
    </row>
    <row r="2832" spans="1:9" x14ac:dyDescent="0.25">
      <c r="A2832" s="5">
        <v>38100</v>
      </c>
      <c r="B2832" s="39">
        <v>114.41999800000001</v>
      </c>
      <c r="C2832" s="39">
        <v>114.57</v>
      </c>
      <c r="D2832" s="39">
        <v>113.790001</v>
      </c>
      <c r="E2832" s="39">
        <v>114.360001</v>
      </c>
      <c r="F2832" s="39">
        <v>82.178122999999999</v>
      </c>
      <c r="G2832" s="5">
        <v>29395700</v>
      </c>
      <c r="I2832" s="1">
        <v>9.6217855383429196E-4</v>
      </c>
    </row>
    <row r="2833" spans="1:9" x14ac:dyDescent="0.25">
      <c r="A2833" s="5">
        <v>38103</v>
      </c>
      <c r="B2833" s="39">
        <v>114.5</v>
      </c>
      <c r="C2833" s="39">
        <v>114.94000200000001</v>
      </c>
      <c r="D2833" s="39">
        <v>113.599998</v>
      </c>
      <c r="E2833" s="39">
        <v>114.199997</v>
      </c>
      <c r="F2833" s="39">
        <v>82.063118000000003</v>
      </c>
      <c r="G2833" s="5">
        <v>35515200</v>
      </c>
      <c r="I2833" s="1">
        <v>-1.4004402072922417E-3</v>
      </c>
    </row>
    <row r="2834" spans="1:9" x14ac:dyDescent="0.25">
      <c r="A2834" s="5">
        <v>38104</v>
      </c>
      <c r="B2834" s="39">
        <v>114.230003</v>
      </c>
      <c r="C2834" s="39">
        <v>115.120003</v>
      </c>
      <c r="D2834" s="39">
        <v>113.959999</v>
      </c>
      <c r="E2834" s="39">
        <v>114.300003</v>
      </c>
      <c r="F2834" s="39">
        <v>82.134986999999995</v>
      </c>
      <c r="G2834" s="5">
        <v>43485500</v>
      </c>
      <c r="I2834" s="1">
        <v>8.7539383709156482E-4</v>
      </c>
    </row>
    <row r="2835" spans="1:9" x14ac:dyDescent="0.25">
      <c r="A2835" s="5">
        <v>38105</v>
      </c>
      <c r="B2835" s="39">
        <v>113.889999</v>
      </c>
      <c r="C2835" s="39">
        <v>114.010002</v>
      </c>
      <c r="D2835" s="39">
        <v>112.5</v>
      </c>
      <c r="E2835" s="39">
        <v>112.82</v>
      </c>
      <c r="F2835" s="39">
        <v>81.071503000000007</v>
      </c>
      <c r="G2835" s="5">
        <v>50165800</v>
      </c>
      <c r="I2835" s="1">
        <v>-1.3032558355644319E-2</v>
      </c>
    </row>
    <row r="2836" spans="1:9" x14ac:dyDescent="0.25">
      <c r="A2836" s="5">
        <v>38106</v>
      </c>
      <c r="B2836" s="39">
        <v>112.720001</v>
      </c>
      <c r="C2836" s="39">
        <v>113.32</v>
      </c>
      <c r="D2836" s="39">
        <v>111.160004</v>
      </c>
      <c r="E2836" s="39">
        <v>111.83000199999999</v>
      </c>
      <c r="F2836" s="39">
        <v>80.360106999999999</v>
      </c>
      <c r="G2836" s="5">
        <v>69687600</v>
      </c>
      <c r="I2836" s="1">
        <v>-8.8136469074369117E-3</v>
      </c>
    </row>
    <row r="2837" spans="1:9" x14ac:dyDescent="0.25">
      <c r="A2837" s="5">
        <v>38107</v>
      </c>
      <c r="B2837" s="39">
        <v>112.16999800000001</v>
      </c>
      <c r="C2837" s="39">
        <v>112.379997</v>
      </c>
      <c r="D2837" s="39">
        <v>110.900002</v>
      </c>
      <c r="E2837" s="39">
        <v>110.959999</v>
      </c>
      <c r="F2837" s="39">
        <v>79.734924000000007</v>
      </c>
      <c r="G2837" s="5">
        <v>48681400</v>
      </c>
      <c r="I2837" s="1">
        <v>-7.8101884119128329E-3</v>
      </c>
    </row>
    <row r="2838" spans="1:9" x14ac:dyDescent="0.25">
      <c r="A2838" s="5">
        <v>38110</v>
      </c>
      <c r="B2838" s="39">
        <v>111.370003</v>
      </c>
      <c r="C2838" s="39">
        <v>112.290001</v>
      </c>
      <c r="D2838" s="39">
        <v>111.349998</v>
      </c>
      <c r="E2838" s="39">
        <v>112.150002</v>
      </c>
      <c r="F2838" s="39">
        <v>80.590027000000006</v>
      </c>
      <c r="G2838" s="5">
        <v>33758000</v>
      </c>
      <c r="I2838" s="1">
        <v>1.0667224323376523E-2</v>
      </c>
    </row>
    <row r="2839" spans="1:9" x14ac:dyDescent="0.25">
      <c r="A2839" s="5">
        <v>38111</v>
      </c>
      <c r="B2839" s="39">
        <v>112.25</v>
      </c>
      <c r="C2839" s="39">
        <v>113.260002</v>
      </c>
      <c r="D2839" s="39">
        <v>111.660004</v>
      </c>
      <c r="E2839" s="39">
        <v>112.05999799999999</v>
      </c>
      <c r="F2839" s="39">
        <v>80.525345000000002</v>
      </c>
      <c r="G2839" s="5">
        <v>51185100</v>
      </c>
      <c r="I2839" s="1">
        <v>-8.0292777370782886E-4</v>
      </c>
    </row>
    <row r="2840" spans="1:9" x14ac:dyDescent="0.25">
      <c r="A2840" s="5">
        <v>38112</v>
      </c>
      <c r="B2840" s="39">
        <v>112.410004</v>
      </c>
      <c r="C2840" s="39">
        <v>112.959999</v>
      </c>
      <c r="D2840" s="39">
        <v>112.160004</v>
      </c>
      <c r="E2840" s="39">
        <v>112.779999</v>
      </c>
      <c r="F2840" s="39">
        <v>81.042755</v>
      </c>
      <c r="G2840" s="5">
        <v>34405000</v>
      </c>
      <c r="I2840" s="1">
        <v>6.4048753285250726E-3</v>
      </c>
    </row>
    <row r="2841" spans="1:9" x14ac:dyDescent="0.25">
      <c r="A2841" s="5">
        <v>38113</v>
      </c>
      <c r="B2841" s="39">
        <v>112.019997</v>
      </c>
      <c r="C2841" s="39">
        <v>112.589996</v>
      </c>
      <c r="D2841" s="39">
        <v>111</v>
      </c>
      <c r="E2841" s="39">
        <v>111.80999799999999</v>
      </c>
      <c r="F2841" s="39">
        <v>80.345710999999994</v>
      </c>
      <c r="G2841" s="5">
        <v>54997000</v>
      </c>
      <c r="I2841" s="1">
        <v>-8.6381431285467158E-3</v>
      </c>
    </row>
    <row r="2842" spans="1:9" x14ac:dyDescent="0.25">
      <c r="A2842" s="5">
        <v>38114</v>
      </c>
      <c r="B2842" s="39">
        <v>111.220001</v>
      </c>
      <c r="C2842" s="39">
        <v>112.230003</v>
      </c>
      <c r="D2842" s="39">
        <v>109.959999</v>
      </c>
      <c r="E2842" s="39">
        <v>109.959999</v>
      </c>
      <c r="F2842" s="39">
        <v>79.016311999999999</v>
      </c>
      <c r="G2842" s="5">
        <v>60950000</v>
      </c>
      <c r="I2842" s="1">
        <v>-1.6684399626385016E-2</v>
      </c>
    </row>
    <row r="2843" spans="1:9" x14ac:dyDescent="0.25">
      <c r="A2843" s="5">
        <v>38117</v>
      </c>
      <c r="B2843" s="39">
        <v>109.44000200000001</v>
      </c>
      <c r="C2843" s="39">
        <v>109.75</v>
      </c>
      <c r="D2843" s="39">
        <v>108.360001</v>
      </c>
      <c r="E2843" s="39">
        <v>108.83000199999999</v>
      </c>
      <c r="F2843" s="39">
        <v>78.204329999999999</v>
      </c>
      <c r="G2843" s="5">
        <v>75279400</v>
      </c>
      <c r="I2843" s="1">
        <v>-1.0329295303063368E-2</v>
      </c>
    </row>
    <row r="2844" spans="1:9" x14ac:dyDescent="0.25">
      <c r="A2844" s="5">
        <v>38118</v>
      </c>
      <c r="B2844" s="39">
        <v>109.459999</v>
      </c>
      <c r="C2844" s="39">
        <v>110.050003</v>
      </c>
      <c r="D2844" s="39">
        <v>109.33000199999999</v>
      </c>
      <c r="E2844" s="39">
        <v>109.75</v>
      </c>
      <c r="F2844" s="39">
        <v>78.865440000000007</v>
      </c>
      <c r="G2844" s="5">
        <v>48300600</v>
      </c>
      <c r="I2844" s="1">
        <v>8.4180922157788274E-3</v>
      </c>
    </row>
    <row r="2845" spans="1:9" x14ac:dyDescent="0.25">
      <c r="A2845" s="5">
        <v>38119</v>
      </c>
      <c r="B2845" s="39">
        <v>109.57</v>
      </c>
      <c r="C2845" s="39">
        <v>110.540001</v>
      </c>
      <c r="D2845" s="39">
        <v>108.05999799999999</v>
      </c>
      <c r="E2845" s="39">
        <v>110.449997</v>
      </c>
      <c r="F2845" s="39">
        <v>79.368454</v>
      </c>
      <c r="G2845" s="5">
        <v>90830500</v>
      </c>
      <c r="I2845" s="1">
        <v>6.3578754426130146E-3</v>
      </c>
    </row>
    <row r="2846" spans="1:9" x14ac:dyDescent="0.25">
      <c r="A2846" s="5">
        <v>38120</v>
      </c>
      <c r="B2846" s="39">
        <v>109.760002</v>
      </c>
      <c r="C2846" s="39">
        <v>110.80999799999999</v>
      </c>
      <c r="D2846" s="39">
        <v>109.629997</v>
      </c>
      <c r="E2846" s="39">
        <v>109.989998</v>
      </c>
      <c r="F2846" s="39">
        <v>79.037880000000001</v>
      </c>
      <c r="G2846" s="5">
        <v>57393700</v>
      </c>
      <c r="I2846" s="1">
        <v>-4.1737533031867002E-3</v>
      </c>
    </row>
    <row r="2847" spans="1:9" x14ac:dyDescent="0.25">
      <c r="A2847" s="5">
        <v>38121</v>
      </c>
      <c r="B2847" s="39">
        <v>109.949997</v>
      </c>
      <c r="C2847" s="39">
        <v>110.739998</v>
      </c>
      <c r="D2847" s="39">
        <v>109.269997</v>
      </c>
      <c r="E2847" s="39">
        <v>110.040001</v>
      </c>
      <c r="F2847" s="39">
        <v>79.073807000000002</v>
      </c>
      <c r="G2847" s="5">
        <v>54123100</v>
      </c>
      <c r="I2847" s="1">
        <v>4.5445091757656542E-4</v>
      </c>
    </row>
    <row r="2848" spans="1:9" x14ac:dyDescent="0.25">
      <c r="A2848" s="5">
        <v>38124</v>
      </c>
      <c r="B2848" s="39">
        <v>108.889999</v>
      </c>
      <c r="C2848" s="39">
        <v>109.5</v>
      </c>
      <c r="D2848" s="39">
        <v>108.410004</v>
      </c>
      <c r="E2848" s="39">
        <v>109.099998</v>
      </c>
      <c r="F2848" s="39">
        <v>78.398308</v>
      </c>
      <c r="G2848" s="5">
        <v>55020400</v>
      </c>
      <c r="I2848" s="1">
        <v>-8.5793366443054353E-3</v>
      </c>
    </row>
    <row r="2849" spans="1:9" x14ac:dyDescent="0.25">
      <c r="A2849" s="5">
        <v>38125</v>
      </c>
      <c r="B2849" s="39">
        <v>109.489998</v>
      </c>
      <c r="C2849" s="39">
        <v>109.94000200000001</v>
      </c>
      <c r="D2849" s="39">
        <v>109.33000199999999</v>
      </c>
      <c r="E2849" s="39">
        <v>109.650002</v>
      </c>
      <c r="F2849" s="39">
        <v>78.793571</v>
      </c>
      <c r="G2849" s="5">
        <v>30193100</v>
      </c>
      <c r="I2849" s="1">
        <v>5.0290617502515289E-3</v>
      </c>
    </row>
    <row r="2850" spans="1:9" x14ac:dyDescent="0.25">
      <c r="A2850" s="5">
        <v>38126</v>
      </c>
      <c r="B2850" s="39">
        <v>110.5</v>
      </c>
      <c r="C2850" s="39">
        <v>111.18</v>
      </c>
      <c r="D2850" s="39">
        <v>109.150002</v>
      </c>
      <c r="E2850" s="39">
        <v>109.269997</v>
      </c>
      <c r="F2850" s="39">
        <v>78.520493000000002</v>
      </c>
      <c r="G2850" s="5">
        <v>54804100</v>
      </c>
      <c r="I2850" s="1">
        <v>-3.4717591974047224E-3</v>
      </c>
    </row>
    <row r="2851" spans="1:9" x14ac:dyDescent="0.25">
      <c r="A2851" s="5">
        <v>38127</v>
      </c>
      <c r="B2851" s="39">
        <v>109.449997</v>
      </c>
      <c r="C2851" s="39">
        <v>109.870003</v>
      </c>
      <c r="D2851" s="39">
        <v>109.040001</v>
      </c>
      <c r="E2851" s="39">
        <v>109.620003</v>
      </c>
      <c r="F2851" s="39">
        <v>78.772002999999998</v>
      </c>
      <c r="G2851" s="5">
        <v>38082900</v>
      </c>
      <c r="I2851" s="1">
        <v>3.1979938108781525E-3</v>
      </c>
    </row>
    <row r="2852" spans="1:9" x14ac:dyDescent="0.25">
      <c r="A2852" s="5">
        <v>38128</v>
      </c>
      <c r="B2852" s="39">
        <v>109.970001</v>
      </c>
      <c r="C2852" s="39">
        <v>110.550003</v>
      </c>
      <c r="D2852" s="39">
        <v>109.470001</v>
      </c>
      <c r="E2852" s="39">
        <v>109.80999799999999</v>
      </c>
      <c r="F2852" s="39">
        <v>78.908539000000005</v>
      </c>
      <c r="G2852" s="5">
        <v>47480400</v>
      </c>
      <c r="I2852" s="1">
        <v>1.731805743340864E-3</v>
      </c>
    </row>
    <row r="2853" spans="1:9" x14ac:dyDescent="0.25">
      <c r="A2853" s="5">
        <v>38131</v>
      </c>
      <c r="B2853" s="39">
        <v>110.529999</v>
      </c>
      <c r="C2853" s="39">
        <v>110.760002</v>
      </c>
      <c r="D2853" s="39">
        <v>109.68</v>
      </c>
      <c r="E2853" s="39">
        <v>110.269997</v>
      </c>
      <c r="F2853" s="39">
        <v>79.239067000000006</v>
      </c>
      <c r="G2853" s="5">
        <v>40961500</v>
      </c>
      <c r="I2853" s="1">
        <v>4.1799998067579835E-3</v>
      </c>
    </row>
    <row r="2854" spans="1:9" x14ac:dyDescent="0.25">
      <c r="A2854" s="5">
        <v>38132</v>
      </c>
      <c r="B2854" s="39">
        <v>109.900002</v>
      </c>
      <c r="C2854" s="39">
        <v>111.980003</v>
      </c>
      <c r="D2854" s="39">
        <v>109.599998</v>
      </c>
      <c r="E2854" s="39">
        <v>111.849998</v>
      </c>
      <c r="F2854" s="39">
        <v>80.374450999999993</v>
      </c>
      <c r="G2854" s="5">
        <v>48668000</v>
      </c>
      <c r="I2854" s="1">
        <v>1.4226904647694383E-2</v>
      </c>
    </row>
    <row r="2855" spans="1:9" x14ac:dyDescent="0.25">
      <c r="A2855" s="5">
        <v>38133</v>
      </c>
      <c r="B2855" s="39">
        <v>111.660004</v>
      </c>
      <c r="C2855" s="39">
        <v>112.290001</v>
      </c>
      <c r="D2855" s="39">
        <v>111.510002</v>
      </c>
      <c r="E2855" s="39">
        <v>112.239998</v>
      </c>
      <c r="F2855" s="39">
        <v>80.654724000000002</v>
      </c>
      <c r="G2855" s="5">
        <v>35977000</v>
      </c>
      <c r="I2855" s="1">
        <v>3.481024889037343E-3</v>
      </c>
    </row>
    <row r="2856" spans="1:9" x14ac:dyDescent="0.25">
      <c r="A2856" s="5">
        <v>38134</v>
      </c>
      <c r="B2856" s="39">
        <v>112.540001</v>
      </c>
      <c r="C2856" s="39">
        <v>113.029999</v>
      </c>
      <c r="D2856" s="39">
        <v>112.05999799999999</v>
      </c>
      <c r="E2856" s="39">
        <v>112.870003</v>
      </c>
      <c r="F2856" s="39">
        <v>81.107406999999995</v>
      </c>
      <c r="G2856" s="5">
        <v>45306900</v>
      </c>
      <c r="I2856" s="1">
        <v>5.5969116987766299E-3</v>
      </c>
    </row>
    <row r="2857" spans="1:9" x14ac:dyDescent="0.25">
      <c r="A2857" s="5">
        <v>38135</v>
      </c>
      <c r="B2857" s="39">
        <v>112.730003</v>
      </c>
      <c r="C2857" s="39">
        <v>112.879997</v>
      </c>
      <c r="D2857" s="39">
        <v>112.360001</v>
      </c>
      <c r="E2857" s="39">
        <v>112.860001</v>
      </c>
      <c r="F2857" s="39">
        <v>81.100243000000006</v>
      </c>
      <c r="G2857" s="5">
        <v>23367200</v>
      </c>
      <c r="I2857" s="1">
        <v>-8.8331222412918464E-5</v>
      </c>
    </row>
    <row r="2858" spans="1:9" x14ac:dyDescent="0.25">
      <c r="A2858" s="5">
        <v>38139</v>
      </c>
      <c r="B2858" s="39">
        <v>112.459999</v>
      </c>
      <c r="C2858" s="39">
        <v>112.860001</v>
      </c>
      <c r="D2858" s="39">
        <v>111.870003</v>
      </c>
      <c r="E2858" s="39">
        <v>112.709999</v>
      </c>
      <c r="F2858" s="39">
        <v>80.992416000000006</v>
      </c>
      <c r="G2858" s="5">
        <v>41044700</v>
      </c>
      <c r="I2858" s="1">
        <v>-1.3304367584598964E-3</v>
      </c>
    </row>
    <row r="2859" spans="1:9" x14ac:dyDescent="0.25">
      <c r="A2859" s="5">
        <v>38140</v>
      </c>
      <c r="B2859" s="39">
        <v>113.029999</v>
      </c>
      <c r="C2859" s="39">
        <v>113.480003</v>
      </c>
      <c r="D2859" s="39">
        <v>112.459999</v>
      </c>
      <c r="E2859" s="39">
        <v>113.129997</v>
      </c>
      <c r="F2859" s="39">
        <v>81.294273000000004</v>
      </c>
      <c r="G2859" s="5">
        <v>39774200</v>
      </c>
      <c r="I2859" s="1">
        <v>3.720050608843728E-3</v>
      </c>
    </row>
    <row r="2860" spans="1:9" x14ac:dyDescent="0.25">
      <c r="A2860" s="5">
        <v>38141</v>
      </c>
      <c r="B2860" s="39">
        <v>112.80999799999999</v>
      </c>
      <c r="C2860" s="39">
        <v>113.19000200000001</v>
      </c>
      <c r="D2860" s="39">
        <v>112.07</v>
      </c>
      <c r="E2860" s="39">
        <v>112.089996</v>
      </c>
      <c r="F2860" s="39">
        <v>80.546920999999998</v>
      </c>
      <c r="G2860" s="5">
        <v>38688300</v>
      </c>
      <c r="I2860" s="1">
        <v>-9.2356870808769642E-3</v>
      </c>
    </row>
    <row r="2861" spans="1:9" x14ac:dyDescent="0.25">
      <c r="A2861" s="5">
        <v>38142</v>
      </c>
      <c r="B2861" s="39">
        <v>112.980003</v>
      </c>
      <c r="C2861" s="39">
        <v>113.58000199999999</v>
      </c>
      <c r="D2861" s="39">
        <v>112.709999</v>
      </c>
      <c r="E2861" s="39">
        <v>112.980003</v>
      </c>
      <c r="F2861" s="39">
        <v>81.186462000000006</v>
      </c>
      <c r="G2861" s="5">
        <v>32739500</v>
      </c>
      <c r="I2861" s="1">
        <v>7.9086249424387134E-3</v>
      </c>
    </row>
    <row r="2862" spans="1:9" x14ac:dyDescent="0.25">
      <c r="A2862" s="5">
        <v>38145</v>
      </c>
      <c r="B2862" s="39">
        <v>113.43</v>
      </c>
      <c r="C2862" s="39">
        <v>114.80999799999999</v>
      </c>
      <c r="D2862" s="39">
        <v>113.41999800000001</v>
      </c>
      <c r="E2862" s="39">
        <v>114.699997</v>
      </c>
      <c r="F2862" s="39">
        <v>82.422439999999995</v>
      </c>
      <c r="G2862" s="5">
        <v>31643800</v>
      </c>
      <c r="I2862" s="1">
        <v>1.5109220807715928E-2</v>
      </c>
    </row>
    <row r="2863" spans="1:9" x14ac:dyDescent="0.25">
      <c r="A2863" s="5">
        <v>38146</v>
      </c>
      <c r="B2863" s="39">
        <v>114.370003</v>
      </c>
      <c r="C2863" s="39">
        <v>114.91999800000001</v>
      </c>
      <c r="D2863" s="39">
        <v>114.16999800000001</v>
      </c>
      <c r="E2863" s="39">
        <v>114.860001</v>
      </c>
      <c r="F2863" s="39">
        <v>82.537422000000007</v>
      </c>
      <c r="G2863" s="5">
        <v>32846500</v>
      </c>
      <c r="I2863" s="1">
        <v>1.3940605578515175E-3</v>
      </c>
    </row>
    <row r="2864" spans="1:9" x14ac:dyDescent="0.25">
      <c r="A2864" s="5">
        <v>38147</v>
      </c>
      <c r="B2864" s="39">
        <v>114.510002</v>
      </c>
      <c r="C2864" s="39">
        <v>114.699997</v>
      </c>
      <c r="D2864" s="39">
        <v>113.720001</v>
      </c>
      <c r="E2864" s="39">
        <v>113.790001</v>
      </c>
      <c r="F2864" s="39">
        <v>81.768531999999993</v>
      </c>
      <c r="G2864" s="5">
        <v>36737600</v>
      </c>
      <c r="I2864" s="1">
        <v>-9.3593152769457788E-3</v>
      </c>
    </row>
    <row r="2865" spans="1:9" x14ac:dyDescent="0.25">
      <c r="A2865" s="5">
        <v>38148</v>
      </c>
      <c r="B2865" s="39">
        <v>114.040001</v>
      </c>
      <c r="C2865" s="39">
        <v>114.349998</v>
      </c>
      <c r="D2865" s="39">
        <v>113.93</v>
      </c>
      <c r="E2865" s="39">
        <v>114.349998</v>
      </c>
      <c r="F2865" s="39">
        <v>82.170906000000002</v>
      </c>
      <c r="G2865" s="5">
        <v>21711000</v>
      </c>
      <c r="I2865" s="1">
        <v>4.9088225858717749E-3</v>
      </c>
    </row>
    <row r="2866" spans="1:9" x14ac:dyDescent="0.25">
      <c r="A2866" s="5">
        <v>38152</v>
      </c>
      <c r="B2866" s="39">
        <v>113.82</v>
      </c>
      <c r="C2866" s="39">
        <v>113.849998</v>
      </c>
      <c r="D2866" s="39">
        <v>112.870003</v>
      </c>
      <c r="E2866" s="39">
        <v>113.220001</v>
      </c>
      <c r="F2866" s="39">
        <v>81.358954999999995</v>
      </c>
      <c r="G2866" s="5">
        <v>34633000</v>
      </c>
      <c r="I2866" s="1">
        <v>-9.9303902958221002E-3</v>
      </c>
    </row>
    <row r="2867" spans="1:9" x14ac:dyDescent="0.25">
      <c r="A2867" s="5">
        <v>38153</v>
      </c>
      <c r="B2867" s="39">
        <v>113.900002</v>
      </c>
      <c r="C2867" s="39">
        <v>114.449997</v>
      </c>
      <c r="D2867" s="39">
        <v>113.510002</v>
      </c>
      <c r="E2867" s="39">
        <v>114.019997</v>
      </c>
      <c r="F2867" s="39">
        <v>81.933807000000002</v>
      </c>
      <c r="G2867" s="5">
        <v>37445000</v>
      </c>
      <c r="I2867" s="1">
        <v>7.0407820616198435E-3</v>
      </c>
    </row>
    <row r="2868" spans="1:9" x14ac:dyDescent="0.25">
      <c r="A2868" s="5">
        <v>38154</v>
      </c>
      <c r="B2868" s="39">
        <v>114</v>
      </c>
      <c r="C2868" s="39">
        <v>114.199997</v>
      </c>
      <c r="D2868" s="39">
        <v>113.699997</v>
      </c>
      <c r="E2868" s="39">
        <v>114</v>
      </c>
      <c r="F2868" s="39">
        <v>81.919417999999993</v>
      </c>
      <c r="G2868" s="5">
        <v>26633400</v>
      </c>
      <c r="I2868" s="1">
        <v>-1.7563279620524952E-4</v>
      </c>
    </row>
    <row r="2869" spans="1:9" x14ac:dyDescent="0.25">
      <c r="A2869" s="5">
        <v>38155</v>
      </c>
      <c r="B2869" s="39">
        <v>113.849998</v>
      </c>
      <c r="C2869" s="39">
        <v>114.07</v>
      </c>
      <c r="D2869" s="39">
        <v>113.33000199999999</v>
      </c>
      <c r="E2869" s="39">
        <v>113.83000199999999</v>
      </c>
      <c r="F2869" s="39">
        <v>81.797279000000003</v>
      </c>
      <c r="G2869" s="5">
        <v>28402400</v>
      </c>
      <c r="I2869" s="1">
        <v>-1.4920777770131011E-3</v>
      </c>
    </row>
    <row r="2870" spans="1:9" x14ac:dyDescent="0.25">
      <c r="A2870" s="5">
        <v>38156</v>
      </c>
      <c r="B2870" s="39">
        <v>113.269997</v>
      </c>
      <c r="C2870" s="39">
        <v>114.220001</v>
      </c>
      <c r="D2870" s="39">
        <v>113.18</v>
      </c>
      <c r="E2870" s="39">
        <v>113.629997</v>
      </c>
      <c r="F2870" s="39">
        <v>81.951644999999999</v>
      </c>
      <c r="G2870" s="5">
        <v>31799800</v>
      </c>
      <c r="I2870" s="1">
        <v>1.885399206989824E-3</v>
      </c>
    </row>
    <row r="2871" spans="1:9" x14ac:dyDescent="0.25">
      <c r="A2871" s="5">
        <v>38159</v>
      </c>
      <c r="B2871" s="39">
        <v>113.75</v>
      </c>
      <c r="C2871" s="39">
        <v>114.139999</v>
      </c>
      <c r="D2871" s="39">
        <v>113.129997</v>
      </c>
      <c r="E2871" s="39">
        <v>113.199997</v>
      </c>
      <c r="F2871" s="39">
        <v>81.641486999999998</v>
      </c>
      <c r="G2871" s="5">
        <v>25284000</v>
      </c>
      <c r="I2871" s="1">
        <v>-3.7918263172507238E-3</v>
      </c>
    </row>
    <row r="2872" spans="1:9" x14ac:dyDescent="0.25">
      <c r="A2872" s="5">
        <v>38160</v>
      </c>
      <c r="B2872" s="39">
        <v>113.129997</v>
      </c>
      <c r="C2872" s="39">
        <v>113.879997</v>
      </c>
      <c r="D2872" s="39">
        <v>112.66999800000001</v>
      </c>
      <c r="E2872" s="39">
        <v>113.769997</v>
      </c>
      <c r="F2872" s="39">
        <v>82.052582000000001</v>
      </c>
      <c r="G2872" s="5">
        <v>37334000</v>
      </c>
      <c r="I2872" s="1">
        <v>5.0227337711712394E-3</v>
      </c>
    </row>
    <row r="2873" spans="1:9" x14ac:dyDescent="0.25">
      <c r="A2873" s="5">
        <v>38161</v>
      </c>
      <c r="B2873" s="39">
        <v>113.610001</v>
      </c>
      <c r="C2873" s="39">
        <v>114.839996</v>
      </c>
      <c r="D2873" s="39">
        <v>113.41999800000001</v>
      </c>
      <c r="E2873" s="39">
        <v>114.75</v>
      </c>
      <c r="F2873" s="39">
        <v>82.759383999999997</v>
      </c>
      <c r="G2873" s="5">
        <v>35580000</v>
      </c>
      <c r="I2873" s="1">
        <v>8.5771239826906154E-3</v>
      </c>
    </row>
    <row r="2874" spans="1:9" x14ac:dyDescent="0.25">
      <c r="A2874" s="5">
        <v>38162</v>
      </c>
      <c r="B2874" s="39">
        <v>114.55999799999999</v>
      </c>
      <c r="C2874" s="39">
        <v>114.93</v>
      </c>
      <c r="D2874" s="39">
        <v>114.260002</v>
      </c>
      <c r="E2874" s="39">
        <v>114.389999</v>
      </c>
      <c r="F2874" s="39">
        <v>82.499756000000005</v>
      </c>
      <c r="G2874" s="5">
        <v>35272100</v>
      </c>
      <c r="I2874" s="1">
        <v>-3.1420738798573211E-3</v>
      </c>
    </row>
    <row r="2875" spans="1:9" x14ac:dyDescent="0.25">
      <c r="A2875" s="5">
        <v>38163</v>
      </c>
      <c r="B2875" s="39">
        <v>114.410004</v>
      </c>
      <c r="C2875" s="39">
        <v>114.94000200000001</v>
      </c>
      <c r="D2875" s="39">
        <v>113.68</v>
      </c>
      <c r="E2875" s="39">
        <v>113.839996</v>
      </c>
      <c r="F2875" s="39">
        <v>82.103088</v>
      </c>
      <c r="G2875" s="5">
        <v>32837900</v>
      </c>
      <c r="I2875" s="1">
        <v>-4.8197073419808945E-3</v>
      </c>
    </row>
    <row r="2876" spans="1:9" x14ac:dyDescent="0.25">
      <c r="A2876" s="5">
        <v>38166</v>
      </c>
      <c r="B2876" s="39">
        <v>114.519997</v>
      </c>
      <c r="C2876" s="39">
        <v>114.610001</v>
      </c>
      <c r="D2876" s="39">
        <v>113.410004</v>
      </c>
      <c r="E2876" s="39">
        <v>113.449997</v>
      </c>
      <c r="F2876" s="39">
        <v>81.821799999999996</v>
      </c>
      <c r="G2876" s="5">
        <v>40824500</v>
      </c>
      <c r="I2876" s="1">
        <v>-3.4319166481342478E-3</v>
      </c>
    </row>
    <row r="2877" spans="1:9" x14ac:dyDescent="0.25">
      <c r="A2877" s="5">
        <v>38167</v>
      </c>
      <c r="B2877" s="39">
        <v>113.529999</v>
      </c>
      <c r="C2877" s="39">
        <v>114.16999800000001</v>
      </c>
      <c r="D2877" s="39">
        <v>113.41999800000001</v>
      </c>
      <c r="E2877" s="39">
        <v>113.91999800000001</v>
      </c>
      <c r="F2877" s="39">
        <v>82.160758999999999</v>
      </c>
      <c r="G2877" s="5">
        <v>28418100</v>
      </c>
      <c r="I2877" s="1">
        <v>4.1340918792975856E-3</v>
      </c>
    </row>
    <row r="2878" spans="1:9" x14ac:dyDescent="0.25">
      <c r="A2878" s="5">
        <v>38168</v>
      </c>
      <c r="B2878" s="39">
        <v>114.07</v>
      </c>
      <c r="C2878" s="39">
        <v>114.790001</v>
      </c>
      <c r="D2878" s="39">
        <v>113.650002</v>
      </c>
      <c r="E2878" s="39">
        <v>114.529999</v>
      </c>
      <c r="F2878" s="39">
        <v>82.600707999999997</v>
      </c>
      <c r="G2878" s="5">
        <v>52230600</v>
      </c>
      <c r="I2878" s="1">
        <v>5.3404482690826427E-3</v>
      </c>
    </row>
    <row r="2879" spans="1:9" x14ac:dyDescent="0.25">
      <c r="A2879" s="5">
        <v>38169</v>
      </c>
      <c r="B2879" s="39">
        <v>114.25</v>
      </c>
      <c r="C2879" s="39">
        <v>114.400002</v>
      </c>
      <c r="D2879" s="39">
        <v>112.58000199999999</v>
      </c>
      <c r="E2879" s="39">
        <v>112.94000200000001</v>
      </c>
      <c r="F2879" s="39">
        <v>81.454009999999997</v>
      </c>
      <c r="G2879" s="5">
        <v>57734700</v>
      </c>
      <c r="I2879" s="1">
        <v>-1.3979685424529542E-2</v>
      </c>
    </row>
    <row r="2880" spans="1:9" x14ac:dyDescent="0.25">
      <c r="A2880" s="5">
        <v>38170</v>
      </c>
      <c r="B2880" s="39">
        <v>113.160004</v>
      </c>
      <c r="C2880" s="39">
        <v>113.290001</v>
      </c>
      <c r="D2880" s="39">
        <v>112.599998</v>
      </c>
      <c r="E2880" s="39">
        <v>112.879997</v>
      </c>
      <c r="F2880" s="39">
        <v>81.410697999999996</v>
      </c>
      <c r="G2880" s="5">
        <v>34615100</v>
      </c>
      <c r="I2880" s="1">
        <v>-5.318770598368161E-4</v>
      </c>
    </row>
    <row r="2881" spans="1:9" x14ac:dyDescent="0.25">
      <c r="A2881" s="5">
        <v>38174</v>
      </c>
      <c r="B2881" s="39">
        <v>112.370003</v>
      </c>
      <c r="C2881" s="39">
        <v>112.449997</v>
      </c>
      <c r="D2881" s="39">
        <v>111.629997</v>
      </c>
      <c r="E2881" s="39">
        <v>111.889999</v>
      </c>
      <c r="F2881" s="39">
        <v>80.696701000000004</v>
      </c>
      <c r="G2881" s="5">
        <v>38698200</v>
      </c>
      <c r="I2881" s="1">
        <v>-8.8089947958360781E-3</v>
      </c>
    </row>
    <row r="2882" spans="1:9" x14ac:dyDescent="0.25">
      <c r="A2882" s="5">
        <v>38175</v>
      </c>
      <c r="B2882" s="39">
        <v>111.80999799999999</v>
      </c>
      <c r="C2882" s="39">
        <v>112.57</v>
      </c>
      <c r="D2882" s="39">
        <v>111.75</v>
      </c>
      <c r="E2882" s="39">
        <v>112.220001</v>
      </c>
      <c r="F2882" s="39">
        <v>80.934708000000001</v>
      </c>
      <c r="G2882" s="5">
        <v>29839800</v>
      </c>
      <c r="I2882" s="1">
        <v>2.9450609074022083E-3</v>
      </c>
    </row>
    <row r="2883" spans="1:9" x14ac:dyDescent="0.25">
      <c r="A2883" s="5">
        <v>38176</v>
      </c>
      <c r="B2883" s="39">
        <v>111.80999799999999</v>
      </c>
      <c r="C2883" s="39">
        <v>112.32</v>
      </c>
      <c r="D2883" s="39">
        <v>111.199997</v>
      </c>
      <c r="E2883" s="39">
        <v>111.44000200000001</v>
      </c>
      <c r="F2883" s="39">
        <v>80.372169</v>
      </c>
      <c r="G2883" s="5">
        <v>45291100</v>
      </c>
      <c r="I2883" s="1">
        <v>-6.9747960035320133E-3</v>
      </c>
    </row>
    <row r="2884" spans="1:9" x14ac:dyDescent="0.25">
      <c r="A2884" s="5">
        <v>38177</v>
      </c>
      <c r="B2884" s="39">
        <v>111.720001</v>
      </c>
      <c r="C2884" s="39">
        <v>111.94000200000001</v>
      </c>
      <c r="D2884" s="39">
        <v>111.379997</v>
      </c>
      <c r="E2884" s="39">
        <v>111.730003</v>
      </c>
      <c r="F2884" s="39">
        <v>80.581322</v>
      </c>
      <c r="G2884" s="5">
        <v>27412900</v>
      </c>
      <c r="I2884" s="1">
        <v>2.598926142280078E-3</v>
      </c>
    </row>
    <row r="2885" spans="1:9" x14ac:dyDescent="0.25">
      <c r="A2885" s="5">
        <v>38180</v>
      </c>
      <c r="B2885" s="39">
        <v>111.519997</v>
      </c>
      <c r="C2885" s="39">
        <v>112.040001</v>
      </c>
      <c r="D2885" s="39">
        <v>111</v>
      </c>
      <c r="E2885" s="39">
        <v>111.779999</v>
      </c>
      <c r="F2885" s="39">
        <v>80.617378000000002</v>
      </c>
      <c r="G2885" s="5">
        <v>35691300</v>
      </c>
      <c r="I2885" s="1">
        <v>4.4734852826078253E-4</v>
      </c>
    </row>
    <row r="2886" spans="1:9" x14ac:dyDescent="0.25">
      <c r="A2886" s="5">
        <v>38181</v>
      </c>
      <c r="B2886" s="39">
        <v>111.91999800000001</v>
      </c>
      <c r="C2886" s="39">
        <v>112.019997</v>
      </c>
      <c r="D2886" s="39">
        <v>111.599998</v>
      </c>
      <c r="E2886" s="39">
        <v>111.860001</v>
      </c>
      <c r="F2886" s="39">
        <v>80.675087000000005</v>
      </c>
      <c r="G2886" s="5">
        <v>26752000</v>
      </c>
      <c r="I2886" s="1">
        <v>7.1558212545852484E-4</v>
      </c>
    </row>
    <row r="2887" spans="1:9" x14ac:dyDescent="0.25">
      <c r="A2887" s="5">
        <v>38182</v>
      </c>
      <c r="B2887" s="39">
        <v>111.260002</v>
      </c>
      <c r="C2887" s="39">
        <v>112.389999</v>
      </c>
      <c r="D2887" s="39">
        <v>111.120003</v>
      </c>
      <c r="E2887" s="39">
        <v>111.519997</v>
      </c>
      <c r="F2887" s="39">
        <v>80.429824999999994</v>
      </c>
      <c r="G2887" s="5">
        <v>54089400</v>
      </c>
      <c r="I2887" s="1">
        <v>-3.0447512298739099E-3</v>
      </c>
    </row>
    <row r="2888" spans="1:9" x14ac:dyDescent="0.25">
      <c r="A2888" s="5">
        <v>38183</v>
      </c>
      <c r="B2888" s="39">
        <v>111.739998</v>
      </c>
      <c r="C2888" s="39">
        <v>111.910004</v>
      </c>
      <c r="D2888" s="39">
        <v>110.699997</v>
      </c>
      <c r="E2888" s="39">
        <v>110.800003</v>
      </c>
      <c r="F2888" s="39">
        <v>79.910567999999998</v>
      </c>
      <c r="G2888" s="5">
        <v>38403500</v>
      </c>
      <c r="I2888" s="1">
        <v>-6.4769557509567477E-3</v>
      </c>
    </row>
    <row r="2889" spans="1:9" x14ac:dyDescent="0.25">
      <c r="A2889" s="5">
        <v>38184</v>
      </c>
      <c r="B2889" s="39">
        <v>111.57</v>
      </c>
      <c r="C2889" s="39">
        <v>111.66999800000001</v>
      </c>
      <c r="D2889" s="39">
        <v>110.44000200000001</v>
      </c>
      <c r="E2889" s="39">
        <v>110.709999</v>
      </c>
      <c r="F2889" s="39">
        <v>79.845664999999997</v>
      </c>
      <c r="G2889" s="5">
        <v>40871200</v>
      </c>
      <c r="I2889" s="1">
        <v>-8.1252546272470028E-4</v>
      </c>
    </row>
    <row r="2890" spans="1:9" x14ac:dyDescent="0.25">
      <c r="A2890" s="5">
        <v>38187</v>
      </c>
      <c r="B2890" s="39">
        <v>110.75</v>
      </c>
      <c r="C2890" s="39">
        <v>110.959999</v>
      </c>
      <c r="D2890" s="39">
        <v>109.989998</v>
      </c>
      <c r="E2890" s="39">
        <v>110.239998</v>
      </c>
      <c r="F2890" s="39">
        <v>79.506698999999998</v>
      </c>
      <c r="G2890" s="5">
        <v>39592800</v>
      </c>
      <c r="I2890" s="1">
        <v>-4.2543016336749062E-3</v>
      </c>
    </row>
    <row r="2891" spans="1:9" x14ac:dyDescent="0.25">
      <c r="A2891" s="5">
        <v>38188</v>
      </c>
      <c r="B2891" s="39">
        <v>110.529999</v>
      </c>
      <c r="C2891" s="39">
        <v>111.900002</v>
      </c>
      <c r="D2891" s="39">
        <v>110.25</v>
      </c>
      <c r="E2891" s="39">
        <v>111.639999</v>
      </c>
      <c r="F2891" s="39">
        <v>80.516402999999997</v>
      </c>
      <c r="G2891" s="5">
        <v>46679800</v>
      </c>
      <c r="I2891" s="1">
        <v>1.2619645381407807E-2</v>
      </c>
    </row>
    <row r="2892" spans="1:9" x14ac:dyDescent="0.25">
      <c r="A2892" s="5">
        <v>38189</v>
      </c>
      <c r="B2892" s="39">
        <v>111.82</v>
      </c>
      <c r="C2892" s="39">
        <v>112.05999799999999</v>
      </c>
      <c r="D2892" s="39">
        <v>109.449997</v>
      </c>
      <c r="E2892" s="39">
        <v>109.58000199999999</v>
      </c>
      <c r="F2892" s="39">
        <v>79.030670000000001</v>
      </c>
      <c r="G2892" s="5">
        <v>56241100</v>
      </c>
      <c r="I2892" s="1">
        <v>-1.8624922668422528E-2</v>
      </c>
    </row>
    <row r="2893" spans="1:9" x14ac:dyDescent="0.25">
      <c r="A2893" s="5">
        <v>38190</v>
      </c>
      <c r="B2893" s="39">
        <v>109.360001</v>
      </c>
      <c r="C2893" s="39">
        <v>110.389999</v>
      </c>
      <c r="D2893" s="39">
        <v>108.769997</v>
      </c>
      <c r="E2893" s="39">
        <v>109.879997</v>
      </c>
      <c r="F2893" s="39">
        <v>79.247069999999994</v>
      </c>
      <c r="G2893" s="5">
        <v>72477100</v>
      </c>
      <c r="I2893" s="1">
        <v>2.7344354908995783E-3</v>
      </c>
    </row>
    <row r="2894" spans="1:9" x14ac:dyDescent="0.25">
      <c r="A2894" s="5">
        <v>38191</v>
      </c>
      <c r="B2894" s="39">
        <v>109.620003</v>
      </c>
      <c r="C2894" s="39">
        <v>109.709999</v>
      </c>
      <c r="D2894" s="39">
        <v>108.69000200000001</v>
      </c>
      <c r="E2894" s="39">
        <v>108.959999</v>
      </c>
      <c r="F2894" s="39">
        <v>78.583572000000004</v>
      </c>
      <c r="G2894" s="5">
        <v>49610500</v>
      </c>
      <c r="I2894" s="1">
        <v>-8.407770508656931E-3</v>
      </c>
    </row>
    <row r="2895" spans="1:9" x14ac:dyDescent="0.25">
      <c r="A2895" s="5">
        <v>38194</v>
      </c>
      <c r="B2895" s="39">
        <v>109.19000200000001</v>
      </c>
      <c r="C2895" s="39">
        <v>109.43</v>
      </c>
      <c r="D2895" s="39">
        <v>108.209999</v>
      </c>
      <c r="E2895" s="39">
        <v>108.75</v>
      </c>
      <c r="F2895" s="39">
        <v>78.432091</v>
      </c>
      <c r="G2895" s="5">
        <v>49679100</v>
      </c>
      <c r="I2895" s="1">
        <v>-1.9295023706868975E-3</v>
      </c>
    </row>
    <row r="2896" spans="1:9" x14ac:dyDescent="0.25">
      <c r="A2896" s="5">
        <v>38195</v>
      </c>
      <c r="B2896" s="39">
        <v>109.050003</v>
      </c>
      <c r="C2896" s="39">
        <v>110.110001</v>
      </c>
      <c r="D2896" s="39">
        <v>108.970001</v>
      </c>
      <c r="E2896" s="39">
        <v>109.769997</v>
      </c>
      <c r="F2896" s="39">
        <v>79.167702000000006</v>
      </c>
      <c r="G2896" s="5">
        <v>51295100</v>
      </c>
      <c r="I2896" s="1">
        <v>9.3352450300612233E-3</v>
      </c>
    </row>
    <row r="2897" spans="1:9" x14ac:dyDescent="0.25">
      <c r="A2897" s="5">
        <v>38196</v>
      </c>
      <c r="B2897" s="39">
        <v>109.550003</v>
      </c>
      <c r="C2897" s="39">
        <v>110.370003</v>
      </c>
      <c r="D2897" s="39">
        <v>108.589996</v>
      </c>
      <c r="E2897" s="39">
        <v>110.099998</v>
      </c>
      <c r="F2897" s="39">
        <v>79.405731000000003</v>
      </c>
      <c r="G2897" s="5">
        <v>65862300</v>
      </c>
      <c r="I2897" s="1">
        <v>3.0021318738242542E-3</v>
      </c>
    </row>
    <row r="2898" spans="1:9" x14ac:dyDescent="0.25">
      <c r="A2898" s="5">
        <v>38197</v>
      </c>
      <c r="B2898" s="39">
        <v>110.540001</v>
      </c>
      <c r="C2898" s="39">
        <v>110.870003</v>
      </c>
      <c r="D2898" s="39">
        <v>110</v>
      </c>
      <c r="E2898" s="39">
        <v>110.57</v>
      </c>
      <c r="F2898" s="39">
        <v>79.744720000000001</v>
      </c>
      <c r="G2898" s="5">
        <v>52200500</v>
      </c>
      <c r="I2898" s="1">
        <v>4.2599880869964579E-3</v>
      </c>
    </row>
    <row r="2899" spans="1:9" x14ac:dyDescent="0.25">
      <c r="A2899" s="5">
        <v>38198</v>
      </c>
      <c r="B2899" s="39">
        <v>110.32</v>
      </c>
      <c r="C2899" s="39">
        <v>110.900002</v>
      </c>
      <c r="D2899" s="39">
        <v>110.099998</v>
      </c>
      <c r="E2899" s="39">
        <v>110.839996</v>
      </c>
      <c r="F2899" s="39">
        <v>79.939414999999997</v>
      </c>
      <c r="G2899" s="5">
        <v>41581700</v>
      </c>
      <c r="I2899" s="1">
        <v>2.4385026912803198E-3</v>
      </c>
    </row>
    <row r="2900" spans="1:9" x14ac:dyDescent="0.25">
      <c r="A2900" s="5">
        <v>38201</v>
      </c>
      <c r="B2900" s="39">
        <v>110.19000200000001</v>
      </c>
      <c r="C2900" s="39">
        <v>111.360001</v>
      </c>
      <c r="D2900" s="39">
        <v>110.050003</v>
      </c>
      <c r="E2900" s="39">
        <v>111.07</v>
      </c>
      <c r="F2900" s="39">
        <v>80.105309000000005</v>
      </c>
      <c r="G2900" s="5">
        <v>38263100</v>
      </c>
      <c r="I2900" s="1">
        <v>2.0730962604424974E-3</v>
      </c>
    </row>
    <row r="2901" spans="1:9" x14ac:dyDescent="0.25">
      <c r="A2901" s="5">
        <v>38202</v>
      </c>
      <c r="B2901" s="39">
        <v>110.93</v>
      </c>
      <c r="C2901" s="39">
        <v>111.05999799999999</v>
      </c>
      <c r="D2901" s="39">
        <v>110.160004</v>
      </c>
      <c r="E2901" s="39">
        <v>110.209999</v>
      </c>
      <c r="F2901" s="39">
        <v>79.485039</v>
      </c>
      <c r="G2901" s="5">
        <v>40948800</v>
      </c>
      <c r="I2901" s="1">
        <v>-7.7733162570217118E-3</v>
      </c>
    </row>
    <row r="2902" spans="1:9" x14ac:dyDescent="0.25">
      <c r="A2902" s="5">
        <v>38203</v>
      </c>
      <c r="B2902" s="39">
        <v>109.889999</v>
      </c>
      <c r="C2902" s="39">
        <v>110.75</v>
      </c>
      <c r="D2902" s="39">
        <v>109.639999</v>
      </c>
      <c r="E2902" s="39">
        <v>110.199997</v>
      </c>
      <c r="F2902" s="39">
        <v>79.477844000000005</v>
      </c>
      <c r="G2902" s="5">
        <v>40763200</v>
      </c>
      <c r="I2902" s="1">
        <v>-9.0524276726178243E-5</v>
      </c>
    </row>
    <row r="2903" spans="1:9" x14ac:dyDescent="0.25">
      <c r="A2903" s="5">
        <v>38204</v>
      </c>
      <c r="B2903" s="39">
        <v>110.290001</v>
      </c>
      <c r="C2903" s="39">
        <v>110.379997</v>
      </c>
      <c r="D2903" s="39">
        <v>108.269997</v>
      </c>
      <c r="E2903" s="39">
        <v>108.400002</v>
      </c>
      <c r="F2903" s="39">
        <v>78.179703000000003</v>
      </c>
      <c r="G2903" s="5">
        <v>50772000</v>
      </c>
      <c r="I2903" s="1">
        <v>-1.6468229562566883E-2</v>
      </c>
    </row>
    <row r="2904" spans="1:9" x14ac:dyDescent="0.25">
      <c r="A2904" s="5">
        <v>38205</v>
      </c>
      <c r="B2904" s="39">
        <v>107.629997</v>
      </c>
      <c r="C2904" s="39">
        <v>107.959999</v>
      </c>
      <c r="D2904" s="39">
        <v>106.620003</v>
      </c>
      <c r="E2904" s="39">
        <v>106.849998</v>
      </c>
      <c r="F2904" s="39">
        <v>77.061768000000001</v>
      </c>
      <c r="G2904" s="5">
        <v>74729000</v>
      </c>
      <c r="I2904" s="1">
        <v>-1.4402779336042393E-2</v>
      </c>
    </row>
    <row r="2905" spans="1:9" x14ac:dyDescent="0.25">
      <c r="A2905" s="5">
        <v>38208</v>
      </c>
      <c r="B2905" s="39">
        <v>107.019997</v>
      </c>
      <c r="C2905" s="39">
        <v>107.480003</v>
      </c>
      <c r="D2905" s="39">
        <v>106.870003</v>
      </c>
      <c r="E2905" s="39">
        <v>107</v>
      </c>
      <c r="F2905" s="39">
        <v>77.169983000000002</v>
      </c>
      <c r="G2905" s="5">
        <v>37476300</v>
      </c>
      <c r="I2905" s="1">
        <v>1.4032780806330081E-3</v>
      </c>
    </row>
    <row r="2906" spans="1:9" x14ac:dyDescent="0.25">
      <c r="A2906" s="5">
        <v>38209</v>
      </c>
      <c r="B2906" s="39">
        <v>107.30999799999999</v>
      </c>
      <c r="C2906" s="39">
        <v>108.410004</v>
      </c>
      <c r="D2906" s="39">
        <v>107.260002</v>
      </c>
      <c r="E2906" s="39">
        <v>108.379997</v>
      </c>
      <c r="F2906" s="39">
        <v>78.165244999999999</v>
      </c>
      <c r="G2906" s="5">
        <v>55870600</v>
      </c>
      <c r="I2906" s="1">
        <v>1.2814551242938066E-2</v>
      </c>
    </row>
    <row r="2907" spans="1:9" x14ac:dyDescent="0.25">
      <c r="A2907" s="5">
        <v>38210</v>
      </c>
      <c r="B2907" s="39">
        <v>107.68</v>
      </c>
      <c r="C2907" s="39">
        <v>108.33000199999999</v>
      </c>
      <c r="D2907" s="39">
        <v>107.099998</v>
      </c>
      <c r="E2907" s="39">
        <v>108.160004</v>
      </c>
      <c r="F2907" s="39">
        <v>78.006538000000006</v>
      </c>
      <c r="G2907" s="5">
        <v>52933200</v>
      </c>
      <c r="I2907" s="1">
        <v>-2.0324677298964033E-3</v>
      </c>
    </row>
    <row r="2908" spans="1:9" x14ac:dyDescent="0.25">
      <c r="A2908" s="5">
        <v>38211</v>
      </c>
      <c r="B2908" s="39">
        <v>107.68</v>
      </c>
      <c r="C2908" s="39">
        <v>107.949997</v>
      </c>
      <c r="D2908" s="39">
        <v>106.629997</v>
      </c>
      <c r="E2908" s="39">
        <v>106.980003</v>
      </c>
      <c r="F2908" s="39">
        <v>77.155524999999997</v>
      </c>
      <c r="G2908" s="5">
        <v>50015900</v>
      </c>
      <c r="I2908" s="1">
        <v>-1.0969453705172327E-2</v>
      </c>
    </row>
    <row r="2909" spans="1:9" x14ac:dyDescent="0.25">
      <c r="A2909" s="5">
        <v>38212</v>
      </c>
      <c r="B2909" s="39">
        <v>107.099998</v>
      </c>
      <c r="C2909" s="39">
        <v>107.349998</v>
      </c>
      <c r="D2909" s="39">
        <v>106.589996</v>
      </c>
      <c r="E2909" s="39">
        <v>107.19000200000001</v>
      </c>
      <c r="F2909" s="39">
        <v>77.307006999999999</v>
      </c>
      <c r="G2909" s="5">
        <v>41634700</v>
      </c>
      <c r="I2909" s="1">
        <v>1.9614083312342601E-3</v>
      </c>
    </row>
    <row r="2910" spans="1:9" x14ac:dyDescent="0.25">
      <c r="A2910" s="5">
        <v>38215</v>
      </c>
      <c r="B2910" s="39">
        <v>107.139999</v>
      </c>
      <c r="C2910" s="39">
        <v>108.639999</v>
      </c>
      <c r="D2910" s="39">
        <v>107.099998</v>
      </c>
      <c r="E2910" s="39">
        <v>108.300003</v>
      </c>
      <c r="F2910" s="39">
        <v>78.107535999999996</v>
      </c>
      <c r="G2910" s="5">
        <v>45731900</v>
      </c>
      <c r="I2910" s="1">
        <v>1.0301945552223302E-2</v>
      </c>
    </row>
    <row r="2911" spans="1:9" x14ac:dyDescent="0.25">
      <c r="A2911" s="5">
        <v>38216</v>
      </c>
      <c r="B2911" s="39">
        <v>108.75</v>
      </c>
      <c r="C2911" s="39">
        <v>109.279999</v>
      </c>
      <c r="D2911" s="39">
        <v>108.529999</v>
      </c>
      <c r="E2911" s="39">
        <v>108.910004</v>
      </c>
      <c r="F2911" s="39">
        <v>78.547500999999997</v>
      </c>
      <c r="G2911" s="5">
        <v>40701600</v>
      </c>
      <c r="I2911" s="1">
        <v>5.6170061964690987E-3</v>
      </c>
    </row>
    <row r="2912" spans="1:9" x14ac:dyDescent="0.25">
      <c r="A2912" s="5">
        <v>38217</v>
      </c>
      <c r="B2912" s="39">
        <v>108.519997</v>
      </c>
      <c r="C2912" s="39">
        <v>110.16999800000001</v>
      </c>
      <c r="D2912" s="39">
        <v>108.489998</v>
      </c>
      <c r="E2912" s="39">
        <v>110.029999</v>
      </c>
      <c r="F2912" s="39">
        <v>79.355225000000004</v>
      </c>
      <c r="G2912" s="5">
        <v>43165400</v>
      </c>
      <c r="I2912" s="1">
        <v>1.0230742251169822E-2</v>
      </c>
    </row>
    <row r="2913" spans="1:9" x14ac:dyDescent="0.25">
      <c r="A2913" s="5">
        <v>38218</v>
      </c>
      <c r="B2913" s="39">
        <v>109.80999799999999</v>
      </c>
      <c r="C2913" s="39">
        <v>110.019997</v>
      </c>
      <c r="D2913" s="39">
        <v>109.18</v>
      </c>
      <c r="E2913" s="39">
        <v>109.709999</v>
      </c>
      <c r="F2913" s="39">
        <v>79.124458000000004</v>
      </c>
      <c r="G2913" s="5">
        <v>39881600</v>
      </c>
      <c r="I2913" s="1">
        <v>-2.912261795724902E-3</v>
      </c>
    </row>
    <row r="2914" spans="1:9" x14ac:dyDescent="0.25">
      <c r="A2914" s="5">
        <v>38219</v>
      </c>
      <c r="B2914" s="39">
        <v>109.610001</v>
      </c>
      <c r="C2914" s="39">
        <v>110.629997</v>
      </c>
      <c r="D2914" s="39">
        <v>109.510002</v>
      </c>
      <c r="E2914" s="39">
        <v>110.480003</v>
      </c>
      <c r="F2914" s="39">
        <v>79.679801999999995</v>
      </c>
      <c r="G2914" s="5">
        <v>44870900</v>
      </c>
      <c r="I2914" s="1">
        <v>6.9940978136280307E-3</v>
      </c>
    </row>
    <row r="2915" spans="1:9" x14ac:dyDescent="0.25">
      <c r="A2915" s="5">
        <v>38222</v>
      </c>
      <c r="B2915" s="39">
        <v>110.550003</v>
      </c>
      <c r="C2915" s="39">
        <v>110.769997</v>
      </c>
      <c r="D2915" s="39">
        <v>110.050003</v>
      </c>
      <c r="E2915" s="39">
        <v>110.199997</v>
      </c>
      <c r="F2915" s="39">
        <v>79.477844000000005</v>
      </c>
      <c r="G2915" s="5">
        <v>33745100</v>
      </c>
      <c r="I2915" s="1">
        <v>-2.5378373388926789E-3</v>
      </c>
    </row>
    <row r="2916" spans="1:9" x14ac:dyDescent="0.25">
      <c r="A2916" s="5">
        <v>38223</v>
      </c>
      <c r="B2916" s="39">
        <v>110.639999</v>
      </c>
      <c r="C2916" s="39">
        <v>110.730003</v>
      </c>
      <c r="D2916" s="39">
        <v>109.849998</v>
      </c>
      <c r="E2916" s="39">
        <v>110.349998</v>
      </c>
      <c r="F2916" s="39">
        <v>79.586051999999995</v>
      </c>
      <c r="G2916" s="5">
        <v>30453100</v>
      </c>
      <c r="I2916" s="1">
        <v>1.3605603711885905E-3</v>
      </c>
    </row>
    <row r="2917" spans="1:9" x14ac:dyDescent="0.25">
      <c r="A2917" s="5">
        <v>38224</v>
      </c>
      <c r="B2917" s="39">
        <v>110.33000199999999</v>
      </c>
      <c r="C2917" s="39">
        <v>111.269997</v>
      </c>
      <c r="D2917" s="39">
        <v>109.900002</v>
      </c>
      <c r="E2917" s="39">
        <v>111.099998</v>
      </c>
      <c r="F2917" s="39">
        <v>80.126953</v>
      </c>
      <c r="G2917" s="5">
        <v>38551400</v>
      </c>
      <c r="I2917" s="1">
        <v>6.7734379929671462E-3</v>
      </c>
    </row>
    <row r="2918" spans="1:9" x14ac:dyDescent="0.25">
      <c r="A2918" s="5">
        <v>38225</v>
      </c>
      <c r="B2918" s="39">
        <v>110.959999</v>
      </c>
      <c r="C2918" s="39">
        <v>111.30999799999999</v>
      </c>
      <c r="D2918" s="39">
        <v>110.849998</v>
      </c>
      <c r="E2918" s="39">
        <v>111.099998</v>
      </c>
      <c r="F2918" s="39">
        <v>80.126953</v>
      </c>
      <c r="G2918" s="5">
        <v>26629500</v>
      </c>
      <c r="I2918" s="1">
        <v>0</v>
      </c>
    </row>
    <row r="2919" spans="1:9" x14ac:dyDescent="0.25">
      <c r="A2919" s="5">
        <v>38226</v>
      </c>
      <c r="B2919" s="39">
        <v>111.199997</v>
      </c>
      <c r="C2919" s="39">
        <v>111.629997</v>
      </c>
      <c r="D2919" s="39">
        <v>111.050003</v>
      </c>
      <c r="E2919" s="39">
        <v>111.449997</v>
      </c>
      <c r="F2919" s="39">
        <v>80.379356000000001</v>
      </c>
      <c r="G2919" s="5">
        <v>24902900</v>
      </c>
      <c r="I2919" s="1">
        <v>3.1450876869305588E-3</v>
      </c>
    </row>
    <row r="2920" spans="1:9" x14ac:dyDescent="0.25">
      <c r="A2920" s="5">
        <v>38229</v>
      </c>
      <c r="B2920" s="39">
        <v>111.220001</v>
      </c>
      <c r="C2920" s="39">
        <v>111.339996</v>
      </c>
      <c r="D2920" s="39">
        <v>110.449997</v>
      </c>
      <c r="E2920" s="39">
        <v>110.529999</v>
      </c>
      <c r="F2920" s="39">
        <v>79.715835999999996</v>
      </c>
      <c r="G2920" s="5">
        <v>26726500</v>
      </c>
      <c r="I2920" s="1">
        <v>-8.2891158801290388E-3</v>
      </c>
    </row>
    <row r="2921" spans="1:9" x14ac:dyDescent="0.25">
      <c r="A2921" s="5">
        <v>38230</v>
      </c>
      <c r="B2921" s="39">
        <v>110.660004</v>
      </c>
      <c r="C2921" s="39">
        <v>111.160004</v>
      </c>
      <c r="D2921" s="39">
        <v>110.099998</v>
      </c>
      <c r="E2921" s="39">
        <v>111.110001</v>
      </c>
      <c r="F2921" s="39">
        <v>80.134155000000007</v>
      </c>
      <c r="G2921" s="5">
        <v>44125300</v>
      </c>
      <c r="I2921" s="1">
        <v>5.2339065185726952E-3</v>
      </c>
    </row>
    <row r="2922" spans="1:9" x14ac:dyDescent="0.25">
      <c r="A2922" s="5">
        <v>38231</v>
      </c>
      <c r="B2922" s="39">
        <v>110.949997</v>
      </c>
      <c r="C2922" s="39">
        <v>111.639999</v>
      </c>
      <c r="D2922" s="39">
        <v>110.480003</v>
      </c>
      <c r="E2922" s="39">
        <v>111.32</v>
      </c>
      <c r="F2922" s="39">
        <v>80.285629</v>
      </c>
      <c r="G2922" s="5">
        <v>52778300</v>
      </c>
      <c r="I2922" s="1">
        <v>1.8884708761000013E-3</v>
      </c>
    </row>
    <row r="2923" spans="1:9" x14ac:dyDescent="0.25">
      <c r="A2923" s="5">
        <v>38232</v>
      </c>
      <c r="B2923" s="39">
        <v>111.239998</v>
      </c>
      <c r="C2923" s="39">
        <v>112.699997</v>
      </c>
      <c r="D2923" s="39">
        <v>111.239998</v>
      </c>
      <c r="E2923" s="39">
        <v>112.58000199999999</v>
      </c>
      <c r="F2923" s="39">
        <v>81.194327999999999</v>
      </c>
      <c r="G2923" s="5">
        <v>42736600</v>
      </c>
      <c r="I2923" s="1">
        <v>1.1254753950869834E-2</v>
      </c>
    </row>
    <row r="2924" spans="1:9" x14ac:dyDescent="0.25">
      <c r="A2924" s="5">
        <v>38233</v>
      </c>
      <c r="B2924" s="39">
        <v>112.33000199999999</v>
      </c>
      <c r="C2924" s="39">
        <v>112.82</v>
      </c>
      <c r="D2924" s="39">
        <v>112.010002</v>
      </c>
      <c r="E2924" s="39">
        <v>112.120003</v>
      </c>
      <c r="F2924" s="39">
        <v>80.862587000000005</v>
      </c>
      <c r="G2924" s="5">
        <v>30480500</v>
      </c>
      <c r="I2924" s="1">
        <v>-4.0941352411305587E-3</v>
      </c>
    </row>
    <row r="2925" spans="1:9" x14ac:dyDescent="0.25">
      <c r="A2925" s="5">
        <v>38237</v>
      </c>
      <c r="B2925" s="39">
        <v>112.540001</v>
      </c>
      <c r="C2925" s="39">
        <v>113.129997</v>
      </c>
      <c r="D2925" s="39">
        <v>112.32</v>
      </c>
      <c r="E2925" s="39">
        <v>112.860001</v>
      </c>
      <c r="F2925" s="39">
        <v>81.396309000000002</v>
      </c>
      <c r="G2925" s="5">
        <v>37338800</v>
      </c>
      <c r="I2925" s="1">
        <v>6.5786707301080938E-3</v>
      </c>
    </row>
    <row r="2926" spans="1:9" x14ac:dyDescent="0.25">
      <c r="A2926" s="5">
        <v>38238</v>
      </c>
      <c r="B2926" s="39">
        <v>112.620003</v>
      </c>
      <c r="C2926" s="39">
        <v>113.05999799999999</v>
      </c>
      <c r="D2926" s="39">
        <v>112.30999799999999</v>
      </c>
      <c r="E2926" s="39">
        <v>112.58000199999999</v>
      </c>
      <c r="F2926" s="39">
        <v>81.194327999999999</v>
      </c>
      <c r="G2926" s="5">
        <v>32963100</v>
      </c>
      <c r="I2926" s="1">
        <v>-2.4845354889775351E-3</v>
      </c>
    </row>
    <row r="2927" spans="1:9" x14ac:dyDescent="0.25">
      <c r="A2927" s="5">
        <v>38239</v>
      </c>
      <c r="B2927" s="39">
        <v>112.57</v>
      </c>
      <c r="C2927" s="39">
        <v>112.879997</v>
      </c>
      <c r="D2927" s="39">
        <v>112.029999</v>
      </c>
      <c r="E2927" s="39">
        <v>112.480003</v>
      </c>
      <c r="F2927" s="39">
        <v>81.122214999999997</v>
      </c>
      <c r="G2927" s="5">
        <v>34314800</v>
      </c>
      <c r="I2927" s="1">
        <v>-8.8854781418667983E-4</v>
      </c>
    </row>
    <row r="2928" spans="1:9" x14ac:dyDescent="0.25">
      <c r="A2928" s="5">
        <v>38240</v>
      </c>
      <c r="B2928" s="39">
        <v>112.519997</v>
      </c>
      <c r="C2928" s="39">
        <v>113.269997</v>
      </c>
      <c r="D2928" s="39">
        <v>112.08000199999999</v>
      </c>
      <c r="E2928" s="39">
        <v>113.05999799999999</v>
      </c>
      <c r="F2928" s="39">
        <v>81.540543</v>
      </c>
      <c r="G2928" s="5">
        <v>27900600</v>
      </c>
      <c r="I2928" s="1">
        <v>5.1435119803322493E-3</v>
      </c>
    </row>
    <row r="2929" spans="1:9" x14ac:dyDescent="0.25">
      <c r="A2929" s="5">
        <v>38243</v>
      </c>
      <c r="B2929" s="39">
        <v>113.30999799999999</v>
      </c>
      <c r="C2929" s="39">
        <v>113.739998</v>
      </c>
      <c r="D2929" s="39">
        <v>113.010002</v>
      </c>
      <c r="E2929" s="39">
        <v>113.43</v>
      </c>
      <c r="F2929" s="39">
        <v>81.807357999999994</v>
      </c>
      <c r="G2929" s="5">
        <v>44398100</v>
      </c>
      <c r="I2929" s="1">
        <v>3.2668339863386464E-3</v>
      </c>
    </row>
    <row r="2930" spans="1:9" x14ac:dyDescent="0.25">
      <c r="A2930" s="5">
        <v>38244</v>
      </c>
      <c r="B2930" s="39">
        <v>113.300003</v>
      </c>
      <c r="C2930" s="39">
        <v>113.69000200000001</v>
      </c>
      <c r="D2930" s="39">
        <v>113.19000200000001</v>
      </c>
      <c r="E2930" s="39">
        <v>113.660004</v>
      </c>
      <c r="F2930" s="39">
        <v>81.973220999999995</v>
      </c>
      <c r="G2930" s="5">
        <v>28048900</v>
      </c>
      <c r="I2930" s="1">
        <v>2.0254300933029157E-3</v>
      </c>
    </row>
    <row r="2931" spans="1:9" x14ac:dyDescent="0.25">
      <c r="A2931" s="5">
        <v>38245</v>
      </c>
      <c r="B2931" s="39">
        <v>113.300003</v>
      </c>
      <c r="C2931" s="39">
        <v>113.360001</v>
      </c>
      <c r="D2931" s="39">
        <v>112.68</v>
      </c>
      <c r="E2931" s="39">
        <v>112.800003</v>
      </c>
      <c r="F2931" s="39">
        <v>81.352981999999997</v>
      </c>
      <c r="G2931" s="5">
        <v>38295000</v>
      </c>
      <c r="I2931" s="1">
        <v>-7.59513134080958E-3</v>
      </c>
    </row>
    <row r="2932" spans="1:9" x14ac:dyDescent="0.25">
      <c r="A2932" s="5">
        <v>38246</v>
      </c>
      <c r="B2932" s="39">
        <v>112.849998</v>
      </c>
      <c r="C2932" s="39">
        <v>113.370003</v>
      </c>
      <c r="D2932" s="39">
        <v>112.800003</v>
      </c>
      <c r="E2932" s="39">
        <v>113.139999</v>
      </c>
      <c r="F2932" s="39">
        <v>81.598220999999995</v>
      </c>
      <c r="G2932" s="5">
        <v>23911700</v>
      </c>
      <c r="I2932" s="1">
        <v>3.0099708457367313E-3</v>
      </c>
    </row>
    <row r="2933" spans="1:9" x14ac:dyDescent="0.25">
      <c r="A2933" s="5">
        <v>38247</v>
      </c>
      <c r="B2933" s="39">
        <v>112.949997</v>
      </c>
      <c r="C2933" s="39">
        <v>113.360001</v>
      </c>
      <c r="D2933" s="39">
        <v>112.69000200000001</v>
      </c>
      <c r="E2933" s="39">
        <v>113.150002</v>
      </c>
      <c r="F2933" s="39">
        <v>81.945114000000004</v>
      </c>
      <c r="G2933" s="5">
        <v>33683000</v>
      </c>
      <c r="I2933" s="1">
        <v>4.2422214300144034E-3</v>
      </c>
    </row>
    <row r="2934" spans="1:9" x14ac:dyDescent="0.25">
      <c r="A2934" s="5">
        <v>38250</v>
      </c>
      <c r="B2934" s="39">
        <v>112.66999800000001</v>
      </c>
      <c r="C2934" s="39">
        <v>112.989998</v>
      </c>
      <c r="D2934" s="39">
        <v>112.279999</v>
      </c>
      <c r="E2934" s="39">
        <v>112.470001</v>
      </c>
      <c r="F2934" s="39">
        <v>81.452659999999995</v>
      </c>
      <c r="G2934" s="5">
        <v>37149400</v>
      </c>
      <c r="I2934" s="1">
        <v>-6.0276891046040504E-3</v>
      </c>
    </row>
    <row r="2935" spans="1:9" x14ac:dyDescent="0.25">
      <c r="A2935" s="5">
        <v>38251</v>
      </c>
      <c r="B2935" s="39">
        <v>112.75</v>
      </c>
      <c r="C2935" s="39">
        <v>113.470001</v>
      </c>
      <c r="D2935" s="39">
        <v>112.540001</v>
      </c>
      <c r="E2935" s="39">
        <v>112.959999</v>
      </c>
      <c r="F2935" s="39">
        <v>81.807518000000002</v>
      </c>
      <c r="G2935" s="5">
        <v>40920800</v>
      </c>
      <c r="I2935" s="1">
        <v>4.347153888740074E-3</v>
      </c>
    </row>
    <row r="2936" spans="1:9" x14ac:dyDescent="0.25">
      <c r="A2936" s="5">
        <v>38252</v>
      </c>
      <c r="B2936" s="39">
        <v>112.5</v>
      </c>
      <c r="C2936" s="39">
        <v>112.519997</v>
      </c>
      <c r="D2936" s="39">
        <v>111.470001</v>
      </c>
      <c r="E2936" s="39">
        <v>111.550003</v>
      </c>
      <c r="F2936" s="39">
        <v>80.786377000000002</v>
      </c>
      <c r="G2936" s="5">
        <v>49042100</v>
      </c>
      <c r="I2936" s="1">
        <v>-1.2560796648894978E-2</v>
      </c>
    </row>
    <row r="2937" spans="1:9" x14ac:dyDescent="0.25">
      <c r="A2937" s="5">
        <v>38253</v>
      </c>
      <c r="B2937" s="39">
        <v>111.599998</v>
      </c>
      <c r="C2937" s="39">
        <v>111.699997</v>
      </c>
      <c r="D2937" s="39">
        <v>110.949997</v>
      </c>
      <c r="E2937" s="39">
        <v>110.949997</v>
      </c>
      <c r="F2937" s="39">
        <v>80.351830000000007</v>
      </c>
      <c r="G2937" s="5">
        <v>44068700</v>
      </c>
      <c r="I2937" s="1">
        <v>-5.3934825450960844E-3</v>
      </c>
    </row>
    <row r="2938" spans="1:9" x14ac:dyDescent="0.25">
      <c r="A2938" s="5">
        <v>38254</v>
      </c>
      <c r="B2938" s="39">
        <v>111.16999800000001</v>
      </c>
      <c r="C2938" s="39">
        <v>111.730003</v>
      </c>
      <c r="D2938" s="39">
        <v>111.129997</v>
      </c>
      <c r="E2938" s="39">
        <v>111.459999</v>
      </c>
      <c r="F2938" s="39">
        <v>80.721176</v>
      </c>
      <c r="G2938" s="5">
        <v>34981100</v>
      </c>
      <c r="I2938" s="1">
        <v>4.5860775373309792E-3</v>
      </c>
    </row>
    <row r="2939" spans="1:9" x14ac:dyDescent="0.25">
      <c r="A2939" s="5">
        <v>38257</v>
      </c>
      <c r="B2939" s="39">
        <v>111.099998</v>
      </c>
      <c r="C2939" s="39">
        <v>111.199997</v>
      </c>
      <c r="D2939" s="39">
        <v>110.58000199999999</v>
      </c>
      <c r="E2939" s="39">
        <v>110.75</v>
      </c>
      <c r="F2939" s="39">
        <v>80.207001000000005</v>
      </c>
      <c r="G2939" s="5">
        <v>39355100</v>
      </c>
      <c r="I2939" s="1">
        <v>-6.3901394924226196E-3</v>
      </c>
    </row>
    <row r="2940" spans="1:9" x14ac:dyDescent="0.25">
      <c r="A2940" s="5">
        <v>38258</v>
      </c>
      <c r="B2940" s="39">
        <v>110.910004</v>
      </c>
      <c r="C2940" s="39">
        <v>111.510002</v>
      </c>
      <c r="D2940" s="39">
        <v>110.410004</v>
      </c>
      <c r="E2940" s="39">
        <v>111.279999</v>
      </c>
      <c r="F2940" s="39">
        <v>80.590873999999999</v>
      </c>
      <c r="G2940" s="5">
        <v>41662900</v>
      </c>
      <c r="I2940" s="1">
        <v>4.7746119687195332E-3</v>
      </c>
    </row>
    <row r="2941" spans="1:9" x14ac:dyDescent="0.25">
      <c r="A2941" s="5">
        <v>38259</v>
      </c>
      <c r="B2941" s="39">
        <v>111.209999</v>
      </c>
      <c r="C2941" s="39">
        <v>111.849998</v>
      </c>
      <c r="D2941" s="39">
        <v>111</v>
      </c>
      <c r="E2941" s="39">
        <v>111.839996</v>
      </c>
      <c r="F2941" s="39">
        <v>80.996398999999997</v>
      </c>
      <c r="G2941" s="5">
        <v>33325700</v>
      </c>
      <c r="I2941" s="1">
        <v>5.0192795984775884E-3</v>
      </c>
    </row>
    <row r="2942" spans="1:9" x14ac:dyDescent="0.25">
      <c r="A2942" s="5">
        <v>38260</v>
      </c>
      <c r="B2942" s="39">
        <v>111.550003</v>
      </c>
      <c r="C2942" s="39">
        <v>111.980003</v>
      </c>
      <c r="D2942" s="39">
        <v>111.260002</v>
      </c>
      <c r="E2942" s="39">
        <v>111.760002</v>
      </c>
      <c r="F2942" s="39">
        <v>80.938491999999997</v>
      </c>
      <c r="G2942" s="5">
        <v>43536700</v>
      </c>
      <c r="I2942" s="1">
        <v>-7.151887046781269E-4</v>
      </c>
    </row>
    <row r="2943" spans="1:9" x14ac:dyDescent="0.25">
      <c r="A2943" s="5">
        <v>38261</v>
      </c>
      <c r="B2943" s="39">
        <v>112.260002</v>
      </c>
      <c r="C2943" s="39">
        <v>113.650002</v>
      </c>
      <c r="D2943" s="39">
        <v>112.209999</v>
      </c>
      <c r="E2943" s="39">
        <v>113.650002</v>
      </c>
      <c r="F2943" s="39">
        <v>82.307250999999994</v>
      </c>
      <c r="G2943" s="5">
        <v>62824300</v>
      </c>
      <c r="I2943" s="1">
        <v>1.6769700108393515E-2</v>
      </c>
    </row>
    <row r="2944" spans="1:9" x14ac:dyDescent="0.25">
      <c r="A2944" s="5">
        <v>38264</v>
      </c>
      <c r="B2944" s="39">
        <v>114.099998</v>
      </c>
      <c r="C2944" s="39">
        <v>114.44000200000001</v>
      </c>
      <c r="D2944" s="39">
        <v>113.800003</v>
      </c>
      <c r="E2944" s="39">
        <v>113.839996</v>
      </c>
      <c r="F2944" s="39">
        <v>82.444839000000002</v>
      </c>
      <c r="G2944" s="5">
        <v>33082400</v>
      </c>
      <c r="I2944" s="1">
        <v>1.6702432361972441E-3</v>
      </c>
    </row>
    <row r="2945" spans="1:9" x14ac:dyDescent="0.25">
      <c r="A2945" s="5">
        <v>38265</v>
      </c>
      <c r="B2945" s="39">
        <v>113.849998</v>
      </c>
      <c r="C2945" s="39">
        <v>114.160004</v>
      </c>
      <c r="D2945" s="39">
        <v>113.540001</v>
      </c>
      <c r="E2945" s="39">
        <v>113.900002</v>
      </c>
      <c r="F2945" s="39">
        <v>82.488274000000004</v>
      </c>
      <c r="G2945" s="5">
        <v>36910600</v>
      </c>
      <c r="I2945" s="1">
        <v>5.2669837140761899E-4</v>
      </c>
    </row>
    <row r="2946" spans="1:9" x14ac:dyDescent="0.25">
      <c r="A2946" s="5">
        <v>38266</v>
      </c>
      <c r="B2946" s="39">
        <v>113.769997</v>
      </c>
      <c r="C2946" s="39">
        <v>114.68</v>
      </c>
      <c r="D2946" s="39">
        <v>113.68</v>
      </c>
      <c r="E2946" s="39">
        <v>114.68</v>
      </c>
      <c r="F2946" s="39">
        <v>83.053154000000006</v>
      </c>
      <c r="G2946" s="5">
        <v>42297800</v>
      </c>
      <c r="I2946" s="1">
        <v>6.824662555003691E-3</v>
      </c>
    </row>
    <row r="2947" spans="1:9" x14ac:dyDescent="0.25">
      <c r="A2947" s="5">
        <v>38267</v>
      </c>
      <c r="B2947" s="39">
        <v>114.379997</v>
      </c>
      <c r="C2947" s="39">
        <v>114.400002</v>
      </c>
      <c r="D2947" s="39">
        <v>113.360001</v>
      </c>
      <c r="E2947" s="39">
        <v>113.449997</v>
      </c>
      <c r="F2947" s="39">
        <v>82.162391999999997</v>
      </c>
      <c r="G2947" s="5">
        <v>39388800</v>
      </c>
      <c r="I2947" s="1">
        <v>-1.0783133339855588E-2</v>
      </c>
    </row>
    <row r="2948" spans="1:9" x14ac:dyDescent="0.25">
      <c r="A2948" s="5">
        <v>38268</v>
      </c>
      <c r="B2948" s="39">
        <v>113.150002</v>
      </c>
      <c r="C2948" s="39">
        <v>113.769997</v>
      </c>
      <c r="D2948" s="39">
        <v>112.349998</v>
      </c>
      <c r="E2948" s="39">
        <v>112.510002</v>
      </c>
      <c r="F2948" s="39">
        <v>81.481628000000001</v>
      </c>
      <c r="G2948" s="5">
        <v>51872600</v>
      </c>
      <c r="I2948" s="1">
        <v>-8.3201075982710648E-3</v>
      </c>
    </row>
    <row r="2949" spans="1:9" x14ac:dyDescent="0.25">
      <c r="A2949" s="5">
        <v>38271</v>
      </c>
      <c r="B2949" s="39">
        <v>112.779999</v>
      </c>
      <c r="C2949" s="39">
        <v>113.019997</v>
      </c>
      <c r="D2949" s="39">
        <v>112.639999</v>
      </c>
      <c r="E2949" s="39">
        <v>112.970001</v>
      </c>
      <c r="F2949" s="39">
        <v>81.814774</v>
      </c>
      <c r="G2949" s="5">
        <v>20229100</v>
      </c>
      <c r="I2949" s="1">
        <v>4.0802670251176565E-3</v>
      </c>
    </row>
    <row r="2950" spans="1:9" x14ac:dyDescent="0.25">
      <c r="A2950" s="5">
        <v>38272</v>
      </c>
      <c r="B2950" s="39">
        <v>112.199997</v>
      </c>
      <c r="C2950" s="39">
        <v>112.83000199999999</v>
      </c>
      <c r="D2950" s="39">
        <v>111.94000200000001</v>
      </c>
      <c r="E2950" s="39">
        <v>112.529999</v>
      </c>
      <c r="F2950" s="39">
        <v>81.496116999999998</v>
      </c>
      <c r="G2950" s="5">
        <v>41754700</v>
      </c>
      <c r="I2950" s="1">
        <v>-3.9024636073792252E-3</v>
      </c>
    </row>
    <row r="2951" spans="1:9" x14ac:dyDescent="0.25">
      <c r="A2951" s="5">
        <v>38273</v>
      </c>
      <c r="B2951" s="39">
        <v>113</v>
      </c>
      <c r="C2951" s="39">
        <v>113.07</v>
      </c>
      <c r="D2951" s="39">
        <v>111.32</v>
      </c>
      <c r="E2951" s="39">
        <v>111.540001</v>
      </c>
      <c r="F2951" s="39">
        <v>80.779105999999999</v>
      </c>
      <c r="G2951" s="5">
        <v>54212600</v>
      </c>
      <c r="I2951" s="1">
        <v>-8.8370319618080728E-3</v>
      </c>
    </row>
    <row r="2952" spans="1:9" x14ac:dyDescent="0.25">
      <c r="A2952" s="5">
        <v>38274</v>
      </c>
      <c r="B2952" s="39">
        <v>111.68</v>
      </c>
      <c r="C2952" s="39">
        <v>111.93</v>
      </c>
      <c r="D2952" s="39">
        <v>110.58000199999999</v>
      </c>
      <c r="E2952" s="39">
        <v>110.639999</v>
      </c>
      <c r="F2952" s="39">
        <v>80.127350000000007</v>
      </c>
      <c r="G2952" s="5">
        <v>64082200</v>
      </c>
      <c r="I2952" s="1">
        <v>-8.1010989943006706E-3</v>
      </c>
    </row>
    <row r="2953" spans="1:9" x14ac:dyDescent="0.25">
      <c r="A2953" s="5">
        <v>38275</v>
      </c>
      <c r="B2953" s="39">
        <v>111.019997</v>
      </c>
      <c r="C2953" s="39">
        <v>111.739998</v>
      </c>
      <c r="D2953" s="39">
        <v>110.57</v>
      </c>
      <c r="E2953" s="39">
        <v>111.260002</v>
      </c>
      <c r="F2953" s="39">
        <v>80.576363000000001</v>
      </c>
      <c r="G2953" s="5">
        <v>63482200</v>
      </c>
      <c r="I2953" s="1">
        <v>5.5880994913675153E-3</v>
      </c>
    </row>
    <row r="2954" spans="1:9" x14ac:dyDescent="0.25">
      <c r="A2954" s="5">
        <v>38278</v>
      </c>
      <c r="B2954" s="39">
        <v>110.889999</v>
      </c>
      <c r="C2954" s="39">
        <v>111.900002</v>
      </c>
      <c r="D2954" s="39">
        <v>110.699997</v>
      </c>
      <c r="E2954" s="39">
        <v>111.68</v>
      </c>
      <c r="F2954" s="39">
        <v>80.880523999999994</v>
      </c>
      <c r="G2954" s="5">
        <v>43535100</v>
      </c>
      <c r="I2954" s="1">
        <v>3.7677099498782951E-3</v>
      </c>
    </row>
    <row r="2955" spans="1:9" x14ac:dyDescent="0.25">
      <c r="A2955" s="5">
        <v>38279</v>
      </c>
      <c r="B2955" s="39">
        <v>112.019997</v>
      </c>
      <c r="C2955" s="39">
        <v>112.230003</v>
      </c>
      <c r="D2955" s="39">
        <v>110.589996</v>
      </c>
      <c r="E2955" s="39">
        <v>110.739998</v>
      </c>
      <c r="F2955" s="39">
        <v>80.199759999999998</v>
      </c>
      <c r="G2955" s="5">
        <v>55851900</v>
      </c>
      <c r="I2955" s="1">
        <v>-8.4525310758678529E-3</v>
      </c>
    </row>
    <row r="2956" spans="1:9" x14ac:dyDescent="0.25">
      <c r="A2956" s="5">
        <v>38280</v>
      </c>
      <c r="B2956" s="39">
        <v>110.379997</v>
      </c>
      <c r="C2956" s="39">
        <v>110.82</v>
      </c>
      <c r="D2956" s="39">
        <v>109.75</v>
      </c>
      <c r="E2956" s="39">
        <v>110.519997</v>
      </c>
      <c r="F2956" s="39">
        <v>80.040442999999996</v>
      </c>
      <c r="G2956" s="5">
        <v>57118500</v>
      </c>
      <c r="I2956" s="1">
        <v>-1.9884779164378585E-3</v>
      </c>
    </row>
    <row r="2957" spans="1:9" x14ac:dyDescent="0.25">
      <c r="A2957" s="5">
        <v>38281</v>
      </c>
      <c r="B2957" s="39">
        <v>110.790001</v>
      </c>
      <c r="C2957" s="39">
        <v>111.32</v>
      </c>
      <c r="D2957" s="39">
        <v>110.209999</v>
      </c>
      <c r="E2957" s="39">
        <v>111.239998</v>
      </c>
      <c r="F2957" s="39">
        <v>80.561867000000007</v>
      </c>
      <c r="G2957" s="5">
        <v>53218300</v>
      </c>
      <c r="I2957" s="1">
        <v>6.493378982002973E-3</v>
      </c>
    </row>
    <row r="2958" spans="1:9" x14ac:dyDescent="0.25">
      <c r="A2958" s="5">
        <v>38282</v>
      </c>
      <c r="B2958" s="39">
        <v>111.19000200000001</v>
      </c>
      <c r="C2958" s="39">
        <v>111.25</v>
      </c>
      <c r="D2958" s="39">
        <v>109.860001</v>
      </c>
      <c r="E2958" s="39">
        <v>109.989998</v>
      </c>
      <c r="F2958" s="39">
        <v>79.656623999999994</v>
      </c>
      <c r="G2958" s="5">
        <v>48752400</v>
      </c>
      <c r="I2958" s="1">
        <v>-1.1300226674907599E-2</v>
      </c>
    </row>
    <row r="2959" spans="1:9" x14ac:dyDescent="0.25">
      <c r="A2959" s="5">
        <v>38285</v>
      </c>
      <c r="B2959" s="39">
        <v>109.75</v>
      </c>
      <c r="C2959" s="39">
        <v>110.120003</v>
      </c>
      <c r="D2959" s="39">
        <v>109.349998</v>
      </c>
      <c r="E2959" s="39">
        <v>109.860001</v>
      </c>
      <c r="F2959" s="39">
        <v>79.562447000000006</v>
      </c>
      <c r="G2959" s="5">
        <v>43990900</v>
      </c>
      <c r="I2959" s="1">
        <v>-1.1829865655110794E-3</v>
      </c>
    </row>
    <row r="2960" spans="1:9" x14ac:dyDescent="0.25">
      <c r="A2960" s="5">
        <v>38286</v>
      </c>
      <c r="B2960" s="39">
        <v>110.129997</v>
      </c>
      <c r="C2960" s="39">
        <v>111.599998</v>
      </c>
      <c r="D2960" s="39">
        <v>109.879997</v>
      </c>
      <c r="E2960" s="39">
        <v>111.540001</v>
      </c>
      <c r="F2960" s="39">
        <v>80.779105999999999</v>
      </c>
      <c r="G2960" s="5">
        <v>54337400</v>
      </c>
      <c r="I2960" s="1">
        <v>1.5176132803776277E-2</v>
      </c>
    </row>
    <row r="2961" spans="1:9" x14ac:dyDescent="0.25">
      <c r="A2961" s="5">
        <v>38287</v>
      </c>
      <c r="B2961" s="39">
        <v>111.379997</v>
      </c>
      <c r="C2961" s="39">
        <v>113.099998</v>
      </c>
      <c r="D2961" s="39">
        <v>111.120003</v>
      </c>
      <c r="E2961" s="39">
        <v>112.879997</v>
      </c>
      <c r="F2961" s="39">
        <v>81.749579999999995</v>
      </c>
      <c r="G2961" s="5">
        <v>73896000</v>
      </c>
      <c r="I2961" s="1">
        <v>1.1942329171276356E-2</v>
      </c>
    </row>
    <row r="2962" spans="1:9" x14ac:dyDescent="0.25">
      <c r="A2962" s="5">
        <v>38288</v>
      </c>
      <c r="B2962" s="39">
        <v>112.779999</v>
      </c>
      <c r="C2962" s="39">
        <v>113.55999799999999</v>
      </c>
      <c r="D2962" s="39">
        <v>112.489998</v>
      </c>
      <c r="E2962" s="39">
        <v>113.220001</v>
      </c>
      <c r="F2962" s="39">
        <v>81.995795999999999</v>
      </c>
      <c r="G2962" s="5">
        <v>54413300</v>
      </c>
      <c r="I2962" s="1">
        <v>3.0073055078192468E-3</v>
      </c>
    </row>
    <row r="2963" spans="1:9" x14ac:dyDescent="0.25">
      <c r="A2963" s="5">
        <v>38289</v>
      </c>
      <c r="B2963" s="39">
        <v>113.120003</v>
      </c>
      <c r="C2963" s="39">
        <v>113.639999</v>
      </c>
      <c r="D2963" s="39">
        <v>112.900002</v>
      </c>
      <c r="E2963" s="39">
        <v>113.199997</v>
      </c>
      <c r="F2963" s="39">
        <v>81.981346000000002</v>
      </c>
      <c r="G2963" s="5">
        <v>48820200</v>
      </c>
      <c r="I2963" s="1">
        <v>-1.7624407720617796E-4</v>
      </c>
    </row>
    <row r="2964" spans="1:9" x14ac:dyDescent="0.25">
      <c r="A2964" s="5">
        <v>38292</v>
      </c>
      <c r="B2964" s="39">
        <v>113.55999799999999</v>
      </c>
      <c r="C2964" s="39">
        <v>113.839996</v>
      </c>
      <c r="D2964" s="39">
        <v>113.199997</v>
      </c>
      <c r="E2964" s="39">
        <v>113.510002</v>
      </c>
      <c r="F2964" s="39">
        <v>82.205832999999998</v>
      </c>
      <c r="G2964" s="5">
        <v>36720900</v>
      </c>
      <c r="I2964" s="1">
        <v>2.7345270349767858E-3</v>
      </c>
    </row>
    <row r="2965" spans="1:9" x14ac:dyDescent="0.25">
      <c r="A2965" s="5">
        <v>38293</v>
      </c>
      <c r="B2965" s="39">
        <v>113.66999800000001</v>
      </c>
      <c r="C2965" s="39">
        <v>114.57</v>
      </c>
      <c r="D2965" s="39">
        <v>113.220001</v>
      </c>
      <c r="E2965" s="39">
        <v>113.550003</v>
      </c>
      <c r="F2965" s="39">
        <v>82.234832999999995</v>
      </c>
      <c r="G2965" s="5">
        <v>56210000</v>
      </c>
      <c r="I2965" s="1">
        <v>3.5271081060450626E-4</v>
      </c>
    </row>
    <row r="2966" spans="1:9" x14ac:dyDescent="0.25">
      <c r="A2966" s="5">
        <v>38294</v>
      </c>
      <c r="B2966" s="39">
        <v>115.029999</v>
      </c>
      <c r="C2966" s="39">
        <v>115.360001</v>
      </c>
      <c r="D2966" s="39">
        <v>114.239998</v>
      </c>
      <c r="E2966" s="39">
        <v>114.980003</v>
      </c>
      <c r="F2966" s="39">
        <v>83.270432</v>
      </c>
      <c r="G2966" s="5">
        <v>76960200</v>
      </c>
      <c r="I2966" s="1">
        <v>1.2514556751425765E-2</v>
      </c>
    </row>
    <row r="2967" spans="1:9" x14ac:dyDescent="0.25">
      <c r="A2967" s="5">
        <v>38295</v>
      </c>
      <c r="B2967" s="39">
        <v>114.779999</v>
      </c>
      <c r="C2967" s="39">
        <v>116.66999800000001</v>
      </c>
      <c r="D2967" s="39">
        <v>114.68</v>
      </c>
      <c r="E2967" s="39">
        <v>116.550003</v>
      </c>
      <c r="F2967" s="39">
        <v>84.407494</v>
      </c>
      <c r="G2967" s="5">
        <v>55350300</v>
      </c>
      <c r="I2967" s="1">
        <v>1.35626609522701E-2</v>
      </c>
    </row>
    <row r="2968" spans="1:9" x14ac:dyDescent="0.25">
      <c r="A2968" s="5">
        <v>38296</v>
      </c>
      <c r="B2968" s="39">
        <v>117.050003</v>
      </c>
      <c r="C2968" s="39">
        <v>117.639999</v>
      </c>
      <c r="D2968" s="39">
        <v>116.489998</v>
      </c>
      <c r="E2968" s="39">
        <v>117.279999</v>
      </c>
      <c r="F2968" s="39">
        <v>84.936165000000003</v>
      </c>
      <c r="G2968" s="5">
        <v>63287200</v>
      </c>
      <c r="I2968" s="1">
        <v>6.2437852191719045E-3</v>
      </c>
    </row>
    <row r="2969" spans="1:9" x14ac:dyDescent="0.25">
      <c r="A2969" s="5">
        <v>38299</v>
      </c>
      <c r="B2969" s="39">
        <v>116.980003</v>
      </c>
      <c r="C2969" s="39">
        <v>117.230003</v>
      </c>
      <c r="D2969" s="39">
        <v>116.720001</v>
      </c>
      <c r="E2969" s="39">
        <v>117.110001</v>
      </c>
      <c r="F2969" s="39">
        <v>84.813011000000003</v>
      </c>
      <c r="G2969" s="5">
        <v>33863800</v>
      </c>
      <c r="I2969" s="1">
        <v>-1.4510117163419878E-3</v>
      </c>
    </row>
    <row r="2970" spans="1:9" x14ac:dyDescent="0.25">
      <c r="A2970" s="5">
        <v>38300</v>
      </c>
      <c r="B2970" s="39">
        <v>117.08000199999999</v>
      </c>
      <c r="C2970" s="39">
        <v>117.5</v>
      </c>
      <c r="D2970" s="39">
        <v>116.760002</v>
      </c>
      <c r="E2970" s="39">
        <v>116.879997</v>
      </c>
      <c r="F2970" s="39">
        <v>84.646439000000001</v>
      </c>
      <c r="G2970" s="5">
        <v>44658100</v>
      </c>
      <c r="I2970" s="1">
        <v>-1.9659222740076032E-3</v>
      </c>
    </row>
    <row r="2971" spans="1:9" x14ac:dyDescent="0.25">
      <c r="A2971" s="5">
        <v>38301</v>
      </c>
      <c r="B2971" s="39">
        <v>117.05999799999999</v>
      </c>
      <c r="C2971" s="39">
        <v>117.550003</v>
      </c>
      <c r="D2971" s="39">
        <v>116.760002</v>
      </c>
      <c r="E2971" s="39">
        <v>116.970001</v>
      </c>
      <c r="F2971" s="39">
        <v>84.711608999999996</v>
      </c>
      <c r="G2971" s="5">
        <v>45265400</v>
      </c>
      <c r="I2971" s="1">
        <v>7.6961212043169525E-4</v>
      </c>
    </row>
    <row r="2972" spans="1:9" x14ac:dyDescent="0.25">
      <c r="A2972" s="5">
        <v>38302</v>
      </c>
      <c r="B2972" s="39">
        <v>117.18</v>
      </c>
      <c r="C2972" s="39">
        <v>118.120003</v>
      </c>
      <c r="D2972" s="39">
        <v>117.099998</v>
      </c>
      <c r="E2972" s="39">
        <v>117.860001</v>
      </c>
      <c r="F2972" s="39">
        <v>85.356200999999999</v>
      </c>
      <c r="G2972" s="5">
        <v>37863200</v>
      </c>
      <c r="I2972" s="1">
        <v>7.5804479012200332E-3</v>
      </c>
    </row>
    <row r="2973" spans="1:9" x14ac:dyDescent="0.25">
      <c r="A2973" s="5">
        <v>38303</v>
      </c>
      <c r="B2973" s="39">
        <v>117.970001</v>
      </c>
      <c r="C2973" s="39">
        <v>119</v>
      </c>
      <c r="D2973" s="39">
        <v>117.68</v>
      </c>
      <c r="E2973" s="39">
        <v>118.790001</v>
      </c>
      <c r="F2973" s="39">
        <v>86.029724000000002</v>
      </c>
      <c r="G2973" s="5">
        <v>55583700</v>
      </c>
      <c r="I2973" s="1">
        <v>7.8597640650679423E-3</v>
      </c>
    </row>
    <row r="2974" spans="1:9" x14ac:dyDescent="0.25">
      <c r="A2974" s="5">
        <v>38306</v>
      </c>
      <c r="B2974" s="39">
        <v>118.5</v>
      </c>
      <c r="C2974" s="39">
        <v>118.769997</v>
      </c>
      <c r="D2974" s="39">
        <v>118.230003</v>
      </c>
      <c r="E2974" s="39">
        <v>118.730003</v>
      </c>
      <c r="F2974" s="39">
        <v>86.241073999999998</v>
      </c>
      <c r="G2974" s="5">
        <v>35297900</v>
      </c>
      <c r="I2974" s="1">
        <v>2.4536962560333109E-3</v>
      </c>
    </row>
    <row r="2975" spans="1:9" x14ac:dyDescent="0.25">
      <c r="A2975" s="5">
        <v>38307</v>
      </c>
      <c r="B2975" s="39">
        <v>118.360001</v>
      </c>
      <c r="C2975" s="39">
        <v>118.410004</v>
      </c>
      <c r="D2975" s="39">
        <v>117.730003</v>
      </c>
      <c r="E2975" s="39">
        <v>117.879997</v>
      </c>
      <c r="F2975" s="39">
        <v>85.623688000000001</v>
      </c>
      <c r="G2975" s="5">
        <v>40028700</v>
      </c>
      <c r="I2975" s="1">
        <v>-7.1845868636923882E-3</v>
      </c>
    </row>
    <row r="2976" spans="1:9" x14ac:dyDescent="0.25">
      <c r="A2976" s="5">
        <v>38308</v>
      </c>
      <c r="B2976" s="39">
        <v>118.370003</v>
      </c>
      <c r="C2976" s="39">
        <v>119.139999</v>
      </c>
      <c r="D2976" s="39">
        <v>118.07</v>
      </c>
      <c r="E2976" s="39">
        <v>118.58000199999999</v>
      </c>
      <c r="F2976" s="39">
        <v>86.132103000000001</v>
      </c>
      <c r="G2976" s="5">
        <v>54494000</v>
      </c>
      <c r="I2976" s="1">
        <v>5.920225245331423E-3</v>
      </c>
    </row>
    <row r="2977" spans="1:9" x14ac:dyDescent="0.25">
      <c r="A2977" s="5">
        <v>38309</v>
      </c>
      <c r="B2977" s="39">
        <v>118.529999</v>
      </c>
      <c r="C2977" s="39">
        <v>118.800003</v>
      </c>
      <c r="D2977" s="39">
        <v>118.230003</v>
      </c>
      <c r="E2977" s="39">
        <v>118.739998</v>
      </c>
      <c r="F2977" s="39">
        <v>86.248351999999997</v>
      </c>
      <c r="G2977" s="5">
        <v>31854300</v>
      </c>
      <c r="I2977" s="1">
        <v>1.3487493999555511E-3</v>
      </c>
    </row>
    <row r="2978" spans="1:9" x14ac:dyDescent="0.25">
      <c r="A2978" s="5">
        <v>38310</v>
      </c>
      <c r="B2978" s="39">
        <v>118.699997</v>
      </c>
      <c r="C2978" s="39">
        <v>118.720001</v>
      </c>
      <c r="D2978" s="39">
        <v>117.139999</v>
      </c>
      <c r="E2978" s="39">
        <v>117.41999800000001</v>
      </c>
      <c r="F2978" s="39">
        <v>85.289551000000003</v>
      </c>
      <c r="G2978" s="5">
        <v>54276500</v>
      </c>
      <c r="I2978" s="1">
        <v>-1.1178998557459963E-2</v>
      </c>
    </row>
    <row r="2979" spans="1:9" x14ac:dyDescent="0.25">
      <c r="A2979" s="5">
        <v>38313</v>
      </c>
      <c r="B2979" s="39">
        <v>117.16999800000001</v>
      </c>
      <c r="C2979" s="39">
        <v>118.120003</v>
      </c>
      <c r="D2979" s="39">
        <v>117.029999</v>
      </c>
      <c r="E2979" s="39">
        <v>117.980003</v>
      </c>
      <c r="F2979" s="39">
        <v>85.696312000000006</v>
      </c>
      <c r="G2979" s="5">
        <v>37560200</v>
      </c>
      <c r="I2979" s="1">
        <v>4.7578409136921351E-3</v>
      </c>
    </row>
    <row r="2980" spans="1:9" x14ac:dyDescent="0.25">
      <c r="A2980" s="5">
        <v>38314</v>
      </c>
      <c r="B2980" s="39">
        <v>117.93</v>
      </c>
      <c r="C2980" s="39">
        <v>118.260002</v>
      </c>
      <c r="D2980" s="39">
        <v>117.370003</v>
      </c>
      <c r="E2980" s="39">
        <v>118.160004</v>
      </c>
      <c r="F2980" s="39">
        <v>85.827026000000004</v>
      </c>
      <c r="G2980" s="5">
        <v>41968800</v>
      </c>
      <c r="I2980" s="1">
        <v>1.5241544017126074E-3</v>
      </c>
    </row>
    <row r="2981" spans="1:9" x14ac:dyDescent="0.25">
      <c r="A2981" s="5">
        <v>38315</v>
      </c>
      <c r="B2981" s="39">
        <v>118.269997</v>
      </c>
      <c r="C2981" s="39">
        <v>118.589996</v>
      </c>
      <c r="D2981" s="39">
        <v>118.050003</v>
      </c>
      <c r="E2981" s="39">
        <v>118.44000200000001</v>
      </c>
      <c r="F2981" s="39">
        <v>86.030417999999997</v>
      </c>
      <c r="G2981" s="5">
        <v>29724800</v>
      </c>
      <c r="I2981" s="1">
        <v>2.3669861511574908E-3</v>
      </c>
    </row>
    <row r="2982" spans="1:9" x14ac:dyDescent="0.25">
      <c r="A2982" s="5">
        <v>38317</v>
      </c>
      <c r="B2982" s="39">
        <v>118.510002</v>
      </c>
      <c r="C2982" s="39">
        <v>118.980003</v>
      </c>
      <c r="D2982" s="39">
        <v>118.300003</v>
      </c>
      <c r="E2982" s="39">
        <v>118.349998</v>
      </c>
      <c r="F2982" s="39">
        <v>85.965073000000004</v>
      </c>
      <c r="G2982" s="5">
        <v>15487700</v>
      </c>
      <c r="I2982" s="1">
        <v>-7.598455373925006E-4</v>
      </c>
    </row>
    <row r="2983" spans="1:9" x14ac:dyDescent="0.25">
      <c r="A2983" s="5">
        <v>38320</v>
      </c>
      <c r="B2983" s="39">
        <v>118.790001</v>
      </c>
      <c r="C2983" s="39">
        <v>119.010002</v>
      </c>
      <c r="D2983" s="39">
        <v>117.480003</v>
      </c>
      <c r="E2983" s="39">
        <v>117.80999799999999</v>
      </c>
      <c r="F2983" s="39">
        <v>85.572806999999997</v>
      </c>
      <c r="G2983" s="5">
        <v>61460800</v>
      </c>
      <c r="I2983" s="1">
        <v>-4.5735284096712903E-3</v>
      </c>
    </row>
    <row r="2984" spans="1:9" x14ac:dyDescent="0.25">
      <c r="A2984" s="5">
        <v>38321</v>
      </c>
      <c r="B2984" s="39">
        <v>118</v>
      </c>
      <c r="C2984" s="39">
        <v>118.239998</v>
      </c>
      <c r="D2984" s="39">
        <v>117.639999</v>
      </c>
      <c r="E2984" s="39">
        <v>117.889999</v>
      </c>
      <c r="F2984" s="39">
        <v>85.630927999999997</v>
      </c>
      <c r="G2984" s="5">
        <v>53685200</v>
      </c>
      <c r="I2984" s="1">
        <v>6.7896885815965646E-4</v>
      </c>
    </row>
    <row r="2985" spans="1:9" x14ac:dyDescent="0.25">
      <c r="A2985" s="5">
        <v>38322</v>
      </c>
      <c r="B2985" s="39">
        <v>118.160004</v>
      </c>
      <c r="C2985" s="39">
        <v>119.5</v>
      </c>
      <c r="D2985" s="39">
        <v>118.099998</v>
      </c>
      <c r="E2985" s="39">
        <v>119.230003</v>
      </c>
      <c r="F2985" s="39">
        <v>86.604270999999997</v>
      </c>
      <c r="G2985" s="5">
        <v>49898300</v>
      </c>
      <c r="I2985" s="1">
        <v>1.130260675621475E-2</v>
      </c>
    </row>
    <row r="2986" spans="1:9" x14ac:dyDescent="0.25">
      <c r="A2986" s="5">
        <v>38323</v>
      </c>
      <c r="B2986" s="39">
        <v>119.099998</v>
      </c>
      <c r="C2986" s="39">
        <v>119.870003</v>
      </c>
      <c r="D2986" s="39">
        <v>119.010002</v>
      </c>
      <c r="E2986" s="39">
        <v>119.33000199999999</v>
      </c>
      <c r="F2986" s="39">
        <v>86.676910000000007</v>
      </c>
      <c r="G2986" s="5">
        <v>60163500</v>
      </c>
      <c r="I2986" s="1">
        <v>8.383946119900898E-4</v>
      </c>
    </row>
    <row r="2987" spans="1:9" x14ac:dyDescent="0.25">
      <c r="A2987" s="5">
        <v>38324</v>
      </c>
      <c r="B2987" s="39">
        <v>119.30999799999999</v>
      </c>
      <c r="C2987" s="39">
        <v>120.139999</v>
      </c>
      <c r="D2987" s="39">
        <v>119.089996</v>
      </c>
      <c r="E2987" s="39">
        <v>119.25</v>
      </c>
      <c r="F2987" s="39">
        <v>86.618767000000005</v>
      </c>
      <c r="G2987" s="5">
        <v>49067900</v>
      </c>
      <c r="I2987" s="1">
        <v>-6.7102657363715679E-4</v>
      </c>
    </row>
    <row r="2988" spans="1:9" x14ac:dyDescent="0.25">
      <c r="A2988" s="5">
        <v>38327</v>
      </c>
      <c r="B2988" s="39">
        <v>119.209999</v>
      </c>
      <c r="C2988" s="39">
        <v>119.639999</v>
      </c>
      <c r="D2988" s="39">
        <v>118.839996</v>
      </c>
      <c r="E2988" s="39">
        <v>119.209999</v>
      </c>
      <c r="F2988" s="39">
        <v>86.589752000000004</v>
      </c>
      <c r="G2988" s="5">
        <v>33030500</v>
      </c>
      <c r="I2988" s="1">
        <v>-3.3502971376808688E-4</v>
      </c>
    </row>
    <row r="2989" spans="1:9" x14ac:dyDescent="0.25">
      <c r="A2989" s="5">
        <v>38328</v>
      </c>
      <c r="B2989" s="39">
        <v>119.489998</v>
      </c>
      <c r="C2989" s="39">
        <v>119.620003</v>
      </c>
      <c r="D2989" s="39">
        <v>118.040001</v>
      </c>
      <c r="E2989" s="39">
        <v>118.099998</v>
      </c>
      <c r="F2989" s="39">
        <v>85.783469999999994</v>
      </c>
      <c r="G2989" s="5">
        <v>52047200</v>
      </c>
      <c r="I2989" s="1">
        <v>-9.3551407930947406E-3</v>
      </c>
    </row>
    <row r="2990" spans="1:9" x14ac:dyDescent="0.25">
      <c r="A2990" s="5">
        <v>38329</v>
      </c>
      <c r="B2990" s="39">
        <v>118.209999</v>
      </c>
      <c r="C2990" s="39">
        <v>118.82</v>
      </c>
      <c r="D2990" s="39">
        <v>118.010002</v>
      </c>
      <c r="E2990" s="39">
        <v>118.790001</v>
      </c>
      <c r="F2990" s="39">
        <v>86.284676000000005</v>
      </c>
      <c r="G2990" s="5">
        <v>43895100</v>
      </c>
      <c r="I2990" s="1">
        <v>5.8256851040709989E-3</v>
      </c>
    </row>
    <row r="2991" spans="1:9" x14ac:dyDescent="0.25">
      <c r="A2991" s="5">
        <v>38330</v>
      </c>
      <c r="B2991" s="39">
        <v>118.139999</v>
      </c>
      <c r="C2991" s="39">
        <v>119.459999</v>
      </c>
      <c r="D2991" s="39">
        <v>117.730003</v>
      </c>
      <c r="E2991" s="39">
        <v>119.209999</v>
      </c>
      <c r="F2991" s="39">
        <v>86.589752000000004</v>
      </c>
      <c r="G2991" s="5">
        <v>60922800</v>
      </c>
      <c r="I2991" s="1">
        <v>3.5294556890237416E-3</v>
      </c>
    </row>
    <row r="2992" spans="1:9" x14ac:dyDescent="0.25">
      <c r="A2992" s="5">
        <v>38331</v>
      </c>
      <c r="B2992" s="39">
        <v>118.91999800000001</v>
      </c>
      <c r="C2992" s="39">
        <v>119.55999799999999</v>
      </c>
      <c r="D2992" s="39">
        <v>118.849998</v>
      </c>
      <c r="E2992" s="39">
        <v>119.33000199999999</v>
      </c>
      <c r="F2992" s="39">
        <v>86.676910000000007</v>
      </c>
      <c r="G2992" s="5">
        <v>47828600</v>
      </c>
      <c r="I2992" s="1">
        <v>1.0060562874052437E-3</v>
      </c>
    </row>
    <row r="2993" spans="1:9" x14ac:dyDescent="0.25">
      <c r="A2993" s="5">
        <v>38334</v>
      </c>
      <c r="B2993" s="39">
        <v>119.760002</v>
      </c>
      <c r="C2993" s="39">
        <v>120.400002</v>
      </c>
      <c r="D2993" s="39">
        <v>119.349998</v>
      </c>
      <c r="E2993" s="39">
        <v>120.370003</v>
      </c>
      <c r="F2993" s="39">
        <v>87.432304000000002</v>
      </c>
      <c r="G2993" s="5">
        <v>38541000</v>
      </c>
      <c r="I2993" s="1">
        <v>8.6772976852085293E-3</v>
      </c>
    </row>
    <row r="2994" spans="1:9" x14ac:dyDescent="0.25">
      <c r="A2994" s="5">
        <v>38335</v>
      </c>
      <c r="B2994" s="39">
        <v>120.18</v>
      </c>
      <c r="C2994" s="39">
        <v>120.959999</v>
      </c>
      <c r="D2994" s="39">
        <v>120.18</v>
      </c>
      <c r="E2994" s="39">
        <v>120.790001</v>
      </c>
      <c r="F2994" s="39">
        <v>87.737380999999999</v>
      </c>
      <c r="G2994" s="5">
        <v>41500700</v>
      </c>
      <c r="I2994" s="1">
        <v>3.4832203808976558E-3</v>
      </c>
    </row>
    <row r="2995" spans="1:9" x14ac:dyDescent="0.25">
      <c r="A2995" s="5">
        <v>38336</v>
      </c>
      <c r="B2995" s="39">
        <v>120.699997</v>
      </c>
      <c r="C2995" s="39">
        <v>121.110001</v>
      </c>
      <c r="D2995" s="39">
        <v>120.30999799999999</v>
      </c>
      <c r="E2995" s="39">
        <v>120.879997</v>
      </c>
      <c r="F2995" s="39">
        <v>87.802718999999996</v>
      </c>
      <c r="G2995" s="5">
        <v>46699200</v>
      </c>
      <c r="I2995" s="1">
        <v>7.4442253385242907E-4</v>
      </c>
    </row>
    <row r="2996" spans="1:9" x14ac:dyDescent="0.25">
      <c r="A2996" s="5">
        <v>38337</v>
      </c>
      <c r="B2996" s="39">
        <v>120.720001</v>
      </c>
      <c r="C2996" s="39">
        <v>121.239998</v>
      </c>
      <c r="D2996" s="39">
        <v>120.040001</v>
      </c>
      <c r="E2996" s="39">
        <v>120.80999799999999</v>
      </c>
      <c r="F2996" s="39">
        <v>87.751914999999997</v>
      </c>
      <c r="G2996" s="5">
        <v>51641800</v>
      </c>
      <c r="I2996" s="1">
        <v>-5.7878280123624393E-4</v>
      </c>
    </row>
    <row r="2997" spans="1:9" x14ac:dyDescent="0.25">
      <c r="A2997" s="5">
        <v>38338</v>
      </c>
      <c r="B2997" s="39">
        <v>119.459999</v>
      </c>
      <c r="C2997" s="39">
        <v>119.970001</v>
      </c>
      <c r="D2997" s="39">
        <v>119.160004</v>
      </c>
      <c r="E2997" s="39">
        <v>119.44000200000001</v>
      </c>
      <c r="F2997" s="39">
        <v>87.166611000000003</v>
      </c>
      <c r="G2997" s="5">
        <v>70761900</v>
      </c>
      <c r="I2997" s="1">
        <v>-6.6923292563352277E-3</v>
      </c>
    </row>
    <row r="2998" spans="1:9" x14ac:dyDescent="0.25">
      <c r="A2998" s="5">
        <v>38341</v>
      </c>
      <c r="B2998" s="39">
        <v>119.75</v>
      </c>
      <c r="C2998" s="39">
        <v>120.290001</v>
      </c>
      <c r="D2998" s="39">
        <v>119.16999800000001</v>
      </c>
      <c r="E2998" s="39">
        <v>119.470001</v>
      </c>
      <c r="F2998" s="39">
        <v>87.188484000000003</v>
      </c>
      <c r="G2998" s="5">
        <v>47187400</v>
      </c>
      <c r="I2998" s="1">
        <v>2.5090176016639987E-4</v>
      </c>
    </row>
    <row r="2999" spans="1:9" x14ac:dyDescent="0.25">
      <c r="A2999" s="5">
        <v>38342</v>
      </c>
      <c r="B2999" s="39">
        <v>119.599998</v>
      </c>
      <c r="C2999" s="39">
        <v>120.480003</v>
      </c>
      <c r="D2999" s="39">
        <v>119.459999</v>
      </c>
      <c r="E2999" s="39">
        <v>120.389999</v>
      </c>
      <c r="F2999" s="39">
        <v>87.859893999999997</v>
      </c>
      <c r="G2999" s="5">
        <v>33094200</v>
      </c>
      <c r="I2999" s="1">
        <v>7.6711741085722096E-3</v>
      </c>
    </row>
    <row r="3000" spans="1:9" x14ac:dyDescent="0.25">
      <c r="A3000" s="5">
        <v>38343</v>
      </c>
      <c r="B3000" s="39">
        <v>120.379997</v>
      </c>
      <c r="C3000" s="39">
        <v>121.08000199999999</v>
      </c>
      <c r="D3000" s="39">
        <v>120.300003</v>
      </c>
      <c r="E3000" s="39">
        <v>120.68</v>
      </c>
      <c r="F3000" s="39">
        <v>88.071571000000006</v>
      </c>
      <c r="G3000" s="5">
        <v>31500700</v>
      </c>
      <c r="I3000" s="1">
        <v>2.4063586595390873E-3</v>
      </c>
    </row>
    <row r="3001" spans="1:9" x14ac:dyDescent="0.25">
      <c r="A3001" s="5">
        <v>38344</v>
      </c>
      <c r="B3001" s="39">
        <v>120.870003</v>
      </c>
      <c r="C3001" s="39">
        <v>121.279999</v>
      </c>
      <c r="D3001" s="39">
        <v>120.660004</v>
      </c>
      <c r="E3001" s="39">
        <v>120.769997</v>
      </c>
      <c r="F3001" s="39">
        <v>88.137244999999993</v>
      </c>
      <c r="G3001" s="5">
        <v>25646100</v>
      </c>
      <c r="I3001" s="1">
        <v>7.4541109272185935E-4</v>
      </c>
    </row>
    <row r="3002" spans="1:9" x14ac:dyDescent="0.25">
      <c r="A3002" s="5">
        <v>38348</v>
      </c>
      <c r="B3002" s="39">
        <v>121.199997</v>
      </c>
      <c r="C3002" s="39">
        <v>121.360001</v>
      </c>
      <c r="D3002" s="39">
        <v>120.389999</v>
      </c>
      <c r="E3002" s="39">
        <v>120.519997</v>
      </c>
      <c r="F3002" s="39">
        <v>87.954802999999998</v>
      </c>
      <c r="G3002" s="5">
        <v>29944100</v>
      </c>
      <c r="I3002" s="1">
        <v>-2.0721215676822169E-3</v>
      </c>
    </row>
    <row r="3003" spans="1:9" x14ac:dyDescent="0.25">
      <c r="A3003" s="5">
        <v>38349</v>
      </c>
      <c r="B3003" s="39">
        <v>120.639999</v>
      </c>
      <c r="C3003" s="39">
        <v>121.33000199999999</v>
      </c>
      <c r="D3003" s="39">
        <v>120.599998</v>
      </c>
      <c r="E3003" s="39">
        <v>121.18</v>
      </c>
      <c r="F3003" s="39">
        <v>88.436454999999995</v>
      </c>
      <c r="G3003" s="5">
        <v>23422900</v>
      </c>
      <c r="I3003" s="1">
        <v>5.4611912466731027E-3</v>
      </c>
    </row>
    <row r="3004" spans="1:9" x14ac:dyDescent="0.25">
      <c r="A3004" s="5">
        <v>38350</v>
      </c>
      <c r="B3004" s="39">
        <v>121.08000199999999</v>
      </c>
      <c r="C3004" s="39">
        <v>121.400002</v>
      </c>
      <c r="D3004" s="39">
        <v>120.949997</v>
      </c>
      <c r="E3004" s="39">
        <v>121.360001</v>
      </c>
      <c r="F3004" s="39">
        <v>88.567832999999993</v>
      </c>
      <c r="G3004" s="5">
        <v>22650600</v>
      </c>
      <c r="I3004" s="1">
        <v>1.4844614852007609E-3</v>
      </c>
    </row>
    <row r="3005" spans="1:9" x14ac:dyDescent="0.25">
      <c r="A3005" s="5">
        <v>38351</v>
      </c>
      <c r="B3005" s="39">
        <v>121.400002</v>
      </c>
      <c r="C3005" s="39">
        <v>121.57</v>
      </c>
      <c r="D3005" s="39">
        <v>121.040001</v>
      </c>
      <c r="E3005" s="39">
        <v>121.129997</v>
      </c>
      <c r="F3005" s="39">
        <v>88.399970999999994</v>
      </c>
      <c r="G3005" s="5">
        <v>21076900</v>
      </c>
      <c r="I3005" s="1">
        <v>-1.8970914092824032E-3</v>
      </c>
    </row>
    <row r="3006" spans="1:9" x14ac:dyDescent="0.25">
      <c r="A3006" s="5">
        <v>38352</v>
      </c>
      <c r="B3006" s="39">
        <v>121.300003</v>
      </c>
      <c r="C3006" s="39">
        <v>121.660004</v>
      </c>
      <c r="D3006" s="39">
        <v>120.800003</v>
      </c>
      <c r="E3006" s="39">
        <v>120.870003</v>
      </c>
      <c r="F3006" s="39">
        <v>88.210205000000002</v>
      </c>
      <c r="G3006" s="5">
        <v>28648800</v>
      </c>
      <c r="I3006" s="1">
        <v>-2.1489823217244464E-3</v>
      </c>
    </row>
    <row r="3007" spans="1:9" x14ac:dyDescent="0.25">
      <c r="A3007" s="5">
        <v>38355</v>
      </c>
      <c r="B3007" s="39">
        <v>121.55999799999999</v>
      </c>
      <c r="C3007" s="39">
        <v>121.760002</v>
      </c>
      <c r="D3007" s="39">
        <v>119.900002</v>
      </c>
      <c r="E3007" s="39">
        <v>120.300003</v>
      </c>
      <c r="F3007" s="39">
        <v>87.794242999999994</v>
      </c>
      <c r="G3007" s="5">
        <v>55748000</v>
      </c>
      <c r="I3007" s="1">
        <v>-4.726730252304634E-3</v>
      </c>
    </row>
    <row r="3008" spans="1:9" x14ac:dyDescent="0.25">
      <c r="A3008" s="5">
        <v>38356</v>
      </c>
      <c r="B3008" s="39">
        <v>120.459999</v>
      </c>
      <c r="C3008" s="39">
        <v>120.540001</v>
      </c>
      <c r="D3008" s="39">
        <v>118.44000200000001</v>
      </c>
      <c r="E3008" s="39">
        <v>118.83000199999999</v>
      </c>
      <c r="F3008" s="39">
        <v>86.721435999999997</v>
      </c>
      <c r="G3008" s="5">
        <v>69167600</v>
      </c>
      <c r="I3008" s="1">
        <v>-1.2294832420389312E-2</v>
      </c>
    </row>
    <row r="3009" spans="1:9" x14ac:dyDescent="0.25">
      <c r="A3009" s="5">
        <v>38357</v>
      </c>
      <c r="B3009" s="39">
        <v>118.739998</v>
      </c>
      <c r="C3009" s="39">
        <v>119.25</v>
      </c>
      <c r="D3009" s="39">
        <v>118</v>
      </c>
      <c r="E3009" s="39">
        <v>118.010002</v>
      </c>
      <c r="F3009" s="39">
        <v>86.123008999999996</v>
      </c>
      <c r="G3009" s="5">
        <v>65667300</v>
      </c>
      <c r="I3009" s="1">
        <v>-6.9244850899030652E-3</v>
      </c>
    </row>
    <row r="3010" spans="1:9" x14ac:dyDescent="0.25">
      <c r="A3010" s="5">
        <v>38358</v>
      </c>
      <c r="B3010" s="39">
        <v>118.44000200000001</v>
      </c>
      <c r="C3010" s="39">
        <v>119.150002</v>
      </c>
      <c r="D3010" s="39">
        <v>118.260002</v>
      </c>
      <c r="E3010" s="39">
        <v>118.610001</v>
      </c>
      <c r="F3010" s="39">
        <v>86.560890000000001</v>
      </c>
      <c r="G3010" s="5">
        <v>47814700</v>
      </c>
      <c r="I3010" s="1">
        <v>5.0714854257867259E-3</v>
      </c>
    </row>
    <row r="3011" spans="1:9" x14ac:dyDescent="0.25">
      <c r="A3011" s="5">
        <v>38359</v>
      </c>
      <c r="B3011" s="39">
        <v>118.970001</v>
      </c>
      <c r="C3011" s="39">
        <v>119.230003</v>
      </c>
      <c r="D3011" s="39">
        <v>118.129997</v>
      </c>
      <c r="E3011" s="39">
        <v>118.44000200000001</v>
      </c>
      <c r="F3011" s="39">
        <v>86.436820999999995</v>
      </c>
      <c r="G3011" s="5">
        <v>55847700</v>
      </c>
      <c r="I3011" s="1">
        <v>-1.4343429234280336E-3</v>
      </c>
    </row>
    <row r="3012" spans="1:9" x14ac:dyDescent="0.25">
      <c r="A3012" s="5">
        <v>38362</v>
      </c>
      <c r="B3012" s="39">
        <v>118.339996</v>
      </c>
      <c r="C3012" s="39">
        <v>119.459999</v>
      </c>
      <c r="D3012" s="39">
        <v>118.339996</v>
      </c>
      <c r="E3012" s="39">
        <v>119</v>
      </c>
      <c r="F3012" s="39">
        <v>86.845528000000002</v>
      </c>
      <c r="G3012" s="5">
        <v>56563300</v>
      </c>
      <c r="I3012" s="1">
        <v>4.7172462775515456E-3</v>
      </c>
    </row>
    <row r="3013" spans="1:9" x14ac:dyDescent="0.25">
      <c r="A3013" s="5">
        <v>38363</v>
      </c>
      <c r="B3013" s="39">
        <v>118.639999</v>
      </c>
      <c r="C3013" s="39">
        <v>118.739998</v>
      </c>
      <c r="D3013" s="39">
        <v>117.989998</v>
      </c>
      <c r="E3013" s="39">
        <v>118.18</v>
      </c>
      <c r="F3013" s="39">
        <v>86.247055000000003</v>
      </c>
      <c r="G3013" s="5">
        <v>63099700</v>
      </c>
      <c r="I3013" s="1">
        <v>-6.9150898838525876E-3</v>
      </c>
    </row>
    <row r="3014" spans="1:9" x14ac:dyDescent="0.25">
      <c r="A3014" s="5">
        <v>38364</v>
      </c>
      <c r="B3014" s="39">
        <v>118.400002</v>
      </c>
      <c r="C3014" s="39">
        <v>118.839996</v>
      </c>
      <c r="D3014" s="39">
        <v>117.519997</v>
      </c>
      <c r="E3014" s="39">
        <v>118.57</v>
      </c>
      <c r="F3014" s="39">
        <v>86.531693000000004</v>
      </c>
      <c r="G3014" s="5">
        <v>72720500</v>
      </c>
      <c r="I3014" s="1">
        <v>3.2948294948882406E-3</v>
      </c>
    </row>
    <row r="3015" spans="1:9" x14ac:dyDescent="0.25">
      <c r="A3015" s="5">
        <v>38365</v>
      </c>
      <c r="B3015" s="39">
        <v>118.639999</v>
      </c>
      <c r="C3015" s="39">
        <v>118.730003</v>
      </c>
      <c r="D3015" s="39">
        <v>117.5</v>
      </c>
      <c r="E3015" s="39">
        <v>117.620003</v>
      </c>
      <c r="F3015" s="39">
        <v>85.838402000000002</v>
      </c>
      <c r="G3015" s="5">
        <v>55537500</v>
      </c>
      <c r="I3015" s="1">
        <v>-8.0442577765307277E-3</v>
      </c>
    </row>
    <row r="3016" spans="1:9" x14ac:dyDescent="0.25">
      <c r="A3016" s="5">
        <v>38366</v>
      </c>
      <c r="B3016" s="39">
        <v>117.970001</v>
      </c>
      <c r="C3016" s="39">
        <v>118.529999</v>
      </c>
      <c r="D3016" s="39">
        <v>117.760002</v>
      </c>
      <c r="E3016" s="39">
        <v>118.239998</v>
      </c>
      <c r="F3016" s="39">
        <v>86.290824999999998</v>
      </c>
      <c r="G3016" s="5">
        <v>42032500</v>
      </c>
      <c r="I3016" s="1">
        <v>5.2567951385773526E-3</v>
      </c>
    </row>
    <row r="3017" spans="1:9" x14ac:dyDescent="0.25">
      <c r="A3017" s="5">
        <v>38370</v>
      </c>
      <c r="B3017" s="39">
        <v>118.050003</v>
      </c>
      <c r="C3017" s="39">
        <v>119.620003</v>
      </c>
      <c r="D3017" s="39">
        <v>117.949997</v>
      </c>
      <c r="E3017" s="39">
        <v>119.470001</v>
      </c>
      <c r="F3017" s="39">
        <v>87.188484000000003</v>
      </c>
      <c r="G3017" s="5">
        <v>57391700</v>
      </c>
      <c r="I3017" s="1">
        <v>1.0348980715586542E-2</v>
      </c>
    </row>
    <row r="3018" spans="1:9" x14ac:dyDescent="0.25">
      <c r="A3018" s="5">
        <v>38371</v>
      </c>
      <c r="B3018" s="39">
        <v>119.43</v>
      </c>
      <c r="C3018" s="39">
        <v>119.519997</v>
      </c>
      <c r="D3018" s="39">
        <v>118.209999</v>
      </c>
      <c r="E3018" s="39">
        <v>118.220001</v>
      </c>
      <c r="F3018" s="39">
        <v>86.276275999999996</v>
      </c>
      <c r="G3018" s="5">
        <v>54378900</v>
      </c>
      <c r="I3018" s="1">
        <v>-1.0517599182839454E-2</v>
      </c>
    </row>
    <row r="3019" spans="1:9" x14ac:dyDescent="0.25">
      <c r="A3019" s="5">
        <v>38372</v>
      </c>
      <c r="B3019" s="39">
        <v>117.889999</v>
      </c>
      <c r="C3019" s="39">
        <v>118.199997</v>
      </c>
      <c r="D3019" s="39">
        <v>117.290001</v>
      </c>
      <c r="E3019" s="39">
        <v>117.5</v>
      </c>
      <c r="F3019" s="39">
        <v>85.750816</v>
      </c>
      <c r="G3019" s="5">
        <v>72049300</v>
      </c>
      <c r="I3019" s="1">
        <v>-6.1090567549060282E-3</v>
      </c>
    </row>
    <row r="3020" spans="1:9" x14ac:dyDescent="0.25">
      <c r="A3020" s="5">
        <v>38373</v>
      </c>
      <c r="B3020" s="39">
        <v>117.790001</v>
      </c>
      <c r="C3020" s="39">
        <v>118</v>
      </c>
      <c r="D3020" s="39">
        <v>116.650002</v>
      </c>
      <c r="E3020" s="39">
        <v>116.779999</v>
      </c>
      <c r="F3020" s="39">
        <v>85.225371999999993</v>
      </c>
      <c r="G3020" s="5">
        <v>63160400</v>
      </c>
      <c r="I3020" s="1">
        <v>-6.1464191049198647E-3</v>
      </c>
    </row>
    <row r="3021" spans="1:9" x14ac:dyDescent="0.25">
      <c r="A3021" s="5">
        <v>38376</v>
      </c>
      <c r="B3021" s="39">
        <v>117.089996</v>
      </c>
      <c r="C3021" s="39">
        <v>117.339996</v>
      </c>
      <c r="D3021" s="39">
        <v>116.370003</v>
      </c>
      <c r="E3021" s="39">
        <v>116.550003</v>
      </c>
      <c r="F3021" s="39">
        <v>85.057533000000006</v>
      </c>
      <c r="G3021" s="5">
        <v>58441900</v>
      </c>
      <c r="I3021" s="1">
        <v>-1.9712965826128581E-3</v>
      </c>
    </row>
    <row r="3022" spans="1:9" x14ac:dyDescent="0.25">
      <c r="A3022" s="5">
        <v>38377</v>
      </c>
      <c r="B3022" s="39">
        <v>116.910004</v>
      </c>
      <c r="C3022" s="39">
        <v>117.470001</v>
      </c>
      <c r="D3022" s="39">
        <v>116.720001</v>
      </c>
      <c r="E3022" s="39">
        <v>116.879997</v>
      </c>
      <c r="F3022" s="39">
        <v>85.298325000000006</v>
      </c>
      <c r="G3022" s="5">
        <v>68245000</v>
      </c>
      <c r="I3022" s="1">
        <v>2.8269313798201523E-3</v>
      </c>
    </row>
    <row r="3023" spans="1:9" x14ac:dyDescent="0.25">
      <c r="A3023" s="5">
        <v>38378</v>
      </c>
      <c r="B3023" s="39">
        <v>117.32</v>
      </c>
      <c r="C3023" s="39">
        <v>117.599998</v>
      </c>
      <c r="D3023" s="39">
        <v>117.040001</v>
      </c>
      <c r="E3023" s="39">
        <v>117.230003</v>
      </c>
      <c r="F3023" s="39">
        <v>85.553764000000001</v>
      </c>
      <c r="G3023" s="5">
        <v>57195100</v>
      </c>
      <c r="I3023" s="1">
        <v>2.9901793044739833E-3</v>
      </c>
    </row>
    <row r="3024" spans="1:9" x14ac:dyDescent="0.25">
      <c r="A3024" s="5">
        <v>38379</v>
      </c>
      <c r="B3024" s="39">
        <v>117.19000200000001</v>
      </c>
      <c r="C3024" s="39">
        <v>117.75</v>
      </c>
      <c r="D3024" s="39">
        <v>116.980003</v>
      </c>
      <c r="E3024" s="39">
        <v>117.43</v>
      </c>
      <c r="F3024" s="39">
        <v>85.699714999999998</v>
      </c>
      <c r="G3024" s="5">
        <v>55878800</v>
      </c>
      <c r="I3024" s="1">
        <v>1.7045030114264392E-3</v>
      </c>
    </row>
    <row r="3025" spans="1:9" x14ac:dyDescent="0.25">
      <c r="A3025" s="5">
        <v>38380</v>
      </c>
      <c r="B3025" s="39">
        <v>117.489998</v>
      </c>
      <c r="C3025" s="39">
        <v>117.550003</v>
      </c>
      <c r="D3025" s="39">
        <v>116.610001</v>
      </c>
      <c r="E3025" s="39">
        <v>117.43</v>
      </c>
      <c r="F3025" s="39">
        <v>85.699714999999998</v>
      </c>
      <c r="G3025" s="5">
        <v>60738900</v>
      </c>
      <c r="I3025" s="1">
        <v>0</v>
      </c>
    </row>
    <row r="3026" spans="1:9" x14ac:dyDescent="0.25">
      <c r="A3026" s="5">
        <v>38383</v>
      </c>
      <c r="B3026" s="39">
        <v>117.949997</v>
      </c>
      <c r="C3026" s="39">
        <v>118.25</v>
      </c>
      <c r="D3026" s="39">
        <v>117.709999</v>
      </c>
      <c r="E3026" s="39">
        <v>118.160004</v>
      </c>
      <c r="F3026" s="39">
        <v>86.232483000000002</v>
      </c>
      <c r="G3026" s="5">
        <v>52532700</v>
      </c>
      <c r="I3026" s="1">
        <v>6.1974395886350564E-3</v>
      </c>
    </row>
    <row r="3027" spans="1:9" x14ac:dyDescent="0.25">
      <c r="A3027" s="5">
        <v>38384</v>
      </c>
      <c r="B3027" s="39">
        <v>118.25</v>
      </c>
      <c r="C3027" s="39">
        <v>119.08000199999999</v>
      </c>
      <c r="D3027" s="39">
        <v>118.099998</v>
      </c>
      <c r="E3027" s="39">
        <v>118.910004</v>
      </c>
      <c r="F3027" s="39">
        <v>86.779838999999996</v>
      </c>
      <c r="G3027" s="5">
        <v>49841200</v>
      </c>
      <c r="I3027" s="1">
        <v>6.3273854697127874E-3</v>
      </c>
    </row>
    <row r="3028" spans="1:9" x14ac:dyDescent="0.25">
      <c r="A3028" s="5">
        <v>38385</v>
      </c>
      <c r="B3028" s="39">
        <v>119.05999799999999</v>
      </c>
      <c r="C3028" s="39">
        <v>119.589996</v>
      </c>
      <c r="D3028" s="39">
        <v>118.900002</v>
      </c>
      <c r="E3028" s="39">
        <v>119.269997</v>
      </c>
      <c r="F3028" s="39">
        <v>87.042541999999997</v>
      </c>
      <c r="G3028" s="5">
        <v>52468900</v>
      </c>
      <c r="I3028" s="1">
        <v>3.0226625421176934E-3</v>
      </c>
    </row>
    <row r="3029" spans="1:9" x14ac:dyDescent="0.25">
      <c r="A3029" s="5">
        <v>38386</v>
      </c>
      <c r="B3029" s="39">
        <v>119.05999799999999</v>
      </c>
      <c r="C3029" s="39">
        <v>119.160004</v>
      </c>
      <c r="D3029" s="39">
        <v>118.57</v>
      </c>
      <c r="E3029" s="39">
        <v>118.959999</v>
      </c>
      <c r="F3029" s="39">
        <v>86.816299000000001</v>
      </c>
      <c r="G3029" s="5">
        <v>48837100</v>
      </c>
      <c r="I3029" s="1">
        <v>-2.6026071082103641E-3</v>
      </c>
    </row>
    <row r="3030" spans="1:9" x14ac:dyDescent="0.25">
      <c r="A3030" s="5">
        <v>38387</v>
      </c>
      <c r="B3030" s="39">
        <v>119</v>
      </c>
      <c r="C3030" s="39">
        <v>120.43</v>
      </c>
      <c r="D3030" s="39">
        <v>118.980003</v>
      </c>
      <c r="E3030" s="39">
        <v>120.230003</v>
      </c>
      <c r="F3030" s="39">
        <v>87.743172000000001</v>
      </c>
      <c r="G3030" s="5">
        <v>50024600</v>
      </c>
      <c r="I3030" s="1">
        <v>1.0619666816454654E-2</v>
      </c>
    </row>
    <row r="3031" spans="1:9" x14ac:dyDescent="0.25">
      <c r="A3031" s="5">
        <v>38390</v>
      </c>
      <c r="B3031" s="39">
        <v>120.25</v>
      </c>
      <c r="C3031" s="39">
        <v>120.519997</v>
      </c>
      <c r="D3031" s="39">
        <v>119.959999</v>
      </c>
      <c r="E3031" s="39">
        <v>120.07</v>
      </c>
      <c r="F3031" s="39">
        <v>87.626357999999996</v>
      </c>
      <c r="G3031" s="5">
        <v>45412000</v>
      </c>
      <c r="I3031" s="1">
        <v>-1.3322042577925686E-3</v>
      </c>
    </row>
    <row r="3032" spans="1:9" x14ac:dyDescent="0.25">
      <c r="A3032" s="5">
        <v>38391</v>
      </c>
      <c r="B3032" s="39">
        <v>120.16999800000001</v>
      </c>
      <c r="C3032" s="39">
        <v>120.650002</v>
      </c>
      <c r="D3032" s="39">
        <v>120.07</v>
      </c>
      <c r="E3032" s="39">
        <v>120.209999</v>
      </c>
      <c r="F3032" s="39">
        <v>87.728560999999999</v>
      </c>
      <c r="G3032" s="5">
        <v>39263500</v>
      </c>
      <c r="I3032" s="1">
        <v>1.1656703120221934E-3</v>
      </c>
    </row>
    <row r="3033" spans="1:9" x14ac:dyDescent="0.25">
      <c r="A3033" s="5">
        <v>38392</v>
      </c>
      <c r="B3033" s="39">
        <v>120.41999800000001</v>
      </c>
      <c r="C3033" s="39">
        <v>120.489998</v>
      </c>
      <c r="D3033" s="39">
        <v>119.25</v>
      </c>
      <c r="E3033" s="39">
        <v>119.30999799999999</v>
      </c>
      <c r="F3033" s="39">
        <v>87.071762000000007</v>
      </c>
      <c r="G3033" s="5">
        <v>55279400</v>
      </c>
      <c r="I3033" s="1">
        <v>-7.5148841798693411E-3</v>
      </c>
    </row>
    <row r="3034" spans="1:9" x14ac:dyDescent="0.25">
      <c r="A3034" s="5">
        <v>38393</v>
      </c>
      <c r="B3034" s="39">
        <v>119.660004</v>
      </c>
      <c r="C3034" s="39">
        <v>120.019997</v>
      </c>
      <c r="D3034" s="39">
        <v>119.260002</v>
      </c>
      <c r="E3034" s="39">
        <v>119.739998</v>
      </c>
      <c r="F3034" s="39">
        <v>87.385566999999995</v>
      </c>
      <c r="G3034" s="5">
        <v>45858600</v>
      </c>
      <c r="I3034" s="1">
        <v>3.5975024980379189E-3</v>
      </c>
    </row>
    <row r="3035" spans="1:9" x14ac:dyDescent="0.25">
      <c r="A3035" s="5">
        <v>38394</v>
      </c>
      <c r="B3035" s="39">
        <v>119.699997</v>
      </c>
      <c r="C3035" s="39">
        <v>121.040001</v>
      </c>
      <c r="D3035" s="39">
        <v>119.459999</v>
      </c>
      <c r="E3035" s="39">
        <v>120.769997</v>
      </c>
      <c r="F3035" s="39">
        <v>88.137244999999993</v>
      </c>
      <c r="G3035" s="5">
        <v>53133000</v>
      </c>
      <c r="I3035" s="1">
        <v>8.5650701092827575E-3</v>
      </c>
    </row>
    <row r="3036" spans="1:9" x14ac:dyDescent="0.25">
      <c r="A3036" s="5">
        <v>38397</v>
      </c>
      <c r="B3036" s="39">
        <v>120.69000200000001</v>
      </c>
      <c r="C3036" s="39">
        <v>120.860001</v>
      </c>
      <c r="D3036" s="39">
        <v>120.480003</v>
      </c>
      <c r="E3036" s="39">
        <v>120.68</v>
      </c>
      <c r="F3036" s="39">
        <v>88.071571000000006</v>
      </c>
      <c r="G3036" s="5">
        <v>32432100</v>
      </c>
      <c r="I3036" s="1">
        <v>-7.4541109272185935E-4</v>
      </c>
    </row>
    <row r="3037" spans="1:9" x14ac:dyDescent="0.25">
      <c r="A3037" s="5">
        <v>38398</v>
      </c>
      <c r="B3037" s="39">
        <v>120.800003</v>
      </c>
      <c r="C3037" s="39">
        <v>121.43</v>
      </c>
      <c r="D3037" s="39">
        <v>120.68</v>
      </c>
      <c r="E3037" s="39">
        <v>121.129997</v>
      </c>
      <c r="F3037" s="39">
        <v>88.399970999999994</v>
      </c>
      <c r="G3037" s="5">
        <v>43852700</v>
      </c>
      <c r="I3037" s="1">
        <v>3.721850847631103E-3</v>
      </c>
    </row>
    <row r="3038" spans="1:9" x14ac:dyDescent="0.25">
      <c r="A3038" s="5">
        <v>38399</v>
      </c>
      <c r="B3038" s="39">
        <v>120.93</v>
      </c>
      <c r="C3038" s="39">
        <v>121.459999</v>
      </c>
      <c r="D3038" s="39">
        <v>120.66999800000001</v>
      </c>
      <c r="E3038" s="39">
        <v>121.209999</v>
      </c>
      <c r="F3038" s="39">
        <v>88.458374000000006</v>
      </c>
      <c r="G3038" s="5">
        <v>55523000</v>
      </c>
      <c r="I3038" s="1">
        <v>6.6044949276111709E-4</v>
      </c>
    </row>
    <row r="3039" spans="1:9" x14ac:dyDescent="0.25">
      <c r="A3039" s="5">
        <v>38400</v>
      </c>
      <c r="B3039" s="39">
        <v>121.230003</v>
      </c>
      <c r="C3039" s="39">
        <v>121.33000199999999</v>
      </c>
      <c r="D3039" s="39">
        <v>120.220001</v>
      </c>
      <c r="E3039" s="39">
        <v>120.230003</v>
      </c>
      <c r="F3039" s="39">
        <v>87.743172000000001</v>
      </c>
      <c r="G3039" s="5">
        <v>58124000</v>
      </c>
      <c r="I3039" s="1">
        <v>-8.1180437293513208E-3</v>
      </c>
    </row>
    <row r="3040" spans="1:9" x14ac:dyDescent="0.25">
      <c r="A3040" s="5">
        <v>38401</v>
      </c>
      <c r="B3040" s="39">
        <v>120.239998</v>
      </c>
      <c r="C3040" s="39">
        <v>120.480003</v>
      </c>
      <c r="D3040" s="39">
        <v>119.900002</v>
      </c>
      <c r="E3040" s="39">
        <v>120.389999</v>
      </c>
      <c r="F3040" s="39">
        <v>87.859893999999997</v>
      </c>
      <c r="G3040" s="5">
        <v>47723300</v>
      </c>
      <c r="I3040" s="1">
        <v>1.3293847294200134E-3</v>
      </c>
    </row>
    <row r="3041" spans="1:9" x14ac:dyDescent="0.25">
      <c r="A3041" s="5">
        <v>38405</v>
      </c>
      <c r="B3041" s="39">
        <v>119.900002</v>
      </c>
      <c r="C3041" s="39">
        <v>120.470001</v>
      </c>
      <c r="D3041" s="39">
        <v>118.58000199999999</v>
      </c>
      <c r="E3041" s="39">
        <v>118.599998</v>
      </c>
      <c r="F3041" s="39">
        <v>86.553589000000002</v>
      </c>
      <c r="G3041" s="5">
        <v>80697600</v>
      </c>
      <c r="I3041" s="1">
        <v>-1.4979683959697176E-2</v>
      </c>
    </row>
    <row r="3042" spans="1:9" x14ac:dyDescent="0.25">
      <c r="A3042" s="5">
        <v>38406</v>
      </c>
      <c r="B3042" s="39">
        <v>118.93</v>
      </c>
      <c r="C3042" s="39">
        <v>119.57</v>
      </c>
      <c r="D3042" s="39">
        <v>118.620003</v>
      </c>
      <c r="E3042" s="39">
        <v>119.449997</v>
      </c>
      <c r="F3042" s="39">
        <v>87.173896999999997</v>
      </c>
      <c r="G3042" s="5">
        <v>68292600</v>
      </c>
      <c r="I3042" s="1">
        <v>7.1411916492243321E-3</v>
      </c>
    </row>
    <row r="3043" spans="1:9" x14ac:dyDescent="0.25">
      <c r="A3043" s="5">
        <v>38407</v>
      </c>
      <c r="B3043" s="39">
        <v>119.239998</v>
      </c>
      <c r="C3043" s="39">
        <v>120.32</v>
      </c>
      <c r="D3043" s="39">
        <v>118.980003</v>
      </c>
      <c r="E3043" s="39">
        <v>120.239998</v>
      </c>
      <c r="F3043" s="39">
        <v>87.750443000000004</v>
      </c>
      <c r="G3043" s="5">
        <v>68563600</v>
      </c>
      <c r="I3043" s="1">
        <v>6.5919709946777871E-3</v>
      </c>
    </row>
    <row r="3044" spans="1:9" x14ac:dyDescent="0.25">
      <c r="A3044" s="5">
        <v>38408</v>
      </c>
      <c r="B3044" s="39">
        <v>120.269997</v>
      </c>
      <c r="C3044" s="39">
        <v>121.66999800000001</v>
      </c>
      <c r="D3044" s="39">
        <v>120.18</v>
      </c>
      <c r="E3044" s="39">
        <v>121.43</v>
      </c>
      <c r="F3044" s="39">
        <v>88.618881000000002</v>
      </c>
      <c r="G3044" s="5">
        <v>60899900</v>
      </c>
      <c r="I3044" s="1">
        <v>9.8480279788288883E-3</v>
      </c>
    </row>
    <row r="3045" spans="1:9" x14ac:dyDescent="0.25">
      <c r="A3045" s="5">
        <v>38411</v>
      </c>
      <c r="B3045" s="39">
        <v>121.150002</v>
      </c>
      <c r="C3045" s="39">
        <v>121.300003</v>
      </c>
      <c r="D3045" s="39">
        <v>120.040001</v>
      </c>
      <c r="E3045" s="39">
        <v>120.629997</v>
      </c>
      <c r="F3045" s="39">
        <v>88.035072</v>
      </c>
      <c r="G3045" s="5">
        <v>69381300</v>
      </c>
      <c r="I3045" s="1">
        <v>-6.6096582105021895E-3</v>
      </c>
    </row>
    <row r="3046" spans="1:9" x14ac:dyDescent="0.25">
      <c r="A3046" s="5">
        <v>38412</v>
      </c>
      <c r="B3046" s="39">
        <v>120.82</v>
      </c>
      <c r="C3046" s="39">
        <v>121.519997</v>
      </c>
      <c r="D3046" s="39">
        <v>120.779999</v>
      </c>
      <c r="E3046" s="39">
        <v>121.230003</v>
      </c>
      <c r="F3046" s="39">
        <v>88.472960999999998</v>
      </c>
      <c r="G3046" s="5">
        <v>47294400</v>
      </c>
      <c r="I3046" s="1">
        <v>4.9616993731467218E-3</v>
      </c>
    </row>
    <row r="3047" spans="1:9" x14ac:dyDescent="0.25">
      <c r="A3047" s="5">
        <v>38413</v>
      </c>
      <c r="B3047" s="39">
        <v>120.760002</v>
      </c>
      <c r="C3047" s="39">
        <v>121.93</v>
      </c>
      <c r="D3047" s="39">
        <v>120.650002</v>
      </c>
      <c r="E3047" s="39">
        <v>121.16999800000001</v>
      </c>
      <c r="F3047" s="39">
        <v>88.429192</v>
      </c>
      <c r="G3047" s="5">
        <v>64226500</v>
      </c>
      <c r="I3047" s="1">
        <v>-4.9483853249743248E-4</v>
      </c>
    </row>
    <row r="3048" spans="1:9" x14ac:dyDescent="0.25">
      <c r="A3048" s="5">
        <v>38414</v>
      </c>
      <c r="B3048" s="39">
        <v>121.660004</v>
      </c>
      <c r="C3048" s="39">
        <v>121.900002</v>
      </c>
      <c r="D3048" s="39">
        <v>120.699997</v>
      </c>
      <c r="E3048" s="39">
        <v>121.220001</v>
      </c>
      <c r="F3048" s="39">
        <v>88.465682999999999</v>
      </c>
      <c r="G3048" s="5">
        <v>61230800</v>
      </c>
      <c r="I3048" s="1">
        <v>4.1257272736228146E-4</v>
      </c>
    </row>
    <row r="3049" spans="1:9" x14ac:dyDescent="0.25">
      <c r="A3049" s="5">
        <v>38415</v>
      </c>
      <c r="B3049" s="39">
        <v>122.050003</v>
      </c>
      <c r="C3049" s="39">
        <v>122.83000199999999</v>
      </c>
      <c r="D3049" s="39">
        <v>121.790001</v>
      </c>
      <c r="E3049" s="39">
        <v>122.730003</v>
      </c>
      <c r="F3049" s="39">
        <v>89.567642000000006</v>
      </c>
      <c r="G3049" s="5">
        <v>56168500</v>
      </c>
      <c r="I3049" s="1">
        <v>1.2379402259234951E-2</v>
      </c>
    </row>
    <row r="3050" spans="1:9" x14ac:dyDescent="0.25">
      <c r="A3050" s="5">
        <v>38418</v>
      </c>
      <c r="B3050" s="39">
        <v>122.660004</v>
      </c>
      <c r="C3050" s="39">
        <v>123.25</v>
      </c>
      <c r="D3050" s="39">
        <v>122.400002</v>
      </c>
      <c r="E3050" s="39">
        <v>122.790001</v>
      </c>
      <c r="F3050" s="39">
        <v>89.611435</v>
      </c>
      <c r="G3050" s="5">
        <v>43442400</v>
      </c>
      <c r="I3050" s="1">
        <v>4.888182437960964E-4</v>
      </c>
    </row>
    <row r="3051" spans="1:9" x14ac:dyDescent="0.25">
      <c r="A3051" s="5">
        <v>38419</v>
      </c>
      <c r="B3051" s="39">
        <v>122.66999800000001</v>
      </c>
      <c r="C3051" s="39">
        <v>123</v>
      </c>
      <c r="D3051" s="39">
        <v>122.110001</v>
      </c>
      <c r="E3051" s="39">
        <v>122.33000199999999</v>
      </c>
      <c r="F3051" s="39">
        <v>89.275726000000006</v>
      </c>
      <c r="G3051" s="5">
        <v>44362000</v>
      </c>
      <c r="I3051" s="1">
        <v>-3.7533089823424959E-3</v>
      </c>
    </row>
    <row r="3052" spans="1:9" x14ac:dyDescent="0.25">
      <c r="A3052" s="5">
        <v>38420</v>
      </c>
      <c r="B3052" s="39">
        <v>121.970001</v>
      </c>
      <c r="C3052" s="39">
        <v>122.290001</v>
      </c>
      <c r="D3052" s="39">
        <v>120.959999</v>
      </c>
      <c r="E3052" s="39">
        <v>120.970001</v>
      </c>
      <c r="F3052" s="39">
        <v>88.283210999999994</v>
      </c>
      <c r="G3052" s="5">
        <v>73263600</v>
      </c>
      <c r="I3052" s="1">
        <v>-1.1179671991854434E-2</v>
      </c>
    </row>
    <row r="3053" spans="1:9" x14ac:dyDescent="0.25">
      <c r="A3053" s="5">
        <v>38421</v>
      </c>
      <c r="B3053" s="39">
        <v>121.199997</v>
      </c>
      <c r="C3053" s="39">
        <v>121.5</v>
      </c>
      <c r="D3053" s="39">
        <v>120.400002</v>
      </c>
      <c r="E3053" s="39">
        <v>121.239998</v>
      </c>
      <c r="F3053" s="39">
        <v>88.480270000000004</v>
      </c>
      <c r="G3053" s="5">
        <v>65149000</v>
      </c>
      <c r="I3053" s="1">
        <v>2.2296356749862412E-3</v>
      </c>
    </row>
    <row r="3054" spans="1:9" x14ac:dyDescent="0.25">
      <c r="A3054" s="5">
        <v>38422</v>
      </c>
      <c r="B3054" s="39">
        <v>121.30999799999999</v>
      </c>
      <c r="C3054" s="39">
        <v>121.720001</v>
      </c>
      <c r="D3054" s="39">
        <v>120.160004</v>
      </c>
      <c r="E3054" s="39">
        <v>120.389999</v>
      </c>
      <c r="F3054" s="39">
        <v>87.859893999999997</v>
      </c>
      <c r="G3054" s="5">
        <v>57976500</v>
      </c>
      <c r="I3054" s="1">
        <v>-7.0361572243635706E-3</v>
      </c>
    </row>
    <row r="3055" spans="1:9" x14ac:dyDescent="0.25">
      <c r="A3055" s="5">
        <v>38425</v>
      </c>
      <c r="B3055" s="39">
        <v>120.610001</v>
      </c>
      <c r="C3055" s="39">
        <v>121.160004</v>
      </c>
      <c r="D3055" s="39">
        <v>120.279999</v>
      </c>
      <c r="E3055" s="39">
        <v>121.139999</v>
      </c>
      <c r="F3055" s="39">
        <v>88.40728</v>
      </c>
      <c r="G3055" s="5">
        <v>36336400</v>
      </c>
      <c r="I3055" s="1">
        <v>6.2108871118811138E-3</v>
      </c>
    </row>
    <row r="3056" spans="1:9" x14ac:dyDescent="0.25">
      <c r="A3056" s="5">
        <v>38426</v>
      </c>
      <c r="B3056" s="39">
        <v>121.41999800000001</v>
      </c>
      <c r="C3056" s="39">
        <v>121.459999</v>
      </c>
      <c r="D3056" s="39">
        <v>120.08000199999999</v>
      </c>
      <c r="E3056" s="39">
        <v>120.139999</v>
      </c>
      <c r="F3056" s="39">
        <v>87.677466999999993</v>
      </c>
      <c r="G3056" s="5">
        <v>62438500</v>
      </c>
      <c r="I3056" s="1">
        <v>-8.2893855538861416E-3</v>
      </c>
    </row>
    <row r="3057" spans="1:9" x14ac:dyDescent="0.25">
      <c r="A3057" s="5">
        <v>38427</v>
      </c>
      <c r="B3057" s="39">
        <v>119.699997</v>
      </c>
      <c r="C3057" s="39">
        <v>120.160004</v>
      </c>
      <c r="D3057" s="39">
        <v>118.900002</v>
      </c>
      <c r="E3057" s="39">
        <v>119.120003</v>
      </c>
      <c r="F3057" s="39">
        <v>86.933104999999998</v>
      </c>
      <c r="G3057" s="5">
        <v>74874200</v>
      </c>
      <c r="I3057" s="1">
        <v>-8.5260187928737352E-3</v>
      </c>
    </row>
    <row r="3058" spans="1:9" x14ac:dyDescent="0.25">
      <c r="A3058" s="5">
        <v>38428</v>
      </c>
      <c r="B3058" s="39">
        <v>119.30999799999999</v>
      </c>
      <c r="C3058" s="39">
        <v>119.739998</v>
      </c>
      <c r="D3058" s="39">
        <v>118.980003</v>
      </c>
      <c r="E3058" s="39">
        <v>119.360001</v>
      </c>
      <c r="F3058" s="39">
        <v>87.108231000000004</v>
      </c>
      <c r="G3058" s="5">
        <v>62584200</v>
      </c>
      <c r="I3058" s="1">
        <v>2.0124651204156407E-3</v>
      </c>
    </row>
    <row r="3059" spans="1:9" x14ac:dyDescent="0.25">
      <c r="A3059" s="5">
        <v>38429</v>
      </c>
      <c r="B3059" s="39">
        <v>119.110001</v>
      </c>
      <c r="C3059" s="39">
        <v>119.529999</v>
      </c>
      <c r="D3059" s="39">
        <v>118.150002</v>
      </c>
      <c r="E3059" s="39">
        <v>118.540001</v>
      </c>
      <c r="F3059" s="39">
        <v>86.849570999999997</v>
      </c>
      <c r="G3059" s="5">
        <v>60232000</v>
      </c>
      <c r="I3059" s="1">
        <v>-2.9738268436476645E-3</v>
      </c>
    </row>
    <row r="3060" spans="1:9" x14ac:dyDescent="0.25">
      <c r="A3060" s="5">
        <v>38432</v>
      </c>
      <c r="B3060" s="39">
        <v>118.709999</v>
      </c>
      <c r="C3060" s="39">
        <v>118.779999</v>
      </c>
      <c r="D3060" s="39">
        <v>117.760002</v>
      </c>
      <c r="E3060" s="39">
        <v>118.099998</v>
      </c>
      <c r="F3060" s="39">
        <v>86.527244999999994</v>
      </c>
      <c r="G3060" s="5">
        <v>61244300</v>
      </c>
      <c r="I3060" s="1">
        <v>-3.7182176808485679E-3</v>
      </c>
    </row>
    <row r="3061" spans="1:9" x14ac:dyDescent="0.25">
      <c r="A3061" s="5">
        <v>38433</v>
      </c>
      <c r="B3061" s="39">
        <v>118.370003</v>
      </c>
      <c r="C3061" s="39">
        <v>118.93</v>
      </c>
      <c r="D3061" s="39">
        <v>116.900002</v>
      </c>
      <c r="E3061" s="39">
        <v>116.900002</v>
      </c>
      <c r="F3061" s="39">
        <v>85.648048000000003</v>
      </c>
      <c r="G3061" s="5">
        <v>92472400</v>
      </c>
      <c r="I3061" s="1">
        <v>-1.021290135884545E-2</v>
      </c>
    </row>
    <row r="3062" spans="1:9" x14ac:dyDescent="0.25">
      <c r="A3062" s="5">
        <v>38434</v>
      </c>
      <c r="B3062" s="39">
        <v>116.949997</v>
      </c>
      <c r="C3062" s="39">
        <v>117.720001</v>
      </c>
      <c r="D3062" s="39">
        <v>116.75</v>
      </c>
      <c r="E3062" s="39">
        <v>117</v>
      </c>
      <c r="F3062" s="39">
        <v>85.721305999999998</v>
      </c>
      <c r="G3062" s="5">
        <v>70817300</v>
      </c>
      <c r="I3062" s="1">
        <v>8.5497205600049142E-4</v>
      </c>
    </row>
    <row r="3063" spans="1:9" x14ac:dyDescent="0.25">
      <c r="A3063" s="5">
        <v>38435</v>
      </c>
      <c r="B3063" s="39">
        <v>117.459999</v>
      </c>
      <c r="C3063" s="39">
        <v>117.989998</v>
      </c>
      <c r="D3063" s="39">
        <v>117.05999799999999</v>
      </c>
      <c r="E3063" s="39">
        <v>117.139999</v>
      </c>
      <c r="F3063" s="39">
        <v>85.823875000000001</v>
      </c>
      <c r="G3063" s="5">
        <v>51932500</v>
      </c>
      <c r="I3063" s="1">
        <v>1.195825048828425E-3</v>
      </c>
    </row>
    <row r="3064" spans="1:9" x14ac:dyDescent="0.25">
      <c r="A3064" s="5">
        <v>38439</v>
      </c>
      <c r="B3064" s="39">
        <v>117.41999800000001</v>
      </c>
      <c r="C3064" s="39">
        <v>117.94000200000001</v>
      </c>
      <c r="D3064" s="39">
        <v>117.30999799999999</v>
      </c>
      <c r="E3064" s="39">
        <v>117.30999799999999</v>
      </c>
      <c r="F3064" s="39">
        <v>85.948432999999994</v>
      </c>
      <c r="G3064" s="5">
        <v>46765500</v>
      </c>
      <c r="I3064" s="1">
        <v>1.4502689436026728E-3</v>
      </c>
    </row>
    <row r="3065" spans="1:9" x14ac:dyDescent="0.25">
      <c r="A3065" s="5">
        <v>38440</v>
      </c>
      <c r="B3065" s="39">
        <v>117.139999</v>
      </c>
      <c r="C3065" s="39">
        <v>117.900002</v>
      </c>
      <c r="D3065" s="39">
        <v>116.25</v>
      </c>
      <c r="E3065" s="39">
        <v>116.529999</v>
      </c>
      <c r="F3065" s="39">
        <v>85.376937999999996</v>
      </c>
      <c r="G3065" s="5">
        <v>71160300</v>
      </c>
      <c r="I3065" s="1">
        <v>-6.6714826457987542E-3</v>
      </c>
    </row>
    <row r="3066" spans="1:9" x14ac:dyDescent="0.25">
      <c r="A3066" s="5">
        <v>38441</v>
      </c>
      <c r="B3066" s="39">
        <v>116.779999</v>
      </c>
      <c r="C3066" s="39">
        <v>118.199997</v>
      </c>
      <c r="D3066" s="39">
        <v>116.769997</v>
      </c>
      <c r="E3066" s="39">
        <v>118.18</v>
      </c>
      <c r="F3066" s="39">
        <v>86.585837999999995</v>
      </c>
      <c r="G3066" s="5">
        <v>62002100</v>
      </c>
      <c r="I3066" s="1">
        <v>1.4060251221128972E-2</v>
      </c>
    </row>
    <row r="3067" spans="1:9" x14ac:dyDescent="0.25">
      <c r="A3067" s="5">
        <v>38442</v>
      </c>
      <c r="B3067" s="39">
        <v>118.19000200000001</v>
      </c>
      <c r="C3067" s="39">
        <v>118.459999</v>
      </c>
      <c r="D3067" s="39">
        <v>117.870003</v>
      </c>
      <c r="E3067" s="39">
        <v>117.959999</v>
      </c>
      <c r="F3067" s="39">
        <v>86.424651999999995</v>
      </c>
      <c r="G3067" s="5">
        <v>64575400</v>
      </c>
      <c r="I3067" s="1">
        <v>-1.8633095211209039E-3</v>
      </c>
    </row>
    <row r="3068" spans="1:9" x14ac:dyDescent="0.25">
      <c r="A3068" s="5">
        <v>38443</v>
      </c>
      <c r="B3068" s="39">
        <v>118.629997</v>
      </c>
      <c r="C3068" s="39">
        <v>118.989998</v>
      </c>
      <c r="D3068" s="39">
        <v>116.910004</v>
      </c>
      <c r="E3068" s="39">
        <v>117.43</v>
      </c>
      <c r="F3068" s="39">
        <v>86.036331000000004</v>
      </c>
      <c r="G3068" s="5">
        <v>95255300</v>
      </c>
      <c r="I3068" s="1">
        <v>-4.5032986533835029E-3</v>
      </c>
    </row>
    <row r="3069" spans="1:9" x14ac:dyDescent="0.25">
      <c r="A3069" s="5">
        <v>38446</v>
      </c>
      <c r="B3069" s="39">
        <v>117.360001</v>
      </c>
      <c r="C3069" s="39">
        <v>117.860001</v>
      </c>
      <c r="D3069" s="39">
        <v>116.739998</v>
      </c>
      <c r="E3069" s="39">
        <v>117.629997</v>
      </c>
      <c r="F3069" s="39">
        <v>86.182861000000003</v>
      </c>
      <c r="G3069" s="5">
        <v>71581200</v>
      </c>
      <c r="I3069" s="1">
        <v>1.7016690608864238E-3</v>
      </c>
    </row>
    <row r="3070" spans="1:9" x14ac:dyDescent="0.25">
      <c r="A3070" s="5">
        <v>38447</v>
      </c>
      <c r="B3070" s="39">
        <v>117.779999</v>
      </c>
      <c r="C3070" s="39">
        <v>118.379997</v>
      </c>
      <c r="D3070" s="39">
        <v>117.66999800000001</v>
      </c>
      <c r="E3070" s="39">
        <v>118.19000200000001</v>
      </c>
      <c r="F3070" s="39">
        <v>86.593154999999996</v>
      </c>
      <c r="G3070" s="5">
        <v>46853900</v>
      </c>
      <c r="I3070" s="1">
        <v>4.7494412795865415E-3</v>
      </c>
    </row>
    <row r="3071" spans="1:9" x14ac:dyDescent="0.25">
      <c r="A3071" s="5">
        <v>38448</v>
      </c>
      <c r="B3071" s="39">
        <v>118.449997</v>
      </c>
      <c r="C3071" s="39">
        <v>118.949997</v>
      </c>
      <c r="D3071" s="39">
        <v>118.18</v>
      </c>
      <c r="E3071" s="39">
        <v>118.599998</v>
      </c>
      <c r="F3071" s="39">
        <v>86.893555000000006</v>
      </c>
      <c r="G3071" s="5">
        <v>53268200</v>
      </c>
      <c r="I3071" s="1">
        <v>3.4630929392234222E-3</v>
      </c>
    </row>
    <row r="3072" spans="1:9" x14ac:dyDescent="0.25">
      <c r="A3072" s="5">
        <v>38449</v>
      </c>
      <c r="B3072" s="39">
        <v>118.410004</v>
      </c>
      <c r="C3072" s="39">
        <v>119.260002</v>
      </c>
      <c r="D3072" s="39">
        <v>118.32</v>
      </c>
      <c r="E3072" s="39">
        <v>119.239998</v>
      </c>
      <c r="F3072" s="39">
        <v>87.362449999999995</v>
      </c>
      <c r="G3072" s="5">
        <v>46734600</v>
      </c>
      <c r="I3072" s="1">
        <v>5.3816926619152383E-3</v>
      </c>
    </row>
    <row r="3073" spans="1:9" x14ac:dyDescent="0.25">
      <c r="A3073" s="5">
        <v>38450</v>
      </c>
      <c r="B3073" s="39">
        <v>119.16999800000001</v>
      </c>
      <c r="C3073" s="39">
        <v>119.209999</v>
      </c>
      <c r="D3073" s="39">
        <v>118</v>
      </c>
      <c r="E3073" s="39">
        <v>118</v>
      </c>
      <c r="F3073" s="39">
        <v>86.453995000000006</v>
      </c>
      <c r="G3073" s="5">
        <v>63772900</v>
      </c>
      <c r="I3073" s="1">
        <v>-1.0453133730512931E-2</v>
      </c>
    </row>
    <row r="3074" spans="1:9" x14ac:dyDescent="0.25">
      <c r="A3074" s="5">
        <v>38453</v>
      </c>
      <c r="B3074" s="39">
        <v>118.290001</v>
      </c>
      <c r="C3074" s="39">
        <v>118.41999800000001</v>
      </c>
      <c r="D3074" s="39">
        <v>117.83000199999999</v>
      </c>
      <c r="E3074" s="39">
        <v>118.089996</v>
      </c>
      <c r="F3074" s="39">
        <v>86.519919999999999</v>
      </c>
      <c r="G3074" s="5">
        <v>44945000</v>
      </c>
      <c r="I3074" s="1">
        <v>7.6225369810245525E-4</v>
      </c>
    </row>
    <row r="3075" spans="1:9" x14ac:dyDescent="0.25">
      <c r="A3075" s="5">
        <v>38454</v>
      </c>
      <c r="B3075" s="39">
        <v>117.889999</v>
      </c>
      <c r="C3075" s="39">
        <v>119.05999799999999</v>
      </c>
      <c r="D3075" s="39">
        <v>117.07</v>
      </c>
      <c r="E3075" s="39">
        <v>118.699997</v>
      </c>
      <c r="F3075" s="39">
        <v>86.966826999999995</v>
      </c>
      <c r="G3075" s="5">
        <v>86144800</v>
      </c>
      <c r="I3075" s="1">
        <v>5.1520706483891843E-3</v>
      </c>
    </row>
    <row r="3076" spans="1:9" x14ac:dyDescent="0.25">
      <c r="A3076" s="5">
        <v>38455</v>
      </c>
      <c r="B3076" s="39">
        <v>118.55999799999999</v>
      </c>
      <c r="C3076" s="39">
        <v>118.800003</v>
      </c>
      <c r="D3076" s="39">
        <v>117.129997</v>
      </c>
      <c r="E3076" s="39">
        <v>117.300003</v>
      </c>
      <c r="F3076" s="39">
        <v>85.941101000000003</v>
      </c>
      <c r="G3076" s="5">
        <v>65949000</v>
      </c>
      <c r="I3076" s="1">
        <v>-1.1864557562660139E-2</v>
      </c>
    </row>
    <row r="3077" spans="1:9" x14ac:dyDescent="0.25">
      <c r="A3077" s="5">
        <v>38456</v>
      </c>
      <c r="B3077" s="39">
        <v>117.400002</v>
      </c>
      <c r="C3077" s="39">
        <v>117.5</v>
      </c>
      <c r="D3077" s="39">
        <v>115.769997</v>
      </c>
      <c r="E3077" s="39">
        <v>115.769997</v>
      </c>
      <c r="F3077" s="39">
        <v>84.820137000000003</v>
      </c>
      <c r="G3077" s="5">
        <v>96119800</v>
      </c>
      <c r="I3077" s="1">
        <v>-1.3129210298219895E-2</v>
      </c>
    </row>
    <row r="3078" spans="1:9" x14ac:dyDescent="0.25">
      <c r="A3078" s="5">
        <v>38457</v>
      </c>
      <c r="B3078" s="39">
        <v>115.739998</v>
      </c>
      <c r="C3078" s="39">
        <v>116.199997</v>
      </c>
      <c r="D3078" s="39">
        <v>114.099998</v>
      </c>
      <c r="E3078" s="39">
        <v>114.150002</v>
      </c>
      <c r="F3078" s="39">
        <v>83.633178999999998</v>
      </c>
      <c r="G3078" s="5">
        <v>128677300</v>
      </c>
      <c r="I3078" s="1">
        <v>-1.4092659884389569E-2</v>
      </c>
    </row>
    <row r="3079" spans="1:9" x14ac:dyDescent="0.25">
      <c r="A3079" s="5">
        <v>38460</v>
      </c>
      <c r="B3079" s="39">
        <v>114.120003</v>
      </c>
      <c r="C3079" s="39">
        <v>114.959999</v>
      </c>
      <c r="D3079" s="39">
        <v>113.959999</v>
      </c>
      <c r="E3079" s="39">
        <v>114.5</v>
      </c>
      <c r="F3079" s="39">
        <v>83.889647999999994</v>
      </c>
      <c r="G3079" s="5">
        <v>100035200</v>
      </c>
      <c r="I3079" s="1">
        <v>3.061901532636746E-3</v>
      </c>
    </row>
    <row r="3080" spans="1:9" x14ac:dyDescent="0.25">
      <c r="A3080" s="5">
        <v>38461</v>
      </c>
      <c r="B3080" s="39">
        <v>115.099998</v>
      </c>
      <c r="C3080" s="39">
        <v>115.529999</v>
      </c>
      <c r="D3080" s="39">
        <v>114.83000199999999</v>
      </c>
      <c r="E3080" s="39">
        <v>115.410004</v>
      </c>
      <c r="F3080" s="39">
        <v>84.556381000000002</v>
      </c>
      <c r="G3080" s="5">
        <v>64930100</v>
      </c>
      <c r="I3080" s="1">
        <v>7.9163217543909425E-3</v>
      </c>
    </row>
    <row r="3081" spans="1:9" x14ac:dyDescent="0.25">
      <c r="A3081" s="5">
        <v>38462</v>
      </c>
      <c r="B3081" s="39">
        <v>115.379997</v>
      </c>
      <c r="C3081" s="39">
        <v>115.629997</v>
      </c>
      <c r="D3081" s="39">
        <v>113.550003</v>
      </c>
      <c r="E3081" s="39">
        <v>113.800003</v>
      </c>
      <c r="F3081" s="39">
        <v>83.376784999999998</v>
      </c>
      <c r="G3081" s="5">
        <v>107735900</v>
      </c>
      <c r="I3081" s="1">
        <v>-1.4048629330911666E-2</v>
      </c>
    </row>
    <row r="3082" spans="1:9" x14ac:dyDescent="0.25">
      <c r="A3082" s="5">
        <v>38463</v>
      </c>
      <c r="B3082" s="39">
        <v>114.790001</v>
      </c>
      <c r="C3082" s="39">
        <v>116.209999</v>
      </c>
      <c r="D3082" s="39">
        <v>114.379997</v>
      </c>
      <c r="E3082" s="39">
        <v>116.010002</v>
      </c>
      <c r="F3082" s="39">
        <v>84.995956000000007</v>
      </c>
      <c r="G3082" s="5">
        <v>86952200</v>
      </c>
      <c r="I3082" s="1">
        <v>1.92337655859669E-2</v>
      </c>
    </row>
    <row r="3083" spans="1:9" x14ac:dyDescent="0.25">
      <c r="A3083" s="5">
        <v>38464</v>
      </c>
      <c r="B3083" s="39">
        <v>115.739998</v>
      </c>
      <c r="C3083" s="39">
        <v>116.5</v>
      </c>
      <c r="D3083" s="39">
        <v>114.269997</v>
      </c>
      <c r="E3083" s="39">
        <v>115.57</v>
      </c>
      <c r="F3083" s="39">
        <v>84.673621999999995</v>
      </c>
      <c r="G3083" s="5">
        <v>88845800</v>
      </c>
      <c r="I3083" s="1">
        <v>-3.7995543053002123E-3</v>
      </c>
    </row>
    <row r="3084" spans="1:9" x14ac:dyDescent="0.25">
      <c r="A3084" s="5">
        <v>38467</v>
      </c>
      <c r="B3084" s="39">
        <v>115.860001</v>
      </c>
      <c r="C3084" s="39">
        <v>116.5</v>
      </c>
      <c r="D3084" s="39">
        <v>115.720001</v>
      </c>
      <c r="E3084" s="39">
        <v>116.33000199999999</v>
      </c>
      <c r="F3084" s="39">
        <v>85.230468999999999</v>
      </c>
      <c r="G3084" s="5">
        <v>52284100</v>
      </c>
      <c r="I3084" s="1">
        <v>6.5548626936795529E-3</v>
      </c>
    </row>
    <row r="3085" spans="1:9" x14ac:dyDescent="0.25">
      <c r="A3085" s="5">
        <v>38468</v>
      </c>
      <c r="B3085" s="39">
        <v>115.959999</v>
      </c>
      <c r="C3085" s="39">
        <v>116.769997</v>
      </c>
      <c r="D3085" s="39">
        <v>115.150002</v>
      </c>
      <c r="E3085" s="39">
        <v>115.199997</v>
      </c>
      <c r="F3085" s="39">
        <v>84.402518999999998</v>
      </c>
      <c r="G3085" s="5">
        <v>72626000</v>
      </c>
      <c r="I3085" s="1">
        <v>-9.7617401482175126E-3</v>
      </c>
    </row>
    <row r="3086" spans="1:9" x14ac:dyDescent="0.25">
      <c r="A3086" s="5">
        <v>38469</v>
      </c>
      <c r="B3086" s="39">
        <v>114.860001</v>
      </c>
      <c r="C3086" s="39">
        <v>116.07</v>
      </c>
      <c r="D3086" s="39">
        <v>114.44000200000001</v>
      </c>
      <c r="E3086" s="39">
        <v>115.650002</v>
      </c>
      <c r="F3086" s="39">
        <v>84.732230999999999</v>
      </c>
      <c r="G3086" s="5">
        <v>84131900</v>
      </c>
      <c r="I3086" s="1">
        <v>3.8988134331425783E-3</v>
      </c>
    </row>
    <row r="3087" spans="1:9" x14ac:dyDescent="0.25">
      <c r="A3087" s="5">
        <v>38470</v>
      </c>
      <c r="B3087" s="39">
        <v>115.269997</v>
      </c>
      <c r="C3087" s="39">
        <v>115.68</v>
      </c>
      <c r="D3087" s="39">
        <v>114.199997</v>
      </c>
      <c r="E3087" s="39">
        <v>114.199997</v>
      </c>
      <c r="F3087" s="39">
        <v>83.669846000000007</v>
      </c>
      <c r="G3087" s="5">
        <v>72481500</v>
      </c>
      <c r="I3087" s="1">
        <v>-1.2617410819543373E-2</v>
      </c>
    </row>
    <row r="3088" spans="1:9" x14ac:dyDescent="0.25">
      <c r="A3088" s="5">
        <v>38471</v>
      </c>
      <c r="B3088" s="39">
        <v>115.07</v>
      </c>
      <c r="C3088" s="39">
        <v>115.870003</v>
      </c>
      <c r="D3088" s="39">
        <v>113.970001</v>
      </c>
      <c r="E3088" s="39">
        <v>115.75</v>
      </c>
      <c r="F3088" s="39">
        <v>84.805481</v>
      </c>
      <c r="G3088" s="5">
        <v>103993800</v>
      </c>
      <c r="I3088" s="1">
        <v>1.3481525401411787E-2</v>
      </c>
    </row>
    <row r="3089" spans="1:9" x14ac:dyDescent="0.25">
      <c r="A3089" s="5">
        <v>38474</v>
      </c>
      <c r="B3089" s="39">
        <v>116.07</v>
      </c>
      <c r="C3089" s="39">
        <v>116.410004</v>
      </c>
      <c r="D3089" s="39">
        <v>115.519997</v>
      </c>
      <c r="E3089" s="39">
        <v>116.400002</v>
      </c>
      <c r="F3089" s="39">
        <v>85.281700000000001</v>
      </c>
      <c r="G3089" s="5">
        <v>56026400</v>
      </c>
      <c r="I3089" s="1">
        <v>5.5997194097026082E-3</v>
      </c>
    </row>
    <row r="3090" spans="1:9" x14ac:dyDescent="0.25">
      <c r="A3090" s="5">
        <v>38475</v>
      </c>
      <c r="B3090" s="39">
        <v>116.07</v>
      </c>
      <c r="C3090" s="39">
        <v>116.849998</v>
      </c>
      <c r="D3090" s="39">
        <v>115.69000200000001</v>
      </c>
      <c r="E3090" s="39">
        <v>116.599998</v>
      </c>
      <c r="F3090" s="39">
        <v>85.428229999999999</v>
      </c>
      <c r="G3090" s="5">
        <v>86000300</v>
      </c>
      <c r="I3090" s="1">
        <v>1.7167136790066095E-3</v>
      </c>
    </row>
    <row r="3091" spans="1:9" x14ac:dyDescent="0.25">
      <c r="A3091" s="5">
        <v>38476</v>
      </c>
      <c r="B3091" s="39">
        <v>116.650002</v>
      </c>
      <c r="C3091" s="39">
        <v>117.75</v>
      </c>
      <c r="D3091" s="39">
        <v>116.279999</v>
      </c>
      <c r="E3091" s="39">
        <v>117.5</v>
      </c>
      <c r="F3091" s="39">
        <v>86.087661999999995</v>
      </c>
      <c r="G3091" s="5">
        <v>81055700</v>
      </c>
      <c r="I3091" s="1">
        <v>7.6894944435341728E-3</v>
      </c>
    </row>
    <row r="3092" spans="1:9" x14ac:dyDescent="0.25">
      <c r="A3092" s="5">
        <v>38477</v>
      </c>
      <c r="B3092" s="39">
        <v>117.66999800000001</v>
      </c>
      <c r="C3092" s="39">
        <v>118</v>
      </c>
      <c r="D3092" s="39">
        <v>116.739998</v>
      </c>
      <c r="E3092" s="39">
        <v>117.459999</v>
      </c>
      <c r="F3092" s="39">
        <v>86.058350000000004</v>
      </c>
      <c r="G3092" s="5">
        <v>96906700</v>
      </c>
      <c r="I3092" s="1">
        <v>-3.40548118922257E-4</v>
      </c>
    </row>
    <row r="3093" spans="1:9" x14ac:dyDescent="0.25">
      <c r="A3093" s="5">
        <v>38478</v>
      </c>
      <c r="B3093" s="39">
        <v>117.93</v>
      </c>
      <c r="C3093" s="39">
        <v>117.989998</v>
      </c>
      <c r="D3093" s="39">
        <v>117.05999799999999</v>
      </c>
      <c r="E3093" s="39">
        <v>117.089996</v>
      </c>
      <c r="F3093" s="39">
        <v>85.787246999999994</v>
      </c>
      <c r="G3093" s="5">
        <v>67415400</v>
      </c>
      <c r="I3093" s="1">
        <v>-3.155195473624417E-3</v>
      </c>
    </row>
    <row r="3094" spans="1:9" x14ac:dyDescent="0.25">
      <c r="A3094" s="5">
        <v>38481</v>
      </c>
      <c r="B3094" s="39">
        <v>117.209999</v>
      </c>
      <c r="C3094" s="39">
        <v>118.08000199999999</v>
      </c>
      <c r="D3094" s="39">
        <v>117.050003</v>
      </c>
      <c r="E3094" s="39">
        <v>117.82</v>
      </c>
      <c r="F3094" s="39">
        <v>86.322083000000006</v>
      </c>
      <c r="G3094" s="5">
        <v>43750500</v>
      </c>
      <c r="I3094" s="1">
        <v>6.2150927158715064E-3</v>
      </c>
    </row>
    <row r="3095" spans="1:9" x14ac:dyDescent="0.25">
      <c r="A3095" s="5">
        <v>38482</v>
      </c>
      <c r="B3095" s="39">
        <v>117.360001</v>
      </c>
      <c r="C3095" s="39">
        <v>117.5</v>
      </c>
      <c r="D3095" s="39">
        <v>116.389999</v>
      </c>
      <c r="E3095" s="39">
        <v>116.599998</v>
      </c>
      <c r="F3095" s="39">
        <v>85.428229999999999</v>
      </c>
      <c r="G3095" s="5">
        <v>74613500</v>
      </c>
      <c r="I3095" s="1">
        <v>-1.0408843566859005E-2</v>
      </c>
    </row>
    <row r="3096" spans="1:9" x14ac:dyDescent="0.25">
      <c r="A3096" s="5">
        <v>38483</v>
      </c>
      <c r="B3096" s="39">
        <v>116.93</v>
      </c>
      <c r="C3096" s="39">
        <v>117.400002</v>
      </c>
      <c r="D3096" s="39">
        <v>115.849998</v>
      </c>
      <c r="E3096" s="39">
        <v>117.239998</v>
      </c>
      <c r="F3096" s="39">
        <v>85.897155999999995</v>
      </c>
      <c r="G3096" s="5">
        <v>91647400</v>
      </c>
      <c r="I3096" s="1">
        <v>5.4741119448804554E-3</v>
      </c>
    </row>
    <row r="3097" spans="1:9" x14ac:dyDescent="0.25">
      <c r="A3097" s="5">
        <v>38484</v>
      </c>
      <c r="B3097" s="39">
        <v>117.32</v>
      </c>
      <c r="C3097" s="39">
        <v>117.589996</v>
      </c>
      <c r="D3097" s="39">
        <v>115.949997</v>
      </c>
      <c r="E3097" s="39">
        <v>115.949997</v>
      </c>
      <c r="F3097" s="39">
        <v>84.952010999999999</v>
      </c>
      <c r="G3097" s="5">
        <v>95086800</v>
      </c>
      <c r="I3097" s="1">
        <v>-1.1064199590272494E-2</v>
      </c>
    </row>
    <row r="3098" spans="1:9" x14ac:dyDescent="0.25">
      <c r="A3098" s="5">
        <v>38485</v>
      </c>
      <c r="B3098" s="39">
        <v>116.300003</v>
      </c>
      <c r="C3098" s="39">
        <v>116.620003</v>
      </c>
      <c r="D3098" s="39">
        <v>114.800003</v>
      </c>
      <c r="E3098" s="39">
        <v>115.720001</v>
      </c>
      <c r="F3098" s="39">
        <v>84.783516000000006</v>
      </c>
      <c r="G3098" s="5">
        <v>85267000</v>
      </c>
      <c r="I3098" s="1">
        <v>-1.985383476577951E-3</v>
      </c>
    </row>
    <row r="3099" spans="1:9" x14ac:dyDescent="0.25">
      <c r="A3099" s="5">
        <v>38488</v>
      </c>
      <c r="B3099" s="39">
        <v>115.699997</v>
      </c>
      <c r="C3099" s="39">
        <v>116.839996</v>
      </c>
      <c r="D3099" s="39">
        <v>115.660004</v>
      </c>
      <c r="E3099" s="39">
        <v>116.800003</v>
      </c>
      <c r="F3099" s="39">
        <v>85.574791000000005</v>
      </c>
      <c r="G3099" s="5">
        <v>49207000</v>
      </c>
      <c r="I3099" s="1">
        <v>9.2896050013484555E-3</v>
      </c>
    </row>
    <row r="3100" spans="1:9" x14ac:dyDescent="0.25">
      <c r="A3100" s="5">
        <v>38489</v>
      </c>
      <c r="B3100" s="39">
        <v>116.410004</v>
      </c>
      <c r="C3100" s="39">
        <v>117.699997</v>
      </c>
      <c r="D3100" s="39">
        <v>116.160004</v>
      </c>
      <c r="E3100" s="39">
        <v>117.58000199999999</v>
      </c>
      <c r="F3100" s="39">
        <v>86.146240000000006</v>
      </c>
      <c r="G3100" s="5">
        <v>61071800</v>
      </c>
      <c r="I3100" s="1">
        <v>6.6555751047125966E-3</v>
      </c>
    </row>
    <row r="3101" spans="1:9" x14ac:dyDescent="0.25">
      <c r="A3101" s="5">
        <v>38490</v>
      </c>
      <c r="B3101" s="39">
        <v>118.089996</v>
      </c>
      <c r="C3101" s="39">
        <v>119.08000199999999</v>
      </c>
      <c r="D3101" s="39">
        <v>118.010002</v>
      </c>
      <c r="E3101" s="39">
        <v>118.790001</v>
      </c>
      <c r="F3101" s="39">
        <v>87.032775999999998</v>
      </c>
      <c r="G3101" s="5">
        <v>77944900</v>
      </c>
      <c r="I3101" s="1">
        <v>1.0238466123812628E-2</v>
      </c>
    </row>
    <row r="3102" spans="1:9" x14ac:dyDescent="0.25">
      <c r="A3102" s="5">
        <v>38491</v>
      </c>
      <c r="B3102" s="39">
        <v>119.019997</v>
      </c>
      <c r="C3102" s="39">
        <v>119.410004</v>
      </c>
      <c r="D3102" s="39">
        <v>118.699997</v>
      </c>
      <c r="E3102" s="39">
        <v>119.290001</v>
      </c>
      <c r="F3102" s="39">
        <v>87.399117000000004</v>
      </c>
      <c r="G3102" s="5">
        <v>61768100</v>
      </c>
      <c r="I3102" s="1">
        <v>4.2003962959089591E-3</v>
      </c>
    </row>
    <row r="3103" spans="1:9" x14ac:dyDescent="0.25">
      <c r="A3103" s="5">
        <v>38492</v>
      </c>
      <c r="B3103" s="39">
        <v>119.339996</v>
      </c>
      <c r="C3103" s="39">
        <v>119.389999</v>
      </c>
      <c r="D3103" s="39">
        <v>118.739998</v>
      </c>
      <c r="E3103" s="39">
        <v>119.120003</v>
      </c>
      <c r="F3103" s="39">
        <v>87.274581999999995</v>
      </c>
      <c r="G3103" s="5">
        <v>46345500</v>
      </c>
      <c r="I3103" s="1">
        <v>-1.4259161146039645E-3</v>
      </c>
    </row>
    <row r="3104" spans="1:9" x14ac:dyDescent="0.25">
      <c r="A3104" s="5">
        <v>38495</v>
      </c>
      <c r="B3104" s="39">
        <v>119.209999</v>
      </c>
      <c r="C3104" s="39">
        <v>120.040001</v>
      </c>
      <c r="D3104" s="39">
        <v>119.19000200000001</v>
      </c>
      <c r="E3104" s="39">
        <v>119.779999</v>
      </c>
      <c r="F3104" s="39">
        <v>87.758110000000002</v>
      </c>
      <c r="G3104" s="5">
        <v>51047900</v>
      </c>
      <c r="I3104" s="1">
        <v>5.5250162067563835E-3</v>
      </c>
    </row>
    <row r="3105" spans="1:9" x14ac:dyDescent="0.25">
      <c r="A3105" s="5">
        <v>38496</v>
      </c>
      <c r="B3105" s="39">
        <v>119.44000200000001</v>
      </c>
      <c r="C3105" s="39">
        <v>119.83000199999999</v>
      </c>
      <c r="D3105" s="39">
        <v>119.199997</v>
      </c>
      <c r="E3105" s="39">
        <v>119.5</v>
      </c>
      <c r="F3105" s="39">
        <v>87.552978999999993</v>
      </c>
      <c r="G3105" s="5">
        <v>50654100</v>
      </c>
      <c r="I3105" s="1">
        <v>-2.3401953040957935E-3</v>
      </c>
    </row>
    <row r="3106" spans="1:9" x14ac:dyDescent="0.25">
      <c r="A3106" s="5">
        <v>38497</v>
      </c>
      <c r="B3106" s="39">
        <v>119.349998</v>
      </c>
      <c r="C3106" s="39">
        <v>119.870003</v>
      </c>
      <c r="D3106" s="39">
        <v>118.83000199999999</v>
      </c>
      <c r="E3106" s="39">
        <v>119.410004</v>
      </c>
      <c r="F3106" s="39">
        <v>87.486999999999995</v>
      </c>
      <c r="G3106" s="5">
        <v>47608800</v>
      </c>
      <c r="I3106" s="1">
        <v>-7.5387352651379302E-4</v>
      </c>
    </row>
    <row r="3107" spans="1:9" x14ac:dyDescent="0.25">
      <c r="A3107" s="5">
        <v>38498</v>
      </c>
      <c r="B3107" s="39">
        <v>119.790001</v>
      </c>
      <c r="C3107" s="39">
        <v>120.209999</v>
      </c>
      <c r="D3107" s="39">
        <v>119.620003</v>
      </c>
      <c r="E3107" s="39">
        <v>120.050003</v>
      </c>
      <c r="F3107" s="39">
        <v>87.955924999999993</v>
      </c>
      <c r="G3107" s="5">
        <v>43256200</v>
      </c>
      <c r="I3107" s="1">
        <v>5.3456258399142698E-3</v>
      </c>
    </row>
    <row r="3108" spans="1:9" x14ac:dyDescent="0.25">
      <c r="A3108" s="5">
        <v>38499</v>
      </c>
      <c r="B3108" s="39">
        <v>120.05999799999999</v>
      </c>
      <c r="C3108" s="39">
        <v>120.25</v>
      </c>
      <c r="D3108" s="39">
        <v>119.800003</v>
      </c>
      <c r="E3108" s="39">
        <v>120.25</v>
      </c>
      <c r="F3108" s="39">
        <v>88.102424999999997</v>
      </c>
      <c r="G3108" s="5">
        <v>24596100</v>
      </c>
      <c r="I3108" s="1">
        <v>1.6642213653899063E-3</v>
      </c>
    </row>
    <row r="3109" spans="1:9" x14ac:dyDescent="0.25">
      <c r="A3109" s="5">
        <v>38503</v>
      </c>
      <c r="B3109" s="39">
        <v>120.08000199999999</v>
      </c>
      <c r="C3109" s="39">
        <v>120.16999800000001</v>
      </c>
      <c r="D3109" s="39">
        <v>119.400002</v>
      </c>
      <c r="E3109" s="39">
        <v>119.480003</v>
      </c>
      <c r="F3109" s="39">
        <v>87.538284000000004</v>
      </c>
      <c r="G3109" s="5">
        <v>43377200</v>
      </c>
      <c r="I3109" s="1">
        <v>-6.4238289992983866E-3</v>
      </c>
    </row>
    <row r="3110" spans="1:9" x14ac:dyDescent="0.25">
      <c r="A3110" s="5">
        <v>38504</v>
      </c>
      <c r="B3110" s="39">
        <v>119.519997</v>
      </c>
      <c r="C3110" s="39">
        <v>120.91999800000001</v>
      </c>
      <c r="D3110" s="39">
        <v>119.449997</v>
      </c>
      <c r="E3110" s="39">
        <v>120.5</v>
      </c>
      <c r="F3110" s="39">
        <v>88.285636999999994</v>
      </c>
      <c r="G3110" s="5">
        <v>69611000</v>
      </c>
      <c r="I3110" s="1">
        <v>8.5012038942888779E-3</v>
      </c>
    </row>
    <row r="3111" spans="1:9" x14ac:dyDescent="0.25">
      <c r="A3111" s="5">
        <v>38505</v>
      </c>
      <c r="B3111" s="39">
        <v>120.230003</v>
      </c>
      <c r="C3111" s="39">
        <v>120.839996</v>
      </c>
      <c r="D3111" s="39">
        <v>120.099998</v>
      </c>
      <c r="E3111" s="39">
        <v>120.760002</v>
      </c>
      <c r="F3111" s="39">
        <v>88.476089000000002</v>
      </c>
      <c r="G3111" s="5">
        <v>39704500</v>
      </c>
      <c r="I3111" s="1">
        <v>2.1549017200541698E-3</v>
      </c>
    </row>
    <row r="3112" spans="1:9" x14ac:dyDescent="0.25">
      <c r="A3112" s="5">
        <v>38506</v>
      </c>
      <c r="B3112" s="39">
        <v>120.550003</v>
      </c>
      <c r="C3112" s="39">
        <v>120.889999</v>
      </c>
      <c r="D3112" s="39">
        <v>119.730003</v>
      </c>
      <c r="E3112" s="39">
        <v>120.150002</v>
      </c>
      <c r="F3112" s="39">
        <v>88.029197999999994</v>
      </c>
      <c r="G3112" s="5">
        <v>60999400</v>
      </c>
      <c r="I3112" s="1">
        <v>-5.0637798167052495E-3</v>
      </c>
    </row>
    <row r="3113" spans="1:9" x14ac:dyDescent="0.25">
      <c r="A3113" s="5">
        <v>38509</v>
      </c>
      <c r="B3113" s="39">
        <v>119.949997</v>
      </c>
      <c r="C3113" s="39">
        <v>120.199997</v>
      </c>
      <c r="D3113" s="39">
        <v>119.550003</v>
      </c>
      <c r="E3113" s="39">
        <v>120.040001</v>
      </c>
      <c r="F3113" s="39">
        <v>87.948586000000006</v>
      </c>
      <c r="G3113" s="5">
        <v>36046400</v>
      </c>
      <c r="I3113" s="1">
        <v>-9.1616116314430229E-4</v>
      </c>
    </row>
    <row r="3114" spans="1:9" x14ac:dyDescent="0.25">
      <c r="A3114" s="5">
        <v>38510</v>
      </c>
      <c r="B3114" s="39">
        <v>120.389999</v>
      </c>
      <c r="C3114" s="39">
        <v>121.25</v>
      </c>
      <c r="D3114" s="39">
        <v>120.010002</v>
      </c>
      <c r="E3114" s="39">
        <v>120.129997</v>
      </c>
      <c r="F3114" s="39">
        <v>88.014542000000006</v>
      </c>
      <c r="G3114" s="5">
        <v>66501300</v>
      </c>
      <c r="I3114" s="1">
        <v>7.4965708826102428E-4</v>
      </c>
    </row>
    <row r="3115" spans="1:9" x14ac:dyDescent="0.25">
      <c r="A3115" s="5">
        <v>38511</v>
      </c>
      <c r="B3115" s="39">
        <v>120.43</v>
      </c>
      <c r="C3115" s="39">
        <v>120.589996</v>
      </c>
      <c r="D3115" s="39">
        <v>119.66999800000001</v>
      </c>
      <c r="E3115" s="39">
        <v>119.910004</v>
      </c>
      <c r="F3115" s="39">
        <v>87.853354999999993</v>
      </c>
      <c r="G3115" s="5">
        <v>46881200</v>
      </c>
      <c r="I3115" s="1">
        <v>-1.8330468252907295E-3</v>
      </c>
    </row>
    <row r="3116" spans="1:9" x14ac:dyDescent="0.25">
      <c r="A3116" s="5">
        <v>38512</v>
      </c>
      <c r="B3116" s="39">
        <v>119.739998</v>
      </c>
      <c r="C3116" s="39">
        <v>120.58000199999999</v>
      </c>
      <c r="D3116" s="39">
        <v>119.44000200000001</v>
      </c>
      <c r="E3116" s="39">
        <v>120.480003</v>
      </c>
      <c r="F3116" s="39">
        <v>88.270972999999998</v>
      </c>
      <c r="G3116" s="5">
        <v>56653300</v>
      </c>
      <c r="I3116" s="1">
        <v>4.7423179683709904E-3</v>
      </c>
    </row>
    <row r="3117" spans="1:9" x14ac:dyDescent="0.25">
      <c r="A3117" s="5">
        <v>38513</v>
      </c>
      <c r="B3117" s="39">
        <v>120.55999799999999</v>
      </c>
      <c r="C3117" s="39">
        <v>120.650002</v>
      </c>
      <c r="D3117" s="39">
        <v>119.599998</v>
      </c>
      <c r="E3117" s="39">
        <v>120.199997</v>
      </c>
      <c r="F3117" s="39">
        <v>88.065833999999995</v>
      </c>
      <c r="G3117" s="5">
        <v>36465300</v>
      </c>
      <c r="I3117" s="1">
        <v>-2.3266735519582582E-3</v>
      </c>
    </row>
    <row r="3118" spans="1:9" x14ac:dyDescent="0.25">
      <c r="A3118" s="5">
        <v>38516</v>
      </c>
      <c r="B3118" s="39">
        <v>119.94000200000001</v>
      </c>
      <c r="C3118" s="39">
        <v>121.08000199999999</v>
      </c>
      <c r="D3118" s="39">
        <v>119.80999799999999</v>
      </c>
      <c r="E3118" s="39">
        <v>120.58000199999999</v>
      </c>
      <c r="F3118" s="39">
        <v>88.344215000000005</v>
      </c>
      <c r="G3118" s="5">
        <v>49383200</v>
      </c>
      <c r="I3118" s="1">
        <v>3.1560699932038361E-3</v>
      </c>
    </row>
    <row r="3119" spans="1:9" x14ac:dyDescent="0.25">
      <c r="A3119" s="5">
        <v>38517</v>
      </c>
      <c r="B3119" s="39">
        <v>120.449997</v>
      </c>
      <c r="C3119" s="39">
        <v>121.199997</v>
      </c>
      <c r="D3119" s="39">
        <v>120.379997</v>
      </c>
      <c r="E3119" s="39">
        <v>120.860001</v>
      </c>
      <c r="F3119" s="39">
        <v>88.549369999999996</v>
      </c>
      <c r="G3119" s="5">
        <v>33857100</v>
      </c>
      <c r="I3119" s="1">
        <v>2.3195311687720377E-3</v>
      </c>
    </row>
    <row r="3120" spans="1:9" x14ac:dyDescent="0.25">
      <c r="A3120" s="5">
        <v>38518</v>
      </c>
      <c r="B3120" s="39">
        <v>121.160004</v>
      </c>
      <c r="C3120" s="39">
        <v>121.239998</v>
      </c>
      <c r="D3120" s="39">
        <v>120.230003</v>
      </c>
      <c r="E3120" s="39">
        <v>121.089996</v>
      </c>
      <c r="F3120" s="39">
        <v>88.717888000000002</v>
      </c>
      <c r="G3120" s="5">
        <v>53195600</v>
      </c>
      <c r="I3120" s="1">
        <v>1.9012879497983803E-3</v>
      </c>
    </row>
    <row r="3121" spans="1:9" x14ac:dyDescent="0.25">
      <c r="A3121" s="5">
        <v>38519</v>
      </c>
      <c r="B3121" s="39">
        <v>121.05999799999999</v>
      </c>
      <c r="C3121" s="39">
        <v>121.639999</v>
      </c>
      <c r="D3121" s="39">
        <v>120.91999800000001</v>
      </c>
      <c r="E3121" s="39">
        <v>121.400002</v>
      </c>
      <c r="F3121" s="39">
        <v>88.945007000000004</v>
      </c>
      <c r="G3121" s="5">
        <v>46564500</v>
      </c>
      <c r="I3121" s="1">
        <v>2.5567423487249386E-3</v>
      </c>
    </row>
    <row r="3122" spans="1:9" x14ac:dyDescent="0.25">
      <c r="A3122" s="5">
        <v>38520</v>
      </c>
      <c r="B3122" s="39">
        <v>121.540001</v>
      </c>
      <c r="C3122" s="39">
        <v>121.900002</v>
      </c>
      <c r="D3122" s="39">
        <v>121.220001</v>
      </c>
      <c r="E3122" s="39">
        <v>121.360001</v>
      </c>
      <c r="F3122" s="39">
        <v>89.274590000000003</v>
      </c>
      <c r="G3122" s="5">
        <v>51529400</v>
      </c>
      <c r="I3122" s="1">
        <v>3.698621041309913E-3</v>
      </c>
    </row>
    <row r="3123" spans="1:9" x14ac:dyDescent="0.25">
      <c r="A3123" s="5">
        <v>38523</v>
      </c>
      <c r="B3123" s="39">
        <v>121.08000199999999</v>
      </c>
      <c r="C3123" s="39">
        <v>121.839996</v>
      </c>
      <c r="D3123" s="39">
        <v>120.94000200000001</v>
      </c>
      <c r="E3123" s="39">
        <v>121.400002</v>
      </c>
      <c r="F3123" s="39">
        <v>89.303985999999995</v>
      </c>
      <c r="G3123" s="5">
        <v>41019400</v>
      </c>
      <c r="I3123" s="1">
        <v>3.292220256643219E-4</v>
      </c>
    </row>
    <row r="3124" spans="1:9" x14ac:dyDescent="0.25">
      <c r="A3124" s="5">
        <v>38524</v>
      </c>
      <c r="B3124" s="39">
        <v>121.5</v>
      </c>
      <c r="C3124" s="39">
        <v>121.650002</v>
      </c>
      <c r="D3124" s="39">
        <v>121.029999</v>
      </c>
      <c r="E3124" s="39">
        <v>121.470001</v>
      </c>
      <c r="F3124" s="39">
        <v>89.355498999999995</v>
      </c>
      <c r="G3124" s="5">
        <v>39879800</v>
      </c>
      <c r="I3124" s="1">
        <v>5.7666125509658883E-4</v>
      </c>
    </row>
    <row r="3125" spans="1:9" x14ac:dyDescent="0.25">
      <c r="A3125" s="5">
        <v>38525</v>
      </c>
      <c r="B3125" s="39">
        <v>121.68</v>
      </c>
      <c r="C3125" s="39">
        <v>121.94000200000001</v>
      </c>
      <c r="D3125" s="39">
        <v>121.07</v>
      </c>
      <c r="E3125" s="39">
        <v>121.57</v>
      </c>
      <c r="F3125" s="39">
        <v>89.429062000000002</v>
      </c>
      <c r="G3125" s="5">
        <v>46310100</v>
      </c>
      <c r="I3125" s="1">
        <v>8.2292345312051651E-4</v>
      </c>
    </row>
    <row r="3126" spans="1:9" x14ac:dyDescent="0.25">
      <c r="A3126" s="5">
        <v>38526</v>
      </c>
      <c r="B3126" s="39">
        <v>121.32</v>
      </c>
      <c r="C3126" s="39">
        <v>121.599998</v>
      </c>
      <c r="D3126" s="39">
        <v>119.83000199999999</v>
      </c>
      <c r="E3126" s="39">
        <v>119.860001</v>
      </c>
      <c r="F3126" s="39">
        <v>88.171126999999998</v>
      </c>
      <c r="G3126" s="5">
        <v>62185600</v>
      </c>
      <c r="I3126" s="1">
        <v>-1.4166156510057704E-2</v>
      </c>
    </row>
    <row r="3127" spans="1:9" x14ac:dyDescent="0.25">
      <c r="A3127" s="5">
        <v>38527</v>
      </c>
      <c r="B3127" s="39">
        <v>119.879997</v>
      </c>
      <c r="C3127" s="39">
        <v>120.010002</v>
      </c>
      <c r="D3127" s="39">
        <v>118.839996</v>
      </c>
      <c r="E3127" s="39">
        <v>118.980003</v>
      </c>
      <c r="F3127" s="39">
        <v>87.523826999999997</v>
      </c>
      <c r="G3127" s="5">
        <v>58572500</v>
      </c>
      <c r="I3127" s="1">
        <v>-7.3684862769365367E-3</v>
      </c>
    </row>
    <row r="3128" spans="1:9" x14ac:dyDescent="0.25">
      <c r="A3128" s="5">
        <v>38530</v>
      </c>
      <c r="B3128" s="39">
        <v>118.970001</v>
      </c>
      <c r="C3128" s="39">
        <v>119.410004</v>
      </c>
      <c r="D3128" s="39">
        <v>118.75</v>
      </c>
      <c r="E3128" s="39">
        <v>119.150002</v>
      </c>
      <c r="F3128" s="39">
        <v>87.648857000000007</v>
      </c>
      <c r="G3128" s="5">
        <v>48183800</v>
      </c>
      <c r="I3128" s="1">
        <v>1.427505914470828E-3</v>
      </c>
    </row>
    <row r="3129" spans="1:9" x14ac:dyDescent="0.25">
      <c r="A3129" s="5">
        <v>38531</v>
      </c>
      <c r="B3129" s="39">
        <v>119.400002</v>
      </c>
      <c r="C3129" s="39">
        <v>120.239998</v>
      </c>
      <c r="D3129" s="39">
        <v>119.370003</v>
      </c>
      <c r="E3129" s="39">
        <v>120.150002</v>
      </c>
      <c r="F3129" s="39">
        <v>88.384490999999997</v>
      </c>
      <c r="G3129" s="5">
        <v>41174200</v>
      </c>
      <c r="I3129" s="1">
        <v>8.3579422953050653E-3</v>
      </c>
    </row>
    <row r="3130" spans="1:9" x14ac:dyDescent="0.25">
      <c r="A3130" s="5">
        <v>38532</v>
      </c>
      <c r="B3130" s="39">
        <v>120.370003</v>
      </c>
      <c r="C3130" s="39">
        <v>120.400002</v>
      </c>
      <c r="D3130" s="39">
        <v>119.760002</v>
      </c>
      <c r="E3130" s="39">
        <v>119.83000199999999</v>
      </c>
      <c r="F3130" s="39">
        <v>88.149094000000005</v>
      </c>
      <c r="G3130" s="5">
        <v>42316500</v>
      </c>
      <c r="I3130" s="1">
        <v>-2.6668822197999376E-3</v>
      </c>
    </row>
    <row r="3131" spans="1:9" x14ac:dyDescent="0.25">
      <c r="A3131" s="5">
        <v>38533</v>
      </c>
      <c r="B3131" s="39">
        <v>120.220001</v>
      </c>
      <c r="C3131" s="39">
        <v>120.32</v>
      </c>
      <c r="D3131" s="39">
        <v>118.949997</v>
      </c>
      <c r="E3131" s="39">
        <v>119.18</v>
      </c>
      <c r="F3131" s="39">
        <v>87.670921000000007</v>
      </c>
      <c r="G3131" s="5">
        <v>62288800</v>
      </c>
      <c r="I3131" s="1">
        <v>-5.4393600064290837E-3</v>
      </c>
    </row>
    <row r="3132" spans="1:9" x14ac:dyDescent="0.25">
      <c r="A3132" s="5">
        <v>38534</v>
      </c>
      <c r="B3132" s="39">
        <v>119.449997</v>
      </c>
      <c r="C3132" s="39">
        <v>119.800003</v>
      </c>
      <c r="D3132" s="39">
        <v>119.209999</v>
      </c>
      <c r="E3132" s="39">
        <v>119.529999</v>
      </c>
      <c r="F3132" s="39">
        <v>87.928398000000001</v>
      </c>
      <c r="G3132" s="5">
        <v>49737500</v>
      </c>
      <c r="I3132" s="1">
        <v>2.9325533377759783E-3</v>
      </c>
    </row>
    <row r="3133" spans="1:9" x14ac:dyDescent="0.25">
      <c r="A3133" s="5">
        <v>38538</v>
      </c>
      <c r="B3133" s="39">
        <v>119.25</v>
      </c>
      <c r="C3133" s="39">
        <v>120.650002</v>
      </c>
      <c r="D3133" s="39">
        <v>119.19000200000001</v>
      </c>
      <c r="E3133" s="39">
        <v>120.489998</v>
      </c>
      <c r="F3133" s="39">
        <v>88.634590000000003</v>
      </c>
      <c r="G3133" s="5">
        <v>51549000</v>
      </c>
      <c r="I3133" s="1">
        <v>7.9993635557880083E-3</v>
      </c>
    </row>
    <row r="3134" spans="1:9" x14ac:dyDescent="0.25">
      <c r="A3134" s="5">
        <v>38539</v>
      </c>
      <c r="B3134" s="39">
        <v>120.389999</v>
      </c>
      <c r="C3134" s="39">
        <v>120.650002</v>
      </c>
      <c r="D3134" s="39">
        <v>119.410004</v>
      </c>
      <c r="E3134" s="39">
        <v>119.480003</v>
      </c>
      <c r="F3134" s="39">
        <v>87.891623999999993</v>
      </c>
      <c r="G3134" s="5">
        <v>52363600</v>
      </c>
      <c r="I3134" s="1">
        <v>-8.4176776945064091E-3</v>
      </c>
    </row>
    <row r="3135" spans="1:9" x14ac:dyDescent="0.25">
      <c r="A3135" s="5">
        <v>38540</v>
      </c>
      <c r="B3135" s="39">
        <v>118.290001</v>
      </c>
      <c r="C3135" s="39">
        <v>119.949997</v>
      </c>
      <c r="D3135" s="39">
        <v>118.260002</v>
      </c>
      <c r="E3135" s="39">
        <v>119.949997</v>
      </c>
      <c r="F3135" s="39">
        <v>88.237342999999996</v>
      </c>
      <c r="G3135" s="5">
        <v>103268800</v>
      </c>
      <c r="I3135" s="1">
        <v>3.925753382803876E-3</v>
      </c>
    </row>
    <row r="3136" spans="1:9" x14ac:dyDescent="0.25">
      <c r="A3136" s="5">
        <v>38541</v>
      </c>
      <c r="B3136" s="39">
        <v>119.970001</v>
      </c>
      <c r="C3136" s="39">
        <v>121.32</v>
      </c>
      <c r="D3136" s="39">
        <v>119.720001</v>
      </c>
      <c r="E3136" s="39">
        <v>121.32</v>
      </c>
      <c r="F3136" s="39">
        <v>89.245148</v>
      </c>
      <c r="G3136" s="5">
        <v>64491200</v>
      </c>
      <c r="I3136" s="1">
        <v>1.1356791605150462E-2</v>
      </c>
    </row>
    <row r="3137" spans="1:9" x14ac:dyDescent="0.25">
      <c r="A3137" s="5">
        <v>38544</v>
      </c>
      <c r="B3137" s="39">
        <v>121.33000199999999</v>
      </c>
      <c r="C3137" s="39">
        <v>122.099998</v>
      </c>
      <c r="D3137" s="39">
        <v>121.30999799999999</v>
      </c>
      <c r="E3137" s="39">
        <v>121.94000200000001</v>
      </c>
      <c r="F3137" s="39">
        <v>89.701256000000001</v>
      </c>
      <c r="G3137" s="5">
        <v>49688300</v>
      </c>
      <c r="I3137" s="1">
        <v>5.0977161600682663E-3</v>
      </c>
    </row>
    <row r="3138" spans="1:9" x14ac:dyDescent="0.25">
      <c r="A3138" s="5">
        <v>38545</v>
      </c>
      <c r="B3138" s="39">
        <v>121.989998</v>
      </c>
      <c r="C3138" s="39">
        <v>122.629997</v>
      </c>
      <c r="D3138" s="39">
        <v>121.639999</v>
      </c>
      <c r="E3138" s="39">
        <v>122.260002</v>
      </c>
      <c r="F3138" s="39">
        <v>89.936629999999994</v>
      </c>
      <c r="G3138" s="5">
        <v>51871100</v>
      </c>
      <c r="I3138" s="1">
        <v>2.6205400201293472E-3</v>
      </c>
    </row>
    <row r="3139" spans="1:9" x14ac:dyDescent="0.25">
      <c r="A3139" s="5">
        <v>38546</v>
      </c>
      <c r="B3139" s="39">
        <v>122.269997</v>
      </c>
      <c r="C3139" s="39">
        <v>122.519997</v>
      </c>
      <c r="D3139" s="39">
        <v>121.989998</v>
      </c>
      <c r="E3139" s="39">
        <v>122.43</v>
      </c>
      <c r="F3139" s="39">
        <v>90.061690999999996</v>
      </c>
      <c r="G3139" s="5">
        <v>41182300</v>
      </c>
      <c r="I3139" s="1">
        <v>1.3895798519554248E-3</v>
      </c>
    </row>
    <row r="3140" spans="1:9" x14ac:dyDescent="0.25">
      <c r="A3140" s="5">
        <v>38547</v>
      </c>
      <c r="B3140" s="39">
        <v>122.980003</v>
      </c>
      <c r="C3140" s="39">
        <v>123.44000200000001</v>
      </c>
      <c r="D3140" s="39">
        <v>122.489998</v>
      </c>
      <c r="E3140" s="39">
        <v>122.910004</v>
      </c>
      <c r="F3140" s="39">
        <v>90.414771999999999</v>
      </c>
      <c r="G3140" s="5">
        <v>63638800</v>
      </c>
      <c r="I3140" s="1">
        <v>3.9127700598342585E-3</v>
      </c>
    </row>
    <row r="3141" spans="1:9" x14ac:dyDescent="0.25">
      <c r="A3141" s="5">
        <v>38548</v>
      </c>
      <c r="B3141" s="39">
        <v>122.790001</v>
      </c>
      <c r="C3141" s="39">
        <v>123.040001</v>
      </c>
      <c r="D3141" s="39">
        <v>122.360001</v>
      </c>
      <c r="E3141" s="39">
        <v>122.839996</v>
      </c>
      <c r="F3141" s="39">
        <v>90.363297000000003</v>
      </c>
      <c r="G3141" s="5">
        <v>56075900</v>
      </c>
      <c r="I3141" s="1">
        <v>-5.6948281034152615E-4</v>
      </c>
    </row>
    <row r="3142" spans="1:9" x14ac:dyDescent="0.25">
      <c r="A3142" s="5">
        <v>38551</v>
      </c>
      <c r="B3142" s="39">
        <v>122.5</v>
      </c>
      <c r="C3142" s="39">
        <v>122.629997</v>
      </c>
      <c r="D3142" s="39">
        <v>122.050003</v>
      </c>
      <c r="E3142" s="39">
        <v>122.349998</v>
      </c>
      <c r="F3142" s="39">
        <v>90.002837999999997</v>
      </c>
      <c r="G3142" s="5">
        <v>56598400</v>
      </c>
      <c r="I3142" s="1">
        <v>-3.9969751515194218E-3</v>
      </c>
    </row>
    <row r="3143" spans="1:9" x14ac:dyDescent="0.25">
      <c r="A3143" s="5">
        <v>38552</v>
      </c>
      <c r="B3143" s="39">
        <v>122.709999</v>
      </c>
      <c r="C3143" s="39">
        <v>123.110001</v>
      </c>
      <c r="D3143" s="39">
        <v>122.410004</v>
      </c>
      <c r="E3143" s="39">
        <v>123.019997</v>
      </c>
      <c r="F3143" s="39">
        <v>90.495705000000001</v>
      </c>
      <c r="G3143" s="5">
        <v>59165700</v>
      </c>
      <c r="I3143" s="1">
        <v>5.4611878497183852E-3</v>
      </c>
    </row>
    <row r="3144" spans="1:9" x14ac:dyDescent="0.25">
      <c r="A3144" s="5">
        <v>38553</v>
      </c>
      <c r="B3144" s="39">
        <v>122.589996</v>
      </c>
      <c r="C3144" s="39">
        <v>123.730003</v>
      </c>
      <c r="D3144" s="39">
        <v>122.300003</v>
      </c>
      <c r="E3144" s="39">
        <v>123.44000200000001</v>
      </c>
      <c r="F3144" s="39">
        <v>90.804687999999999</v>
      </c>
      <c r="G3144" s="5">
        <v>69477000</v>
      </c>
      <c r="I3144" s="1">
        <v>3.4085232142633259E-3</v>
      </c>
    </row>
    <row r="3145" spans="1:9" x14ac:dyDescent="0.25">
      <c r="A3145" s="5">
        <v>38554</v>
      </c>
      <c r="B3145" s="39">
        <v>123.550003</v>
      </c>
      <c r="C3145" s="39">
        <v>123.610001</v>
      </c>
      <c r="D3145" s="39">
        <v>122.470001</v>
      </c>
      <c r="E3145" s="39">
        <v>122.720001</v>
      </c>
      <c r="F3145" s="39">
        <v>90.275017000000005</v>
      </c>
      <c r="G3145" s="5">
        <v>101110900</v>
      </c>
      <c r="I3145" s="1">
        <v>-5.8501587534243171E-3</v>
      </c>
    </row>
    <row r="3146" spans="1:9" x14ac:dyDescent="0.25">
      <c r="A3146" s="5">
        <v>38555</v>
      </c>
      <c r="B3146" s="39">
        <v>122.879997</v>
      </c>
      <c r="C3146" s="39">
        <v>123.55999799999999</v>
      </c>
      <c r="D3146" s="39">
        <v>122.629997</v>
      </c>
      <c r="E3146" s="39">
        <v>123.540001</v>
      </c>
      <c r="F3146" s="39">
        <v>90.878219999999999</v>
      </c>
      <c r="G3146" s="5">
        <v>52607100</v>
      </c>
      <c r="I3146" s="1">
        <v>6.6596130364313666E-3</v>
      </c>
    </row>
    <row r="3147" spans="1:9" x14ac:dyDescent="0.25">
      <c r="A3147" s="5">
        <v>38558</v>
      </c>
      <c r="B3147" s="39">
        <v>123.410004</v>
      </c>
      <c r="C3147" s="39">
        <v>123.949997</v>
      </c>
      <c r="D3147" s="39">
        <v>122.849998</v>
      </c>
      <c r="E3147" s="39">
        <v>123.19000200000001</v>
      </c>
      <c r="F3147" s="39">
        <v>90.620734999999996</v>
      </c>
      <c r="G3147" s="5">
        <v>57301600</v>
      </c>
      <c r="I3147" s="1">
        <v>-2.8373185150023517E-3</v>
      </c>
    </row>
    <row r="3148" spans="1:9" x14ac:dyDescent="0.25">
      <c r="A3148" s="5">
        <v>38559</v>
      </c>
      <c r="B3148" s="39">
        <v>123.230003</v>
      </c>
      <c r="C3148" s="39">
        <v>123.529999</v>
      </c>
      <c r="D3148" s="39">
        <v>122.949997</v>
      </c>
      <c r="E3148" s="39">
        <v>123.339996</v>
      </c>
      <c r="F3148" s="39">
        <v>90.731078999999994</v>
      </c>
      <c r="G3148" s="5">
        <v>42758800</v>
      </c>
      <c r="I3148" s="1">
        <v>1.2169055404873674E-3</v>
      </c>
    </row>
    <row r="3149" spans="1:9" x14ac:dyDescent="0.25">
      <c r="A3149" s="5">
        <v>38560</v>
      </c>
      <c r="B3149" s="39">
        <v>123.5</v>
      </c>
      <c r="C3149" s="39">
        <v>123.889999</v>
      </c>
      <c r="D3149" s="39">
        <v>123.050003</v>
      </c>
      <c r="E3149" s="39">
        <v>123.790001</v>
      </c>
      <c r="F3149" s="39">
        <v>91.062140999999997</v>
      </c>
      <c r="G3149" s="5">
        <v>43181600</v>
      </c>
      <c r="I3149" s="1">
        <v>3.6421860614570534E-3</v>
      </c>
    </row>
    <row r="3150" spans="1:9" x14ac:dyDescent="0.25">
      <c r="A3150" s="5">
        <v>38561</v>
      </c>
      <c r="B3150" s="39">
        <v>123.959999</v>
      </c>
      <c r="C3150" s="39">
        <v>124.639999</v>
      </c>
      <c r="D3150" s="39">
        <v>123.639999</v>
      </c>
      <c r="E3150" s="39">
        <v>124.57</v>
      </c>
      <c r="F3150" s="39">
        <v>91.63588</v>
      </c>
      <c r="G3150" s="5">
        <v>47880700</v>
      </c>
      <c r="I3150" s="1">
        <v>6.2807564408746686E-3</v>
      </c>
    </row>
    <row r="3151" spans="1:9" x14ac:dyDescent="0.25">
      <c r="A3151" s="5">
        <v>38562</v>
      </c>
      <c r="B3151" s="39">
        <v>124.410004</v>
      </c>
      <c r="C3151" s="39">
        <v>124.629997</v>
      </c>
      <c r="D3151" s="39">
        <v>123.5</v>
      </c>
      <c r="E3151" s="39">
        <v>123.739998</v>
      </c>
      <c r="F3151" s="39">
        <v>91.025336999999993</v>
      </c>
      <c r="G3151" s="5">
        <v>62358100</v>
      </c>
      <c r="I3151" s="1">
        <v>-6.6850017070017032E-3</v>
      </c>
    </row>
    <row r="3152" spans="1:9" x14ac:dyDescent="0.25">
      <c r="A3152" s="5">
        <v>38565</v>
      </c>
      <c r="B3152" s="39">
        <v>123.83000199999999</v>
      </c>
      <c r="C3152" s="39">
        <v>124.040001</v>
      </c>
      <c r="D3152" s="39">
        <v>123.449997</v>
      </c>
      <c r="E3152" s="39">
        <v>123.650002</v>
      </c>
      <c r="F3152" s="39">
        <v>90.959145000000007</v>
      </c>
      <c r="G3152" s="5">
        <v>40418200</v>
      </c>
      <c r="I3152" s="1">
        <v>-7.2744667228175075E-4</v>
      </c>
    </row>
    <row r="3153" spans="1:9" x14ac:dyDescent="0.25">
      <c r="A3153" s="5">
        <v>38566</v>
      </c>
      <c r="B3153" s="39">
        <v>123.870003</v>
      </c>
      <c r="C3153" s="39">
        <v>124.599998</v>
      </c>
      <c r="D3153" s="39">
        <v>123.739998</v>
      </c>
      <c r="E3153" s="39">
        <v>124.389999</v>
      </c>
      <c r="F3153" s="39">
        <v>91.503501999999997</v>
      </c>
      <c r="G3153" s="5">
        <v>45147400</v>
      </c>
      <c r="I3153" s="1">
        <v>5.966795111163492E-3</v>
      </c>
    </row>
    <row r="3154" spans="1:9" x14ac:dyDescent="0.25">
      <c r="A3154" s="5">
        <v>38567</v>
      </c>
      <c r="B3154" s="39">
        <v>124.25</v>
      </c>
      <c r="C3154" s="39">
        <v>124.739998</v>
      </c>
      <c r="D3154" s="39">
        <v>124.120003</v>
      </c>
      <c r="E3154" s="39">
        <v>124.720001</v>
      </c>
      <c r="F3154" s="39">
        <v>91.746253999999993</v>
      </c>
      <c r="G3154" s="5">
        <v>36837200</v>
      </c>
      <c r="I3154" s="1">
        <v>2.6494129901868391E-3</v>
      </c>
    </row>
    <row r="3155" spans="1:9" x14ac:dyDescent="0.25">
      <c r="A3155" s="5">
        <v>38568</v>
      </c>
      <c r="B3155" s="39">
        <v>124.230003</v>
      </c>
      <c r="C3155" s="39">
        <v>124.30999799999999</v>
      </c>
      <c r="D3155" s="39">
        <v>123.57</v>
      </c>
      <c r="E3155" s="39">
        <v>123.720001</v>
      </c>
      <c r="F3155" s="39">
        <v>91.010611999999995</v>
      </c>
      <c r="G3155" s="5">
        <v>50855600</v>
      </c>
      <c r="I3155" s="1">
        <v>-8.0505426608850073E-3</v>
      </c>
    </row>
    <row r="3156" spans="1:9" x14ac:dyDescent="0.25">
      <c r="A3156" s="5">
        <v>38569</v>
      </c>
      <c r="B3156" s="39">
        <v>123.449997</v>
      </c>
      <c r="C3156" s="39">
        <v>123.980003</v>
      </c>
      <c r="D3156" s="39">
        <v>122.66999800000001</v>
      </c>
      <c r="E3156" s="39">
        <v>122.879997</v>
      </c>
      <c r="F3156" s="39">
        <v>90.392685</v>
      </c>
      <c r="G3156" s="5">
        <v>53595500</v>
      </c>
      <c r="I3156" s="1">
        <v>-6.8127691199322271E-3</v>
      </c>
    </row>
    <row r="3157" spans="1:9" x14ac:dyDescent="0.25">
      <c r="A3157" s="5">
        <v>38572</v>
      </c>
      <c r="B3157" s="39">
        <v>123.150002</v>
      </c>
      <c r="C3157" s="39">
        <v>123.410004</v>
      </c>
      <c r="D3157" s="39">
        <v>122.379997</v>
      </c>
      <c r="E3157" s="39">
        <v>122.650002</v>
      </c>
      <c r="F3157" s="39">
        <v>90.223540999999997</v>
      </c>
      <c r="G3157" s="5">
        <v>47616000</v>
      </c>
      <c r="I3157" s="1">
        <v>-1.8729662687828608E-3</v>
      </c>
    </row>
    <row r="3158" spans="1:9" x14ac:dyDescent="0.25">
      <c r="A3158" s="5">
        <v>38573</v>
      </c>
      <c r="B3158" s="39">
        <v>123.05999799999999</v>
      </c>
      <c r="C3158" s="39">
        <v>123.589996</v>
      </c>
      <c r="D3158" s="39">
        <v>122.870003</v>
      </c>
      <c r="E3158" s="39">
        <v>123.389999</v>
      </c>
      <c r="F3158" s="39">
        <v>90.767868000000007</v>
      </c>
      <c r="G3158" s="5">
        <v>47170000</v>
      </c>
      <c r="I3158" s="1">
        <v>6.014966612442052E-3</v>
      </c>
    </row>
    <row r="3159" spans="1:9" x14ac:dyDescent="0.25">
      <c r="A3159" s="5">
        <v>38574</v>
      </c>
      <c r="B3159" s="39">
        <v>123.82</v>
      </c>
      <c r="C3159" s="39">
        <v>124.5</v>
      </c>
      <c r="D3159" s="39">
        <v>122.82</v>
      </c>
      <c r="E3159" s="39">
        <v>123.33000199999999</v>
      </c>
      <c r="F3159" s="39">
        <v>90.723754999999997</v>
      </c>
      <c r="G3159" s="5">
        <v>72863700</v>
      </c>
      <c r="I3159" s="1">
        <v>-4.8611610981907916E-4</v>
      </c>
    </row>
    <row r="3160" spans="1:9" x14ac:dyDescent="0.25">
      <c r="A3160" s="5">
        <v>38575</v>
      </c>
      <c r="B3160" s="39">
        <v>123.269997</v>
      </c>
      <c r="C3160" s="39">
        <v>124.029999</v>
      </c>
      <c r="D3160" s="39">
        <v>123.010002</v>
      </c>
      <c r="E3160" s="39">
        <v>123.82</v>
      </c>
      <c r="F3160" s="39">
        <v>91.084198000000001</v>
      </c>
      <c r="G3160" s="5">
        <v>58570200</v>
      </c>
      <c r="I3160" s="1">
        <v>3.965101265301918E-3</v>
      </c>
    </row>
    <row r="3161" spans="1:9" x14ac:dyDescent="0.25">
      <c r="A3161" s="5">
        <v>38576</v>
      </c>
      <c r="B3161" s="39">
        <v>123.57</v>
      </c>
      <c r="C3161" s="39">
        <v>123.69000200000001</v>
      </c>
      <c r="D3161" s="39">
        <v>122.75</v>
      </c>
      <c r="E3161" s="39">
        <v>123.05999799999999</v>
      </c>
      <c r="F3161" s="39">
        <v>90.525101000000006</v>
      </c>
      <c r="G3161" s="5">
        <v>54776900</v>
      </c>
      <c r="I3161" s="1">
        <v>-6.1571601166567902E-3</v>
      </c>
    </row>
    <row r="3162" spans="1:9" x14ac:dyDescent="0.25">
      <c r="A3162" s="5">
        <v>38579</v>
      </c>
      <c r="B3162" s="39">
        <v>123.220001</v>
      </c>
      <c r="C3162" s="39">
        <v>123.870003</v>
      </c>
      <c r="D3162" s="39">
        <v>122.83000199999999</v>
      </c>
      <c r="E3162" s="39">
        <v>123.82</v>
      </c>
      <c r="F3162" s="39">
        <v>91.084198000000001</v>
      </c>
      <c r="G3162" s="5">
        <v>36208500</v>
      </c>
      <c r="I3162" s="1">
        <v>6.1571601166567902E-3</v>
      </c>
    </row>
    <row r="3163" spans="1:9" x14ac:dyDescent="0.25">
      <c r="A3163" s="5">
        <v>38580</v>
      </c>
      <c r="B3163" s="39">
        <v>123.44000200000001</v>
      </c>
      <c r="C3163" s="39">
        <v>123.519997</v>
      </c>
      <c r="D3163" s="39">
        <v>122.089996</v>
      </c>
      <c r="E3163" s="39">
        <v>122.209999</v>
      </c>
      <c r="F3163" s="39">
        <v>89.899833999999998</v>
      </c>
      <c r="G3163" s="5">
        <v>71942100</v>
      </c>
      <c r="I3163" s="1">
        <v>-1.3088236501866746E-2</v>
      </c>
    </row>
    <row r="3164" spans="1:9" x14ac:dyDescent="0.25">
      <c r="A3164" s="5">
        <v>38581</v>
      </c>
      <c r="B3164" s="39">
        <v>122.19000200000001</v>
      </c>
      <c r="C3164" s="39">
        <v>122.870003</v>
      </c>
      <c r="D3164" s="39">
        <v>122.029999</v>
      </c>
      <c r="E3164" s="39">
        <v>122.199997</v>
      </c>
      <c r="F3164" s="39">
        <v>89.892471</v>
      </c>
      <c r="G3164" s="5">
        <v>62275100</v>
      </c>
      <c r="I3164" s="1">
        <v>-8.1905618865896201E-5</v>
      </c>
    </row>
    <row r="3165" spans="1:9" x14ac:dyDescent="0.25">
      <c r="A3165" s="5">
        <v>38582</v>
      </c>
      <c r="B3165" s="39">
        <v>122.050003</v>
      </c>
      <c r="C3165" s="39">
        <v>122.55999799999999</v>
      </c>
      <c r="D3165" s="39">
        <v>121.839996</v>
      </c>
      <c r="E3165" s="39">
        <v>122.19000200000001</v>
      </c>
      <c r="F3165" s="39">
        <v>89.885138999999995</v>
      </c>
      <c r="G3165" s="5">
        <v>53388600</v>
      </c>
      <c r="I3165" s="1">
        <v>-8.1567443287688945E-5</v>
      </c>
    </row>
    <row r="3166" spans="1:9" x14ac:dyDescent="0.25">
      <c r="A3166" s="5">
        <v>38583</v>
      </c>
      <c r="B3166" s="39">
        <v>122.629997</v>
      </c>
      <c r="C3166" s="39">
        <v>122.82</v>
      </c>
      <c r="D3166" s="39">
        <v>122.199997</v>
      </c>
      <c r="E3166" s="39">
        <v>122.470001</v>
      </c>
      <c r="F3166" s="39">
        <v>90.091125000000005</v>
      </c>
      <c r="G3166" s="5">
        <v>39842100</v>
      </c>
      <c r="I3166" s="1">
        <v>2.2890361802581083E-3</v>
      </c>
    </row>
    <row r="3167" spans="1:9" x14ac:dyDescent="0.25">
      <c r="A3167" s="5">
        <v>38586</v>
      </c>
      <c r="B3167" s="39">
        <v>122.58000199999999</v>
      </c>
      <c r="C3167" s="39">
        <v>123.230003</v>
      </c>
      <c r="D3167" s="39">
        <v>121.879997</v>
      </c>
      <c r="E3167" s="39">
        <v>122.470001</v>
      </c>
      <c r="F3167" s="39">
        <v>90.091125000000005</v>
      </c>
      <c r="G3167" s="5">
        <v>69912000</v>
      </c>
      <c r="I3167" s="1">
        <v>0</v>
      </c>
    </row>
    <row r="3168" spans="1:9" x14ac:dyDescent="0.25">
      <c r="A3168" s="5">
        <v>38587</v>
      </c>
      <c r="B3168" s="39">
        <v>122.5</v>
      </c>
      <c r="C3168" s="39">
        <v>122.610001</v>
      </c>
      <c r="D3168" s="39">
        <v>121.150002</v>
      </c>
      <c r="E3168" s="39">
        <v>122.239998</v>
      </c>
      <c r="F3168" s="39">
        <v>89.921927999999994</v>
      </c>
      <c r="G3168" s="5">
        <v>55168600</v>
      </c>
      <c r="I3168" s="1">
        <v>-1.8798309012089121E-3</v>
      </c>
    </row>
    <row r="3169" spans="1:9" x14ac:dyDescent="0.25">
      <c r="A3169" s="5">
        <v>38588</v>
      </c>
      <c r="B3169" s="39">
        <v>121.94000200000001</v>
      </c>
      <c r="C3169" s="39">
        <v>122.730003</v>
      </c>
      <c r="D3169" s="39">
        <v>121.089996</v>
      </c>
      <c r="E3169" s="39">
        <v>121.150002</v>
      </c>
      <c r="F3169" s="39">
        <v>89.120079000000004</v>
      </c>
      <c r="G3169" s="5">
        <v>79104600</v>
      </c>
      <c r="I3169" s="1">
        <v>-8.9571645728359073E-3</v>
      </c>
    </row>
    <row r="3170" spans="1:9" x14ac:dyDescent="0.25">
      <c r="A3170" s="5">
        <v>38589</v>
      </c>
      <c r="B3170" s="39">
        <v>121.349998</v>
      </c>
      <c r="C3170" s="39">
        <v>121.66999800000001</v>
      </c>
      <c r="D3170" s="39">
        <v>121.209999</v>
      </c>
      <c r="E3170" s="39">
        <v>121.589996</v>
      </c>
      <c r="F3170" s="39">
        <v>89.443764000000002</v>
      </c>
      <c r="G3170" s="5">
        <v>35631100</v>
      </c>
      <c r="I3170" s="1">
        <v>3.6254299761679931E-3</v>
      </c>
    </row>
    <row r="3171" spans="1:9" x14ac:dyDescent="0.25">
      <c r="A3171" s="5">
        <v>38590</v>
      </c>
      <c r="B3171" s="39">
        <v>121.480003</v>
      </c>
      <c r="C3171" s="39">
        <v>121.489998</v>
      </c>
      <c r="D3171" s="39">
        <v>120.68</v>
      </c>
      <c r="E3171" s="39">
        <v>120.760002</v>
      </c>
      <c r="F3171" s="39">
        <v>88.833175999999995</v>
      </c>
      <c r="G3171" s="5">
        <v>61956800</v>
      </c>
      <c r="I3171" s="1">
        <v>-6.8499087707118989E-3</v>
      </c>
    </row>
    <row r="3172" spans="1:9" x14ac:dyDescent="0.25">
      <c r="A3172" s="5">
        <v>38593</v>
      </c>
      <c r="B3172" s="39">
        <v>120.410004</v>
      </c>
      <c r="C3172" s="39">
        <v>121.779999</v>
      </c>
      <c r="D3172" s="39">
        <v>120.379997</v>
      </c>
      <c r="E3172" s="39">
        <v>121.69000200000001</v>
      </c>
      <c r="F3172" s="39">
        <v>89.517319000000001</v>
      </c>
      <c r="G3172" s="5">
        <v>56179200</v>
      </c>
      <c r="I3172" s="1">
        <v>7.6719311110871047E-3</v>
      </c>
    </row>
    <row r="3173" spans="1:9" x14ac:dyDescent="0.25">
      <c r="A3173" s="5">
        <v>38594</v>
      </c>
      <c r="B3173" s="39">
        <v>121.25</v>
      </c>
      <c r="C3173" s="39">
        <v>121.300003</v>
      </c>
      <c r="D3173" s="39">
        <v>120.389999</v>
      </c>
      <c r="E3173" s="39">
        <v>121.050003</v>
      </c>
      <c r="F3173" s="39">
        <v>89.046554999999998</v>
      </c>
      <c r="G3173" s="5">
        <v>74160200</v>
      </c>
      <c r="I3173" s="1">
        <v>-5.2727920844102272E-3</v>
      </c>
    </row>
    <row r="3174" spans="1:9" x14ac:dyDescent="0.25">
      <c r="A3174" s="5">
        <v>38595</v>
      </c>
      <c r="B3174" s="39">
        <v>121.19000200000001</v>
      </c>
      <c r="C3174" s="39">
        <v>122.660004</v>
      </c>
      <c r="D3174" s="39">
        <v>120.739998</v>
      </c>
      <c r="E3174" s="39">
        <v>122.58000199999999</v>
      </c>
      <c r="F3174" s="39">
        <v>90.172058000000007</v>
      </c>
      <c r="G3174" s="5">
        <v>102945200</v>
      </c>
      <c r="I3174" s="1">
        <v>1.2560277950912635E-2</v>
      </c>
    </row>
    <row r="3175" spans="1:9" x14ac:dyDescent="0.25">
      <c r="A3175" s="5">
        <v>38596</v>
      </c>
      <c r="B3175" s="39">
        <v>122.519997</v>
      </c>
      <c r="C3175" s="39">
        <v>123.150002</v>
      </c>
      <c r="D3175" s="39">
        <v>121.139999</v>
      </c>
      <c r="E3175" s="39">
        <v>122.489998</v>
      </c>
      <c r="F3175" s="39">
        <v>90.105827000000005</v>
      </c>
      <c r="G3175" s="5">
        <v>74578700</v>
      </c>
      <c r="I3175" s="1">
        <v>-7.3476569774211242E-4</v>
      </c>
    </row>
    <row r="3176" spans="1:9" x14ac:dyDescent="0.25">
      <c r="A3176" s="5">
        <v>38597</v>
      </c>
      <c r="B3176" s="39">
        <v>122.849998</v>
      </c>
      <c r="C3176" s="39">
        <v>122.879997</v>
      </c>
      <c r="D3176" s="39">
        <v>122.040001</v>
      </c>
      <c r="E3176" s="39">
        <v>122.269997</v>
      </c>
      <c r="F3176" s="39">
        <v>89.943984999999998</v>
      </c>
      <c r="G3176" s="5">
        <v>47653400</v>
      </c>
      <c r="I3176" s="1">
        <v>-1.797747432116914E-3</v>
      </c>
    </row>
    <row r="3177" spans="1:9" x14ac:dyDescent="0.25">
      <c r="A3177" s="5">
        <v>38601</v>
      </c>
      <c r="B3177" s="39">
        <v>122.660004</v>
      </c>
      <c r="C3177" s="39">
        <v>123.800003</v>
      </c>
      <c r="D3177" s="39">
        <v>122.650002</v>
      </c>
      <c r="E3177" s="39">
        <v>123.699997</v>
      </c>
      <c r="F3177" s="39">
        <v>90.995925999999997</v>
      </c>
      <c r="G3177" s="5">
        <v>57251300</v>
      </c>
      <c r="I3177" s="1">
        <v>1.1627648606899577E-2</v>
      </c>
    </row>
    <row r="3178" spans="1:9" x14ac:dyDescent="0.25">
      <c r="A3178" s="5">
        <v>38602</v>
      </c>
      <c r="B3178" s="39">
        <v>123.629997</v>
      </c>
      <c r="C3178" s="39">
        <v>124.129997</v>
      </c>
      <c r="D3178" s="39">
        <v>123.459999</v>
      </c>
      <c r="E3178" s="39">
        <v>123.910004</v>
      </c>
      <c r="F3178" s="39">
        <v>91.150413999999998</v>
      </c>
      <c r="G3178" s="5">
        <v>41749700</v>
      </c>
      <c r="I3178" s="1">
        <v>1.6963067942441512E-3</v>
      </c>
    </row>
    <row r="3179" spans="1:9" x14ac:dyDescent="0.25">
      <c r="A3179" s="5">
        <v>38603</v>
      </c>
      <c r="B3179" s="39">
        <v>123.660004</v>
      </c>
      <c r="C3179" s="39">
        <v>124</v>
      </c>
      <c r="D3179" s="39">
        <v>123.30999799999999</v>
      </c>
      <c r="E3179" s="39">
        <v>123.5</v>
      </c>
      <c r="F3179" s="39">
        <v>90.848763000000005</v>
      </c>
      <c r="G3179" s="5">
        <v>39068700</v>
      </c>
      <c r="I3179" s="1">
        <v>-3.3148641789724209E-3</v>
      </c>
    </row>
    <row r="3180" spans="1:9" x14ac:dyDescent="0.25">
      <c r="A3180" s="5">
        <v>38604</v>
      </c>
      <c r="B3180" s="39">
        <v>123.83000199999999</v>
      </c>
      <c r="C3180" s="39">
        <v>124.739998</v>
      </c>
      <c r="D3180" s="39">
        <v>123.800003</v>
      </c>
      <c r="E3180" s="39">
        <v>124.599998</v>
      </c>
      <c r="F3180" s="39">
        <v>91.657973999999996</v>
      </c>
      <c r="G3180" s="5">
        <v>43093900</v>
      </c>
      <c r="I3180" s="1">
        <v>8.8677965118089119E-3</v>
      </c>
    </row>
    <row r="3181" spans="1:9" x14ac:dyDescent="0.25">
      <c r="A3181" s="5">
        <v>38607</v>
      </c>
      <c r="B3181" s="39">
        <v>124.449997</v>
      </c>
      <c r="C3181" s="39">
        <v>124.66999800000001</v>
      </c>
      <c r="D3181" s="39">
        <v>124.269997</v>
      </c>
      <c r="E3181" s="39">
        <v>124.349998</v>
      </c>
      <c r="F3181" s="39">
        <v>91.474052</v>
      </c>
      <c r="G3181" s="5">
        <v>33017600</v>
      </c>
      <c r="I3181" s="1">
        <v>-2.008628046712424E-3</v>
      </c>
    </row>
    <row r="3182" spans="1:9" x14ac:dyDescent="0.25">
      <c r="A3182" s="5">
        <v>38608</v>
      </c>
      <c r="B3182" s="39">
        <v>124.129997</v>
      </c>
      <c r="C3182" s="39">
        <v>124.41999800000001</v>
      </c>
      <c r="D3182" s="39">
        <v>123.519997</v>
      </c>
      <c r="E3182" s="39">
        <v>123.660004</v>
      </c>
      <c r="F3182" s="39">
        <v>90.966498999999999</v>
      </c>
      <c r="G3182" s="5">
        <v>58427500</v>
      </c>
      <c r="I3182" s="1">
        <v>-5.5640514857877577E-3</v>
      </c>
    </row>
    <row r="3183" spans="1:9" x14ac:dyDescent="0.25">
      <c r="A3183" s="5">
        <v>38609</v>
      </c>
      <c r="B3183" s="39">
        <v>123.739998</v>
      </c>
      <c r="C3183" s="39">
        <v>123.91999800000001</v>
      </c>
      <c r="D3183" s="39">
        <v>123.019997</v>
      </c>
      <c r="E3183" s="39">
        <v>123.209999</v>
      </c>
      <c r="F3183" s="39">
        <v>90.635452000000001</v>
      </c>
      <c r="G3183" s="5">
        <v>57694600</v>
      </c>
      <c r="I3183" s="1">
        <v>-3.6458569401291996E-3</v>
      </c>
    </row>
    <row r="3184" spans="1:9" x14ac:dyDescent="0.25">
      <c r="A3184" s="5">
        <v>38610</v>
      </c>
      <c r="B3184" s="39">
        <v>123.589996</v>
      </c>
      <c r="C3184" s="39">
        <v>123.650002</v>
      </c>
      <c r="D3184" s="39">
        <v>122.900002</v>
      </c>
      <c r="E3184" s="39">
        <v>123.150002</v>
      </c>
      <c r="F3184" s="39">
        <v>90.591330999999997</v>
      </c>
      <c r="G3184" s="5">
        <v>73156900</v>
      </c>
      <c r="I3184" s="1">
        <v>-4.86914794175064E-4</v>
      </c>
    </row>
    <row r="3185" spans="1:9" x14ac:dyDescent="0.25">
      <c r="A3185" s="5">
        <v>38611</v>
      </c>
      <c r="B3185" s="39">
        <v>123.300003</v>
      </c>
      <c r="C3185" s="39">
        <v>123.739998</v>
      </c>
      <c r="D3185" s="39">
        <v>122.870003</v>
      </c>
      <c r="E3185" s="39">
        <v>123.5</v>
      </c>
      <c r="F3185" s="39">
        <v>91.235512</v>
      </c>
      <c r="G3185" s="5">
        <v>75424100</v>
      </c>
      <c r="I3185" s="1">
        <v>7.0856831099712636E-3</v>
      </c>
    </row>
    <row r="3186" spans="1:9" x14ac:dyDescent="0.25">
      <c r="A3186" s="5">
        <v>38614</v>
      </c>
      <c r="B3186" s="39">
        <v>123.470001</v>
      </c>
      <c r="C3186" s="39">
        <v>123.550003</v>
      </c>
      <c r="D3186" s="39">
        <v>122.639999</v>
      </c>
      <c r="E3186" s="39">
        <v>123.089996</v>
      </c>
      <c r="F3186" s="39">
        <v>90.932616999999993</v>
      </c>
      <c r="G3186" s="5">
        <v>53355300</v>
      </c>
      <c r="I3186" s="1">
        <v>-3.3254475499697733E-3</v>
      </c>
    </row>
    <row r="3187" spans="1:9" x14ac:dyDescent="0.25">
      <c r="A3187" s="5">
        <v>38615</v>
      </c>
      <c r="B3187" s="39">
        <v>123.199997</v>
      </c>
      <c r="C3187" s="39">
        <v>123.610001</v>
      </c>
      <c r="D3187" s="39">
        <v>121.870003</v>
      </c>
      <c r="E3187" s="39">
        <v>122.050003</v>
      </c>
      <c r="F3187" s="39">
        <v>90.164330000000007</v>
      </c>
      <c r="G3187" s="5">
        <v>84480300</v>
      </c>
      <c r="I3187" s="1">
        <v>-8.4848653938323082E-3</v>
      </c>
    </row>
    <row r="3188" spans="1:9" x14ac:dyDescent="0.25">
      <c r="A3188" s="5">
        <v>38616</v>
      </c>
      <c r="B3188" s="39">
        <v>121.790001</v>
      </c>
      <c r="C3188" s="39">
        <v>121.870003</v>
      </c>
      <c r="D3188" s="39">
        <v>120.779999</v>
      </c>
      <c r="E3188" s="39">
        <v>120.910004</v>
      </c>
      <c r="F3188" s="39">
        <v>89.322165999999996</v>
      </c>
      <c r="G3188" s="5">
        <v>94469100</v>
      </c>
      <c r="I3188" s="1">
        <v>-9.3842177443788088E-3</v>
      </c>
    </row>
    <row r="3189" spans="1:9" x14ac:dyDescent="0.25">
      <c r="A3189" s="5">
        <v>38617</v>
      </c>
      <c r="B3189" s="39">
        <v>120.949997</v>
      </c>
      <c r="C3189" s="39">
        <v>121.660004</v>
      </c>
      <c r="D3189" s="39">
        <v>120.44000200000001</v>
      </c>
      <c r="E3189" s="39">
        <v>121.339996</v>
      </c>
      <c r="F3189" s="39">
        <v>89.639831999999998</v>
      </c>
      <c r="G3189" s="5">
        <v>84597200</v>
      </c>
      <c r="I3189" s="1">
        <v>3.5500982016740679E-3</v>
      </c>
    </row>
    <row r="3190" spans="1:9" x14ac:dyDescent="0.25">
      <c r="A3190" s="5">
        <v>38618</v>
      </c>
      <c r="B3190" s="39">
        <v>121.239998</v>
      </c>
      <c r="C3190" s="39">
        <v>121.889999</v>
      </c>
      <c r="D3190" s="39">
        <v>120.900002</v>
      </c>
      <c r="E3190" s="39">
        <v>121.44000200000001</v>
      </c>
      <c r="F3190" s="39">
        <v>89.713668999999996</v>
      </c>
      <c r="G3190" s="5">
        <v>59368100</v>
      </c>
      <c r="I3190" s="1">
        <v>8.2336841778651859E-4</v>
      </c>
    </row>
    <row r="3191" spans="1:9" x14ac:dyDescent="0.25">
      <c r="A3191" s="5">
        <v>38621</v>
      </c>
      <c r="B3191" s="39">
        <v>122.019997</v>
      </c>
      <c r="C3191" s="39">
        <v>122.239998</v>
      </c>
      <c r="D3191" s="39">
        <v>121.08000199999999</v>
      </c>
      <c r="E3191" s="39">
        <v>121.58000199999999</v>
      </c>
      <c r="F3191" s="39">
        <v>89.817138999999997</v>
      </c>
      <c r="G3191" s="5">
        <v>70415400</v>
      </c>
      <c r="I3191" s="1">
        <v>1.1526713727736393E-3</v>
      </c>
    </row>
    <row r="3192" spans="1:9" x14ac:dyDescent="0.25">
      <c r="A3192" s="5">
        <v>38622</v>
      </c>
      <c r="B3192" s="39">
        <v>121.519997</v>
      </c>
      <c r="C3192" s="39">
        <v>121.989998</v>
      </c>
      <c r="D3192" s="39">
        <v>121.019997</v>
      </c>
      <c r="E3192" s="39">
        <v>121.550003</v>
      </c>
      <c r="F3192" s="39">
        <v>89.794944999999998</v>
      </c>
      <c r="G3192" s="5">
        <v>66150800</v>
      </c>
      <c r="I3192" s="1">
        <v>-2.4713259396236253E-4</v>
      </c>
    </row>
    <row r="3193" spans="1:9" x14ac:dyDescent="0.25">
      <c r="A3193" s="5">
        <v>38623</v>
      </c>
      <c r="B3193" s="39">
        <v>121.93</v>
      </c>
      <c r="C3193" s="39">
        <v>122.120003</v>
      </c>
      <c r="D3193" s="39">
        <v>121.199997</v>
      </c>
      <c r="E3193" s="39">
        <v>121.66999800000001</v>
      </c>
      <c r="F3193" s="39">
        <v>89.883613999999994</v>
      </c>
      <c r="G3193" s="5">
        <v>58620500</v>
      </c>
      <c r="I3193" s="1">
        <v>9.8697371229317099E-4</v>
      </c>
    </row>
    <row r="3194" spans="1:9" x14ac:dyDescent="0.25">
      <c r="A3194" s="5">
        <v>38624</v>
      </c>
      <c r="B3194" s="39">
        <v>121.550003</v>
      </c>
      <c r="C3194" s="39">
        <v>122.860001</v>
      </c>
      <c r="D3194" s="39">
        <v>121.08000199999999</v>
      </c>
      <c r="E3194" s="39">
        <v>122.660004</v>
      </c>
      <c r="F3194" s="39">
        <v>90.614966999999993</v>
      </c>
      <c r="G3194" s="5">
        <v>66607700</v>
      </c>
      <c r="I3194" s="1">
        <v>8.1037424040903971E-3</v>
      </c>
    </row>
    <row r="3195" spans="1:9" x14ac:dyDescent="0.25">
      <c r="A3195" s="5">
        <v>38625</v>
      </c>
      <c r="B3195" s="39">
        <v>122.620003</v>
      </c>
      <c r="C3195" s="39">
        <v>123.040001</v>
      </c>
      <c r="D3195" s="39">
        <v>121.739998</v>
      </c>
      <c r="E3195" s="39">
        <v>123.040001</v>
      </c>
      <c r="F3195" s="39">
        <v>90.895706000000004</v>
      </c>
      <c r="G3195" s="5">
        <v>47824200</v>
      </c>
      <c r="I3195" s="1">
        <v>3.0933632631455765E-3</v>
      </c>
    </row>
    <row r="3196" spans="1:9" x14ac:dyDescent="0.25">
      <c r="A3196" s="5">
        <v>38628</v>
      </c>
      <c r="B3196" s="39">
        <v>122.959999</v>
      </c>
      <c r="C3196" s="39">
        <v>123.339996</v>
      </c>
      <c r="D3196" s="39">
        <v>122.449997</v>
      </c>
      <c r="E3196" s="39">
        <v>122.599998</v>
      </c>
      <c r="F3196" s="39">
        <v>90.570633000000001</v>
      </c>
      <c r="G3196" s="5">
        <v>50994800</v>
      </c>
      <c r="I3196" s="1">
        <v>-3.5827399121153292E-3</v>
      </c>
    </row>
    <row r="3197" spans="1:9" x14ac:dyDescent="0.25">
      <c r="A3197" s="5">
        <v>38629</v>
      </c>
      <c r="B3197" s="39">
        <v>122.790001</v>
      </c>
      <c r="C3197" s="39">
        <v>123.029999</v>
      </c>
      <c r="D3197" s="39">
        <v>121.160004</v>
      </c>
      <c r="E3197" s="39">
        <v>121.220001</v>
      </c>
      <c r="F3197" s="39">
        <v>89.551186000000001</v>
      </c>
      <c r="G3197" s="5">
        <v>60776300</v>
      </c>
      <c r="I3197" s="1">
        <v>-1.1319649014875033E-2</v>
      </c>
    </row>
    <row r="3198" spans="1:9" x14ac:dyDescent="0.25">
      <c r="A3198" s="5">
        <v>38630</v>
      </c>
      <c r="B3198" s="39">
        <v>121.25</v>
      </c>
      <c r="C3198" s="39">
        <v>121.30999799999999</v>
      </c>
      <c r="D3198" s="39">
        <v>119.57</v>
      </c>
      <c r="E3198" s="39">
        <v>119.629997</v>
      </c>
      <c r="F3198" s="39">
        <v>88.376594999999995</v>
      </c>
      <c r="G3198" s="5">
        <v>106052100</v>
      </c>
      <c r="I3198" s="1">
        <v>-1.3203200272391413E-2</v>
      </c>
    </row>
    <row r="3199" spans="1:9" x14ac:dyDescent="0.25">
      <c r="A3199" s="5">
        <v>38631</v>
      </c>
      <c r="B3199" s="39">
        <v>119.779999</v>
      </c>
      <c r="C3199" s="39">
        <v>120.260002</v>
      </c>
      <c r="D3199" s="39">
        <v>118.16999800000001</v>
      </c>
      <c r="E3199" s="39">
        <v>119.199997</v>
      </c>
      <c r="F3199" s="39">
        <v>88.058875999999998</v>
      </c>
      <c r="G3199" s="5">
        <v>140941800</v>
      </c>
      <c r="I3199" s="1">
        <v>-3.6015359227770105E-3</v>
      </c>
    </row>
    <row r="3200" spans="1:9" x14ac:dyDescent="0.25">
      <c r="A3200" s="5">
        <v>38632</v>
      </c>
      <c r="B3200" s="39">
        <v>119.699997</v>
      </c>
      <c r="C3200" s="39">
        <v>120.050003</v>
      </c>
      <c r="D3200" s="39">
        <v>119.129997</v>
      </c>
      <c r="E3200" s="39">
        <v>119.610001</v>
      </c>
      <c r="F3200" s="39">
        <v>88.361748000000006</v>
      </c>
      <c r="G3200" s="5">
        <v>75661400</v>
      </c>
      <c r="I3200" s="1">
        <v>3.4335248417303177E-3</v>
      </c>
    </row>
    <row r="3201" spans="1:9" x14ac:dyDescent="0.25">
      <c r="A3201" s="5">
        <v>38635</v>
      </c>
      <c r="B3201" s="39">
        <v>119.68</v>
      </c>
      <c r="C3201" s="39">
        <v>119.709999</v>
      </c>
      <c r="D3201" s="39">
        <v>118.300003</v>
      </c>
      <c r="E3201" s="39">
        <v>118.599998</v>
      </c>
      <c r="F3201" s="39">
        <v>87.615654000000006</v>
      </c>
      <c r="G3201" s="5">
        <v>52677000</v>
      </c>
      <c r="I3201" s="1">
        <v>-8.4794804555636816E-3</v>
      </c>
    </row>
    <row r="3202" spans="1:9" x14ac:dyDescent="0.25">
      <c r="A3202" s="5">
        <v>38636</v>
      </c>
      <c r="B3202" s="39">
        <v>118.989998</v>
      </c>
      <c r="C3202" s="39">
        <v>119.389999</v>
      </c>
      <c r="D3202" s="39">
        <v>118.32</v>
      </c>
      <c r="E3202" s="39">
        <v>118.43</v>
      </c>
      <c r="F3202" s="39">
        <v>87.490050999999994</v>
      </c>
      <c r="G3202" s="5">
        <v>75629800</v>
      </c>
      <c r="I3202" s="1">
        <v>-1.43459656601852E-3</v>
      </c>
    </row>
    <row r="3203" spans="1:9" x14ac:dyDescent="0.25">
      <c r="A3203" s="5">
        <v>38637</v>
      </c>
      <c r="B3203" s="39">
        <v>118.389999</v>
      </c>
      <c r="C3203" s="39">
        <v>119.129997</v>
      </c>
      <c r="D3203" s="39">
        <v>117.410004</v>
      </c>
      <c r="E3203" s="39">
        <v>117.5</v>
      </c>
      <c r="F3203" s="39">
        <v>86.803016999999997</v>
      </c>
      <c r="G3203" s="5">
        <v>100510400</v>
      </c>
      <c r="I3203" s="1">
        <v>-7.8837049149935723E-3</v>
      </c>
    </row>
    <row r="3204" spans="1:9" x14ac:dyDescent="0.25">
      <c r="A3204" s="5">
        <v>38638</v>
      </c>
      <c r="B3204" s="39">
        <v>117.459999</v>
      </c>
      <c r="C3204" s="39">
        <v>118.08000199999999</v>
      </c>
      <c r="D3204" s="39">
        <v>116.879997</v>
      </c>
      <c r="E3204" s="39">
        <v>117.43</v>
      </c>
      <c r="F3204" s="39">
        <v>86.751320000000007</v>
      </c>
      <c r="G3204" s="5">
        <v>99052900</v>
      </c>
      <c r="I3204" s="1">
        <v>-5.9574427723951828E-4</v>
      </c>
    </row>
    <row r="3205" spans="1:9" x14ac:dyDescent="0.25">
      <c r="A3205" s="5">
        <v>38639</v>
      </c>
      <c r="B3205" s="39">
        <v>118.120003</v>
      </c>
      <c r="C3205" s="39">
        <v>118.80999799999999</v>
      </c>
      <c r="D3205" s="39">
        <v>117.55999799999999</v>
      </c>
      <c r="E3205" s="39">
        <v>118.66999800000001</v>
      </c>
      <c r="F3205" s="39">
        <v>87.667357999999993</v>
      </c>
      <c r="G3205" s="5">
        <v>88651000</v>
      </c>
      <c r="I3205" s="1">
        <v>1.0503994560586705E-2</v>
      </c>
    </row>
    <row r="3206" spans="1:9" x14ac:dyDescent="0.25">
      <c r="A3206" s="5">
        <v>38642</v>
      </c>
      <c r="B3206" s="39">
        <v>118.800003</v>
      </c>
      <c r="C3206" s="39">
        <v>119.269997</v>
      </c>
      <c r="D3206" s="39">
        <v>118.449997</v>
      </c>
      <c r="E3206" s="39">
        <v>119.110001</v>
      </c>
      <c r="F3206" s="39">
        <v>87.992401000000001</v>
      </c>
      <c r="G3206" s="5">
        <v>68109300</v>
      </c>
      <c r="I3206" s="1">
        <v>3.7008290667870369E-3</v>
      </c>
    </row>
    <row r="3207" spans="1:9" x14ac:dyDescent="0.25">
      <c r="A3207" s="5">
        <v>38643</v>
      </c>
      <c r="B3207" s="39">
        <v>118.94000200000001</v>
      </c>
      <c r="C3207" s="39">
        <v>118.959999</v>
      </c>
      <c r="D3207" s="39">
        <v>117.800003</v>
      </c>
      <c r="E3207" s="39">
        <v>117.82</v>
      </c>
      <c r="F3207" s="39">
        <v>87.039428999999998</v>
      </c>
      <c r="G3207" s="5">
        <v>74996900</v>
      </c>
      <c r="I3207" s="1">
        <v>-1.0889235592998148E-2</v>
      </c>
    </row>
    <row r="3208" spans="1:9" x14ac:dyDescent="0.25">
      <c r="A3208" s="5">
        <v>38644</v>
      </c>
      <c r="B3208" s="39">
        <v>117.5</v>
      </c>
      <c r="C3208" s="39">
        <v>119.800003</v>
      </c>
      <c r="D3208" s="39">
        <v>117.120003</v>
      </c>
      <c r="E3208" s="39">
        <v>119.779999</v>
      </c>
      <c r="F3208" s="39">
        <v>88.487358</v>
      </c>
      <c r="G3208" s="5">
        <v>116563800</v>
      </c>
      <c r="I3208" s="1">
        <v>1.6498471468678666E-2</v>
      </c>
    </row>
    <row r="3209" spans="1:9" x14ac:dyDescent="0.25">
      <c r="A3209" s="5">
        <v>38645</v>
      </c>
      <c r="B3209" s="39">
        <v>119.489998</v>
      </c>
      <c r="C3209" s="39">
        <v>119.80999799999999</v>
      </c>
      <c r="D3209" s="39">
        <v>117.300003</v>
      </c>
      <c r="E3209" s="39">
        <v>117.66999800000001</v>
      </c>
      <c r="F3209" s="39">
        <v>86.928595999999999</v>
      </c>
      <c r="G3209" s="5">
        <v>131966700</v>
      </c>
      <c r="I3209" s="1">
        <v>-1.777264831807468E-2</v>
      </c>
    </row>
    <row r="3210" spans="1:9" x14ac:dyDescent="0.25">
      <c r="A3210" s="5">
        <v>38646</v>
      </c>
      <c r="B3210" s="39">
        <v>118.290001</v>
      </c>
      <c r="C3210" s="39">
        <v>118.779999</v>
      </c>
      <c r="D3210" s="39">
        <v>117.510002</v>
      </c>
      <c r="E3210" s="39">
        <v>118.129997</v>
      </c>
      <c r="F3210" s="39">
        <v>87.268416999999999</v>
      </c>
      <c r="G3210" s="5">
        <v>96579500</v>
      </c>
      <c r="I3210" s="1">
        <v>3.90157586767792E-3</v>
      </c>
    </row>
    <row r="3211" spans="1:9" x14ac:dyDescent="0.25">
      <c r="A3211" s="5">
        <v>38649</v>
      </c>
      <c r="B3211" s="39">
        <v>118.44000200000001</v>
      </c>
      <c r="C3211" s="39">
        <v>120.089996</v>
      </c>
      <c r="D3211" s="39">
        <v>118.410004</v>
      </c>
      <c r="E3211" s="39">
        <v>119.959999</v>
      </c>
      <c r="F3211" s="39">
        <v>88.620330999999993</v>
      </c>
      <c r="G3211" s="5">
        <v>71308400</v>
      </c>
      <c r="I3211" s="1">
        <v>1.5372678910699378E-2</v>
      </c>
    </row>
    <row r="3212" spans="1:9" x14ac:dyDescent="0.25">
      <c r="A3212" s="5">
        <v>38650</v>
      </c>
      <c r="B3212" s="39">
        <v>119.720001</v>
      </c>
      <c r="C3212" s="39">
        <v>120.239998</v>
      </c>
      <c r="D3212" s="39">
        <v>118.94000200000001</v>
      </c>
      <c r="E3212" s="39">
        <v>119.720001</v>
      </c>
      <c r="F3212" s="39">
        <v>88.443061999999998</v>
      </c>
      <c r="G3212" s="5">
        <v>76594500</v>
      </c>
      <c r="I3212" s="1">
        <v>-2.0023230801529124E-3</v>
      </c>
    </row>
    <row r="3213" spans="1:9" x14ac:dyDescent="0.25">
      <c r="A3213" s="5">
        <v>38651</v>
      </c>
      <c r="B3213" s="39">
        <v>119.510002</v>
      </c>
      <c r="C3213" s="39">
        <v>120.540001</v>
      </c>
      <c r="D3213" s="39">
        <v>119.19000200000001</v>
      </c>
      <c r="E3213" s="39">
        <v>119.370003</v>
      </c>
      <c r="F3213" s="39">
        <v>88.184539999999998</v>
      </c>
      <c r="G3213" s="5">
        <v>80855800</v>
      </c>
      <c r="I3213" s="1">
        <v>-2.9273135306420173E-3</v>
      </c>
    </row>
    <row r="3214" spans="1:9" x14ac:dyDescent="0.25">
      <c r="A3214" s="5">
        <v>38652</v>
      </c>
      <c r="B3214" s="39">
        <v>119.199997</v>
      </c>
      <c r="C3214" s="39">
        <v>119.370003</v>
      </c>
      <c r="D3214" s="39">
        <v>117.93</v>
      </c>
      <c r="E3214" s="39">
        <v>118.099998</v>
      </c>
      <c r="F3214" s="39">
        <v>87.246253999999993</v>
      </c>
      <c r="G3214" s="5">
        <v>66623100</v>
      </c>
      <c r="I3214" s="1">
        <v>-1.0697038138674841E-2</v>
      </c>
    </row>
    <row r="3215" spans="1:9" x14ac:dyDescent="0.25">
      <c r="A3215" s="5">
        <v>38653</v>
      </c>
      <c r="B3215" s="39">
        <v>118.43</v>
      </c>
      <c r="C3215" s="39">
        <v>119.949997</v>
      </c>
      <c r="D3215" s="39">
        <v>118.099998</v>
      </c>
      <c r="E3215" s="39">
        <v>119.800003</v>
      </c>
      <c r="F3215" s="39">
        <v>88.502150999999998</v>
      </c>
      <c r="G3215" s="5">
        <v>72322000</v>
      </c>
      <c r="I3215" s="1">
        <v>1.4292230739845202E-2</v>
      </c>
    </row>
    <row r="3216" spans="1:9" x14ac:dyDescent="0.25">
      <c r="A3216" s="5">
        <v>38656</v>
      </c>
      <c r="B3216" s="39">
        <v>120.290001</v>
      </c>
      <c r="C3216" s="39">
        <v>121.300003</v>
      </c>
      <c r="D3216" s="39">
        <v>120.129997</v>
      </c>
      <c r="E3216" s="39">
        <v>120.129997</v>
      </c>
      <c r="F3216" s="39">
        <v>88.745934000000005</v>
      </c>
      <c r="G3216" s="5">
        <v>77698900</v>
      </c>
      <c r="I3216" s="1">
        <v>2.7507564182558397E-3</v>
      </c>
    </row>
    <row r="3217" spans="1:9" x14ac:dyDescent="0.25">
      <c r="A3217" s="5">
        <v>38657</v>
      </c>
      <c r="B3217" s="39">
        <v>120.58000199999999</v>
      </c>
      <c r="C3217" s="39">
        <v>120.900002</v>
      </c>
      <c r="D3217" s="39">
        <v>120.220001</v>
      </c>
      <c r="E3217" s="39">
        <v>120.489998</v>
      </c>
      <c r="F3217" s="39">
        <v>89.011916999999997</v>
      </c>
      <c r="G3217" s="5">
        <v>66365100</v>
      </c>
      <c r="I3217" s="1">
        <v>2.9926464233689387E-3</v>
      </c>
    </row>
    <row r="3218" spans="1:9" x14ac:dyDescent="0.25">
      <c r="A3218" s="5">
        <v>38658</v>
      </c>
      <c r="B3218" s="39">
        <v>120.16999800000001</v>
      </c>
      <c r="C3218" s="39">
        <v>121.75</v>
      </c>
      <c r="D3218" s="39">
        <v>120.129997</v>
      </c>
      <c r="E3218" s="39">
        <v>121.75</v>
      </c>
      <c r="F3218" s="39">
        <v>89.942695999999998</v>
      </c>
      <c r="G3218" s="5">
        <v>74012300</v>
      </c>
      <c r="I3218" s="1">
        <v>1.0402496787661697E-2</v>
      </c>
    </row>
    <row r="3219" spans="1:9" x14ac:dyDescent="0.25">
      <c r="A3219" s="5">
        <v>38659</v>
      </c>
      <c r="B3219" s="39">
        <v>122.150002</v>
      </c>
      <c r="C3219" s="39">
        <v>122.660004</v>
      </c>
      <c r="D3219" s="39">
        <v>121.75</v>
      </c>
      <c r="E3219" s="39">
        <v>122.269997</v>
      </c>
      <c r="F3219" s="39">
        <v>90.326858999999999</v>
      </c>
      <c r="G3219" s="5">
        <v>84897600</v>
      </c>
      <c r="I3219" s="1">
        <v>4.2621016237927023E-3</v>
      </c>
    </row>
    <row r="3220" spans="1:9" x14ac:dyDescent="0.25">
      <c r="A3220" s="5">
        <v>38660</v>
      </c>
      <c r="B3220" s="39">
        <v>122.400002</v>
      </c>
      <c r="C3220" s="39">
        <v>122.459999</v>
      </c>
      <c r="D3220" s="39">
        <v>121.550003</v>
      </c>
      <c r="E3220" s="39">
        <v>122.110001</v>
      </c>
      <c r="F3220" s="39">
        <v>90.208656000000005</v>
      </c>
      <c r="G3220" s="5">
        <v>59156000</v>
      </c>
      <c r="I3220" s="1">
        <v>-1.3094710687848732E-3</v>
      </c>
    </row>
    <row r="3221" spans="1:9" x14ac:dyDescent="0.25">
      <c r="A3221" s="5">
        <v>38663</v>
      </c>
      <c r="B3221" s="39">
        <v>122.370003</v>
      </c>
      <c r="C3221" s="39">
        <v>122.620003</v>
      </c>
      <c r="D3221" s="39">
        <v>121.849998</v>
      </c>
      <c r="E3221" s="39">
        <v>122.230003</v>
      </c>
      <c r="F3221" s="39">
        <v>90.297302000000002</v>
      </c>
      <c r="G3221" s="5">
        <v>46765400</v>
      </c>
      <c r="I3221" s="1">
        <v>9.8219480518668689E-4</v>
      </c>
    </row>
    <row r="3222" spans="1:9" x14ac:dyDescent="0.25">
      <c r="A3222" s="5">
        <v>38664</v>
      </c>
      <c r="B3222" s="39">
        <v>121.93</v>
      </c>
      <c r="C3222" s="39">
        <v>122.41999800000001</v>
      </c>
      <c r="D3222" s="39">
        <v>121.790001</v>
      </c>
      <c r="E3222" s="39">
        <v>122.230003</v>
      </c>
      <c r="F3222" s="39">
        <v>90.297302000000002</v>
      </c>
      <c r="G3222" s="5">
        <v>42152800</v>
      </c>
      <c r="I3222" s="1">
        <v>0</v>
      </c>
    </row>
    <row r="3223" spans="1:9" x14ac:dyDescent="0.25">
      <c r="A3223" s="5">
        <v>38665</v>
      </c>
      <c r="B3223" s="39">
        <v>122.08000199999999</v>
      </c>
      <c r="C3223" s="39">
        <v>122.949997</v>
      </c>
      <c r="D3223" s="39">
        <v>121.860001</v>
      </c>
      <c r="E3223" s="39">
        <v>122.389999</v>
      </c>
      <c r="F3223" s="39">
        <v>90.415488999999994</v>
      </c>
      <c r="G3223" s="5">
        <v>57666800</v>
      </c>
      <c r="I3223" s="1">
        <v>1.3080094241963991E-3</v>
      </c>
    </row>
    <row r="3224" spans="1:9" x14ac:dyDescent="0.25">
      <c r="A3224" s="5">
        <v>38666</v>
      </c>
      <c r="B3224" s="39">
        <v>122.339996</v>
      </c>
      <c r="C3224" s="39">
        <v>123.519997</v>
      </c>
      <c r="D3224" s="39">
        <v>121.75</v>
      </c>
      <c r="E3224" s="39">
        <v>123.339996</v>
      </c>
      <c r="F3224" s="39">
        <v>91.117294000000001</v>
      </c>
      <c r="G3224" s="5">
        <v>79048100</v>
      </c>
      <c r="I3224" s="1">
        <v>7.7320303782943967E-3</v>
      </c>
    </row>
    <row r="3225" spans="1:9" x14ac:dyDescent="0.25">
      <c r="A3225" s="5">
        <v>38667</v>
      </c>
      <c r="B3225" s="39">
        <v>123.349998</v>
      </c>
      <c r="C3225" s="39">
        <v>123.839996</v>
      </c>
      <c r="D3225" s="39">
        <v>122.43</v>
      </c>
      <c r="E3225" s="39">
        <v>123.760002</v>
      </c>
      <c r="F3225" s="39">
        <v>91.427605</v>
      </c>
      <c r="G3225" s="5">
        <v>34867000</v>
      </c>
      <c r="I3225" s="1">
        <v>3.39983533480126E-3</v>
      </c>
    </row>
    <row r="3226" spans="1:9" x14ac:dyDescent="0.25">
      <c r="A3226" s="5">
        <v>38670</v>
      </c>
      <c r="B3226" s="39">
        <v>123.790001</v>
      </c>
      <c r="C3226" s="39">
        <v>124.019997</v>
      </c>
      <c r="D3226" s="39">
        <v>123.379997</v>
      </c>
      <c r="E3226" s="39">
        <v>123.69000200000001</v>
      </c>
      <c r="F3226" s="39">
        <v>91.375854000000004</v>
      </c>
      <c r="G3226" s="5">
        <v>45092200</v>
      </c>
      <c r="I3226" s="1">
        <v>-5.6619280253933368E-4</v>
      </c>
    </row>
    <row r="3227" spans="1:9" x14ac:dyDescent="0.25">
      <c r="A3227" s="5">
        <v>38671</v>
      </c>
      <c r="B3227" s="39">
        <v>123.550003</v>
      </c>
      <c r="C3227" s="39">
        <v>124.089996</v>
      </c>
      <c r="D3227" s="39">
        <v>122.860001</v>
      </c>
      <c r="E3227" s="39">
        <v>123.239998</v>
      </c>
      <c r="F3227" s="39">
        <v>91.043448999999995</v>
      </c>
      <c r="G3227" s="5">
        <v>69592500</v>
      </c>
      <c r="I3227" s="1">
        <v>-3.6444100206782792E-3</v>
      </c>
    </row>
    <row r="3228" spans="1:9" x14ac:dyDescent="0.25">
      <c r="A3228" s="5">
        <v>38672</v>
      </c>
      <c r="B3228" s="39">
        <v>123.370003</v>
      </c>
      <c r="C3228" s="39">
        <v>123.550003</v>
      </c>
      <c r="D3228" s="39">
        <v>122.980003</v>
      </c>
      <c r="E3228" s="39">
        <v>123.489998</v>
      </c>
      <c r="F3228" s="39">
        <v>91.228119000000007</v>
      </c>
      <c r="G3228" s="5">
        <v>51133000</v>
      </c>
      <c r="I3228" s="1">
        <v>2.0263178203121512E-3</v>
      </c>
    </row>
    <row r="3229" spans="1:9" x14ac:dyDescent="0.25">
      <c r="A3229" s="5">
        <v>38673</v>
      </c>
      <c r="B3229" s="39">
        <v>123.68</v>
      </c>
      <c r="C3229" s="39">
        <v>124.650002</v>
      </c>
      <c r="D3229" s="39">
        <v>123.139999</v>
      </c>
      <c r="E3229" s="39">
        <v>124.639999</v>
      </c>
      <c r="F3229" s="39">
        <v>92.077681999999996</v>
      </c>
      <c r="G3229" s="5">
        <v>55717500</v>
      </c>
      <c r="I3229" s="1">
        <v>9.2694184076833608E-3</v>
      </c>
    </row>
    <row r="3230" spans="1:9" x14ac:dyDescent="0.25">
      <c r="A3230" s="5">
        <v>38674</v>
      </c>
      <c r="B3230" s="39">
        <v>125.05999799999999</v>
      </c>
      <c r="C3230" s="39">
        <v>125.279999</v>
      </c>
      <c r="D3230" s="39">
        <v>124.33000199999999</v>
      </c>
      <c r="E3230" s="39">
        <v>125.129997</v>
      </c>
      <c r="F3230" s="39">
        <v>92.439673999999997</v>
      </c>
      <c r="G3230" s="5">
        <v>72437200</v>
      </c>
      <c r="I3230" s="1">
        <v>3.9236684532886201E-3</v>
      </c>
    </row>
    <row r="3231" spans="1:9" x14ac:dyDescent="0.25">
      <c r="A3231" s="5">
        <v>38677</v>
      </c>
      <c r="B3231" s="39">
        <v>125.150002</v>
      </c>
      <c r="C3231" s="39">
        <v>125.910004</v>
      </c>
      <c r="D3231" s="39">
        <v>124.980003</v>
      </c>
      <c r="E3231" s="39">
        <v>125.760002</v>
      </c>
      <c r="F3231" s="39">
        <v>92.905090000000001</v>
      </c>
      <c r="G3231" s="5">
        <v>50021200</v>
      </c>
      <c r="I3231" s="1">
        <v>5.0221756276433993E-3</v>
      </c>
    </row>
    <row r="3232" spans="1:9" x14ac:dyDescent="0.25">
      <c r="A3232" s="5">
        <v>38678</v>
      </c>
      <c r="B3232" s="39">
        <v>125.55999799999999</v>
      </c>
      <c r="C3232" s="39">
        <v>126.519997</v>
      </c>
      <c r="D3232" s="39">
        <v>125.41999800000001</v>
      </c>
      <c r="E3232" s="39">
        <v>126.300003</v>
      </c>
      <c r="F3232" s="39">
        <v>93.304030999999995</v>
      </c>
      <c r="G3232" s="5">
        <v>66438800</v>
      </c>
      <c r="I3232" s="1">
        <v>4.2848772202228602E-3</v>
      </c>
    </row>
    <row r="3233" spans="1:9" x14ac:dyDescent="0.25">
      <c r="A3233" s="5">
        <v>38679</v>
      </c>
      <c r="B3233" s="39">
        <v>126.25</v>
      </c>
      <c r="C3233" s="39">
        <v>127.410004</v>
      </c>
      <c r="D3233" s="39">
        <v>126.209999</v>
      </c>
      <c r="E3233" s="39">
        <v>127.029999</v>
      </c>
      <c r="F3233" s="39">
        <v>93.843322999999998</v>
      </c>
      <c r="G3233" s="5">
        <v>50854700</v>
      </c>
      <c r="I3233" s="1">
        <v>5.7633034207302813E-3</v>
      </c>
    </row>
    <row r="3234" spans="1:9" x14ac:dyDescent="0.25">
      <c r="A3234" s="5">
        <v>38681</v>
      </c>
      <c r="B3234" s="39">
        <v>126.980003</v>
      </c>
      <c r="C3234" s="39">
        <v>127.220001</v>
      </c>
      <c r="D3234" s="39">
        <v>126.80999799999999</v>
      </c>
      <c r="E3234" s="39">
        <v>127.129997</v>
      </c>
      <c r="F3234" s="39">
        <v>93.917197999999999</v>
      </c>
      <c r="G3234" s="5">
        <v>15270000</v>
      </c>
      <c r="I3234" s="1">
        <v>7.8690667685243909E-4</v>
      </c>
    </row>
    <row r="3235" spans="1:9" x14ac:dyDescent="0.25">
      <c r="A3235" s="5">
        <v>38684</v>
      </c>
      <c r="B3235" s="39">
        <v>127.25</v>
      </c>
      <c r="C3235" s="39">
        <v>127.269997</v>
      </c>
      <c r="D3235" s="39">
        <v>126.040001</v>
      </c>
      <c r="E3235" s="39">
        <v>126.230003</v>
      </c>
      <c r="F3235" s="39">
        <v>93.252280999999996</v>
      </c>
      <c r="G3235" s="5">
        <v>54498500</v>
      </c>
      <c r="I3235" s="1">
        <v>-7.1050023827918807E-3</v>
      </c>
    </row>
    <row r="3236" spans="1:9" x14ac:dyDescent="0.25">
      <c r="A3236" s="5">
        <v>38685</v>
      </c>
      <c r="B3236" s="39">
        <v>126.650002</v>
      </c>
      <c r="C3236" s="39">
        <v>126.980003</v>
      </c>
      <c r="D3236" s="39">
        <v>126.089996</v>
      </c>
      <c r="E3236" s="39">
        <v>126.089996</v>
      </c>
      <c r="F3236" s="39">
        <v>93.148865000000001</v>
      </c>
      <c r="G3236" s="5">
        <v>51738900</v>
      </c>
      <c r="I3236" s="1">
        <v>-1.1096070258149737E-3</v>
      </c>
    </row>
    <row r="3237" spans="1:9" x14ac:dyDescent="0.25">
      <c r="A3237" s="5">
        <v>38686</v>
      </c>
      <c r="B3237" s="39">
        <v>126.160004</v>
      </c>
      <c r="C3237" s="39">
        <v>126.519997</v>
      </c>
      <c r="D3237" s="39">
        <v>125.290001</v>
      </c>
      <c r="E3237" s="39">
        <v>125.410004</v>
      </c>
      <c r="F3237" s="39">
        <v>92.646529999999998</v>
      </c>
      <c r="G3237" s="5">
        <v>56007200</v>
      </c>
      <c r="I3237" s="1">
        <v>-5.4074130742280957E-3</v>
      </c>
    </row>
    <row r="3238" spans="1:9" x14ac:dyDescent="0.25">
      <c r="A3238" s="5">
        <v>38687</v>
      </c>
      <c r="B3238" s="39">
        <v>126.019997</v>
      </c>
      <c r="C3238" s="39">
        <v>127.029999</v>
      </c>
      <c r="D3238" s="39">
        <v>125.980003</v>
      </c>
      <c r="E3238" s="39">
        <v>126.69000200000001</v>
      </c>
      <c r="F3238" s="39">
        <v>93.592133000000004</v>
      </c>
      <c r="G3238" s="5">
        <v>65468200</v>
      </c>
      <c r="I3238" s="1">
        <v>1.0154831555200694E-2</v>
      </c>
    </row>
    <row r="3239" spans="1:9" x14ac:dyDescent="0.25">
      <c r="A3239" s="5">
        <v>38688</v>
      </c>
      <c r="B3239" s="39">
        <v>126.769997</v>
      </c>
      <c r="C3239" s="39">
        <v>127.08000199999999</v>
      </c>
      <c r="D3239" s="39">
        <v>126.5</v>
      </c>
      <c r="E3239" s="39">
        <v>126.849998</v>
      </c>
      <c r="F3239" s="39">
        <v>93.710303999999994</v>
      </c>
      <c r="G3239" s="5">
        <v>46699400</v>
      </c>
      <c r="I3239" s="1">
        <v>1.2618203753458346E-3</v>
      </c>
    </row>
    <row r="3240" spans="1:9" x14ac:dyDescent="0.25">
      <c r="A3240" s="5">
        <v>38691</v>
      </c>
      <c r="B3240" s="39">
        <v>126.699997</v>
      </c>
      <c r="C3240" s="39">
        <v>126.730003</v>
      </c>
      <c r="D3240" s="39">
        <v>126.18</v>
      </c>
      <c r="E3240" s="39">
        <v>126.58000199999999</v>
      </c>
      <c r="F3240" s="39">
        <v>93.510834000000003</v>
      </c>
      <c r="G3240" s="5">
        <v>59273400</v>
      </c>
      <c r="I3240" s="1">
        <v>-2.1308499414720572E-3</v>
      </c>
    </row>
    <row r="3241" spans="1:9" x14ac:dyDescent="0.25">
      <c r="A3241" s="5">
        <v>38692</v>
      </c>
      <c r="B3241" s="39">
        <v>127.050003</v>
      </c>
      <c r="C3241" s="39">
        <v>127.739998</v>
      </c>
      <c r="D3241" s="39">
        <v>126.629997</v>
      </c>
      <c r="E3241" s="39">
        <v>126.82</v>
      </c>
      <c r="F3241" s="39">
        <v>93.688147999999998</v>
      </c>
      <c r="G3241" s="5">
        <v>57935200</v>
      </c>
      <c r="I3241" s="1">
        <v>1.8943912101772042E-3</v>
      </c>
    </row>
    <row r="3242" spans="1:9" x14ac:dyDescent="0.25">
      <c r="A3242" s="5">
        <v>38693</v>
      </c>
      <c r="B3242" s="39">
        <v>126.769997</v>
      </c>
      <c r="C3242" s="39">
        <v>126.870003</v>
      </c>
      <c r="D3242" s="39">
        <v>125.68</v>
      </c>
      <c r="E3242" s="39">
        <v>126.08000199999999</v>
      </c>
      <c r="F3242" s="39">
        <v>93.141471999999993</v>
      </c>
      <c r="G3242" s="5">
        <v>66816500</v>
      </c>
      <c r="I3242" s="1">
        <v>-5.8521508548521339E-3</v>
      </c>
    </row>
    <row r="3243" spans="1:9" x14ac:dyDescent="0.25">
      <c r="A3243" s="5">
        <v>38694</v>
      </c>
      <c r="B3243" s="39">
        <v>126.220001</v>
      </c>
      <c r="C3243" s="39">
        <v>126.82</v>
      </c>
      <c r="D3243" s="39">
        <v>125.480003</v>
      </c>
      <c r="E3243" s="39">
        <v>126</v>
      </c>
      <c r="F3243" s="39">
        <v>93.082381999999996</v>
      </c>
      <c r="G3243" s="5">
        <v>62608600</v>
      </c>
      <c r="I3243" s="1">
        <v>-6.3461259891184341E-4</v>
      </c>
    </row>
    <row r="3244" spans="1:9" x14ac:dyDescent="0.25">
      <c r="A3244" s="5">
        <v>38695</v>
      </c>
      <c r="B3244" s="39">
        <v>126.160004</v>
      </c>
      <c r="C3244" s="39">
        <v>126.779999</v>
      </c>
      <c r="D3244" s="39">
        <v>125.82</v>
      </c>
      <c r="E3244" s="39">
        <v>126.33000199999999</v>
      </c>
      <c r="F3244" s="39">
        <v>93.326149000000001</v>
      </c>
      <c r="G3244" s="5">
        <v>50744500</v>
      </c>
      <c r="I3244" s="1">
        <v>2.6154075422057943E-3</v>
      </c>
    </row>
    <row r="3245" spans="1:9" x14ac:dyDescent="0.25">
      <c r="A3245" s="5">
        <v>38698</v>
      </c>
      <c r="B3245" s="39">
        <v>126.709999</v>
      </c>
      <c r="C3245" s="39">
        <v>126.860001</v>
      </c>
      <c r="D3245" s="39">
        <v>125.959999</v>
      </c>
      <c r="E3245" s="39">
        <v>126.449997</v>
      </c>
      <c r="F3245" s="39">
        <v>93.414824999999993</v>
      </c>
      <c r="G3245" s="5">
        <v>48389900</v>
      </c>
      <c r="I3245" s="1">
        <v>9.4972201082388352E-4</v>
      </c>
    </row>
    <row r="3246" spans="1:9" x14ac:dyDescent="0.25">
      <c r="A3246" s="5">
        <v>38699</v>
      </c>
      <c r="B3246" s="39">
        <v>126.41999800000001</v>
      </c>
      <c r="C3246" s="39">
        <v>127.699997</v>
      </c>
      <c r="D3246" s="39">
        <v>126.290001</v>
      </c>
      <c r="E3246" s="39">
        <v>127.30999799999999</v>
      </c>
      <c r="F3246" s="39">
        <v>94.050101999999995</v>
      </c>
      <c r="G3246" s="5">
        <v>88630900</v>
      </c>
      <c r="I3246" s="1">
        <v>6.7775817267206051E-3</v>
      </c>
    </row>
    <row r="3247" spans="1:9" x14ac:dyDescent="0.25">
      <c r="A3247" s="5">
        <v>38700</v>
      </c>
      <c r="B3247" s="39">
        <v>127.19000200000001</v>
      </c>
      <c r="C3247" s="39">
        <v>128.08999600000001</v>
      </c>
      <c r="D3247" s="39">
        <v>127.139999</v>
      </c>
      <c r="E3247" s="39">
        <v>127.80999799999999</v>
      </c>
      <c r="F3247" s="39">
        <v>94.419533000000001</v>
      </c>
      <c r="G3247" s="5">
        <v>64375000</v>
      </c>
      <c r="I3247" s="1">
        <v>3.9203288439324524E-3</v>
      </c>
    </row>
    <row r="3248" spans="1:9" x14ac:dyDescent="0.25">
      <c r="A3248" s="5">
        <v>38701</v>
      </c>
      <c r="B3248" s="39">
        <v>127.839996</v>
      </c>
      <c r="C3248" s="39">
        <v>128</v>
      </c>
      <c r="D3248" s="39">
        <v>127.18</v>
      </c>
      <c r="E3248" s="39">
        <v>127.44000200000001</v>
      </c>
      <c r="F3248" s="39">
        <v>94.146179000000004</v>
      </c>
      <c r="G3248" s="5">
        <v>55900300</v>
      </c>
      <c r="I3248" s="1">
        <v>-2.8992990144782738E-3</v>
      </c>
    </row>
    <row r="3249" spans="1:9" x14ac:dyDescent="0.25">
      <c r="A3249" s="5">
        <v>38702</v>
      </c>
      <c r="B3249" s="39">
        <v>127.279999</v>
      </c>
      <c r="C3249" s="39">
        <v>127.360001</v>
      </c>
      <c r="D3249" s="39">
        <v>126.360001</v>
      </c>
      <c r="E3249" s="39">
        <v>126.360001</v>
      </c>
      <c r="F3249" s="39">
        <v>93.843208000000004</v>
      </c>
      <c r="G3249" s="5">
        <v>46238300</v>
      </c>
      <c r="I3249" s="1">
        <v>-3.223280496261971E-3</v>
      </c>
    </row>
    <row r="3250" spans="1:9" x14ac:dyDescent="0.25">
      <c r="A3250" s="5">
        <v>38705</v>
      </c>
      <c r="B3250" s="39">
        <v>126.730003</v>
      </c>
      <c r="C3250" s="39">
        <v>126.870003</v>
      </c>
      <c r="D3250" s="39">
        <v>125.69000200000001</v>
      </c>
      <c r="E3250" s="39">
        <v>125.709999</v>
      </c>
      <c r="F3250" s="39">
        <v>93.360434999999995</v>
      </c>
      <c r="G3250" s="5">
        <v>48733000</v>
      </c>
      <c r="I3250" s="1">
        <v>-5.1577422586701616E-3</v>
      </c>
    </row>
    <row r="3251" spans="1:9" x14ac:dyDescent="0.25">
      <c r="A3251" s="5">
        <v>38706</v>
      </c>
      <c r="B3251" s="39">
        <v>125.860001</v>
      </c>
      <c r="C3251" s="39">
        <v>126.589996</v>
      </c>
      <c r="D3251" s="39">
        <v>125.480003</v>
      </c>
      <c r="E3251" s="39">
        <v>125.83000199999999</v>
      </c>
      <c r="F3251" s="39">
        <v>93.449562</v>
      </c>
      <c r="G3251" s="5">
        <v>46603200</v>
      </c>
      <c r="I3251" s="1">
        <v>9.5419954171394039E-4</v>
      </c>
    </row>
    <row r="3252" spans="1:9" x14ac:dyDescent="0.25">
      <c r="A3252" s="5">
        <v>38707</v>
      </c>
      <c r="B3252" s="39">
        <v>126.220001</v>
      </c>
      <c r="C3252" s="39">
        <v>126.760002</v>
      </c>
      <c r="D3252" s="39">
        <v>125.800003</v>
      </c>
      <c r="E3252" s="39">
        <v>126.029999</v>
      </c>
      <c r="F3252" s="39">
        <v>93.598083000000003</v>
      </c>
      <c r="G3252" s="5">
        <v>51806900</v>
      </c>
      <c r="I3252" s="1">
        <v>1.5880556123883949E-3</v>
      </c>
    </row>
    <row r="3253" spans="1:9" x14ac:dyDescent="0.25">
      <c r="A3253" s="5">
        <v>38708</v>
      </c>
      <c r="B3253" s="39">
        <v>126.30999799999999</v>
      </c>
      <c r="C3253" s="39">
        <v>126.69000200000001</v>
      </c>
      <c r="D3253" s="39">
        <v>126.08000199999999</v>
      </c>
      <c r="E3253" s="39">
        <v>126.69000200000001</v>
      </c>
      <c r="F3253" s="39">
        <v>94.088249000000005</v>
      </c>
      <c r="G3253" s="5">
        <v>32247900</v>
      </c>
      <c r="I3253" s="1">
        <v>5.2232584992868425E-3</v>
      </c>
    </row>
    <row r="3254" spans="1:9" x14ac:dyDescent="0.25">
      <c r="A3254" s="5">
        <v>38709</v>
      </c>
      <c r="B3254" s="39">
        <v>126.779999</v>
      </c>
      <c r="C3254" s="39">
        <v>126.860001</v>
      </c>
      <c r="D3254" s="39">
        <v>126.41999800000001</v>
      </c>
      <c r="E3254" s="39">
        <v>126.760002</v>
      </c>
      <c r="F3254" s="39">
        <v>94.140236000000002</v>
      </c>
      <c r="G3254" s="5">
        <v>27977300</v>
      </c>
      <c r="I3254" s="1">
        <v>5.5238187059547528E-4</v>
      </c>
    </row>
    <row r="3255" spans="1:9" x14ac:dyDescent="0.25">
      <c r="A3255" s="5">
        <v>38713</v>
      </c>
      <c r="B3255" s="39">
        <v>126.959999</v>
      </c>
      <c r="C3255" s="39">
        <v>127.050003</v>
      </c>
      <c r="D3255" s="39">
        <v>125.379997</v>
      </c>
      <c r="E3255" s="39">
        <v>125.470001</v>
      </c>
      <c r="F3255" s="39">
        <v>93.182204999999996</v>
      </c>
      <c r="G3255" s="5">
        <v>44499500</v>
      </c>
      <c r="I3255" s="1">
        <v>-1.0228772889429472E-2</v>
      </c>
    </row>
    <row r="3256" spans="1:9" x14ac:dyDescent="0.25">
      <c r="A3256" s="5">
        <v>38714</v>
      </c>
      <c r="B3256" s="39">
        <v>125.739998</v>
      </c>
      <c r="C3256" s="39">
        <v>125.989998</v>
      </c>
      <c r="D3256" s="39">
        <v>125.5</v>
      </c>
      <c r="E3256" s="39">
        <v>125.75</v>
      </c>
      <c r="F3256" s="39">
        <v>93.390159999999995</v>
      </c>
      <c r="G3256" s="5">
        <v>30764300</v>
      </c>
      <c r="I3256" s="1">
        <v>2.2292163806545418E-3</v>
      </c>
    </row>
    <row r="3257" spans="1:9" x14ac:dyDescent="0.25">
      <c r="A3257" s="5">
        <v>38715</v>
      </c>
      <c r="B3257" s="39">
        <v>125.720001</v>
      </c>
      <c r="C3257" s="39">
        <v>125.959999</v>
      </c>
      <c r="D3257" s="39">
        <v>125.05999799999999</v>
      </c>
      <c r="E3257" s="39">
        <v>125.19000200000001</v>
      </c>
      <c r="F3257" s="39">
        <v>92.974266</v>
      </c>
      <c r="G3257" s="5">
        <v>32788900</v>
      </c>
      <c r="I3257" s="1">
        <v>-4.4632411810390238E-3</v>
      </c>
    </row>
    <row r="3258" spans="1:9" x14ac:dyDescent="0.25">
      <c r="A3258" s="5">
        <v>38716</v>
      </c>
      <c r="B3258" s="39">
        <v>124.800003</v>
      </c>
      <c r="C3258" s="39">
        <v>125.05999799999999</v>
      </c>
      <c r="D3258" s="39">
        <v>124.360001</v>
      </c>
      <c r="E3258" s="39">
        <v>124.510002</v>
      </c>
      <c r="F3258" s="39">
        <v>92.469254000000006</v>
      </c>
      <c r="G3258" s="5">
        <v>44645600</v>
      </c>
      <c r="I3258" s="1">
        <v>-5.4465451089900085E-3</v>
      </c>
    </row>
    <row r="3259" spans="1:9" x14ac:dyDescent="0.25">
      <c r="A3259" s="5">
        <v>38720</v>
      </c>
      <c r="B3259" s="39">
        <v>125.19000200000001</v>
      </c>
      <c r="C3259" s="39">
        <v>127</v>
      </c>
      <c r="D3259" s="39">
        <v>124.389999</v>
      </c>
      <c r="E3259" s="39">
        <v>126.699997</v>
      </c>
      <c r="F3259" s="39">
        <v>94.095673000000005</v>
      </c>
      <c r="G3259" s="5">
        <v>73256700</v>
      </c>
      <c r="I3259" s="1">
        <v>1.7435862461612217E-2</v>
      </c>
    </row>
    <row r="3260" spans="1:9" x14ac:dyDescent="0.25">
      <c r="A3260" s="5">
        <v>38721</v>
      </c>
      <c r="B3260" s="39">
        <v>126.860001</v>
      </c>
      <c r="C3260" s="39">
        <v>127.489998</v>
      </c>
      <c r="D3260" s="39">
        <v>126.699997</v>
      </c>
      <c r="E3260" s="39">
        <v>127.300003</v>
      </c>
      <c r="F3260" s="39">
        <v>94.541290000000004</v>
      </c>
      <c r="G3260" s="5">
        <v>51899600</v>
      </c>
      <c r="I3260" s="1">
        <v>4.7246077527081098E-3</v>
      </c>
    </row>
    <row r="3261" spans="1:9" x14ac:dyDescent="0.25">
      <c r="A3261" s="5">
        <v>38722</v>
      </c>
      <c r="B3261" s="39">
        <v>127.150002</v>
      </c>
      <c r="C3261" s="39">
        <v>127.589996</v>
      </c>
      <c r="D3261" s="39">
        <v>126.879997</v>
      </c>
      <c r="E3261" s="39">
        <v>127.379997</v>
      </c>
      <c r="F3261" s="39">
        <v>94.600677000000005</v>
      </c>
      <c r="G3261" s="5">
        <v>47307500</v>
      </c>
      <c r="I3261" s="1">
        <v>6.2796219044791712E-4</v>
      </c>
    </row>
    <row r="3262" spans="1:9" x14ac:dyDescent="0.25">
      <c r="A3262" s="5">
        <v>38723</v>
      </c>
      <c r="B3262" s="39">
        <v>128.020004</v>
      </c>
      <c r="C3262" s="39">
        <v>128.58000200000001</v>
      </c>
      <c r="D3262" s="39">
        <v>127.360001</v>
      </c>
      <c r="E3262" s="39">
        <v>128.44000199999999</v>
      </c>
      <c r="F3262" s="39">
        <v>95.387962000000002</v>
      </c>
      <c r="G3262" s="5">
        <v>62885900</v>
      </c>
      <c r="I3262" s="1">
        <v>8.2877535255079238E-3</v>
      </c>
    </row>
    <row r="3263" spans="1:9" x14ac:dyDescent="0.25">
      <c r="A3263" s="5">
        <v>38726</v>
      </c>
      <c r="B3263" s="39">
        <v>128.41999799999999</v>
      </c>
      <c r="C3263" s="39">
        <v>129.05999800000001</v>
      </c>
      <c r="D3263" s="39">
        <v>128.38000500000001</v>
      </c>
      <c r="E3263" s="39">
        <v>128.770004</v>
      </c>
      <c r="F3263" s="39">
        <v>95.633010999999996</v>
      </c>
      <c r="G3263" s="5">
        <v>43527400</v>
      </c>
      <c r="I3263" s="1">
        <v>2.5656777952196563E-3</v>
      </c>
    </row>
    <row r="3264" spans="1:9" x14ac:dyDescent="0.25">
      <c r="A3264" s="5">
        <v>38727</v>
      </c>
      <c r="B3264" s="39">
        <v>128.38999899999999</v>
      </c>
      <c r="C3264" s="39">
        <v>128.979996</v>
      </c>
      <c r="D3264" s="39">
        <v>128.259995</v>
      </c>
      <c r="E3264" s="39">
        <v>128.89999399999999</v>
      </c>
      <c r="F3264" s="39">
        <v>95.729545999999999</v>
      </c>
      <c r="G3264" s="5">
        <v>44960800</v>
      </c>
      <c r="I3264" s="1">
        <v>1.0089226408984686E-3</v>
      </c>
    </row>
    <row r="3265" spans="1:9" x14ac:dyDescent="0.25">
      <c r="A3265" s="5">
        <v>38728</v>
      </c>
      <c r="B3265" s="39">
        <v>129.020004</v>
      </c>
      <c r="C3265" s="39">
        <v>129.44000199999999</v>
      </c>
      <c r="D3265" s="39">
        <v>128.729996</v>
      </c>
      <c r="E3265" s="39">
        <v>129.30999800000001</v>
      </c>
      <c r="F3265" s="39">
        <v>96.034019000000001</v>
      </c>
      <c r="G3265" s="5">
        <v>49598900</v>
      </c>
      <c r="I3265" s="1">
        <v>3.1755068368157779E-3</v>
      </c>
    </row>
    <row r="3266" spans="1:9" x14ac:dyDescent="0.25">
      <c r="A3266" s="5">
        <v>38729</v>
      </c>
      <c r="B3266" s="39">
        <v>129.08000200000001</v>
      </c>
      <c r="C3266" s="39">
        <v>129.279999</v>
      </c>
      <c r="D3266" s="39">
        <v>128.44000199999999</v>
      </c>
      <c r="E3266" s="39">
        <v>128.800003</v>
      </c>
      <c r="F3266" s="39">
        <v>95.655288999999996</v>
      </c>
      <c r="G3266" s="5">
        <v>40509200</v>
      </c>
      <c r="I3266" s="1">
        <v>-3.9515035737176518E-3</v>
      </c>
    </row>
    <row r="3267" spans="1:9" x14ac:dyDescent="0.25">
      <c r="A3267" s="5">
        <v>38730</v>
      </c>
      <c r="B3267" s="39">
        <v>128.570007</v>
      </c>
      <c r="C3267" s="39">
        <v>128.89999399999999</v>
      </c>
      <c r="D3267" s="39">
        <v>128.199997</v>
      </c>
      <c r="E3267" s="39">
        <v>128.679993</v>
      </c>
      <c r="F3267" s="39">
        <v>95.566162000000006</v>
      </c>
      <c r="G3267" s="5">
        <v>44856700</v>
      </c>
      <c r="I3267" s="1">
        <v>-9.3218627918556507E-4</v>
      </c>
    </row>
    <row r="3268" spans="1:9" x14ac:dyDescent="0.25">
      <c r="A3268" s="5">
        <v>38734</v>
      </c>
      <c r="B3268" s="39">
        <v>128.199997</v>
      </c>
      <c r="C3268" s="39">
        <v>128.41999799999999</v>
      </c>
      <c r="D3268" s="39">
        <v>127.80999799999999</v>
      </c>
      <c r="E3268" s="39">
        <v>128.33000200000001</v>
      </c>
      <c r="F3268" s="39">
        <v>95.306252000000001</v>
      </c>
      <c r="G3268" s="5">
        <v>52066600</v>
      </c>
      <c r="I3268" s="1">
        <v>-2.7233915597992819E-3</v>
      </c>
    </row>
    <row r="3269" spans="1:9" x14ac:dyDescent="0.25">
      <c r="A3269" s="5">
        <v>38735</v>
      </c>
      <c r="B3269" s="39">
        <v>127.58000199999999</v>
      </c>
      <c r="C3269" s="39">
        <v>128.89999399999999</v>
      </c>
      <c r="D3269" s="39">
        <v>127.160004</v>
      </c>
      <c r="E3269" s="39">
        <v>127.82</v>
      </c>
      <c r="F3269" s="39">
        <v>94.927482999999995</v>
      </c>
      <c r="G3269" s="5">
        <v>75067600</v>
      </c>
      <c r="I3269" s="1">
        <v>-3.9821485976450077E-3</v>
      </c>
    </row>
    <row r="3270" spans="1:9" x14ac:dyDescent="0.25">
      <c r="A3270" s="5">
        <v>38736</v>
      </c>
      <c r="B3270" s="39">
        <v>128.13000500000001</v>
      </c>
      <c r="C3270" s="39">
        <v>128.770004</v>
      </c>
      <c r="D3270" s="39">
        <v>127.80999799999999</v>
      </c>
      <c r="E3270" s="39">
        <v>128.30999800000001</v>
      </c>
      <c r="F3270" s="39">
        <v>95.291381999999999</v>
      </c>
      <c r="G3270" s="5">
        <v>81530400</v>
      </c>
      <c r="I3270" s="1">
        <v>3.8261130822183631E-3</v>
      </c>
    </row>
    <row r="3271" spans="1:9" x14ac:dyDescent="0.25">
      <c r="A3271" s="5">
        <v>38737</v>
      </c>
      <c r="B3271" s="39">
        <v>128.279999</v>
      </c>
      <c r="C3271" s="39">
        <v>128.30999800000001</v>
      </c>
      <c r="D3271" s="39">
        <v>125.970001</v>
      </c>
      <c r="E3271" s="39">
        <v>125.970001</v>
      </c>
      <c r="F3271" s="39">
        <v>93.553550999999999</v>
      </c>
      <c r="G3271" s="5">
        <v>114957800</v>
      </c>
      <c r="I3271" s="1">
        <v>-1.8405366039976556E-2</v>
      </c>
    </row>
    <row r="3272" spans="1:9" x14ac:dyDescent="0.25">
      <c r="A3272" s="5">
        <v>38740</v>
      </c>
      <c r="B3272" s="39">
        <v>126.209999</v>
      </c>
      <c r="C3272" s="39">
        <v>126.82</v>
      </c>
      <c r="D3272" s="39">
        <v>126.129997</v>
      </c>
      <c r="E3272" s="39">
        <v>126.41999800000001</v>
      </c>
      <c r="F3272" s="39">
        <v>93.887726000000001</v>
      </c>
      <c r="G3272" s="5">
        <v>67017400</v>
      </c>
      <c r="I3272" s="1">
        <v>3.5656538346691136E-3</v>
      </c>
    </row>
    <row r="3273" spans="1:9" x14ac:dyDescent="0.25">
      <c r="A3273" s="5">
        <v>38741</v>
      </c>
      <c r="B3273" s="39">
        <v>126.629997</v>
      </c>
      <c r="C3273" s="39">
        <v>127.150002</v>
      </c>
      <c r="D3273" s="39">
        <v>126.41999800000001</v>
      </c>
      <c r="E3273" s="39">
        <v>126.550003</v>
      </c>
      <c r="F3273" s="39">
        <v>93.984306000000004</v>
      </c>
      <c r="G3273" s="5">
        <v>53008800</v>
      </c>
      <c r="I3273" s="1">
        <v>1.02814673881646E-3</v>
      </c>
    </row>
    <row r="3274" spans="1:9" x14ac:dyDescent="0.25">
      <c r="A3274" s="5">
        <v>38742</v>
      </c>
      <c r="B3274" s="39">
        <v>127.040001</v>
      </c>
      <c r="C3274" s="39">
        <v>127.18</v>
      </c>
      <c r="D3274" s="39">
        <v>125.839996</v>
      </c>
      <c r="E3274" s="39">
        <v>126.660004</v>
      </c>
      <c r="F3274" s="39">
        <v>94.065971000000005</v>
      </c>
      <c r="G3274" s="5">
        <v>87747700</v>
      </c>
      <c r="I3274" s="1">
        <v>8.6854437479821911E-4</v>
      </c>
    </row>
    <row r="3275" spans="1:9" x14ac:dyDescent="0.25">
      <c r="A3275" s="5">
        <v>38743</v>
      </c>
      <c r="B3275" s="39">
        <v>127.25</v>
      </c>
      <c r="C3275" s="39">
        <v>127.66999800000001</v>
      </c>
      <c r="D3275" s="39">
        <v>126.760002</v>
      </c>
      <c r="E3275" s="39">
        <v>127.360001</v>
      </c>
      <c r="F3275" s="39">
        <v>94.585823000000005</v>
      </c>
      <c r="G3275" s="5">
        <v>71294000</v>
      </c>
      <c r="I3275" s="1">
        <v>5.5112469889850857E-3</v>
      </c>
    </row>
    <row r="3276" spans="1:9" x14ac:dyDescent="0.25">
      <c r="A3276" s="5">
        <v>38744</v>
      </c>
      <c r="B3276" s="39">
        <v>127.660004</v>
      </c>
      <c r="C3276" s="39">
        <v>128.66000399999999</v>
      </c>
      <c r="D3276" s="39">
        <v>127.449997</v>
      </c>
      <c r="E3276" s="39">
        <v>128.53999300000001</v>
      </c>
      <c r="F3276" s="39">
        <v>95.462196000000006</v>
      </c>
      <c r="G3276" s="5">
        <v>65771200</v>
      </c>
      <c r="I3276" s="1">
        <v>9.2227134648688036E-3</v>
      </c>
    </row>
    <row r="3277" spans="1:9" x14ac:dyDescent="0.25">
      <c r="A3277" s="5">
        <v>38747</v>
      </c>
      <c r="B3277" s="39">
        <v>128.44000199999999</v>
      </c>
      <c r="C3277" s="39">
        <v>128.80999800000001</v>
      </c>
      <c r="D3277" s="39">
        <v>128.35000600000001</v>
      </c>
      <c r="E3277" s="39">
        <v>128.44000199999999</v>
      </c>
      <c r="F3277" s="39">
        <v>95.387962000000002</v>
      </c>
      <c r="G3277" s="5">
        <v>33709600</v>
      </c>
      <c r="I3277" s="1">
        <v>-7.7792970696588526E-4</v>
      </c>
    </row>
    <row r="3278" spans="1:9" x14ac:dyDescent="0.25">
      <c r="A3278" s="5">
        <v>38748</v>
      </c>
      <c r="B3278" s="39">
        <v>128.320007</v>
      </c>
      <c r="C3278" s="39">
        <v>128.53999300000001</v>
      </c>
      <c r="D3278" s="39">
        <v>127.489998</v>
      </c>
      <c r="E3278" s="39">
        <v>127.5</v>
      </c>
      <c r="F3278" s="39">
        <v>94.689819</v>
      </c>
      <c r="G3278" s="5">
        <v>72937000</v>
      </c>
      <c r="I3278" s="1">
        <v>-7.3458995130408766E-3</v>
      </c>
    </row>
    <row r="3279" spans="1:9" x14ac:dyDescent="0.25">
      <c r="A3279" s="5">
        <v>38749</v>
      </c>
      <c r="B3279" s="39">
        <v>127.82</v>
      </c>
      <c r="C3279" s="39">
        <v>128.429993</v>
      </c>
      <c r="D3279" s="39">
        <v>127.720001</v>
      </c>
      <c r="E3279" s="39">
        <v>128.38999899999999</v>
      </c>
      <c r="F3279" s="39">
        <v>95.350800000000007</v>
      </c>
      <c r="G3279" s="5">
        <v>63561000</v>
      </c>
      <c r="I3279" s="1">
        <v>6.9562356599197628E-3</v>
      </c>
    </row>
    <row r="3280" spans="1:9" x14ac:dyDescent="0.25">
      <c r="A3280" s="5">
        <v>38750</v>
      </c>
      <c r="B3280" s="39">
        <v>128.10000600000001</v>
      </c>
      <c r="C3280" s="39">
        <v>128.13999899999999</v>
      </c>
      <c r="D3280" s="39">
        <v>126.800003</v>
      </c>
      <c r="E3280" s="39">
        <v>126.900002</v>
      </c>
      <c r="F3280" s="39">
        <v>94.244225</v>
      </c>
      <c r="G3280" s="5">
        <v>83626900</v>
      </c>
      <c r="I3280" s="1">
        <v>-1.1673170911523201E-2</v>
      </c>
    </row>
    <row r="3281" spans="1:9" x14ac:dyDescent="0.25">
      <c r="A3281" s="5">
        <v>38751</v>
      </c>
      <c r="B3281" s="39">
        <v>126.58000199999999</v>
      </c>
      <c r="C3281" s="39">
        <v>128.38999899999999</v>
      </c>
      <c r="D3281" s="39">
        <v>126.139999</v>
      </c>
      <c r="E3281" s="39">
        <v>126.269997</v>
      </c>
      <c r="F3281" s="39">
        <v>93.776352000000003</v>
      </c>
      <c r="G3281" s="5">
        <v>86040400</v>
      </c>
      <c r="I3281" s="1">
        <v>-4.976837888602148E-3</v>
      </c>
    </row>
    <row r="3282" spans="1:9" x14ac:dyDescent="0.25">
      <c r="A3282" s="5">
        <v>38754</v>
      </c>
      <c r="B3282" s="39">
        <v>126.44000200000001</v>
      </c>
      <c r="C3282" s="39">
        <v>126.800003</v>
      </c>
      <c r="D3282" s="39">
        <v>126.16999800000001</v>
      </c>
      <c r="E3282" s="39">
        <v>126.599998</v>
      </c>
      <c r="F3282" s="39">
        <v>94.021439000000001</v>
      </c>
      <c r="G3282" s="5">
        <v>45511900</v>
      </c>
      <c r="I3282" s="1">
        <v>2.610117380371868E-3</v>
      </c>
    </row>
    <row r="3283" spans="1:9" x14ac:dyDescent="0.25">
      <c r="A3283" s="5">
        <v>38755</v>
      </c>
      <c r="B3283" s="39">
        <v>126.379997</v>
      </c>
      <c r="C3283" s="39">
        <v>126.660004</v>
      </c>
      <c r="D3283" s="39">
        <v>125.400002</v>
      </c>
      <c r="E3283" s="39">
        <v>125.480003</v>
      </c>
      <c r="F3283" s="39">
        <v>93.189621000000002</v>
      </c>
      <c r="G3283" s="5">
        <v>71208100</v>
      </c>
      <c r="I3283" s="1">
        <v>-8.8864779037418629E-3</v>
      </c>
    </row>
    <row r="3284" spans="1:9" x14ac:dyDescent="0.25">
      <c r="A3284" s="5">
        <v>38756</v>
      </c>
      <c r="B3284" s="39">
        <v>125.849998</v>
      </c>
      <c r="C3284" s="39">
        <v>128.10000600000001</v>
      </c>
      <c r="D3284" s="39">
        <v>125.599998</v>
      </c>
      <c r="E3284" s="39">
        <v>126.620003</v>
      </c>
      <c r="F3284" s="39">
        <v>94.036285000000007</v>
      </c>
      <c r="G3284" s="5">
        <v>59422200</v>
      </c>
      <c r="I3284" s="1">
        <v>9.0443655960426028E-3</v>
      </c>
    </row>
    <row r="3285" spans="1:9" x14ac:dyDescent="0.25">
      <c r="A3285" s="5">
        <v>38757</v>
      </c>
      <c r="B3285" s="39">
        <v>126.91999800000001</v>
      </c>
      <c r="C3285" s="39">
        <v>127.599998</v>
      </c>
      <c r="D3285" s="39">
        <v>126.370003</v>
      </c>
      <c r="E3285" s="39">
        <v>126.410004</v>
      </c>
      <c r="F3285" s="39">
        <v>93.880318000000003</v>
      </c>
      <c r="G3285" s="5">
        <v>62023300</v>
      </c>
      <c r="I3285" s="1">
        <v>-1.6599601453366475E-3</v>
      </c>
    </row>
    <row r="3286" spans="1:9" x14ac:dyDescent="0.25">
      <c r="A3286" s="5">
        <v>38758</v>
      </c>
      <c r="B3286" s="39">
        <v>126.43</v>
      </c>
      <c r="C3286" s="39">
        <v>127.129997</v>
      </c>
      <c r="D3286" s="39">
        <v>125.449997</v>
      </c>
      <c r="E3286" s="39">
        <v>126.639999</v>
      </c>
      <c r="F3286" s="39">
        <v>94.051140000000004</v>
      </c>
      <c r="G3286" s="5">
        <v>64508700</v>
      </c>
      <c r="I3286" s="1">
        <v>1.8179186056741514E-3</v>
      </c>
    </row>
    <row r="3287" spans="1:9" x14ac:dyDescent="0.25">
      <c r="A3287" s="5">
        <v>38761</v>
      </c>
      <c r="B3287" s="39">
        <v>126.599998</v>
      </c>
      <c r="C3287" s="39">
        <v>126.790001</v>
      </c>
      <c r="D3287" s="39">
        <v>125.949997</v>
      </c>
      <c r="E3287" s="39">
        <v>126.410004</v>
      </c>
      <c r="F3287" s="39">
        <v>93.880318000000003</v>
      </c>
      <c r="G3287" s="5">
        <v>52308700</v>
      </c>
      <c r="I3287" s="1">
        <v>-1.8179186056741514E-3</v>
      </c>
    </row>
    <row r="3288" spans="1:9" x14ac:dyDescent="0.25">
      <c r="A3288" s="5">
        <v>38762</v>
      </c>
      <c r="B3288" s="39">
        <v>126.459999</v>
      </c>
      <c r="C3288" s="39">
        <v>128.029999</v>
      </c>
      <c r="D3288" s="39">
        <v>126.209999</v>
      </c>
      <c r="E3288" s="39">
        <v>127.75</v>
      </c>
      <c r="F3288" s="39">
        <v>94.875473</v>
      </c>
      <c r="G3288" s="5">
        <v>90964400</v>
      </c>
      <c r="I3288" s="1">
        <v>1.0544462930587528E-2</v>
      </c>
    </row>
    <row r="3289" spans="1:9" x14ac:dyDescent="0.25">
      <c r="A3289" s="5">
        <v>38763</v>
      </c>
      <c r="B3289" s="39">
        <v>127.68</v>
      </c>
      <c r="C3289" s="39">
        <v>128.320007</v>
      </c>
      <c r="D3289" s="39">
        <v>127.239998</v>
      </c>
      <c r="E3289" s="39">
        <v>128.199997</v>
      </c>
      <c r="F3289" s="39">
        <v>95.209678999999994</v>
      </c>
      <c r="G3289" s="5">
        <v>85471300</v>
      </c>
      <c r="I3289" s="1">
        <v>3.5163855867130778E-3</v>
      </c>
    </row>
    <row r="3290" spans="1:9" x14ac:dyDescent="0.25">
      <c r="A3290" s="5">
        <v>38764</v>
      </c>
      <c r="B3290" s="39">
        <v>128.33999600000001</v>
      </c>
      <c r="C3290" s="39">
        <v>129.21000699999999</v>
      </c>
      <c r="D3290" s="39">
        <v>128.179993</v>
      </c>
      <c r="E3290" s="39">
        <v>129.16000399999999</v>
      </c>
      <c r="F3290" s="39">
        <v>95.922661000000005</v>
      </c>
      <c r="G3290" s="5">
        <v>61017900</v>
      </c>
      <c r="I3290" s="1">
        <v>7.4606454053576243E-3</v>
      </c>
    </row>
    <row r="3291" spans="1:9" x14ac:dyDescent="0.25">
      <c r="A3291" s="5">
        <v>38765</v>
      </c>
      <c r="B3291" s="39">
        <v>129.050003</v>
      </c>
      <c r="C3291" s="39">
        <v>129.16000399999999</v>
      </c>
      <c r="D3291" s="39">
        <v>128.58000200000001</v>
      </c>
      <c r="E3291" s="39">
        <v>128.80999800000001</v>
      </c>
      <c r="F3291" s="39">
        <v>95.662719999999993</v>
      </c>
      <c r="G3291" s="5">
        <v>40342600</v>
      </c>
      <c r="I3291" s="1">
        <v>-2.713580317557529E-3</v>
      </c>
    </row>
    <row r="3292" spans="1:9" x14ac:dyDescent="0.25">
      <c r="A3292" s="5">
        <v>38769</v>
      </c>
      <c r="B3292" s="39">
        <v>129.11000100000001</v>
      </c>
      <c r="C3292" s="39">
        <v>129.39999399999999</v>
      </c>
      <c r="D3292" s="39">
        <v>128.28999300000001</v>
      </c>
      <c r="E3292" s="39">
        <v>128.490005</v>
      </c>
      <c r="F3292" s="39">
        <v>95.425064000000006</v>
      </c>
      <c r="G3292" s="5">
        <v>46456300</v>
      </c>
      <c r="I3292" s="1">
        <v>-2.4874025702743552E-3</v>
      </c>
    </row>
    <row r="3293" spans="1:9" x14ac:dyDescent="0.25">
      <c r="A3293" s="5">
        <v>38770</v>
      </c>
      <c r="B3293" s="39">
        <v>128.770004</v>
      </c>
      <c r="C3293" s="39">
        <v>129.64999399999999</v>
      </c>
      <c r="D3293" s="39">
        <v>128.64999399999999</v>
      </c>
      <c r="E3293" s="39">
        <v>129.270004</v>
      </c>
      <c r="F3293" s="39">
        <v>96.004340999999997</v>
      </c>
      <c r="G3293" s="5">
        <v>42326700</v>
      </c>
      <c r="I3293" s="1">
        <v>6.0521398806478999E-3</v>
      </c>
    </row>
    <row r="3294" spans="1:9" x14ac:dyDescent="0.25">
      <c r="A3294" s="5">
        <v>38771</v>
      </c>
      <c r="B3294" s="39">
        <v>129.270004</v>
      </c>
      <c r="C3294" s="39">
        <v>129.63999899999999</v>
      </c>
      <c r="D3294" s="39">
        <v>128.279999</v>
      </c>
      <c r="E3294" s="39">
        <v>129.08000200000001</v>
      </c>
      <c r="F3294" s="39">
        <v>95.863213000000002</v>
      </c>
      <c r="G3294" s="5">
        <v>43423200</v>
      </c>
      <c r="I3294" s="1">
        <v>-1.4710983958403645E-3</v>
      </c>
    </row>
    <row r="3295" spans="1:9" x14ac:dyDescent="0.25">
      <c r="A3295" s="5">
        <v>38772</v>
      </c>
      <c r="B3295" s="39">
        <v>129.11000100000001</v>
      </c>
      <c r="C3295" s="39">
        <v>129.479996</v>
      </c>
      <c r="D3295" s="39">
        <v>128.759995</v>
      </c>
      <c r="E3295" s="39">
        <v>129.41000399999999</v>
      </c>
      <c r="F3295" s="39">
        <v>96.108292000000006</v>
      </c>
      <c r="G3295" s="5">
        <v>36777400</v>
      </c>
      <c r="I3295" s="1">
        <v>2.5532865739075206E-3</v>
      </c>
    </row>
    <row r="3296" spans="1:9" x14ac:dyDescent="0.25">
      <c r="A3296" s="5">
        <v>38775</v>
      </c>
      <c r="B3296" s="39">
        <v>129.39999399999999</v>
      </c>
      <c r="C3296" s="39">
        <v>130.03999300000001</v>
      </c>
      <c r="D3296" s="39">
        <v>129.279999</v>
      </c>
      <c r="E3296" s="39">
        <v>129.46000699999999</v>
      </c>
      <c r="F3296" s="39">
        <v>96.145454000000001</v>
      </c>
      <c r="G3296" s="5">
        <v>35858600</v>
      </c>
      <c r="I3296" s="1">
        <v>3.8659325226220176E-4</v>
      </c>
    </row>
    <row r="3297" spans="1:9" x14ac:dyDescent="0.25">
      <c r="A3297" s="5">
        <v>38776</v>
      </c>
      <c r="B3297" s="39">
        <v>129.199997</v>
      </c>
      <c r="C3297" s="39">
        <v>129.91000399999999</v>
      </c>
      <c r="D3297" s="39">
        <v>128.13000500000001</v>
      </c>
      <c r="E3297" s="39">
        <v>128.229996</v>
      </c>
      <c r="F3297" s="39">
        <v>95.231964000000005</v>
      </c>
      <c r="G3297" s="5">
        <v>74394800</v>
      </c>
      <c r="I3297" s="1">
        <v>-9.5465488795216658E-3</v>
      </c>
    </row>
    <row r="3298" spans="1:9" x14ac:dyDescent="0.25">
      <c r="A3298" s="5">
        <v>38777</v>
      </c>
      <c r="B3298" s="39">
        <v>128.60000600000001</v>
      </c>
      <c r="C3298" s="39">
        <v>129.490005</v>
      </c>
      <c r="D3298" s="39">
        <v>128.5</v>
      </c>
      <c r="E3298" s="39">
        <v>129.36999499999999</v>
      </c>
      <c r="F3298" s="39">
        <v>96.078605999999994</v>
      </c>
      <c r="G3298" s="5">
        <v>48641600</v>
      </c>
      <c r="I3298" s="1">
        <v>8.8510271774531191E-3</v>
      </c>
    </row>
    <row r="3299" spans="1:9" x14ac:dyDescent="0.25">
      <c r="A3299" s="5">
        <v>38778</v>
      </c>
      <c r="B3299" s="39">
        <v>128.89999399999999</v>
      </c>
      <c r="C3299" s="39">
        <v>129.41999799999999</v>
      </c>
      <c r="D3299" s="39">
        <v>128.61000100000001</v>
      </c>
      <c r="E3299" s="39">
        <v>129.36000100000001</v>
      </c>
      <c r="F3299" s="39">
        <v>96.071144000000004</v>
      </c>
      <c r="G3299" s="5">
        <v>60642300</v>
      </c>
      <c r="I3299" s="1">
        <v>-7.7668589250734499E-5</v>
      </c>
    </row>
    <row r="3300" spans="1:9" x14ac:dyDescent="0.25">
      <c r="A3300" s="5">
        <v>38779</v>
      </c>
      <c r="B3300" s="39">
        <v>128.66999799999999</v>
      </c>
      <c r="C3300" s="39">
        <v>130.070007</v>
      </c>
      <c r="D3300" s="39">
        <v>128.64999399999999</v>
      </c>
      <c r="E3300" s="39">
        <v>128.759995</v>
      </c>
      <c r="F3300" s="39">
        <v>95.625572000000005</v>
      </c>
      <c r="G3300" s="5">
        <v>73402500</v>
      </c>
      <c r="I3300" s="1">
        <v>-4.6487265063532845E-3</v>
      </c>
    </row>
    <row r="3301" spans="1:9" x14ac:dyDescent="0.25">
      <c r="A3301" s="5">
        <v>38782</v>
      </c>
      <c r="B3301" s="39">
        <v>129.13999899999999</v>
      </c>
      <c r="C3301" s="39">
        <v>129.179993</v>
      </c>
      <c r="D3301" s="39">
        <v>127.849998</v>
      </c>
      <c r="E3301" s="39">
        <v>128.16999799999999</v>
      </c>
      <c r="F3301" s="39">
        <v>95.187408000000005</v>
      </c>
      <c r="G3301" s="5">
        <v>57478400</v>
      </c>
      <c r="I3301" s="1">
        <v>-4.5926096867034971E-3</v>
      </c>
    </row>
    <row r="3302" spans="1:9" x14ac:dyDescent="0.25">
      <c r="A3302" s="5">
        <v>38783</v>
      </c>
      <c r="B3302" s="39">
        <v>127.860001</v>
      </c>
      <c r="C3302" s="39">
        <v>128.05999800000001</v>
      </c>
      <c r="D3302" s="39">
        <v>127.400002</v>
      </c>
      <c r="E3302" s="39">
        <v>127.970001</v>
      </c>
      <c r="F3302" s="39">
        <v>95.038878999999994</v>
      </c>
      <c r="G3302" s="5">
        <v>61780800</v>
      </c>
      <c r="I3302" s="1">
        <v>-1.5616036303498504E-3</v>
      </c>
    </row>
    <row r="3303" spans="1:9" x14ac:dyDescent="0.25">
      <c r="A3303" s="5">
        <v>38784</v>
      </c>
      <c r="B3303" s="39">
        <v>127.699997</v>
      </c>
      <c r="C3303" s="39">
        <v>128.44000199999999</v>
      </c>
      <c r="D3303" s="39">
        <v>127.18</v>
      </c>
      <c r="E3303" s="39">
        <v>128.240005</v>
      </c>
      <c r="F3303" s="39">
        <v>95.239418000000001</v>
      </c>
      <c r="G3303" s="5">
        <v>66692400</v>
      </c>
      <c r="I3303" s="1">
        <v>2.1078502111047115E-3</v>
      </c>
    </row>
    <row r="3304" spans="1:9" x14ac:dyDescent="0.25">
      <c r="A3304" s="5">
        <v>38785</v>
      </c>
      <c r="B3304" s="39">
        <v>128.279999</v>
      </c>
      <c r="C3304" s="39">
        <v>128.679993</v>
      </c>
      <c r="D3304" s="39">
        <v>127.379997</v>
      </c>
      <c r="E3304" s="39">
        <v>127.379997</v>
      </c>
      <c r="F3304" s="39">
        <v>94.600677000000005</v>
      </c>
      <c r="G3304" s="5">
        <v>56313600</v>
      </c>
      <c r="I3304" s="1">
        <v>-6.7292782417798236E-3</v>
      </c>
    </row>
    <row r="3305" spans="1:9" x14ac:dyDescent="0.25">
      <c r="A3305" s="5">
        <v>38786</v>
      </c>
      <c r="B3305" s="39">
        <v>127.709999</v>
      </c>
      <c r="C3305" s="39">
        <v>128.83999600000001</v>
      </c>
      <c r="D3305" s="39">
        <v>127.44000200000001</v>
      </c>
      <c r="E3305" s="39">
        <v>128.58999600000001</v>
      </c>
      <c r="F3305" s="39">
        <v>95.499290000000002</v>
      </c>
      <c r="G3305" s="5">
        <v>60490800</v>
      </c>
      <c r="I3305" s="1">
        <v>9.454180423646541E-3</v>
      </c>
    </row>
    <row r="3306" spans="1:9" x14ac:dyDescent="0.25">
      <c r="A3306" s="5">
        <v>38789</v>
      </c>
      <c r="B3306" s="39">
        <v>128.83999600000001</v>
      </c>
      <c r="C3306" s="39">
        <v>129.16000399999999</v>
      </c>
      <c r="D3306" s="39">
        <v>128.529999</v>
      </c>
      <c r="E3306" s="39">
        <v>128.83000200000001</v>
      </c>
      <c r="F3306" s="39">
        <v>95.677536000000003</v>
      </c>
      <c r="G3306" s="5">
        <v>45479100</v>
      </c>
      <c r="I3306" s="1">
        <v>1.8647244582847833E-3</v>
      </c>
    </row>
    <row r="3307" spans="1:9" x14ac:dyDescent="0.25">
      <c r="A3307" s="5">
        <v>38790</v>
      </c>
      <c r="B3307" s="39">
        <v>128.71000699999999</v>
      </c>
      <c r="C3307" s="39">
        <v>130.229996</v>
      </c>
      <c r="D3307" s="39">
        <v>128.61000100000001</v>
      </c>
      <c r="E3307" s="39">
        <v>130.179993</v>
      </c>
      <c r="F3307" s="39">
        <v>96.680153000000004</v>
      </c>
      <c r="G3307" s="5">
        <v>69877300</v>
      </c>
      <c r="I3307" s="1">
        <v>1.042460101201037E-2</v>
      </c>
    </row>
    <row r="3308" spans="1:9" x14ac:dyDescent="0.25">
      <c r="A3308" s="5">
        <v>38791</v>
      </c>
      <c r="B3308" s="39">
        <v>130.14999399999999</v>
      </c>
      <c r="C3308" s="39">
        <v>130.86000100000001</v>
      </c>
      <c r="D3308" s="39">
        <v>129.85000600000001</v>
      </c>
      <c r="E3308" s="39">
        <v>130.759995</v>
      </c>
      <c r="F3308" s="39">
        <v>97.110909000000007</v>
      </c>
      <c r="G3308" s="5">
        <v>53398900</v>
      </c>
      <c r="I3308" s="1">
        <v>4.4455787070827313E-3</v>
      </c>
    </row>
    <row r="3309" spans="1:9" x14ac:dyDescent="0.25">
      <c r="A3309" s="5">
        <v>38792</v>
      </c>
      <c r="B3309" s="39">
        <v>131.009995</v>
      </c>
      <c r="C3309" s="39">
        <v>131.470001</v>
      </c>
      <c r="D3309" s="39">
        <v>130.83999600000001</v>
      </c>
      <c r="E3309" s="39">
        <v>131.029999</v>
      </c>
      <c r="F3309" s="39">
        <v>97.311431999999996</v>
      </c>
      <c r="G3309" s="5">
        <v>65526400</v>
      </c>
      <c r="I3309" s="1">
        <v>2.0627575007088339E-3</v>
      </c>
    </row>
    <row r="3310" spans="1:9" x14ac:dyDescent="0.25">
      <c r="A3310" s="5">
        <v>38793</v>
      </c>
      <c r="B3310" s="39">
        <v>130.679993</v>
      </c>
      <c r="C3310" s="39">
        <v>130.89999399999999</v>
      </c>
      <c r="D3310" s="39">
        <v>130.38000500000001</v>
      </c>
      <c r="E3310" s="39">
        <v>130.61999499999999</v>
      </c>
      <c r="F3310" s="39">
        <v>97.392707999999999</v>
      </c>
      <c r="G3310" s="5">
        <v>47286800</v>
      </c>
      <c r="I3310" s="1">
        <v>8.3486673391597321E-4</v>
      </c>
    </row>
    <row r="3311" spans="1:9" x14ac:dyDescent="0.25">
      <c r="A3311" s="5">
        <v>38796</v>
      </c>
      <c r="B3311" s="39">
        <v>130.63999899999999</v>
      </c>
      <c r="C3311" s="39">
        <v>130.89999399999999</v>
      </c>
      <c r="D3311" s="39">
        <v>130.21000699999999</v>
      </c>
      <c r="E3311" s="39">
        <v>130.41000399999999</v>
      </c>
      <c r="F3311" s="39">
        <v>97.236130000000003</v>
      </c>
      <c r="G3311" s="5">
        <v>45538500</v>
      </c>
      <c r="I3311" s="1">
        <v>-1.6089910969903087E-3</v>
      </c>
    </row>
    <row r="3312" spans="1:9" x14ac:dyDescent="0.25">
      <c r="A3312" s="5">
        <v>38797</v>
      </c>
      <c r="B3312" s="39">
        <v>130.36999499999999</v>
      </c>
      <c r="C3312" s="39">
        <v>130.990005</v>
      </c>
      <c r="D3312" s="39">
        <v>129.449997</v>
      </c>
      <c r="E3312" s="39">
        <v>129.58999600000001</v>
      </c>
      <c r="F3312" s="39">
        <v>96.624701999999999</v>
      </c>
      <c r="G3312" s="5">
        <v>87102700</v>
      </c>
      <c r="I3312" s="1">
        <v>-6.3079274042259215E-3</v>
      </c>
    </row>
    <row r="3313" spans="1:9" x14ac:dyDescent="0.25">
      <c r="A3313" s="5">
        <v>38798</v>
      </c>
      <c r="B3313" s="39">
        <v>129.509995</v>
      </c>
      <c r="C3313" s="39">
        <v>130.509995</v>
      </c>
      <c r="D3313" s="39">
        <v>129.449997</v>
      </c>
      <c r="E3313" s="39">
        <v>130.38000500000001</v>
      </c>
      <c r="F3313" s="39">
        <v>97.213752999999997</v>
      </c>
      <c r="G3313" s="5">
        <v>51605700</v>
      </c>
      <c r="I3313" s="1">
        <v>6.0777704120633658E-3</v>
      </c>
    </row>
    <row r="3314" spans="1:9" x14ac:dyDescent="0.25">
      <c r="A3314" s="5">
        <v>38799</v>
      </c>
      <c r="B3314" s="39">
        <v>130.259995</v>
      </c>
      <c r="C3314" s="39">
        <v>130.38999899999999</v>
      </c>
      <c r="D3314" s="39">
        <v>129.66000399999999</v>
      </c>
      <c r="E3314" s="39">
        <v>130.11000100000001</v>
      </c>
      <c r="F3314" s="39">
        <v>97.012428</v>
      </c>
      <c r="G3314" s="5">
        <v>46704200</v>
      </c>
      <c r="I3314" s="1">
        <v>-2.0730992193431774E-3</v>
      </c>
    </row>
    <row r="3315" spans="1:9" x14ac:dyDescent="0.25">
      <c r="A3315" s="5">
        <v>38800</v>
      </c>
      <c r="B3315" s="39">
        <v>129.990005</v>
      </c>
      <c r="C3315" s="39">
        <v>130.570007</v>
      </c>
      <c r="D3315" s="39">
        <v>129.740005</v>
      </c>
      <c r="E3315" s="39">
        <v>130.21000699999999</v>
      </c>
      <c r="F3315" s="39">
        <v>97.08699</v>
      </c>
      <c r="G3315" s="5">
        <v>43209200</v>
      </c>
      <c r="I3315" s="1">
        <v>7.6828673095352684E-4</v>
      </c>
    </row>
    <row r="3316" spans="1:9" x14ac:dyDescent="0.25">
      <c r="A3316" s="5">
        <v>38803</v>
      </c>
      <c r="B3316" s="39">
        <v>130.029999</v>
      </c>
      <c r="C3316" s="39">
        <v>130.279999</v>
      </c>
      <c r="D3316" s="39">
        <v>129.740005</v>
      </c>
      <c r="E3316" s="39">
        <v>130.020004</v>
      </c>
      <c r="F3316" s="39">
        <v>96.945319999999995</v>
      </c>
      <c r="G3316" s="5">
        <v>32523000</v>
      </c>
      <c r="I3316" s="1">
        <v>-1.4602725203314293E-3</v>
      </c>
    </row>
    <row r="3317" spans="1:9" x14ac:dyDescent="0.25">
      <c r="A3317" s="5">
        <v>38804</v>
      </c>
      <c r="B3317" s="39">
        <v>129.929993</v>
      </c>
      <c r="C3317" s="39">
        <v>130.529999</v>
      </c>
      <c r="D3317" s="39">
        <v>129.050003</v>
      </c>
      <c r="E3317" s="39">
        <v>129.220001</v>
      </c>
      <c r="F3317" s="39">
        <v>96.348808000000005</v>
      </c>
      <c r="G3317" s="5">
        <v>82079900</v>
      </c>
      <c r="I3317" s="1">
        <v>-6.1720849963693425E-3</v>
      </c>
    </row>
    <row r="3318" spans="1:9" x14ac:dyDescent="0.25">
      <c r="A3318" s="5">
        <v>38805</v>
      </c>
      <c r="B3318" s="39">
        <v>129.41000399999999</v>
      </c>
      <c r="C3318" s="39">
        <v>130.5</v>
      </c>
      <c r="D3318" s="39">
        <v>129.28999300000001</v>
      </c>
      <c r="E3318" s="39">
        <v>130.029999</v>
      </c>
      <c r="F3318" s="39">
        <v>96.952774000000005</v>
      </c>
      <c r="G3318" s="5">
        <v>61505700</v>
      </c>
      <c r="I3318" s="1">
        <v>6.2489707444441933E-3</v>
      </c>
    </row>
    <row r="3319" spans="1:9" x14ac:dyDescent="0.25">
      <c r="A3319" s="5">
        <v>38806</v>
      </c>
      <c r="B3319" s="39">
        <v>130.11000100000001</v>
      </c>
      <c r="C3319" s="39">
        <v>130.979996</v>
      </c>
      <c r="D3319" s="39">
        <v>129.550003</v>
      </c>
      <c r="E3319" s="39">
        <v>129.800003</v>
      </c>
      <c r="F3319" s="39">
        <v>96.781281000000007</v>
      </c>
      <c r="G3319" s="5">
        <v>70571700</v>
      </c>
      <c r="I3319" s="1">
        <v>-1.7703964828754692E-3</v>
      </c>
    </row>
    <row r="3320" spans="1:9" x14ac:dyDescent="0.25">
      <c r="A3320" s="5">
        <v>38807</v>
      </c>
      <c r="B3320" s="39">
        <v>130.020004</v>
      </c>
      <c r="C3320" s="39">
        <v>130.240005</v>
      </c>
      <c r="D3320" s="39">
        <v>129.36999499999999</v>
      </c>
      <c r="E3320" s="39">
        <v>129.83000200000001</v>
      </c>
      <c r="F3320" s="39">
        <v>96.803627000000006</v>
      </c>
      <c r="G3320" s="5">
        <v>62925600</v>
      </c>
      <c r="I3320" s="1">
        <v>2.3086510544789718E-4</v>
      </c>
    </row>
    <row r="3321" spans="1:9" x14ac:dyDescent="0.25">
      <c r="A3321" s="5">
        <v>38810</v>
      </c>
      <c r="B3321" s="39">
        <v>130.070007</v>
      </c>
      <c r="C3321" s="39">
        <v>130.86999499999999</v>
      </c>
      <c r="D3321" s="39">
        <v>129.490005</v>
      </c>
      <c r="E3321" s="39">
        <v>129.729996</v>
      </c>
      <c r="F3321" s="39">
        <v>96.729095000000001</v>
      </c>
      <c r="G3321" s="5">
        <v>61624700</v>
      </c>
      <c r="I3321" s="1">
        <v>-7.7022637737389488E-4</v>
      </c>
    </row>
    <row r="3322" spans="1:9" x14ac:dyDescent="0.25">
      <c r="A3322" s="5">
        <v>38811</v>
      </c>
      <c r="B3322" s="39">
        <v>129.729996</v>
      </c>
      <c r="C3322" s="39">
        <v>130.729996</v>
      </c>
      <c r="D3322" s="39">
        <v>129.36000100000001</v>
      </c>
      <c r="E3322" s="39">
        <v>130.55999800000001</v>
      </c>
      <c r="F3322" s="39">
        <v>97.347977</v>
      </c>
      <c r="G3322" s="5">
        <v>54809300</v>
      </c>
      <c r="I3322" s="1">
        <v>6.3777147025723124E-3</v>
      </c>
    </row>
    <row r="3323" spans="1:9" x14ac:dyDescent="0.25">
      <c r="A3323" s="5">
        <v>38812</v>
      </c>
      <c r="B3323" s="39">
        <v>130.61000100000001</v>
      </c>
      <c r="C3323" s="39">
        <v>131.279999</v>
      </c>
      <c r="D3323" s="39">
        <v>130.38000500000001</v>
      </c>
      <c r="E3323" s="39">
        <v>131.009995</v>
      </c>
      <c r="F3323" s="39">
        <v>97.683471999999995</v>
      </c>
      <c r="G3323" s="5">
        <v>50607200</v>
      </c>
      <c r="I3323" s="1">
        <v>3.4404228922495506E-3</v>
      </c>
    </row>
    <row r="3324" spans="1:9" x14ac:dyDescent="0.25">
      <c r="A3324" s="5">
        <v>38813</v>
      </c>
      <c r="B3324" s="39">
        <v>130.85000600000001</v>
      </c>
      <c r="C3324" s="39">
        <v>131.21000699999999</v>
      </c>
      <c r="D3324" s="39">
        <v>130.19000199999999</v>
      </c>
      <c r="E3324" s="39">
        <v>130.86999499999999</v>
      </c>
      <c r="F3324" s="39">
        <v>97.579086000000004</v>
      </c>
      <c r="G3324" s="5">
        <v>57906200</v>
      </c>
      <c r="I3324" s="1">
        <v>-1.06918613597351E-3</v>
      </c>
    </row>
    <row r="3325" spans="1:9" x14ac:dyDescent="0.25">
      <c r="A3325" s="5">
        <v>38814</v>
      </c>
      <c r="B3325" s="39">
        <v>131.05999800000001</v>
      </c>
      <c r="C3325" s="39">
        <v>131.39999399999999</v>
      </c>
      <c r="D3325" s="39">
        <v>129.35000600000001</v>
      </c>
      <c r="E3325" s="39">
        <v>129.53999300000001</v>
      </c>
      <c r="F3325" s="39">
        <v>96.587424999999996</v>
      </c>
      <c r="G3325" s="5">
        <v>80180900</v>
      </c>
      <c r="I3325" s="1">
        <v>-1.0214630908918387E-2</v>
      </c>
    </row>
    <row r="3326" spans="1:9" x14ac:dyDescent="0.25">
      <c r="A3326" s="5">
        <v>38817</v>
      </c>
      <c r="B3326" s="39">
        <v>129.740005</v>
      </c>
      <c r="C3326" s="39">
        <v>130.08000200000001</v>
      </c>
      <c r="D3326" s="39">
        <v>129.259995</v>
      </c>
      <c r="E3326" s="39">
        <v>129.740005</v>
      </c>
      <c r="F3326" s="39">
        <v>96.736580000000004</v>
      </c>
      <c r="G3326" s="5">
        <v>41496500</v>
      </c>
      <c r="I3326" s="1">
        <v>1.5430575173027705E-3</v>
      </c>
    </row>
    <row r="3327" spans="1:9" x14ac:dyDescent="0.25">
      <c r="A3327" s="5">
        <v>38818</v>
      </c>
      <c r="B3327" s="39">
        <v>129.85000600000001</v>
      </c>
      <c r="C3327" s="39">
        <v>130.05999800000001</v>
      </c>
      <c r="D3327" s="39">
        <v>128.25</v>
      </c>
      <c r="E3327" s="39">
        <v>128.63999899999999</v>
      </c>
      <c r="F3327" s="39">
        <v>95.916374000000005</v>
      </c>
      <c r="G3327" s="5">
        <v>72799400</v>
      </c>
      <c r="I3327" s="1">
        <v>-8.5149066092560233E-3</v>
      </c>
    </row>
    <row r="3328" spans="1:9" x14ac:dyDescent="0.25">
      <c r="A3328" s="5">
        <v>38819</v>
      </c>
      <c r="B3328" s="39">
        <v>128.770004</v>
      </c>
      <c r="C3328" s="39">
        <v>129.13000500000001</v>
      </c>
      <c r="D3328" s="39">
        <v>128.61000100000001</v>
      </c>
      <c r="E3328" s="39">
        <v>128.88000500000001</v>
      </c>
      <c r="F3328" s="39">
        <v>96.095305999999994</v>
      </c>
      <c r="G3328" s="5">
        <v>43033700</v>
      </c>
      <c r="I3328" s="1">
        <v>1.8637621606663046E-3</v>
      </c>
    </row>
    <row r="3329" spans="1:9" x14ac:dyDescent="0.25">
      <c r="A3329" s="5">
        <v>38820</v>
      </c>
      <c r="B3329" s="39">
        <v>128.58999600000001</v>
      </c>
      <c r="C3329" s="39">
        <v>129.25</v>
      </c>
      <c r="D3329" s="39">
        <v>128.30999800000001</v>
      </c>
      <c r="E3329" s="39">
        <v>128.71000699999999</v>
      </c>
      <c r="F3329" s="39">
        <v>95.968566999999993</v>
      </c>
      <c r="G3329" s="5">
        <v>51051800</v>
      </c>
      <c r="I3329" s="1">
        <v>-1.3197590615678934E-3</v>
      </c>
    </row>
    <row r="3330" spans="1:9" x14ac:dyDescent="0.25">
      <c r="A3330" s="5">
        <v>38824</v>
      </c>
      <c r="B3330" s="39">
        <v>128.83000200000001</v>
      </c>
      <c r="C3330" s="39">
        <v>129.30999800000001</v>
      </c>
      <c r="D3330" s="39">
        <v>128.020004</v>
      </c>
      <c r="E3330" s="39">
        <v>128.66000399999999</v>
      </c>
      <c r="F3330" s="39">
        <v>95.931297000000001</v>
      </c>
      <c r="G3330" s="5">
        <v>64167700</v>
      </c>
      <c r="I3330" s="1">
        <v>-3.884317548932259E-4</v>
      </c>
    </row>
    <row r="3331" spans="1:9" x14ac:dyDescent="0.25">
      <c r="A3331" s="5">
        <v>38825</v>
      </c>
      <c r="B3331" s="39">
        <v>128.929993</v>
      </c>
      <c r="C3331" s="39">
        <v>130.94000199999999</v>
      </c>
      <c r="D3331" s="39">
        <v>128.929993</v>
      </c>
      <c r="E3331" s="39">
        <v>130.699997</v>
      </c>
      <c r="F3331" s="39">
        <v>97.452370000000002</v>
      </c>
      <c r="G3331" s="5">
        <v>92531800</v>
      </c>
      <c r="I3331" s="1">
        <v>1.5731466808367678E-2</v>
      </c>
    </row>
    <row r="3332" spans="1:9" x14ac:dyDescent="0.25">
      <c r="A3332" s="5">
        <v>38826</v>
      </c>
      <c r="B3332" s="39">
        <v>130.75</v>
      </c>
      <c r="C3332" s="39">
        <v>131.070007</v>
      </c>
      <c r="D3332" s="39">
        <v>130.240005</v>
      </c>
      <c r="E3332" s="39">
        <v>130.949997</v>
      </c>
      <c r="F3332" s="39">
        <v>97.638756000000001</v>
      </c>
      <c r="G3332" s="5">
        <v>87269000</v>
      </c>
      <c r="I3332" s="1">
        <v>1.9107589415208182E-3</v>
      </c>
    </row>
    <row r="3333" spans="1:9" x14ac:dyDescent="0.25">
      <c r="A3333" s="5">
        <v>38827</v>
      </c>
      <c r="B3333" s="39">
        <v>131</v>
      </c>
      <c r="C3333" s="39">
        <v>131.86000100000001</v>
      </c>
      <c r="D3333" s="39">
        <v>130.60000600000001</v>
      </c>
      <c r="E3333" s="39">
        <v>131.13000500000001</v>
      </c>
      <c r="F3333" s="39">
        <v>97.772971999999996</v>
      </c>
      <c r="G3333" s="5">
        <v>86005500</v>
      </c>
      <c r="I3333" s="1">
        <v>1.3736741645846706E-3</v>
      </c>
    </row>
    <row r="3334" spans="1:9" x14ac:dyDescent="0.25">
      <c r="A3334" s="5">
        <v>38828</v>
      </c>
      <c r="B3334" s="39">
        <v>131.69000199999999</v>
      </c>
      <c r="C3334" s="39">
        <v>131.78999300000001</v>
      </c>
      <c r="D3334" s="39">
        <v>130.61999499999999</v>
      </c>
      <c r="E3334" s="39">
        <v>131.14999399999999</v>
      </c>
      <c r="F3334" s="39">
        <v>97.787857000000002</v>
      </c>
      <c r="G3334" s="5">
        <v>72342600</v>
      </c>
      <c r="I3334" s="1">
        <v>1.522288497639579E-4</v>
      </c>
    </row>
    <row r="3335" spans="1:9" x14ac:dyDescent="0.25">
      <c r="A3335" s="5">
        <v>38831</v>
      </c>
      <c r="B3335" s="39">
        <v>130.88999899999999</v>
      </c>
      <c r="C3335" s="39">
        <v>131.070007</v>
      </c>
      <c r="D3335" s="39">
        <v>130.38000500000001</v>
      </c>
      <c r="E3335" s="39">
        <v>130.91000399999999</v>
      </c>
      <c r="F3335" s="39">
        <v>97.608924999999999</v>
      </c>
      <c r="G3335" s="5">
        <v>52546400</v>
      </c>
      <c r="I3335" s="1">
        <v>-1.8314738675266895E-3</v>
      </c>
    </row>
    <row r="3336" spans="1:9" x14ac:dyDescent="0.25">
      <c r="A3336" s="5">
        <v>38832</v>
      </c>
      <c r="B3336" s="39">
        <v>131.03999300000001</v>
      </c>
      <c r="C3336" s="39">
        <v>131.11999499999999</v>
      </c>
      <c r="D3336" s="39">
        <v>129.91999799999999</v>
      </c>
      <c r="E3336" s="39">
        <v>130.36999499999999</v>
      </c>
      <c r="F3336" s="39">
        <v>97.206299000000001</v>
      </c>
      <c r="G3336" s="5">
        <v>84359800</v>
      </c>
      <c r="I3336" s="1">
        <v>-4.1334200169496071E-3</v>
      </c>
    </row>
    <row r="3337" spans="1:9" x14ac:dyDescent="0.25">
      <c r="A3337" s="5">
        <v>38833</v>
      </c>
      <c r="B3337" s="39">
        <v>130.5</v>
      </c>
      <c r="C3337" s="39">
        <v>131.13999899999999</v>
      </c>
      <c r="D3337" s="39">
        <v>130.300003</v>
      </c>
      <c r="E3337" s="39">
        <v>130.39999399999999</v>
      </c>
      <c r="F3337" s="39">
        <v>97.228615000000005</v>
      </c>
      <c r="G3337" s="5">
        <v>67262400</v>
      </c>
      <c r="I3337" s="1">
        <v>2.2954725197177339E-4</v>
      </c>
    </row>
    <row r="3338" spans="1:9" x14ac:dyDescent="0.25">
      <c r="A3338" s="5">
        <v>38834</v>
      </c>
      <c r="B3338" s="39">
        <v>129.89999399999999</v>
      </c>
      <c r="C3338" s="39">
        <v>131.63000500000001</v>
      </c>
      <c r="D3338" s="39">
        <v>129.58999600000001</v>
      </c>
      <c r="E3338" s="39">
        <v>131.029999</v>
      </c>
      <c r="F3338" s="39">
        <v>97.698418000000004</v>
      </c>
      <c r="G3338" s="5">
        <v>124478600</v>
      </c>
      <c r="I3338" s="1">
        <v>4.8203053464543899E-3</v>
      </c>
    </row>
    <row r="3339" spans="1:9" x14ac:dyDescent="0.25">
      <c r="A3339" s="5">
        <v>38835</v>
      </c>
      <c r="B3339" s="39">
        <v>130.78999300000001</v>
      </c>
      <c r="C3339" s="39">
        <v>131.75</v>
      </c>
      <c r="D3339" s="39">
        <v>130.71000699999999</v>
      </c>
      <c r="E3339" s="39">
        <v>131.470001</v>
      </c>
      <c r="F3339" s="39">
        <v>98.026473999999993</v>
      </c>
      <c r="G3339" s="5">
        <v>55854400</v>
      </c>
      <c r="I3339" s="1">
        <v>3.3522185538572558E-3</v>
      </c>
    </row>
    <row r="3340" spans="1:9" x14ac:dyDescent="0.25">
      <c r="A3340" s="5">
        <v>38838</v>
      </c>
      <c r="B3340" s="39">
        <v>131.470001</v>
      </c>
      <c r="C3340" s="39">
        <v>131.800003</v>
      </c>
      <c r="D3340" s="39">
        <v>130.320007</v>
      </c>
      <c r="E3340" s="39">
        <v>130.39999399999999</v>
      </c>
      <c r="F3340" s="39">
        <v>97.228615000000005</v>
      </c>
      <c r="G3340" s="5">
        <v>64990300</v>
      </c>
      <c r="I3340" s="1">
        <v>-8.1725239003116457E-3</v>
      </c>
    </row>
    <row r="3341" spans="1:9" x14ac:dyDescent="0.25">
      <c r="A3341" s="5">
        <v>38839</v>
      </c>
      <c r="B3341" s="39">
        <v>131.009995</v>
      </c>
      <c r="C3341" s="39">
        <v>131.46000699999999</v>
      </c>
      <c r="D3341" s="39">
        <v>130.740005</v>
      </c>
      <c r="E3341" s="39">
        <v>131.38000500000001</v>
      </c>
      <c r="F3341" s="39">
        <v>97.959366000000003</v>
      </c>
      <c r="G3341" s="5">
        <v>49063500</v>
      </c>
      <c r="I3341" s="1">
        <v>7.4876988882328632E-3</v>
      </c>
    </row>
    <row r="3342" spans="1:9" x14ac:dyDescent="0.25">
      <c r="A3342" s="5">
        <v>38840</v>
      </c>
      <c r="B3342" s="39">
        <v>131.14999399999999</v>
      </c>
      <c r="C3342" s="39">
        <v>131.320007</v>
      </c>
      <c r="D3342" s="39">
        <v>130.449997</v>
      </c>
      <c r="E3342" s="39">
        <v>130.88999899999999</v>
      </c>
      <c r="F3342" s="39">
        <v>97.594040000000007</v>
      </c>
      <c r="G3342" s="5">
        <v>60821300</v>
      </c>
      <c r="I3342" s="1">
        <v>-3.7363340529257272E-3</v>
      </c>
    </row>
    <row r="3343" spans="1:9" x14ac:dyDescent="0.25">
      <c r="A3343" s="5">
        <v>38841</v>
      </c>
      <c r="B3343" s="39">
        <v>131.08000200000001</v>
      </c>
      <c r="C3343" s="39">
        <v>131.61999499999999</v>
      </c>
      <c r="D3343" s="39">
        <v>130.970001</v>
      </c>
      <c r="E3343" s="39">
        <v>131.36000100000001</v>
      </c>
      <c r="F3343" s="39">
        <v>97.944466000000006</v>
      </c>
      <c r="G3343" s="5">
        <v>42921400</v>
      </c>
      <c r="I3343" s="1">
        <v>3.5842186003929299E-3</v>
      </c>
    </row>
    <row r="3344" spans="1:9" x14ac:dyDescent="0.25">
      <c r="A3344" s="5">
        <v>38842</v>
      </c>
      <c r="B3344" s="39">
        <v>132.050003</v>
      </c>
      <c r="C3344" s="39">
        <v>132.800003</v>
      </c>
      <c r="D3344" s="39">
        <v>131.85000600000001</v>
      </c>
      <c r="E3344" s="39">
        <v>132.520004</v>
      </c>
      <c r="F3344" s="39">
        <v>98.809387000000001</v>
      </c>
      <c r="G3344" s="5">
        <v>62588200</v>
      </c>
      <c r="I3344" s="1">
        <v>8.7919657810129337E-3</v>
      </c>
    </row>
    <row r="3345" spans="1:9" x14ac:dyDescent="0.25">
      <c r="A3345" s="5">
        <v>38845</v>
      </c>
      <c r="B3345" s="39">
        <v>132.509995</v>
      </c>
      <c r="C3345" s="39">
        <v>132.770004</v>
      </c>
      <c r="D3345" s="39">
        <v>132.36000100000001</v>
      </c>
      <c r="E3345" s="39">
        <v>132.36000100000001</v>
      </c>
      <c r="F3345" s="39">
        <v>98.690078999999997</v>
      </c>
      <c r="G3345" s="5">
        <v>30016700</v>
      </c>
      <c r="I3345" s="1">
        <v>-1.2081856921373202E-3</v>
      </c>
    </row>
    <row r="3346" spans="1:9" x14ac:dyDescent="0.25">
      <c r="A3346" s="5">
        <v>38846</v>
      </c>
      <c r="B3346" s="39">
        <v>132.41999799999999</v>
      </c>
      <c r="C3346" s="39">
        <v>132.770004</v>
      </c>
      <c r="D3346" s="39">
        <v>132.30999800000001</v>
      </c>
      <c r="E3346" s="39">
        <v>132.61999499999999</v>
      </c>
      <c r="F3346" s="39">
        <v>98.883942000000005</v>
      </c>
      <c r="G3346" s="5">
        <v>29864000</v>
      </c>
      <c r="I3346" s="1">
        <v>1.9624347496201011E-3</v>
      </c>
    </row>
    <row r="3347" spans="1:9" x14ac:dyDescent="0.25">
      <c r="A3347" s="5">
        <v>38847</v>
      </c>
      <c r="B3347" s="39">
        <v>132.41000399999999</v>
      </c>
      <c r="C3347" s="39">
        <v>132.75</v>
      </c>
      <c r="D3347" s="39">
        <v>131.88999899999999</v>
      </c>
      <c r="E3347" s="39">
        <v>132.550003</v>
      </c>
      <c r="F3347" s="39">
        <v>98.831756999999996</v>
      </c>
      <c r="G3347" s="5">
        <v>64378200</v>
      </c>
      <c r="I3347" s="1">
        <v>-5.2787918689034541E-4</v>
      </c>
    </row>
    <row r="3348" spans="1:9" x14ac:dyDescent="0.25">
      <c r="A3348" s="5">
        <v>38848</v>
      </c>
      <c r="B3348" s="39">
        <v>132.509995</v>
      </c>
      <c r="C3348" s="39">
        <v>132.550003</v>
      </c>
      <c r="D3348" s="39">
        <v>130.520004</v>
      </c>
      <c r="E3348" s="39">
        <v>130.949997</v>
      </c>
      <c r="F3348" s="39">
        <v>97.638756000000001</v>
      </c>
      <c r="G3348" s="5">
        <v>80626900</v>
      </c>
      <c r="I3348" s="1">
        <v>-1.214447546914954E-2</v>
      </c>
    </row>
    <row r="3349" spans="1:9" x14ac:dyDescent="0.25">
      <c r="A3349" s="5">
        <v>38849</v>
      </c>
      <c r="B3349" s="39">
        <v>130.36000100000001</v>
      </c>
      <c r="C3349" s="39">
        <v>130.720001</v>
      </c>
      <c r="D3349" s="39">
        <v>129.19000199999999</v>
      </c>
      <c r="E3349" s="39">
        <v>129.240005</v>
      </c>
      <c r="F3349" s="39">
        <v>96.363761999999994</v>
      </c>
      <c r="G3349" s="5">
        <v>91726500</v>
      </c>
      <c r="I3349" s="1">
        <v>-1.3144286683069772E-2</v>
      </c>
    </row>
    <row r="3350" spans="1:9" x14ac:dyDescent="0.25">
      <c r="A3350" s="5">
        <v>38852</v>
      </c>
      <c r="B3350" s="39">
        <v>128.78999300000001</v>
      </c>
      <c r="C3350" s="39">
        <v>129.740005</v>
      </c>
      <c r="D3350" s="39">
        <v>128.61000100000001</v>
      </c>
      <c r="E3350" s="39">
        <v>129.5</v>
      </c>
      <c r="F3350" s="39">
        <v>96.557602000000003</v>
      </c>
      <c r="G3350" s="5">
        <v>84029300</v>
      </c>
      <c r="I3350" s="1">
        <v>2.0095241005053666E-3</v>
      </c>
    </row>
    <row r="3351" spans="1:9" x14ac:dyDescent="0.25">
      <c r="A3351" s="5">
        <v>38853</v>
      </c>
      <c r="B3351" s="39">
        <v>129.759995</v>
      </c>
      <c r="C3351" s="39">
        <v>130</v>
      </c>
      <c r="D3351" s="39">
        <v>129.009995</v>
      </c>
      <c r="E3351" s="39">
        <v>129.30999800000001</v>
      </c>
      <c r="F3351" s="39">
        <v>96.415908999999999</v>
      </c>
      <c r="G3351" s="5">
        <v>62137600</v>
      </c>
      <c r="I3351" s="1">
        <v>-1.4685230602884403E-3</v>
      </c>
    </row>
    <row r="3352" spans="1:9" x14ac:dyDescent="0.25">
      <c r="A3352" s="5">
        <v>38854</v>
      </c>
      <c r="B3352" s="39">
        <v>128.66999799999999</v>
      </c>
      <c r="C3352" s="39">
        <v>129.10000600000001</v>
      </c>
      <c r="D3352" s="39">
        <v>126.769997</v>
      </c>
      <c r="E3352" s="39">
        <v>126.849998</v>
      </c>
      <c r="F3352" s="39">
        <v>94.581710999999999</v>
      </c>
      <c r="G3352" s="5">
        <v>144789500</v>
      </c>
      <c r="I3352" s="1">
        <v>-1.9207091563202994E-2</v>
      </c>
    </row>
    <row r="3353" spans="1:9" x14ac:dyDescent="0.25">
      <c r="A3353" s="5">
        <v>38855</v>
      </c>
      <c r="B3353" s="39">
        <v>127.349998</v>
      </c>
      <c r="C3353" s="39">
        <v>127.75</v>
      </c>
      <c r="D3353" s="39">
        <v>126.110001</v>
      </c>
      <c r="E3353" s="39">
        <v>126.209999</v>
      </c>
      <c r="F3353" s="39">
        <v>94.104515000000006</v>
      </c>
      <c r="G3353" s="5">
        <v>87906300</v>
      </c>
      <c r="I3353" s="1">
        <v>-5.0581012457886487E-3</v>
      </c>
    </row>
    <row r="3354" spans="1:9" x14ac:dyDescent="0.25">
      <c r="A3354" s="5">
        <v>38856</v>
      </c>
      <c r="B3354" s="39">
        <v>126.870003</v>
      </c>
      <c r="C3354" s="39">
        <v>127.489998</v>
      </c>
      <c r="D3354" s="39">
        <v>125.800003</v>
      </c>
      <c r="E3354" s="39">
        <v>127.099998</v>
      </c>
      <c r="F3354" s="39">
        <v>94.768112000000002</v>
      </c>
      <c r="G3354" s="5">
        <v>124309400</v>
      </c>
      <c r="I3354" s="1">
        <v>7.0269550557391369E-3</v>
      </c>
    </row>
    <row r="3355" spans="1:9" x14ac:dyDescent="0.25">
      <c r="A3355" s="5">
        <v>38859</v>
      </c>
      <c r="B3355" s="39">
        <v>126.279999</v>
      </c>
      <c r="C3355" s="39">
        <v>127.16999800000001</v>
      </c>
      <c r="D3355" s="39">
        <v>125.5</v>
      </c>
      <c r="E3355" s="39">
        <v>126.129997</v>
      </c>
      <c r="F3355" s="39">
        <v>94.044860999999997</v>
      </c>
      <c r="G3355" s="5">
        <v>110852800</v>
      </c>
      <c r="I3355" s="1">
        <v>-7.6610682616093939E-3</v>
      </c>
    </row>
    <row r="3356" spans="1:9" x14ac:dyDescent="0.25">
      <c r="A3356" s="5">
        <v>38860</v>
      </c>
      <c r="B3356" s="39">
        <v>127.18</v>
      </c>
      <c r="C3356" s="39">
        <v>127.629997</v>
      </c>
      <c r="D3356" s="39">
        <v>125.16999800000001</v>
      </c>
      <c r="E3356" s="39">
        <v>125.16999800000001</v>
      </c>
      <c r="F3356" s="39">
        <v>93.329063000000005</v>
      </c>
      <c r="G3356" s="5">
        <v>92006500</v>
      </c>
      <c r="I3356" s="1">
        <v>-7.6403532228477289E-3</v>
      </c>
    </row>
    <row r="3357" spans="1:9" x14ac:dyDescent="0.25">
      <c r="A3357" s="5">
        <v>38861</v>
      </c>
      <c r="B3357" s="39">
        <v>125.68</v>
      </c>
      <c r="C3357" s="39">
        <v>126.889999</v>
      </c>
      <c r="D3357" s="39">
        <v>124.760002</v>
      </c>
      <c r="E3357" s="39">
        <v>126.16999800000001</v>
      </c>
      <c r="F3357" s="39">
        <v>94.074691999999999</v>
      </c>
      <c r="G3357" s="5">
        <v>168405000</v>
      </c>
      <c r="I3357" s="1">
        <v>7.9575026076330602E-3</v>
      </c>
    </row>
    <row r="3358" spans="1:9" x14ac:dyDescent="0.25">
      <c r="A3358" s="5">
        <v>38862</v>
      </c>
      <c r="B3358" s="39">
        <v>126.91999800000001</v>
      </c>
      <c r="C3358" s="39">
        <v>127.730003</v>
      </c>
      <c r="D3358" s="39">
        <v>126.43</v>
      </c>
      <c r="E3358" s="39">
        <v>127.730003</v>
      </c>
      <c r="F3358" s="39">
        <v>95.237876999999997</v>
      </c>
      <c r="G3358" s="5">
        <v>78977900</v>
      </c>
      <c r="I3358" s="1">
        <v>1.2288667825416155E-2</v>
      </c>
    </row>
    <row r="3359" spans="1:9" x14ac:dyDescent="0.25">
      <c r="A3359" s="5">
        <v>38863</v>
      </c>
      <c r="B3359" s="39">
        <v>128.009995</v>
      </c>
      <c r="C3359" s="39">
        <v>128.38000500000001</v>
      </c>
      <c r="D3359" s="39">
        <v>127.510002</v>
      </c>
      <c r="E3359" s="39">
        <v>128.38000500000001</v>
      </c>
      <c r="F3359" s="39">
        <v>95.722496000000007</v>
      </c>
      <c r="G3359" s="5">
        <v>62989700</v>
      </c>
      <c r="I3359" s="1">
        <v>5.0756084393253076E-3</v>
      </c>
    </row>
    <row r="3360" spans="1:9" x14ac:dyDescent="0.25">
      <c r="A3360" s="5">
        <v>38867</v>
      </c>
      <c r="B3360" s="39">
        <v>127.970001</v>
      </c>
      <c r="C3360" s="39">
        <v>128</v>
      </c>
      <c r="D3360" s="39">
        <v>126.050003</v>
      </c>
      <c r="E3360" s="39">
        <v>126.099998</v>
      </c>
      <c r="F3360" s="39">
        <v>94.022469000000001</v>
      </c>
      <c r="G3360" s="5">
        <v>72419900</v>
      </c>
      <c r="I3360" s="1">
        <v>-1.7919553134038146E-2</v>
      </c>
    </row>
    <row r="3361" spans="1:9" x14ac:dyDescent="0.25">
      <c r="A3361" s="5">
        <v>38868</v>
      </c>
      <c r="B3361" s="39">
        <v>126.620003</v>
      </c>
      <c r="C3361" s="39">
        <v>127.510002</v>
      </c>
      <c r="D3361" s="39">
        <v>126.199997</v>
      </c>
      <c r="E3361" s="39">
        <v>127.510002</v>
      </c>
      <c r="F3361" s="39">
        <v>95.073822000000007</v>
      </c>
      <c r="G3361" s="5">
        <v>86926200</v>
      </c>
      <c r="I3361" s="1">
        <v>1.1119877897994179E-2</v>
      </c>
    </row>
    <row r="3362" spans="1:9" x14ac:dyDescent="0.25">
      <c r="A3362" s="5">
        <v>38869</v>
      </c>
      <c r="B3362" s="39">
        <v>127.379997</v>
      </c>
      <c r="C3362" s="39">
        <v>128.94000199999999</v>
      </c>
      <c r="D3362" s="39">
        <v>127.269997</v>
      </c>
      <c r="E3362" s="39">
        <v>128.729996</v>
      </c>
      <c r="F3362" s="39">
        <v>95.983467000000005</v>
      </c>
      <c r="G3362" s="5">
        <v>73721700</v>
      </c>
      <c r="I3362" s="1">
        <v>9.5222943671693372E-3</v>
      </c>
    </row>
    <row r="3363" spans="1:9" x14ac:dyDescent="0.25">
      <c r="A3363" s="5">
        <v>38870</v>
      </c>
      <c r="B3363" s="39">
        <v>129.25</v>
      </c>
      <c r="C3363" s="39">
        <v>129.429993</v>
      </c>
      <c r="D3363" s="39">
        <v>128.320007</v>
      </c>
      <c r="E3363" s="39">
        <v>129</v>
      </c>
      <c r="F3363" s="39">
        <v>96.184753000000001</v>
      </c>
      <c r="G3363" s="5">
        <v>91702600</v>
      </c>
      <c r="I3363" s="1">
        <v>2.0948945003844699E-3</v>
      </c>
    </row>
    <row r="3364" spans="1:9" x14ac:dyDescent="0.25">
      <c r="A3364" s="5">
        <v>38873</v>
      </c>
      <c r="B3364" s="39">
        <v>128.85000600000001</v>
      </c>
      <c r="C3364" s="39">
        <v>128.86000100000001</v>
      </c>
      <c r="D3364" s="39">
        <v>126.769997</v>
      </c>
      <c r="E3364" s="39">
        <v>127.120003</v>
      </c>
      <c r="F3364" s="39">
        <v>94.783051</v>
      </c>
      <c r="G3364" s="5">
        <v>86105100</v>
      </c>
      <c r="I3364" s="1">
        <v>-1.4680246030010835E-2</v>
      </c>
    </row>
    <row r="3365" spans="1:9" x14ac:dyDescent="0.25">
      <c r="A3365" s="5">
        <v>38874</v>
      </c>
      <c r="B3365" s="39">
        <v>127.209999</v>
      </c>
      <c r="C3365" s="39">
        <v>127.379997</v>
      </c>
      <c r="D3365" s="39">
        <v>125.760002</v>
      </c>
      <c r="E3365" s="39">
        <v>126.80999799999999</v>
      </c>
      <c r="F3365" s="39">
        <v>94.551888000000005</v>
      </c>
      <c r="G3365" s="5">
        <v>130498600</v>
      </c>
      <c r="I3365" s="1">
        <v>-2.4418431809989372E-3</v>
      </c>
    </row>
    <row r="3366" spans="1:9" x14ac:dyDescent="0.25">
      <c r="A3366" s="5">
        <v>38875</v>
      </c>
      <c r="B3366" s="39">
        <v>126.910004</v>
      </c>
      <c r="C3366" s="39">
        <v>127.650002</v>
      </c>
      <c r="D3366" s="39">
        <v>125.790001</v>
      </c>
      <c r="E3366" s="39">
        <v>125.860001</v>
      </c>
      <c r="F3366" s="39">
        <v>93.843543999999994</v>
      </c>
      <c r="G3366" s="5">
        <v>108599400</v>
      </c>
      <c r="I3366" s="1">
        <v>-7.5197931328601086E-3</v>
      </c>
    </row>
    <row r="3367" spans="1:9" x14ac:dyDescent="0.25">
      <c r="A3367" s="5">
        <v>38876</v>
      </c>
      <c r="B3367" s="39">
        <v>125.58000199999999</v>
      </c>
      <c r="C3367" s="39">
        <v>126.5</v>
      </c>
      <c r="D3367" s="39">
        <v>123.870003</v>
      </c>
      <c r="E3367" s="39">
        <v>125.75</v>
      </c>
      <c r="F3367" s="39">
        <v>93.761543000000003</v>
      </c>
      <c r="G3367" s="5">
        <v>204957200</v>
      </c>
      <c r="I3367" s="1">
        <v>-8.7418743844747127E-4</v>
      </c>
    </row>
    <row r="3368" spans="1:9" x14ac:dyDescent="0.25">
      <c r="A3368" s="5">
        <v>38877</v>
      </c>
      <c r="B3368" s="39">
        <v>126.360001</v>
      </c>
      <c r="C3368" s="39">
        <v>126.959999</v>
      </c>
      <c r="D3368" s="39">
        <v>125.290001</v>
      </c>
      <c r="E3368" s="39">
        <v>125.349998</v>
      </c>
      <c r="F3368" s="39">
        <v>93.463286999999994</v>
      </c>
      <c r="G3368" s="5">
        <v>94972200</v>
      </c>
      <c r="I3368" s="1">
        <v>-3.186075824468837E-3</v>
      </c>
    </row>
    <row r="3369" spans="1:9" x14ac:dyDescent="0.25">
      <c r="A3369" s="5">
        <v>38880</v>
      </c>
      <c r="B3369" s="39">
        <v>125.879997</v>
      </c>
      <c r="C3369" s="39">
        <v>125.93</v>
      </c>
      <c r="D3369" s="39">
        <v>123.82</v>
      </c>
      <c r="E3369" s="39">
        <v>123.989998</v>
      </c>
      <c r="F3369" s="39">
        <v>92.449241999999998</v>
      </c>
      <c r="G3369" s="5">
        <v>95815900</v>
      </c>
      <c r="I3369" s="1">
        <v>-1.0908948007061881E-2</v>
      </c>
    </row>
    <row r="3370" spans="1:9" x14ac:dyDescent="0.25">
      <c r="A3370" s="5">
        <v>38881</v>
      </c>
      <c r="B3370" s="39">
        <v>123.739998</v>
      </c>
      <c r="C3370" s="39">
        <v>124.839996</v>
      </c>
      <c r="D3370" s="39">
        <v>122.550003</v>
      </c>
      <c r="E3370" s="39">
        <v>122.550003</v>
      </c>
      <c r="F3370" s="39">
        <v>91.375549000000007</v>
      </c>
      <c r="G3370" s="5">
        <v>185688800</v>
      </c>
      <c r="I3370" s="1">
        <v>-1.168183251319288E-2</v>
      </c>
    </row>
    <row r="3371" spans="1:9" x14ac:dyDescent="0.25">
      <c r="A3371" s="5">
        <v>38882</v>
      </c>
      <c r="B3371" s="39">
        <v>122.839996</v>
      </c>
      <c r="C3371" s="39">
        <v>123.629997</v>
      </c>
      <c r="D3371" s="39">
        <v>122.339996</v>
      </c>
      <c r="E3371" s="39">
        <v>123.5</v>
      </c>
      <c r="F3371" s="39">
        <v>92.083870000000005</v>
      </c>
      <c r="G3371" s="5">
        <v>163566400</v>
      </c>
      <c r="I3371" s="1">
        <v>7.7218659413409441E-3</v>
      </c>
    </row>
    <row r="3372" spans="1:9" x14ac:dyDescent="0.25">
      <c r="A3372" s="5">
        <v>38883</v>
      </c>
      <c r="B3372" s="39">
        <v>123.949997</v>
      </c>
      <c r="C3372" s="39">
        <v>126.360001</v>
      </c>
      <c r="D3372" s="39">
        <v>123.860001</v>
      </c>
      <c r="E3372" s="39">
        <v>126.120003</v>
      </c>
      <c r="F3372" s="39">
        <v>94.037430000000001</v>
      </c>
      <c r="G3372" s="5">
        <v>134057000</v>
      </c>
      <c r="I3372" s="1">
        <v>2.0993102301004818E-2</v>
      </c>
    </row>
    <row r="3373" spans="1:9" x14ac:dyDescent="0.25">
      <c r="A3373" s="5">
        <v>38884</v>
      </c>
      <c r="B3373" s="39">
        <v>125.290001</v>
      </c>
      <c r="C3373" s="39">
        <v>125.55999799999999</v>
      </c>
      <c r="D3373" s="39">
        <v>124.459999</v>
      </c>
      <c r="E3373" s="39">
        <v>124.650002</v>
      </c>
      <c r="F3373" s="39">
        <v>93.352172999999993</v>
      </c>
      <c r="G3373" s="5">
        <v>94253500</v>
      </c>
      <c r="I3373" s="1">
        <v>-7.3137467992960836E-3</v>
      </c>
    </row>
    <row r="3374" spans="1:9" x14ac:dyDescent="0.25">
      <c r="A3374" s="5">
        <v>38887</v>
      </c>
      <c r="B3374" s="39">
        <v>125.400002</v>
      </c>
      <c r="C3374" s="39">
        <v>125.480003</v>
      </c>
      <c r="D3374" s="39">
        <v>123.550003</v>
      </c>
      <c r="E3374" s="39">
        <v>123.66999800000001</v>
      </c>
      <c r="F3374" s="39">
        <v>92.618217000000001</v>
      </c>
      <c r="G3374" s="5">
        <v>95804400</v>
      </c>
      <c r="I3374" s="1">
        <v>-7.8932975373611214E-3</v>
      </c>
    </row>
    <row r="3375" spans="1:9" x14ac:dyDescent="0.25">
      <c r="A3375" s="5">
        <v>38888</v>
      </c>
      <c r="B3375" s="39">
        <v>124.010002</v>
      </c>
      <c r="C3375" s="39">
        <v>124.80999799999999</v>
      </c>
      <c r="D3375" s="39">
        <v>123.720001</v>
      </c>
      <c r="E3375" s="39">
        <v>124.089996</v>
      </c>
      <c r="F3375" s="39">
        <v>92.932793000000004</v>
      </c>
      <c r="G3375" s="5">
        <v>65494700</v>
      </c>
      <c r="I3375" s="1">
        <v>3.3907258321095313E-3</v>
      </c>
    </row>
    <row r="3376" spans="1:9" x14ac:dyDescent="0.25">
      <c r="A3376" s="5">
        <v>38889</v>
      </c>
      <c r="B3376" s="39">
        <v>124</v>
      </c>
      <c r="C3376" s="39">
        <v>125.699997</v>
      </c>
      <c r="D3376" s="39">
        <v>123.959999</v>
      </c>
      <c r="E3376" s="39">
        <v>125.010002</v>
      </c>
      <c r="F3376" s="39">
        <v>93.621787999999995</v>
      </c>
      <c r="G3376" s="5">
        <v>75008200</v>
      </c>
      <c r="I3376" s="1">
        <v>7.386558175154434E-3</v>
      </c>
    </row>
    <row r="3377" spans="1:9" x14ac:dyDescent="0.25">
      <c r="A3377" s="5">
        <v>38890</v>
      </c>
      <c r="B3377" s="39">
        <v>124.949997</v>
      </c>
      <c r="C3377" s="39">
        <v>125.05999799999999</v>
      </c>
      <c r="D3377" s="39">
        <v>124.040001</v>
      </c>
      <c r="E3377" s="39">
        <v>124.459999</v>
      </c>
      <c r="F3377" s="39">
        <v>93.209845999999999</v>
      </c>
      <c r="G3377" s="5">
        <v>74566100</v>
      </c>
      <c r="I3377" s="1">
        <v>-4.4097742843218768E-3</v>
      </c>
    </row>
    <row r="3378" spans="1:9" x14ac:dyDescent="0.25">
      <c r="A3378" s="5">
        <v>38891</v>
      </c>
      <c r="B3378" s="39">
        <v>124.33000199999999</v>
      </c>
      <c r="C3378" s="39">
        <v>125.300003</v>
      </c>
      <c r="D3378" s="39">
        <v>124.029999</v>
      </c>
      <c r="E3378" s="39">
        <v>124.44000200000001</v>
      </c>
      <c r="F3378" s="39">
        <v>93.194892999999993</v>
      </c>
      <c r="G3378" s="5">
        <v>54107000</v>
      </c>
      <c r="I3378" s="1">
        <v>-1.6043583561575758E-4</v>
      </c>
    </row>
    <row r="3379" spans="1:9" x14ac:dyDescent="0.25">
      <c r="A3379" s="5">
        <v>38894</v>
      </c>
      <c r="B3379" s="39">
        <v>124.540001</v>
      </c>
      <c r="C3379" s="39">
        <v>125.05999799999999</v>
      </c>
      <c r="D3379" s="39">
        <v>124.25</v>
      </c>
      <c r="E3379" s="39">
        <v>124.989998</v>
      </c>
      <c r="F3379" s="39">
        <v>93.606789000000006</v>
      </c>
      <c r="G3379" s="5">
        <v>37899600</v>
      </c>
      <c r="I3379" s="1">
        <v>4.4099888516635488E-3</v>
      </c>
    </row>
    <row r="3380" spans="1:9" x14ac:dyDescent="0.25">
      <c r="A3380" s="5">
        <v>38895</v>
      </c>
      <c r="B3380" s="39">
        <v>125.010002</v>
      </c>
      <c r="C3380" s="39">
        <v>125.290001</v>
      </c>
      <c r="D3380" s="39">
        <v>123.769997</v>
      </c>
      <c r="E3380" s="39">
        <v>123.910004</v>
      </c>
      <c r="F3380" s="39">
        <v>92.797957999999994</v>
      </c>
      <c r="G3380" s="5">
        <v>69780200</v>
      </c>
      <c r="I3380" s="1">
        <v>-8.6782776647948978E-3</v>
      </c>
    </row>
    <row r="3381" spans="1:9" x14ac:dyDescent="0.25">
      <c r="A3381" s="5">
        <v>38896</v>
      </c>
      <c r="B3381" s="39">
        <v>124.19000200000001</v>
      </c>
      <c r="C3381" s="39">
        <v>124.769997</v>
      </c>
      <c r="D3381" s="39">
        <v>123.650002</v>
      </c>
      <c r="E3381" s="39">
        <v>124.75</v>
      </c>
      <c r="F3381" s="39">
        <v>93.427031999999997</v>
      </c>
      <c r="G3381" s="5">
        <v>62368100</v>
      </c>
      <c r="I3381" s="1">
        <v>6.756089962205003E-3</v>
      </c>
    </row>
    <row r="3382" spans="1:9" x14ac:dyDescent="0.25">
      <c r="A3382" s="5">
        <v>38897</v>
      </c>
      <c r="B3382" s="39">
        <v>125.199997</v>
      </c>
      <c r="C3382" s="39">
        <v>127.349998</v>
      </c>
      <c r="D3382" s="39">
        <v>125.16999800000001</v>
      </c>
      <c r="E3382" s="39">
        <v>127.269997</v>
      </c>
      <c r="F3382" s="39">
        <v>95.314284999999998</v>
      </c>
      <c r="G3382" s="5">
        <v>110634800</v>
      </c>
      <c r="I3382" s="1">
        <v>1.9998969293302693E-2</v>
      </c>
    </row>
    <row r="3383" spans="1:9" x14ac:dyDescent="0.25">
      <c r="A3383" s="5">
        <v>38898</v>
      </c>
      <c r="B3383" s="39">
        <v>127.540001</v>
      </c>
      <c r="C3383" s="39">
        <v>127.660004</v>
      </c>
      <c r="D3383" s="39">
        <v>126.959999</v>
      </c>
      <c r="E3383" s="39">
        <v>127.279999</v>
      </c>
      <c r="F3383" s="39">
        <v>95.321793</v>
      </c>
      <c r="G3383" s="5">
        <v>54227800</v>
      </c>
      <c r="I3383" s="1">
        <v>7.8767881531938144E-5</v>
      </c>
    </row>
    <row r="3384" spans="1:9" x14ac:dyDescent="0.25">
      <c r="A3384" s="5">
        <v>38901</v>
      </c>
      <c r="B3384" s="39">
        <v>127.43</v>
      </c>
      <c r="C3384" s="39">
        <v>128.009995</v>
      </c>
      <c r="D3384" s="39">
        <v>127.30999799999999</v>
      </c>
      <c r="E3384" s="39">
        <v>127.800003</v>
      </c>
      <c r="F3384" s="39">
        <v>95.711250000000007</v>
      </c>
      <c r="G3384" s="5">
        <v>23914000</v>
      </c>
      <c r="I3384" s="1">
        <v>4.0773840320609267E-3</v>
      </c>
    </row>
    <row r="3385" spans="1:9" x14ac:dyDescent="0.25">
      <c r="A3385" s="5">
        <v>38903</v>
      </c>
      <c r="B3385" s="39">
        <v>127.290001</v>
      </c>
      <c r="C3385" s="39">
        <v>127.449997</v>
      </c>
      <c r="D3385" s="39">
        <v>126.519997</v>
      </c>
      <c r="E3385" s="39">
        <v>127.07</v>
      </c>
      <c r="F3385" s="39">
        <v>95.164519999999996</v>
      </c>
      <c r="G3385" s="5">
        <v>69653400</v>
      </c>
      <c r="I3385" s="1">
        <v>-5.7286631529560594E-3</v>
      </c>
    </row>
    <row r="3386" spans="1:9" x14ac:dyDescent="0.25">
      <c r="A3386" s="5">
        <v>38904</v>
      </c>
      <c r="B3386" s="39">
        <v>127.199997</v>
      </c>
      <c r="C3386" s="39">
        <v>127.849998</v>
      </c>
      <c r="D3386" s="39">
        <v>127.08000199999999</v>
      </c>
      <c r="E3386" s="39">
        <v>127.44000200000001</v>
      </c>
      <c r="F3386" s="39">
        <v>95.441635000000005</v>
      </c>
      <c r="G3386" s="5">
        <v>50100300</v>
      </c>
      <c r="I3386" s="1">
        <v>2.9077255689617942E-3</v>
      </c>
    </row>
    <row r="3387" spans="1:9" x14ac:dyDescent="0.25">
      <c r="A3387" s="5">
        <v>38905</v>
      </c>
      <c r="B3387" s="39">
        <v>127.19000200000001</v>
      </c>
      <c r="C3387" s="39">
        <v>127.55999799999999</v>
      </c>
      <c r="D3387" s="39">
        <v>126.290001</v>
      </c>
      <c r="E3387" s="39">
        <v>126.610001</v>
      </c>
      <c r="F3387" s="39">
        <v>94.820037999999997</v>
      </c>
      <c r="G3387" s="5">
        <v>81626500</v>
      </c>
      <c r="I3387" s="1">
        <v>-6.5341505915927911E-3</v>
      </c>
    </row>
    <row r="3388" spans="1:9" x14ac:dyDescent="0.25">
      <c r="A3388" s="5">
        <v>38908</v>
      </c>
      <c r="B3388" s="39">
        <v>126.94000200000001</v>
      </c>
      <c r="C3388" s="39">
        <v>127.43</v>
      </c>
      <c r="D3388" s="39">
        <v>126.410004</v>
      </c>
      <c r="E3388" s="39">
        <v>126.849998</v>
      </c>
      <c r="F3388" s="39">
        <v>94.999770999999996</v>
      </c>
      <c r="G3388" s="5">
        <v>60964100</v>
      </c>
      <c r="I3388" s="1">
        <v>1.8937228380950799E-3</v>
      </c>
    </row>
    <row r="3389" spans="1:9" x14ac:dyDescent="0.25">
      <c r="A3389" s="5">
        <v>38909</v>
      </c>
      <c r="B3389" s="39">
        <v>126.610001</v>
      </c>
      <c r="C3389" s="39">
        <v>127.410004</v>
      </c>
      <c r="D3389" s="39">
        <v>125.94000200000001</v>
      </c>
      <c r="E3389" s="39">
        <v>127.410004</v>
      </c>
      <c r="F3389" s="39">
        <v>95.419167000000002</v>
      </c>
      <c r="G3389" s="5">
        <v>73640800</v>
      </c>
      <c r="I3389" s="1">
        <v>4.4049891525030915E-3</v>
      </c>
    </row>
    <row r="3390" spans="1:9" x14ac:dyDescent="0.25">
      <c r="A3390" s="5">
        <v>38910</v>
      </c>
      <c r="B3390" s="39">
        <v>127.150002</v>
      </c>
      <c r="C3390" s="39">
        <v>127.400002</v>
      </c>
      <c r="D3390" s="39">
        <v>125.720001</v>
      </c>
      <c r="E3390" s="39">
        <v>126.050003</v>
      </c>
      <c r="F3390" s="39">
        <v>94.400620000000004</v>
      </c>
      <c r="G3390" s="5">
        <v>82561300</v>
      </c>
      <c r="I3390" s="1">
        <v>-1.0731829297325746E-2</v>
      </c>
    </row>
    <row r="3391" spans="1:9" x14ac:dyDescent="0.25">
      <c r="A3391" s="5">
        <v>38911</v>
      </c>
      <c r="B3391" s="39">
        <v>125.449997</v>
      </c>
      <c r="C3391" s="39">
        <v>125.68</v>
      </c>
      <c r="D3391" s="39">
        <v>124</v>
      </c>
      <c r="E3391" s="39">
        <v>124</v>
      </c>
      <c r="F3391" s="39">
        <v>92.865348999999995</v>
      </c>
      <c r="G3391" s="5">
        <v>102405700</v>
      </c>
      <c r="I3391" s="1">
        <v>-1.6397057150712158E-2</v>
      </c>
    </row>
    <row r="3392" spans="1:9" x14ac:dyDescent="0.25">
      <c r="A3392" s="5">
        <v>38912</v>
      </c>
      <c r="B3392" s="39">
        <v>124.129997</v>
      </c>
      <c r="C3392" s="39">
        <v>124.260002</v>
      </c>
      <c r="D3392" s="39">
        <v>122.83000199999999</v>
      </c>
      <c r="E3392" s="39">
        <v>123.519997</v>
      </c>
      <c r="F3392" s="39">
        <v>92.505889999999994</v>
      </c>
      <c r="G3392" s="5">
        <v>103242500</v>
      </c>
      <c r="I3392" s="1">
        <v>-3.8782656089395573E-3</v>
      </c>
    </row>
    <row r="3393" spans="1:9" x14ac:dyDescent="0.25">
      <c r="A3393" s="5">
        <v>38915</v>
      </c>
      <c r="B3393" s="39">
        <v>123.519997</v>
      </c>
      <c r="C3393" s="39">
        <v>124.099998</v>
      </c>
      <c r="D3393" s="39">
        <v>123.150002</v>
      </c>
      <c r="E3393" s="39">
        <v>123.339996</v>
      </c>
      <c r="F3393" s="39">
        <v>92.371071000000001</v>
      </c>
      <c r="G3393" s="5">
        <v>81159000</v>
      </c>
      <c r="I3393" s="1">
        <v>-1.4584729559494747E-3</v>
      </c>
    </row>
    <row r="3394" spans="1:9" x14ac:dyDescent="0.25">
      <c r="A3394" s="5">
        <v>38916</v>
      </c>
      <c r="B3394" s="39">
        <v>123.709999</v>
      </c>
      <c r="C3394" s="39">
        <v>124.050003</v>
      </c>
      <c r="D3394" s="39">
        <v>122.389999</v>
      </c>
      <c r="E3394" s="39">
        <v>123.970001</v>
      </c>
      <c r="F3394" s="39">
        <v>92.842888000000002</v>
      </c>
      <c r="G3394" s="5">
        <v>122771000</v>
      </c>
      <c r="I3394" s="1">
        <v>5.0948429928627803E-3</v>
      </c>
    </row>
    <row r="3395" spans="1:9" x14ac:dyDescent="0.25">
      <c r="A3395" s="5">
        <v>38917</v>
      </c>
      <c r="B3395" s="39">
        <v>124.18</v>
      </c>
      <c r="C3395" s="39">
        <v>126.260002</v>
      </c>
      <c r="D3395" s="39">
        <v>123.720001</v>
      </c>
      <c r="E3395" s="39">
        <v>125.69000200000001</v>
      </c>
      <c r="F3395" s="39">
        <v>94.131011999999998</v>
      </c>
      <c r="G3395" s="5">
        <v>133565300</v>
      </c>
      <c r="I3395" s="1">
        <v>1.3778868386497223E-2</v>
      </c>
    </row>
    <row r="3396" spans="1:9" x14ac:dyDescent="0.25">
      <c r="A3396" s="5">
        <v>38918</v>
      </c>
      <c r="B3396" s="39">
        <v>126.120003</v>
      </c>
      <c r="C3396" s="39">
        <v>126.300003</v>
      </c>
      <c r="D3396" s="39">
        <v>124.660004</v>
      </c>
      <c r="E3396" s="39">
        <v>124.83000199999999</v>
      </c>
      <c r="F3396" s="39">
        <v>93.486953999999997</v>
      </c>
      <c r="G3396" s="5">
        <v>112259800</v>
      </c>
      <c r="I3396" s="1">
        <v>-6.8656594425133832E-3</v>
      </c>
    </row>
    <row r="3397" spans="1:9" x14ac:dyDescent="0.25">
      <c r="A3397" s="5">
        <v>38919</v>
      </c>
      <c r="B3397" s="39">
        <v>125.150002</v>
      </c>
      <c r="C3397" s="39">
        <v>125.19000200000001</v>
      </c>
      <c r="D3397" s="39">
        <v>123.82</v>
      </c>
      <c r="E3397" s="39">
        <v>123.949997</v>
      </c>
      <c r="F3397" s="39">
        <v>92.827872999999997</v>
      </c>
      <c r="G3397" s="5">
        <v>101560000</v>
      </c>
      <c r="I3397" s="1">
        <v>-7.0749468498538803E-3</v>
      </c>
    </row>
    <row r="3398" spans="1:9" x14ac:dyDescent="0.25">
      <c r="A3398" s="5">
        <v>38922</v>
      </c>
      <c r="B3398" s="39">
        <v>124.44000200000001</v>
      </c>
      <c r="C3398" s="39">
        <v>126.32</v>
      </c>
      <c r="D3398" s="39">
        <v>124.44000200000001</v>
      </c>
      <c r="E3398" s="39">
        <v>126.209999</v>
      </c>
      <c r="F3398" s="39">
        <v>94.520424000000006</v>
      </c>
      <c r="G3398" s="5">
        <v>92884000</v>
      </c>
      <c r="I3398" s="1">
        <v>1.8068987833863126E-2</v>
      </c>
    </row>
    <row r="3399" spans="1:9" x14ac:dyDescent="0.25">
      <c r="A3399" s="5">
        <v>38923</v>
      </c>
      <c r="B3399" s="39">
        <v>125.980003</v>
      </c>
      <c r="C3399" s="39">
        <v>127.300003</v>
      </c>
      <c r="D3399" s="39">
        <v>125.720001</v>
      </c>
      <c r="E3399" s="39">
        <v>126.660004</v>
      </c>
      <c r="F3399" s="39">
        <v>94.857483000000002</v>
      </c>
      <c r="G3399" s="5">
        <v>95480700</v>
      </c>
      <c r="I3399" s="1">
        <v>3.5596481263127089E-3</v>
      </c>
    </row>
    <row r="3400" spans="1:9" x14ac:dyDescent="0.25">
      <c r="A3400" s="5">
        <v>38924</v>
      </c>
      <c r="B3400" s="39">
        <v>126.589996</v>
      </c>
      <c r="C3400" s="39">
        <v>127.449997</v>
      </c>
      <c r="D3400" s="39">
        <v>126.18</v>
      </c>
      <c r="E3400" s="39">
        <v>126.83000199999999</v>
      </c>
      <c r="F3400" s="39">
        <v>94.984795000000005</v>
      </c>
      <c r="G3400" s="5">
        <v>84525800</v>
      </c>
      <c r="I3400" s="1">
        <v>1.3412399011079046E-3</v>
      </c>
    </row>
    <row r="3401" spans="1:9" x14ac:dyDescent="0.25">
      <c r="A3401" s="5">
        <v>38925</v>
      </c>
      <c r="B3401" s="39">
        <v>127.379997</v>
      </c>
      <c r="C3401" s="39">
        <v>127.69000200000001</v>
      </c>
      <c r="D3401" s="39">
        <v>126.199997</v>
      </c>
      <c r="E3401" s="39">
        <v>126.709999</v>
      </c>
      <c r="F3401" s="39">
        <v>94.894874999999999</v>
      </c>
      <c r="G3401" s="5">
        <v>87257100</v>
      </c>
      <c r="I3401" s="1">
        <v>-9.4712621653414431E-4</v>
      </c>
    </row>
    <row r="3402" spans="1:9" x14ac:dyDescent="0.25">
      <c r="A3402" s="5">
        <v>38926</v>
      </c>
      <c r="B3402" s="39">
        <v>127.040001</v>
      </c>
      <c r="C3402" s="39">
        <v>128.13999899999999</v>
      </c>
      <c r="D3402" s="39">
        <v>126.860001</v>
      </c>
      <c r="E3402" s="39">
        <v>127.980003</v>
      </c>
      <c r="F3402" s="39">
        <v>95.846053999999995</v>
      </c>
      <c r="G3402" s="5">
        <v>82137000</v>
      </c>
      <c r="I3402" s="1">
        <v>9.9736002091335152E-3</v>
      </c>
    </row>
    <row r="3403" spans="1:9" x14ac:dyDescent="0.25">
      <c r="A3403" s="5">
        <v>38929</v>
      </c>
      <c r="B3403" s="39">
        <v>127.660004</v>
      </c>
      <c r="C3403" s="39">
        <v>127.959999</v>
      </c>
      <c r="D3403" s="39">
        <v>127.449997</v>
      </c>
      <c r="E3403" s="39">
        <v>127.849998</v>
      </c>
      <c r="F3403" s="39">
        <v>95.748694999999998</v>
      </c>
      <c r="G3403" s="5">
        <v>49593100</v>
      </c>
      <c r="I3403" s="1">
        <v>-1.0163014267154935E-3</v>
      </c>
    </row>
    <row r="3404" spans="1:9" x14ac:dyDescent="0.25">
      <c r="A3404" s="5">
        <v>38930</v>
      </c>
      <c r="B3404" s="39">
        <v>127.339996</v>
      </c>
      <c r="C3404" s="39">
        <v>127.379997</v>
      </c>
      <c r="D3404" s="39">
        <v>126.599998</v>
      </c>
      <c r="E3404" s="39">
        <v>127.220001</v>
      </c>
      <c r="F3404" s="39">
        <v>95.276863000000006</v>
      </c>
      <c r="G3404" s="5">
        <v>65225600</v>
      </c>
      <c r="I3404" s="1">
        <v>-4.9399982334534798E-3</v>
      </c>
    </row>
    <row r="3405" spans="1:9" x14ac:dyDescent="0.25">
      <c r="A3405" s="5">
        <v>38931</v>
      </c>
      <c r="B3405" s="39">
        <v>127.58000199999999</v>
      </c>
      <c r="C3405" s="39">
        <v>128.46000699999999</v>
      </c>
      <c r="D3405" s="39">
        <v>127.550003</v>
      </c>
      <c r="E3405" s="39">
        <v>128.08000200000001</v>
      </c>
      <c r="F3405" s="39">
        <v>95.920913999999996</v>
      </c>
      <c r="G3405" s="5">
        <v>64770900</v>
      </c>
      <c r="I3405" s="1">
        <v>6.7370389562357857E-3</v>
      </c>
    </row>
    <row r="3406" spans="1:9" x14ac:dyDescent="0.25">
      <c r="A3406" s="5">
        <v>38932</v>
      </c>
      <c r="B3406" s="39">
        <v>127.339996</v>
      </c>
      <c r="C3406" s="39">
        <v>128.550003</v>
      </c>
      <c r="D3406" s="39">
        <v>127.150002</v>
      </c>
      <c r="E3406" s="39">
        <v>128.41999799999999</v>
      </c>
      <c r="F3406" s="39">
        <v>96.175560000000004</v>
      </c>
      <c r="G3406" s="5">
        <v>63693800</v>
      </c>
      <c r="I3406" s="1">
        <v>2.6512318925702161E-3</v>
      </c>
    </row>
    <row r="3407" spans="1:9" x14ac:dyDescent="0.25">
      <c r="A3407" s="5">
        <v>38933</v>
      </c>
      <c r="B3407" s="39">
        <v>129.08000200000001</v>
      </c>
      <c r="C3407" s="39">
        <v>129.429993</v>
      </c>
      <c r="D3407" s="39">
        <v>127.480003</v>
      </c>
      <c r="E3407" s="39">
        <v>128.199997</v>
      </c>
      <c r="F3407" s="39">
        <v>96.010779999999997</v>
      </c>
      <c r="G3407" s="5">
        <v>96294200</v>
      </c>
      <c r="I3407" s="1">
        <v>-1.714794510143669E-3</v>
      </c>
    </row>
    <row r="3408" spans="1:9" x14ac:dyDescent="0.25">
      <c r="A3408" s="5">
        <v>38936</v>
      </c>
      <c r="B3408" s="39">
        <v>127.900002</v>
      </c>
      <c r="C3408" s="39">
        <v>128.08000200000001</v>
      </c>
      <c r="D3408" s="39">
        <v>127.400002</v>
      </c>
      <c r="E3408" s="39">
        <v>127.900002</v>
      </c>
      <c r="F3408" s="39">
        <v>95.786133000000007</v>
      </c>
      <c r="G3408" s="5">
        <v>45377300</v>
      </c>
      <c r="I3408" s="1">
        <v>-2.3425518087467623E-3</v>
      </c>
    </row>
    <row r="3409" spans="1:9" x14ac:dyDescent="0.25">
      <c r="A3409" s="5">
        <v>38937</v>
      </c>
      <c r="B3409" s="39">
        <v>128.08999600000001</v>
      </c>
      <c r="C3409" s="39">
        <v>128.46000699999999</v>
      </c>
      <c r="D3409" s="39">
        <v>126.949997</v>
      </c>
      <c r="E3409" s="39">
        <v>127.410004</v>
      </c>
      <c r="F3409" s="39">
        <v>95.419167000000002</v>
      </c>
      <c r="G3409" s="5">
        <v>90901300</v>
      </c>
      <c r="I3409" s="1">
        <v>-3.8384547976955119E-3</v>
      </c>
    </row>
    <row r="3410" spans="1:9" x14ac:dyDescent="0.25">
      <c r="A3410" s="5">
        <v>38938</v>
      </c>
      <c r="B3410" s="39">
        <v>128.179993</v>
      </c>
      <c r="C3410" s="39">
        <v>128.60000600000001</v>
      </c>
      <c r="D3410" s="39">
        <v>126.610001</v>
      </c>
      <c r="E3410" s="39">
        <v>126.980003</v>
      </c>
      <c r="F3410" s="39">
        <v>95.097130000000007</v>
      </c>
      <c r="G3410" s="5">
        <v>78910600</v>
      </c>
      <c r="I3410" s="1">
        <v>-3.3806798870674726E-3</v>
      </c>
    </row>
    <row r="3411" spans="1:9" x14ac:dyDescent="0.25">
      <c r="A3411" s="5">
        <v>38939</v>
      </c>
      <c r="B3411" s="39">
        <v>126.58000199999999</v>
      </c>
      <c r="C3411" s="39">
        <v>127.5</v>
      </c>
      <c r="D3411" s="39">
        <v>126.279999</v>
      </c>
      <c r="E3411" s="39">
        <v>127.370003</v>
      </c>
      <c r="F3411" s="39">
        <v>95.389213999999996</v>
      </c>
      <c r="G3411" s="5">
        <v>69322300</v>
      </c>
      <c r="I3411" s="1">
        <v>3.0667209289854114E-3</v>
      </c>
    </row>
    <row r="3412" spans="1:9" x14ac:dyDescent="0.25">
      <c r="A3412" s="5">
        <v>38940</v>
      </c>
      <c r="B3412" s="39">
        <v>127.16999800000001</v>
      </c>
      <c r="C3412" s="39">
        <v>127.199997</v>
      </c>
      <c r="D3412" s="39">
        <v>126.389999</v>
      </c>
      <c r="E3412" s="39">
        <v>127.010002</v>
      </c>
      <c r="F3412" s="39">
        <v>95.119606000000005</v>
      </c>
      <c r="G3412" s="5">
        <v>47482200</v>
      </c>
      <c r="I3412" s="1">
        <v>-2.8304010280422176E-3</v>
      </c>
    </row>
    <row r="3413" spans="1:9" x14ac:dyDescent="0.25">
      <c r="A3413" s="5">
        <v>38943</v>
      </c>
      <c r="B3413" s="39">
        <v>127.629997</v>
      </c>
      <c r="C3413" s="39">
        <v>128.16000399999999</v>
      </c>
      <c r="D3413" s="39">
        <v>126.91999800000001</v>
      </c>
      <c r="E3413" s="39">
        <v>127.110001</v>
      </c>
      <c r="F3413" s="39">
        <v>95.194489000000004</v>
      </c>
      <c r="G3413" s="5">
        <v>57839000</v>
      </c>
      <c r="I3413" s="1">
        <v>7.869412285455013E-4</v>
      </c>
    </row>
    <row r="3414" spans="1:9" x14ac:dyDescent="0.25">
      <c r="A3414" s="5">
        <v>38944</v>
      </c>
      <c r="B3414" s="39">
        <v>128.25</v>
      </c>
      <c r="C3414" s="39">
        <v>128.86999499999999</v>
      </c>
      <c r="D3414" s="39">
        <v>127.900002</v>
      </c>
      <c r="E3414" s="39">
        <v>128.63000500000001</v>
      </c>
      <c r="F3414" s="39">
        <v>96.332840000000004</v>
      </c>
      <c r="G3414" s="5">
        <v>68143000</v>
      </c>
      <c r="I3414" s="1">
        <v>1.1887226857698607E-2</v>
      </c>
    </row>
    <row r="3415" spans="1:9" x14ac:dyDescent="0.25">
      <c r="A3415" s="5">
        <v>38945</v>
      </c>
      <c r="B3415" s="39">
        <v>129.320007</v>
      </c>
      <c r="C3415" s="39">
        <v>129.88999899999999</v>
      </c>
      <c r="D3415" s="39">
        <v>129.03999300000001</v>
      </c>
      <c r="E3415" s="39">
        <v>129.699997</v>
      </c>
      <c r="F3415" s="39">
        <v>97.134170999999995</v>
      </c>
      <c r="G3415" s="5">
        <v>71737600</v>
      </c>
      <c r="I3415" s="1">
        <v>8.2839506165610644E-3</v>
      </c>
    </row>
    <row r="3416" spans="1:9" x14ac:dyDescent="0.25">
      <c r="A3416" s="5">
        <v>38946</v>
      </c>
      <c r="B3416" s="39">
        <v>129.58000200000001</v>
      </c>
      <c r="C3416" s="39">
        <v>130.36999499999999</v>
      </c>
      <c r="D3416" s="39">
        <v>129.490005</v>
      </c>
      <c r="E3416" s="39">
        <v>130.029999</v>
      </c>
      <c r="F3416" s="39">
        <v>97.381325000000004</v>
      </c>
      <c r="G3416" s="5">
        <v>70992800</v>
      </c>
      <c r="I3416" s="1">
        <v>2.5412282115224727E-3</v>
      </c>
    </row>
    <row r="3417" spans="1:9" x14ac:dyDescent="0.25">
      <c r="A3417" s="5">
        <v>38947</v>
      </c>
      <c r="B3417" s="39">
        <v>130.19000199999999</v>
      </c>
      <c r="C3417" s="39">
        <v>130.69000199999999</v>
      </c>
      <c r="D3417" s="39">
        <v>129.58999600000001</v>
      </c>
      <c r="E3417" s="39">
        <v>130.69000199999999</v>
      </c>
      <c r="F3417" s="39">
        <v>97.875572000000005</v>
      </c>
      <c r="G3417" s="5">
        <v>58288400</v>
      </c>
      <c r="I3417" s="1">
        <v>5.0625413308802436E-3</v>
      </c>
    </row>
    <row r="3418" spans="1:9" x14ac:dyDescent="0.25">
      <c r="A3418" s="5">
        <v>38950</v>
      </c>
      <c r="B3418" s="39">
        <v>130.179993</v>
      </c>
      <c r="C3418" s="39">
        <v>130.279999</v>
      </c>
      <c r="D3418" s="39">
        <v>129.800003</v>
      </c>
      <c r="E3418" s="39">
        <v>130.13000500000001</v>
      </c>
      <c r="F3418" s="39">
        <v>97.456230000000005</v>
      </c>
      <c r="G3418" s="5">
        <v>42133600</v>
      </c>
      <c r="I3418" s="1">
        <v>-4.2936443521606193E-3</v>
      </c>
    </row>
    <row r="3419" spans="1:9" x14ac:dyDescent="0.25">
      <c r="A3419" s="5">
        <v>38951</v>
      </c>
      <c r="B3419" s="39">
        <v>129.990005</v>
      </c>
      <c r="C3419" s="39">
        <v>130.520004</v>
      </c>
      <c r="D3419" s="39">
        <v>129.679993</v>
      </c>
      <c r="E3419" s="39">
        <v>130.11999499999999</v>
      </c>
      <c r="F3419" s="39">
        <v>97.448715000000007</v>
      </c>
      <c r="G3419" s="5">
        <v>60839900</v>
      </c>
      <c r="I3419" s="1">
        <v>-7.7114513474363378E-5</v>
      </c>
    </row>
    <row r="3420" spans="1:9" x14ac:dyDescent="0.25">
      <c r="A3420" s="5">
        <v>38952</v>
      </c>
      <c r="B3420" s="39">
        <v>130.179993</v>
      </c>
      <c r="C3420" s="39">
        <v>130.44000199999999</v>
      </c>
      <c r="D3420" s="39">
        <v>129.19000199999999</v>
      </c>
      <c r="E3420" s="39">
        <v>129.759995</v>
      </c>
      <c r="F3420" s="39">
        <v>97.179123000000004</v>
      </c>
      <c r="G3420" s="5">
        <v>66592100</v>
      </c>
      <c r="I3420" s="1">
        <v>-2.7703351708714408E-3</v>
      </c>
    </row>
    <row r="3421" spans="1:9" x14ac:dyDescent="0.25">
      <c r="A3421" s="5">
        <v>38953</v>
      </c>
      <c r="B3421" s="39">
        <v>129.990005</v>
      </c>
      <c r="C3421" s="39">
        <v>130.10000600000001</v>
      </c>
      <c r="D3421" s="39">
        <v>129.39999399999999</v>
      </c>
      <c r="E3421" s="39">
        <v>129.64999399999999</v>
      </c>
      <c r="F3421" s="39">
        <v>97.096725000000006</v>
      </c>
      <c r="G3421" s="5">
        <v>57983000</v>
      </c>
      <c r="I3421" s="1">
        <v>-8.4825783327158177E-4</v>
      </c>
    </row>
    <row r="3422" spans="1:9" x14ac:dyDescent="0.25">
      <c r="A3422" s="5">
        <v>38954</v>
      </c>
      <c r="B3422" s="39">
        <v>129.63999899999999</v>
      </c>
      <c r="C3422" s="39">
        <v>130.25</v>
      </c>
      <c r="D3422" s="39">
        <v>129.550003</v>
      </c>
      <c r="E3422" s="39">
        <v>129.80999800000001</v>
      </c>
      <c r="F3422" s="39">
        <v>97.216537000000002</v>
      </c>
      <c r="G3422" s="5">
        <v>41756000</v>
      </c>
      <c r="I3422" s="1">
        <v>1.2331841270167843E-3</v>
      </c>
    </row>
    <row r="3423" spans="1:9" x14ac:dyDescent="0.25">
      <c r="A3423" s="5">
        <v>38957</v>
      </c>
      <c r="B3423" s="39">
        <v>129.64999399999999</v>
      </c>
      <c r="C3423" s="39">
        <v>130.820007</v>
      </c>
      <c r="D3423" s="39">
        <v>129.63999899999999</v>
      </c>
      <c r="E3423" s="39">
        <v>130.429993</v>
      </c>
      <c r="F3423" s="39">
        <v>97.680869999999999</v>
      </c>
      <c r="G3423" s="5">
        <v>52681500</v>
      </c>
      <c r="I3423" s="1">
        <v>4.7649056565468584E-3</v>
      </c>
    </row>
    <row r="3424" spans="1:9" x14ac:dyDescent="0.25">
      <c r="A3424" s="5">
        <v>38958</v>
      </c>
      <c r="B3424" s="39">
        <v>130.490005</v>
      </c>
      <c r="C3424" s="39">
        <v>130.83000200000001</v>
      </c>
      <c r="D3424" s="39">
        <v>129.80999800000001</v>
      </c>
      <c r="E3424" s="39">
        <v>130.58000200000001</v>
      </c>
      <c r="F3424" s="39">
        <v>97.793205</v>
      </c>
      <c r="G3424" s="5">
        <v>61817800</v>
      </c>
      <c r="I3424" s="1">
        <v>1.1493597027270042E-3</v>
      </c>
    </row>
    <row r="3425" spans="1:9" x14ac:dyDescent="0.25">
      <c r="A3425" s="5">
        <v>38959</v>
      </c>
      <c r="B3425" s="39">
        <v>130.86999499999999</v>
      </c>
      <c r="C3425" s="39">
        <v>131.03999300000001</v>
      </c>
      <c r="D3425" s="39">
        <v>130.550003</v>
      </c>
      <c r="E3425" s="39">
        <v>130.66000399999999</v>
      </c>
      <c r="F3425" s="39">
        <v>97.853142000000005</v>
      </c>
      <c r="G3425" s="5">
        <v>50052200</v>
      </c>
      <c r="I3425" s="1">
        <v>6.1270760015919024E-4</v>
      </c>
    </row>
    <row r="3426" spans="1:9" x14ac:dyDescent="0.25">
      <c r="A3426" s="5">
        <v>38960</v>
      </c>
      <c r="B3426" s="39">
        <v>130.85000600000001</v>
      </c>
      <c r="C3426" s="39">
        <v>130.990005</v>
      </c>
      <c r="D3426" s="39">
        <v>130.58000200000001</v>
      </c>
      <c r="E3426" s="39">
        <v>130.63999899999999</v>
      </c>
      <c r="F3426" s="39">
        <v>97.838172999999998</v>
      </c>
      <c r="G3426" s="5">
        <v>37510300</v>
      </c>
      <c r="I3426" s="1">
        <v>-1.5298583924661102E-4</v>
      </c>
    </row>
    <row r="3427" spans="1:9" x14ac:dyDescent="0.25">
      <c r="A3427" s="5">
        <v>38961</v>
      </c>
      <c r="B3427" s="39">
        <v>131.13999899999999</v>
      </c>
      <c r="C3427" s="39">
        <v>131.58000200000001</v>
      </c>
      <c r="D3427" s="39">
        <v>130.83999600000001</v>
      </c>
      <c r="E3427" s="39">
        <v>131.41999799999999</v>
      </c>
      <c r="F3427" s="39">
        <v>98.422302000000002</v>
      </c>
      <c r="G3427" s="5">
        <v>48794500</v>
      </c>
      <c r="I3427" s="1">
        <v>5.9526068589370595E-3</v>
      </c>
    </row>
    <row r="3428" spans="1:9" x14ac:dyDescent="0.25">
      <c r="A3428" s="5">
        <v>38965</v>
      </c>
      <c r="B3428" s="39">
        <v>131.509995</v>
      </c>
      <c r="C3428" s="39">
        <v>131.85000600000001</v>
      </c>
      <c r="D3428" s="39">
        <v>131.199997</v>
      </c>
      <c r="E3428" s="39">
        <v>131.66999799999999</v>
      </c>
      <c r="F3428" s="39">
        <v>98.609534999999994</v>
      </c>
      <c r="G3428" s="5">
        <v>52348300</v>
      </c>
      <c r="I3428" s="1">
        <v>1.9005360677599725E-3</v>
      </c>
    </row>
    <row r="3429" spans="1:9" x14ac:dyDescent="0.25">
      <c r="A3429" s="5">
        <v>38966</v>
      </c>
      <c r="B3429" s="39">
        <v>131.11000100000001</v>
      </c>
      <c r="C3429" s="39">
        <v>131.16000399999999</v>
      </c>
      <c r="D3429" s="39">
        <v>130.33000200000001</v>
      </c>
      <c r="E3429" s="39">
        <v>130.509995</v>
      </c>
      <c r="F3429" s="39">
        <v>97.740768000000003</v>
      </c>
      <c r="G3429" s="5">
        <v>53795600</v>
      </c>
      <c r="I3429" s="1">
        <v>-8.8492113945530804E-3</v>
      </c>
    </row>
    <row r="3430" spans="1:9" x14ac:dyDescent="0.25">
      <c r="A3430" s="5">
        <v>38967</v>
      </c>
      <c r="B3430" s="39">
        <v>130.05999800000001</v>
      </c>
      <c r="C3430" s="39">
        <v>130.570007</v>
      </c>
      <c r="D3430" s="39">
        <v>129.35000600000001</v>
      </c>
      <c r="E3430" s="39">
        <v>129.91000399999999</v>
      </c>
      <c r="F3430" s="39">
        <v>97.291472999999996</v>
      </c>
      <c r="G3430" s="5">
        <v>86269400</v>
      </c>
      <c r="I3430" s="1">
        <v>-4.6074002175640061E-3</v>
      </c>
    </row>
    <row r="3431" spans="1:9" x14ac:dyDescent="0.25">
      <c r="A3431" s="5">
        <v>38968</v>
      </c>
      <c r="B3431" s="39">
        <v>130.08000200000001</v>
      </c>
      <c r="C3431" s="39">
        <v>130.46000699999999</v>
      </c>
      <c r="D3431" s="39">
        <v>129.83000200000001</v>
      </c>
      <c r="E3431" s="39">
        <v>130.279999</v>
      </c>
      <c r="F3431" s="39">
        <v>97.568550000000002</v>
      </c>
      <c r="G3431" s="5">
        <v>45096300</v>
      </c>
      <c r="I3431" s="1">
        <v>2.8438587091734746E-3</v>
      </c>
    </row>
    <row r="3432" spans="1:9" x14ac:dyDescent="0.25">
      <c r="A3432" s="5">
        <v>38971</v>
      </c>
      <c r="B3432" s="39">
        <v>129.86000100000001</v>
      </c>
      <c r="C3432" s="39">
        <v>130.69000199999999</v>
      </c>
      <c r="D3432" s="39">
        <v>129.479996</v>
      </c>
      <c r="E3432" s="39">
        <v>130.41000399999999</v>
      </c>
      <c r="F3432" s="39">
        <v>97.665931999999998</v>
      </c>
      <c r="G3432" s="5">
        <v>68496600</v>
      </c>
      <c r="I3432" s="1">
        <v>9.9759025227985632E-4</v>
      </c>
    </row>
    <row r="3433" spans="1:9" x14ac:dyDescent="0.25">
      <c r="A3433" s="5">
        <v>38972</v>
      </c>
      <c r="B3433" s="39">
        <v>130.55999800000001</v>
      </c>
      <c r="C3433" s="39">
        <v>131.83999600000001</v>
      </c>
      <c r="D3433" s="39">
        <v>130.36999499999999</v>
      </c>
      <c r="E3433" s="39">
        <v>131.69000199999999</v>
      </c>
      <c r="F3433" s="39">
        <v>98.624527</v>
      </c>
      <c r="G3433" s="5">
        <v>69875600</v>
      </c>
      <c r="I3433" s="1">
        <v>9.7671850739393662E-3</v>
      </c>
    </row>
    <row r="3434" spans="1:9" x14ac:dyDescent="0.25">
      <c r="A3434" s="5">
        <v>38973</v>
      </c>
      <c r="B3434" s="39">
        <v>131.63999899999999</v>
      </c>
      <c r="C3434" s="39">
        <v>132.449997</v>
      </c>
      <c r="D3434" s="39">
        <v>131.520004</v>
      </c>
      <c r="E3434" s="39">
        <v>132.220001</v>
      </c>
      <c r="F3434" s="39">
        <v>99.021422999999999</v>
      </c>
      <c r="G3434" s="5">
        <v>62898400</v>
      </c>
      <c r="I3434" s="1">
        <v>4.0162374538876833E-3</v>
      </c>
    </row>
    <row r="3435" spans="1:9" x14ac:dyDescent="0.25">
      <c r="A3435" s="5">
        <v>38974</v>
      </c>
      <c r="B3435" s="39">
        <v>131.96000699999999</v>
      </c>
      <c r="C3435" s="39">
        <v>132.240005</v>
      </c>
      <c r="D3435" s="39">
        <v>131.75</v>
      </c>
      <c r="E3435" s="39">
        <v>132.229996</v>
      </c>
      <c r="F3435" s="39">
        <v>99.028876999999994</v>
      </c>
      <c r="G3435" s="5">
        <v>57805400</v>
      </c>
      <c r="I3435" s="1">
        <v>7.5273806740661087E-5</v>
      </c>
    </row>
    <row r="3436" spans="1:9" x14ac:dyDescent="0.25">
      <c r="A3436" s="5">
        <v>38975</v>
      </c>
      <c r="B3436" s="39">
        <v>132.30999800000001</v>
      </c>
      <c r="C3436" s="39">
        <v>132.38999899999999</v>
      </c>
      <c r="D3436" s="39">
        <v>131.679993</v>
      </c>
      <c r="E3436" s="39">
        <v>131.96000699999999</v>
      </c>
      <c r="F3436" s="39">
        <v>99.261375000000001</v>
      </c>
      <c r="G3436" s="5">
        <v>76703100</v>
      </c>
      <c r="I3436" s="1">
        <v>2.3450281009802509E-3</v>
      </c>
    </row>
    <row r="3437" spans="1:9" x14ac:dyDescent="0.25">
      <c r="A3437" s="5">
        <v>38978</v>
      </c>
      <c r="B3437" s="39">
        <v>131.78999300000001</v>
      </c>
      <c r="C3437" s="39">
        <v>132.38999899999999</v>
      </c>
      <c r="D3437" s="39">
        <v>131.64999399999999</v>
      </c>
      <c r="E3437" s="39">
        <v>132.13999899999999</v>
      </c>
      <c r="F3437" s="39">
        <v>99.396743999999998</v>
      </c>
      <c r="G3437" s="5">
        <v>64154100</v>
      </c>
      <c r="I3437" s="1">
        <v>1.3628340148725826E-3</v>
      </c>
    </row>
    <row r="3438" spans="1:9" x14ac:dyDescent="0.25">
      <c r="A3438" s="5">
        <v>38979</v>
      </c>
      <c r="B3438" s="39">
        <v>132.11999499999999</v>
      </c>
      <c r="C3438" s="39">
        <v>132.13000500000001</v>
      </c>
      <c r="D3438" s="39">
        <v>131.070007</v>
      </c>
      <c r="E3438" s="39">
        <v>131.80999800000001</v>
      </c>
      <c r="F3438" s="39">
        <v>99.148514000000006</v>
      </c>
      <c r="G3438" s="5">
        <v>92089100</v>
      </c>
      <c r="I3438" s="1">
        <v>-2.5004891261319884E-3</v>
      </c>
    </row>
    <row r="3439" spans="1:9" x14ac:dyDescent="0.25">
      <c r="A3439" s="5">
        <v>38980</v>
      </c>
      <c r="B3439" s="39">
        <v>132.25</v>
      </c>
      <c r="C3439" s="39">
        <v>132.770004</v>
      </c>
      <c r="D3439" s="39">
        <v>132.05999800000001</v>
      </c>
      <c r="E3439" s="39">
        <v>132.509995</v>
      </c>
      <c r="F3439" s="39">
        <v>99.675055999999998</v>
      </c>
      <c r="G3439" s="5">
        <v>75204100</v>
      </c>
      <c r="I3439" s="1">
        <v>5.2965876325412609E-3</v>
      </c>
    </row>
    <row r="3440" spans="1:9" x14ac:dyDescent="0.25">
      <c r="A3440" s="5">
        <v>38981</v>
      </c>
      <c r="B3440" s="39">
        <v>132.61000100000001</v>
      </c>
      <c r="C3440" s="39">
        <v>132.75</v>
      </c>
      <c r="D3440" s="39">
        <v>131.41999799999999</v>
      </c>
      <c r="E3440" s="39">
        <v>131.86999499999999</v>
      </c>
      <c r="F3440" s="39">
        <v>99.193657000000002</v>
      </c>
      <c r="G3440" s="5">
        <v>88932500</v>
      </c>
      <c r="I3440" s="1">
        <v>-4.8413843789729682E-3</v>
      </c>
    </row>
    <row r="3441" spans="1:9" x14ac:dyDescent="0.25">
      <c r="A3441" s="5">
        <v>38982</v>
      </c>
      <c r="B3441" s="39">
        <v>131.66999799999999</v>
      </c>
      <c r="C3441" s="39">
        <v>131.679993</v>
      </c>
      <c r="D3441" s="39">
        <v>131</v>
      </c>
      <c r="E3441" s="39">
        <v>131.470001</v>
      </c>
      <c r="F3441" s="39">
        <v>98.892769000000001</v>
      </c>
      <c r="G3441" s="5">
        <v>65966800</v>
      </c>
      <c r="I3441" s="1">
        <v>-3.0379490153586985E-3</v>
      </c>
    </row>
    <row r="3442" spans="1:9" x14ac:dyDescent="0.25">
      <c r="A3442" s="5">
        <v>38985</v>
      </c>
      <c r="B3442" s="39">
        <v>131.729996</v>
      </c>
      <c r="C3442" s="39">
        <v>132.85000600000001</v>
      </c>
      <c r="D3442" s="39">
        <v>131.050003</v>
      </c>
      <c r="E3442" s="39">
        <v>132.479996</v>
      </c>
      <c r="F3442" s="39">
        <v>99.652495999999999</v>
      </c>
      <c r="G3442" s="5">
        <v>92299100</v>
      </c>
      <c r="I3442" s="1">
        <v>7.6529723130862592E-3</v>
      </c>
    </row>
    <row r="3443" spans="1:9" x14ac:dyDescent="0.25">
      <c r="A3443" s="5">
        <v>38986</v>
      </c>
      <c r="B3443" s="39">
        <v>132.5</v>
      </c>
      <c r="C3443" s="39">
        <v>133.60000600000001</v>
      </c>
      <c r="D3443" s="39">
        <v>132.39999399999999</v>
      </c>
      <c r="E3443" s="39">
        <v>133.58000200000001</v>
      </c>
      <c r="F3443" s="39">
        <v>100.479927</v>
      </c>
      <c r="G3443" s="5">
        <v>73962700</v>
      </c>
      <c r="I3443" s="1">
        <v>8.2688821949359337E-3</v>
      </c>
    </row>
    <row r="3444" spans="1:9" x14ac:dyDescent="0.25">
      <c r="A3444" s="5">
        <v>38987</v>
      </c>
      <c r="B3444" s="39">
        <v>133.490005</v>
      </c>
      <c r="C3444" s="39">
        <v>133.970001</v>
      </c>
      <c r="D3444" s="39">
        <v>133.270004</v>
      </c>
      <c r="E3444" s="39">
        <v>133.740005</v>
      </c>
      <c r="F3444" s="39">
        <v>100.600319</v>
      </c>
      <c r="G3444" s="5">
        <v>82432200</v>
      </c>
      <c r="I3444" s="1">
        <v>1.1974524278803855E-3</v>
      </c>
    </row>
    <row r="3445" spans="1:9" x14ac:dyDescent="0.25">
      <c r="A3445" s="5">
        <v>38988</v>
      </c>
      <c r="B3445" s="39">
        <v>133.740005</v>
      </c>
      <c r="C3445" s="39">
        <v>133.990005</v>
      </c>
      <c r="D3445" s="39">
        <v>133.279999</v>
      </c>
      <c r="E3445" s="39">
        <v>133.69000199999999</v>
      </c>
      <c r="F3445" s="39">
        <v>100.56268300000001</v>
      </c>
      <c r="G3445" s="5">
        <v>58597500</v>
      </c>
      <c r="I3445" s="1">
        <v>-3.7418411999112777E-4</v>
      </c>
    </row>
    <row r="3446" spans="1:9" x14ac:dyDescent="0.25">
      <c r="A3446" s="5">
        <v>38989</v>
      </c>
      <c r="B3446" s="39">
        <v>133.800003</v>
      </c>
      <c r="C3446" s="39">
        <v>133.94000199999999</v>
      </c>
      <c r="D3446" s="39">
        <v>133.479996</v>
      </c>
      <c r="E3446" s="39">
        <v>133.58000200000001</v>
      </c>
      <c r="F3446" s="39">
        <v>100.479927</v>
      </c>
      <c r="G3446" s="5">
        <v>47966600</v>
      </c>
      <c r="I3446" s="1">
        <v>-8.2326830788925776E-4</v>
      </c>
    </row>
    <row r="3447" spans="1:9" x14ac:dyDescent="0.25">
      <c r="A3447" s="5">
        <v>38992</v>
      </c>
      <c r="B3447" s="39">
        <v>133.53999300000001</v>
      </c>
      <c r="C3447" s="39">
        <v>133.83000200000001</v>
      </c>
      <c r="D3447" s="39">
        <v>132.949997</v>
      </c>
      <c r="E3447" s="39">
        <v>133.08000200000001</v>
      </c>
      <c r="F3447" s="39">
        <v>100.10382799999999</v>
      </c>
      <c r="G3447" s="5">
        <v>51687400</v>
      </c>
      <c r="I3447" s="1">
        <v>-3.7500488586665881E-3</v>
      </c>
    </row>
    <row r="3448" spans="1:9" x14ac:dyDescent="0.25">
      <c r="A3448" s="5">
        <v>38993</v>
      </c>
      <c r="B3448" s="39">
        <v>132.88999899999999</v>
      </c>
      <c r="C3448" s="39">
        <v>133.86999499999999</v>
      </c>
      <c r="D3448" s="39">
        <v>132.64999399999999</v>
      </c>
      <c r="E3448" s="39">
        <v>133.36000100000001</v>
      </c>
      <c r="F3448" s="39">
        <v>100.31443</v>
      </c>
      <c r="G3448" s="5">
        <v>73108100</v>
      </c>
      <c r="I3448" s="1">
        <v>2.1016256664214694E-3</v>
      </c>
    </row>
    <row r="3449" spans="1:9" x14ac:dyDescent="0.25">
      <c r="A3449" s="5">
        <v>38994</v>
      </c>
      <c r="B3449" s="39">
        <v>133.229996</v>
      </c>
      <c r="C3449" s="39">
        <v>135</v>
      </c>
      <c r="D3449" s="39">
        <v>133.08000200000001</v>
      </c>
      <c r="E3449" s="39">
        <v>134.91999799999999</v>
      </c>
      <c r="F3449" s="39">
        <v>101.487877</v>
      </c>
      <c r="G3449" s="5">
        <v>80890500</v>
      </c>
      <c r="I3449" s="1">
        <v>1.1629799910219951E-2</v>
      </c>
    </row>
    <row r="3450" spans="1:9" x14ac:dyDescent="0.25">
      <c r="A3450" s="5">
        <v>38995</v>
      </c>
      <c r="B3450" s="39">
        <v>134.91999799999999</v>
      </c>
      <c r="C3450" s="39">
        <v>135.41000399999999</v>
      </c>
      <c r="D3450" s="39">
        <v>134.75</v>
      </c>
      <c r="E3450" s="39">
        <v>135.179993</v>
      </c>
      <c r="F3450" s="39">
        <v>101.683449</v>
      </c>
      <c r="G3450" s="5">
        <v>60505900</v>
      </c>
      <c r="I3450" s="1">
        <v>1.9251935226840544E-3</v>
      </c>
    </row>
    <row r="3451" spans="1:9" x14ac:dyDescent="0.25">
      <c r="A3451" s="5">
        <v>38996</v>
      </c>
      <c r="B3451" s="39">
        <v>134.949997</v>
      </c>
      <c r="C3451" s="39">
        <v>135.10000600000001</v>
      </c>
      <c r="D3451" s="39">
        <v>134.39999399999999</v>
      </c>
      <c r="E3451" s="39">
        <v>135.009995</v>
      </c>
      <c r="F3451" s="39">
        <v>101.555595</v>
      </c>
      <c r="G3451" s="5">
        <v>64983600</v>
      </c>
      <c r="I3451" s="1">
        <v>-1.2581639270639045E-3</v>
      </c>
    </row>
    <row r="3452" spans="1:9" x14ac:dyDescent="0.25">
      <c r="A3452" s="5">
        <v>38999</v>
      </c>
      <c r="B3452" s="39">
        <v>134.85000600000001</v>
      </c>
      <c r="C3452" s="39">
        <v>135.300003</v>
      </c>
      <c r="D3452" s="39">
        <v>134.63999899999999</v>
      </c>
      <c r="E3452" s="39">
        <v>135.08999600000001</v>
      </c>
      <c r="F3452" s="39">
        <v>101.61576100000001</v>
      </c>
      <c r="G3452" s="5">
        <v>41176800</v>
      </c>
      <c r="I3452" s="1">
        <v>5.9226854556015951E-4</v>
      </c>
    </row>
    <row r="3453" spans="1:9" x14ac:dyDescent="0.25">
      <c r="A3453" s="5">
        <v>39000</v>
      </c>
      <c r="B3453" s="39">
        <v>135.10000600000001</v>
      </c>
      <c r="C3453" s="39">
        <v>135.449997</v>
      </c>
      <c r="D3453" s="39">
        <v>134.83999600000001</v>
      </c>
      <c r="E3453" s="39">
        <v>135.270004</v>
      </c>
      <c r="F3453" s="39">
        <v>101.751183</v>
      </c>
      <c r="G3453" s="5">
        <v>56403700</v>
      </c>
      <c r="I3453" s="1">
        <v>1.3317997247028757E-3</v>
      </c>
    </row>
    <row r="3454" spans="1:9" x14ac:dyDescent="0.25">
      <c r="A3454" s="5">
        <v>39001</v>
      </c>
      <c r="B3454" s="39">
        <v>134.83999600000001</v>
      </c>
      <c r="C3454" s="39">
        <v>135.429993</v>
      </c>
      <c r="D3454" s="39">
        <v>134.300003</v>
      </c>
      <c r="E3454" s="39">
        <v>135.11000100000001</v>
      </c>
      <c r="F3454" s="39">
        <v>101.63082900000001</v>
      </c>
      <c r="G3454" s="5">
        <v>104071800</v>
      </c>
      <c r="I3454" s="1">
        <v>-1.1835266340929351E-3</v>
      </c>
    </row>
    <row r="3455" spans="1:9" x14ac:dyDescent="0.25">
      <c r="A3455" s="5">
        <v>39002</v>
      </c>
      <c r="B3455" s="39">
        <v>135.449997</v>
      </c>
      <c r="C3455" s="39">
        <v>136.38999899999999</v>
      </c>
      <c r="D3455" s="39">
        <v>135.39999399999999</v>
      </c>
      <c r="E3455" s="39">
        <v>136.279999</v>
      </c>
      <c r="F3455" s="39">
        <v>102.51091</v>
      </c>
      <c r="G3455" s="5">
        <v>59158600</v>
      </c>
      <c r="I3455" s="1">
        <v>8.6223077819713723E-3</v>
      </c>
    </row>
    <row r="3456" spans="1:9" x14ac:dyDescent="0.25">
      <c r="A3456" s="5">
        <v>39003</v>
      </c>
      <c r="B3456" s="39">
        <v>136.16000399999999</v>
      </c>
      <c r="C3456" s="39">
        <v>136.71000699999999</v>
      </c>
      <c r="D3456" s="39">
        <v>136.03999300000001</v>
      </c>
      <c r="E3456" s="39">
        <v>136.63000500000001</v>
      </c>
      <c r="F3456" s="39">
        <v>102.77415499999999</v>
      </c>
      <c r="G3456" s="5">
        <v>53944000</v>
      </c>
      <c r="I3456" s="1">
        <v>2.564678967686973E-3</v>
      </c>
    </row>
    <row r="3457" spans="1:9" x14ac:dyDescent="0.25">
      <c r="A3457" s="5">
        <v>39006</v>
      </c>
      <c r="B3457" s="39">
        <v>136.520004</v>
      </c>
      <c r="C3457" s="39">
        <v>137.050003</v>
      </c>
      <c r="D3457" s="39">
        <v>136.41999799999999</v>
      </c>
      <c r="E3457" s="39">
        <v>136.83999600000001</v>
      </c>
      <c r="F3457" s="39">
        <v>102.932129</v>
      </c>
      <c r="G3457" s="5">
        <v>42273000</v>
      </c>
      <c r="I3457" s="1">
        <v>1.5359183782219787E-3</v>
      </c>
    </row>
    <row r="3458" spans="1:9" x14ac:dyDescent="0.25">
      <c r="A3458" s="5">
        <v>39007</v>
      </c>
      <c r="B3458" s="39">
        <v>136.470001</v>
      </c>
      <c r="C3458" s="39">
        <v>136.699997</v>
      </c>
      <c r="D3458" s="39">
        <v>135.66999799999999</v>
      </c>
      <c r="E3458" s="39">
        <v>136.41000399999999</v>
      </c>
      <c r="F3458" s="39">
        <v>102.608673</v>
      </c>
      <c r="G3458" s="5">
        <v>90500600</v>
      </c>
      <c r="I3458" s="1">
        <v>-3.1473679567612933E-3</v>
      </c>
    </row>
    <row r="3459" spans="1:9" x14ac:dyDescent="0.25">
      <c r="A3459" s="5">
        <v>39008</v>
      </c>
      <c r="B3459" s="39">
        <v>137.03999300000001</v>
      </c>
      <c r="C3459" s="39">
        <v>137.36999499999999</v>
      </c>
      <c r="D3459" s="39">
        <v>136.10000600000001</v>
      </c>
      <c r="E3459" s="39">
        <v>136.58999600000001</v>
      </c>
      <c r="F3459" s="39">
        <v>102.74408699999999</v>
      </c>
      <c r="G3459" s="5">
        <v>86848600</v>
      </c>
      <c r="I3459" s="1">
        <v>1.3188429474011443E-3</v>
      </c>
    </row>
    <row r="3460" spans="1:9" x14ac:dyDescent="0.25">
      <c r="A3460" s="5">
        <v>39009</v>
      </c>
      <c r="B3460" s="39">
        <v>136.38999899999999</v>
      </c>
      <c r="C3460" s="39">
        <v>136.88000500000001</v>
      </c>
      <c r="D3460" s="39">
        <v>136.229996</v>
      </c>
      <c r="E3460" s="39">
        <v>136.80999800000001</v>
      </c>
      <c r="F3460" s="39">
        <v>102.909561</v>
      </c>
      <c r="G3460" s="5">
        <v>64063200</v>
      </c>
      <c r="I3460" s="1">
        <v>1.609249700354809E-3</v>
      </c>
    </row>
    <row r="3461" spans="1:9" x14ac:dyDescent="0.25">
      <c r="A3461" s="5">
        <v>39010</v>
      </c>
      <c r="B3461" s="39">
        <v>136.83999600000001</v>
      </c>
      <c r="C3461" s="39">
        <v>136.949997</v>
      </c>
      <c r="D3461" s="39">
        <v>136.33000200000001</v>
      </c>
      <c r="E3461" s="39">
        <v>136.83999600000001</v>
      </c>
      <c r="F3461" s="39">
        <v>102.932129</v>
      </c>
      <c r="G3461" s="5">
        <v>48094500</v>
      </c>
      <c r="I3461" s="1">
        <v>2.1927530900534009E-4</v>
      </c>
    </row>
    <row r="3462" spans="1:9" x14ac:dyDescent="0.25">
      <c r="A3462" s="5">
        <v>39013</v>
      </c>
      <c r="B3462" s="39">
        <v>136.55999800000001</v>
      </c>
      <c r="C3462" s="39">
        <v>137.800003</v>
      </c>
      <c r="D3462" s="39">
        <v>136.38999899999999</v>
      </c>
      <c r="E3462" s="39">
        <v>137.470001</v>
      </c>
      <c r="F3462" s="39">
        <v>103.406029</v>
      </c>
      <c r="G3462" s="5">
        <v>66219900</v>
      </c>
      <c r="I3462" s="1">
        <v>4.5934386334991473E-3</v>
      </c>
    </row>
    <row r="3463" spans="1:9" x14ac:dyDescent="0.25">
      <c r="A3463" s="5">
        <v>39014</v>
      </c>
      <c r="B3463" s="39">
        <v>137.279999</v>
      </c>
      <c r="C3463" s="39">
        <v>137.929993</v>
      </c>
      <c r="D3463" s="39">
        <v>137.220001</v>
      </c>
      <c r="E3463" s="39">
        <v>137.88000500000001</v>
      </c>
      <c r="F3463" s="39">
        <v>103.71442399999999</v>
      </c>
      <c r="G3463" s="5">
        <v>53234900</v>
      </c>
      <c r="I3463" s="1">
        <v>2.9779311838966649E-3</v>
      </c>
    </row>
    <row r="3464" spans="1:9" x14ac:dyDescent="0.25">
      <c r="A3464" s="5">
        <v>39015</v>
      </c>
      <c r="B3464" s="39">
        <v>137.740005</v>
      </c>
      <c r="C3464" s="39">
        <v>138.41000399999999</v>
      </c>
      <c r="D3464" s="39">
        <v>137.509995</v>
      </c>
      <c r="E3464" s="39">
        <v>138.35000600000001</v>
      </c>
      <c r="F3464" s="39">
        <v>104.067955</v>
      </c>
      <c r="G3464" s="5">
        <v>78105400</v>
      </c>
      <c r="I3464" s="1">
        <v>3.4029001193545128E-3</v>
      </c>
    </row>
    <row r="3465" spans="1:9" x14ac:dyDescent="0.25">
      <c r="A3465" s="5">
        <v>39016</v>
      </c>
      <c r="B3465" s="39">
        <v>138.66000399999999</v>
      </c>
      <c r="C3465" s="39">
        <v>139</v>
      </c>
      <c r="D3465" s="39">
        <v>137.979996</v>
      </c>
      <c r="E3465" s="39">
        <v>138.779999</v>
      </c>
      <c r="F3465" s="39">
        <v>104.39138800000001</v>
      </c>
      <c r="G3465" s="5">
        <v>66843700</v>
      </c>
      <c r="I3465" s="1">
        <v>3.1030824032791671E-3</v>
      </c>
    </row>
    <row r="3466" spans="1:9" x14ac:dyDescent="0.25">
      <c r="A3466" s="5">
        <v>39017</v>
      </c>
      <c r="B3466" s="39">
        <v>138.61000100000001</v>
      </c>
      <c r="C3466" s="39">
        <v>138.75</v>
      </c>
      <c r="D3466" s="39">
        <v>137.63000500000001</v>
      </c>
      <c r="E3466" s="39">
        <v>137.91000399999999</v>
      </c>
      <c r="F3466" s="39">
        <v>103.736969</v>
      </c>
      <c r="G3466" s="5">
        <v>80238000</v>
      </c>
      <c r="I3466" s="1">
        <v>-6.2886304020937089E-3</v>
      </c>
    </row>
    <row r="3467" spans="1:9" x14ac:dyDescent="0.25">
      <c r="A3467" s="5">
        <v>39020</v>
      </c>
      <c r="B3467" s="39">
        <v>137.66000399999999</v>
      </c>
      <c r="C3467" s="39">
        <v>138.199997</v>
      </c>
      <c r="D3467" s="39">
        <v>137.39999399999999</v>
      </c>
      <c r="E3467" s="39">
        <v>137.80999800000001</v>
      </c>
      <c r="F3467" s="39">
        <v>103.661766</v>
      </c>
      <c r="G3467" s="5">
        <v>49717800</v>
      </c>
      <c r="I3467" s="1">
        <v>-7.2520214065807664E-4</v>
      </c>
    </row>
    <row r="3468" spans="1:9" x14ac:dyDescent="0.25">
      <c r="A3468" s="5">
        <v>39021</v>
      </c>
      <c r="B3468" s="39">
        <v>138.070007</v>
      </c>
      <c r="C3468" s="39">
        <v>138.259995</v>
      </c>
      <c r="D3468" s="39">
        <v>137.25</v>
      </c>
      <c r="E3468" s="39">
        <v>137.78999300000001</v>
      </c>
      <c r="F3468" s="39">
        <v>103.646721</v>
      </c>
      <c r="G3468" s="5">
        <v>71274100</v>
      </c>
      <c r="I3468" s="1">
        <v>-1.4514601157067375E-4</v>
      </c>
    </row>
    <row r="3469" spans="1:9" x14ac:dyDescent="0.25">
      <c r="A3469" s="5">
        <v>39022</v>
      </c>
      <c r="B3469" s="39">
        <v>138.220001</v>
      </c>
      <c r="C3469" s="39">
        <v>138.30999800000001</v>
      </c>
      <c r="D3469" s="39">
        <v>136.720001</v>
      </c>
      <c r="E3469" s="39">
        <v>136.86000100000001</v>
      </c>
      <c r="F3469" s="39">
        <v>102.947159</v>
      </c>
      <c r="G3469" s="5">
        <v>83005600</v>
      </c>
      <c r="I3469" s="1">
        <v>-6.7723658975635814E-3</v>
      </c>
    </row>
    <row r="3470" spans="1:9" x14ac:dyDescent="0.25">
      <c r="A3470" s="5">
        <v>39023</v>
      </c>
      <c r="B3470" s="39">
        <v>136.509995</v>
      </c>
      <c r="C3470" s="39">
        <v>137.009995</v>
      </c>
      <c r="D3470" s="39">
        <v>136.36000100000001</v>
      </c>
      <c r="E3470" s="39">
        <v>136.779999</v>
      </c>
      <c r="F3470" s="39">
        <v>102.886993</v>
      </c>
      <c r="G3470" s="5">
        <v>60693100</v>
      </c>
      <c r="I3470" s="1">
        <v>-5.8460659836079287E-4</v>
      </c>
    </row>
    <row r="3471" spans="1:9" x14ac:dyDescent="0.25">
      <c r="A3471" s="5">
        <v>39024</v>
      </c>
      <c r="B3471" s="39">
        <v>137.270004</v>
      </c>
      <c r="C3471" s="39">
        <v>137.38999899999999</v>
      </c>
      <c r="D3471" s="39">
        <v>135.61999499999999</v>
      </c>
      <c r="E3471" s="39">
        <v>136.53999300000001</v>
      </c>
      <c r="F3471" s="39">
        <v>102.70648199999999</v>
      </c>
      <c r="G3471" s="5">
        <v>71346400</v>
      </c>
      <c r="I3471" s="1">
        <v>-1.7559997600535837E-3</v>
      </c>
    </row>
    <row r="3472" spans="1:9" x14ac:dyDescent="0.25">
      <c r="A3472" s="5">
        <v>39027</v>
      </c>
      <c r="B3472" s="39">
        <v>136.96000699999999</v>
      </c>
      <c r="C3472" s="39">
        <v>138.279999</v>
      </c>
      <c r="D3472" s="39">
        <v>136.949997</v>
      </c>
      <c r="E3472" s="39">
        <v>138.08000200000001</v>
      </c>
      <c r="F3472" s="39">
        <v>103.864868</v>
      </c>
      <c r="G3472" s="5">
        <v>63303300</v>
      </c>
      <c r="I3472" s="1">
        <v>1.1215477291110609E-2</v>
      </c>
    </row>
    <row r="3473" spans="1:9" x14ac:dyDescent="0.25">
      <c r="A3473" s="5">
        <v>39028</v>
      </c>
      <c r="B3473" s="39">
        <v>138.199997</v>
      </c>
      <c r="C3473" s="39">
        <v>138.979996</v>
      </c>
      <c r="D3473" s="39">
        <v>138</v>
      </c>
      <c r="E3473" s="39">
        <v>138.61000100000001</v>
      </c>
      <c r="F3473" s="39">
        <v>104.263527</v>
      </c>
      <c r="G3473" s="5">
        <v>63318900</v>
      </c>
      <c r="I3473" s="1">
        <v>3.8308995517200017E-3</v>
      </c>
    </row>
    <row r="3474" spans="1:9" x14ac:dyDescent="0.25">
      <c r="A3474" s="5">
        <v>39029</v>
      </c>
      <c r="B3474" s="39">
        <v>138</v>
      </c>
      <c r="C3474" s="39">
        <v>139.050003</v>
      </c>
      <c r="D3474" s="39">
        <v>136.86000100000001</v>
      </c>
      <c r="E3474" s="39">
        <v>138.91000399999999</v>
      </c>
      <c r="F3474" s="39">
        <v>104.48921199999999</v>
      </c>
      <c r="G3474" s="5">
        <v>87517800</v>
      </c>
      <c r="I3474" s="1">
        <v>2.1622239689715883E-3</v>
      </c>
    </row>
    <row r="3475" spans="1:9" x14ac:dyDescent="0.25">
      <c r="A3475" s="5">
        <v>39030</v>
      </c>
      <c r="B3475" s="39">
        <v>139.009995</v>
      </c>
      <c r="C3475" s="39">
        <v>139.13999899999999</v>
      </c>
      <c r="D3475" s="39">
        <v>137.89999399999999</v>
      </c>
      <c r="E3475" s="39">
        <v>138.179993</v>
      </c>
      <c r="F3475" s="39">
        <v>103.940071</v>
      </c>
      <c r="G3475" s="5">
        <v>95916300</v>
      </c>
      <c r="I3475" s="1">
        <v>-5.2693389596036866E-3</v>
      </c>
    </row>
    <row r="3476" spans="1:9" x14ac:dyDescent="0.25">
      <c r="A3476" s="5">
        <v>39031</v>
      </c>
      <c r="B3476" s="39">
        <v>138.13999899999999</v>
      </c>
      <c r="C3476" s="39">
        <v>138.33999600000001</v>
      </c>
      <c r="D3476" s="39">
        <v>137.720001</v>
      </c>
      <c r="E3476" s="39">
        <v>138.240005</v>
      </c>
      <c r="F3476" s="39">
        <v>103.985237</v>
      </c>
      <c r="G3476" s="5">
        <v>48991500</v>
      </c>
      <c r="I3476" s="1">
        <v>4.3444447570895051E-4</v>
      </c>
    </row>
    <row r="3477" spans="1:9" x14ac:dyDescent="0.25">
      <c r="A3477" s="5">
        <v>39034</v>
      </c>
      <c r="B3477" s="39">
        <v>138.179993</v>
      </c>
      <c r="C3477" s="39">
        <v>139.03999300000001</v>
      </c>
      <c r="D3477" s="39">
        <v>138.070007</v>
      </c>
      <c r="E3477" s="39">
        <v>138.58000200000001</v>
      </c>
      <c r="F3477" s="39">
        <v>104.241005</v>
      </c>
      <c r="G3477" s="5">
        <v>59398200</v>
      </c>
      <c r="I3477" s="1">
        <v>2.4566368405318784E-3</v>
      </c>
    </row>
    <row r="3478" spans="1:9" x14ac:dyDescent="0.25">
      <c r="A3478" s="5">
        <v>39035</v>
      </c>
      <c r="B3478" s="39">
        <v>138.970001</v>
      </c>
      <c r="C3478" s="39">
        <v>139.740005</v>
      </c>
      <c r="D3478" s="39">
        <v>138.11999499999999</v>
      </c>
      <c r="E3478" s="39">
        <v>139.61999499999999</v>
      </c>
      <c r="F3478" s="39">
        <v>105.023285</v>
      </c>
      <c r="G3478" s="5">
        <v>96704000</v>
      </c>
      <c r="I3478" s="1">
        <v>7.4765134940495415E-3</v>
      </c>
    </row>
    <row r="3479" spans="1:9" x14ac:dyDescent="0.25">
      <c r="A3479" s="5">
        <v>39036</v>
      </c>
      <c r="B3479" s="39">
        <v>139.570007</v>
      </c>
      <c r="C3479" s="39">
        <v>140.449997</v>
      </c>
      <c r="D3479" s="39">
        <v>139.529999</v>
      </c>
      <c r="E3479" s="39">
        <v>140.020004</v>
      </c>
      <c r="F3479" s="39">
        <v>105.32414199999999</v>
      </c>
      <c r="G3479" s="5">
        <v>76509600</v>
      </c>
      <c r="I3479" s="1">
        <v>2.8605741410512309E-3</v>
      </c>
    </row>
    <row r="3480" spans="1:9" x14ac:dyDescent="0.25">
      <c r="A3480" s="5">
        <v>39037</v>
      </c>
      <c r="B3480" s="39">
        <v>140.44000199999999</v>
      </c>
      <c r="C3480" s="39">
        <v>140.679993</v>
      </c>
      <c r="D3480" s="39">
        <v>139.490005</v>
      </c>
      <c r="E3480" s="39">
        <v>140.38000500000001</v>
      </c>
      <c r="F3480" s="39">
        <v>105.594948</v>
      </c>
      <c r="G3480" s="5">
        <v>76728800</v>
      </c>
      <c r="I3480" s="1">
        <v>2.5678676008569212E-3</v>
      </c>
    </row>
    <row r="3481" spans="1:9" x14ac:dyDescent="0.25">
      <c r="A3481" s="5">
        <v>39038</v>
      </c>
      <c r="B3481" s="39">
        <v>139.929993</v>
      </c>
      <c r="C3481" s="39">
        <v>140.429993</v>
      </c>
      <c r="D3481" s="39">
        <v>139.729996</v>
      </c>
      <c r="E3481" s="39">
        <v>140.41999799999999</v>
      </c>
      <c r="F3481" s="39">
        <v>105.625038</v>
      </c>
      <c r="G3481" s="5">
        <v>56353800</v>
      </c>
      <c r="I3481" s="1">
        <v>2.8491622193005384E-4</v>
      </c>
    </row>
    <row r="3482" spans="1:9" x14ac:dyDescent="0.25">
      <c r="A3482" s="5">
        <v>39041</v>
      </c>
      <c r="B3482" s="39">
        <v>140.300003</v>
      </c>
      <c r="C3482" s="39">
        <v>140.740005</v>
      </c>
      <c r="D3482" s="39">
        <v>139.94000199999999</v>
      </c>
      <c r="E3482" s="39">
        <v>140.5</v>
      </c>
      <c r="F3482" s="39">
        <v>105.68525700000001</v>
      </c>
      <c r="G3482" s="5">
        <v>69174200</v>
      </c>
      <c r="I3482" s="1">
        <v>5.6995804799875316E-4</v>
      </c>
    </row>
    <row r="3483" spans="1:9" x14ac:dyDescent="0.25">
      <c r="A3483" s="5">
        <v>39042</v>
      </c>
      <c r="B3483" s="39">
        <v>140.490005</v>
      </c>
      <c r="C3483" s="39">
        <v>140.66999799999999</v>
      </c>
      <c r="D3483" s="39">
        <v>140.28999300000001</v>
      </c>
      <c r="E3483" s="39">
        <v>140.63999899999999</v>
      </c>
      <c r="F3483" s="39">
        <v>105.79055</v>
      </c>
      <c r="G3483" s="5">
        <v>51367900</v>
      </c>
      <c r="I3483" s="1">
        <v>9.9579247569181462E-4</v>
      </c>
    </row>
    <row r="3484" spans="1:9" x14ac:dyDescent="0.25">
      <c r="A3484" s="5">
        <v>39043</v>
      </c>
      <c r="B3484" s="39">
        <v>140.75</v>
      </c>
      <c r="C3484" s="39">
        <v>141.16000399999999</v>
      </c>
      <c r="D3484" s="39">
        <v>140.5</v>
      </c>
      <c r="E3484" s="39">
        <v>140.91999799999999</v>
      </c>
      <c r="F3484" s="39">
        <v>106.00112900000001</v>
      </c>
      <c r="G3484" s="5">
        <v>45505300</v>
      </c>
      <c r="I3484" s="1">
        <v>1.9885490344648815E-3</v>
      </c>
    </row>
    <row r="3485" spans="1:9" x14ac:dyDescent="0.25">
      <c r="A3485" s="5">
        <v>39045</v>
      </c>
      <c r="B3485" s="39">
        <v>140.240005</v>
      </c>
      <c r="C3485" s="39">
        <v>140.83999600000001</v>
      </c>
      <c r="D3485" s="39">
        <v>140.199997</v>
      </c>
      <c r="E3485" s="39">
        <v>140.35000600000001</v>
      </c>
      <c r="F3485" s="39">
        <v>105.57238</v>
      </c>
      <c r="G3485" s="5">
        <v>30998000</v>
      </c>
      <c r="I3485" s="1">
        <v>-4.0529609678436884E-3</v>
      </c>
    </row>
    <row r="3486" spans="1:9" x14ac:dyDescent="0.25">
      <c r="A3486" s="5">
        <v>39048</v>
      </c>
      <c r="B3486" s="39">
        <v>140.279999</v>
      </c>
      <c r="C3486" s="39">
        <v>140.35000600000001</v>
      </c>
      <c r="D3486" s="39">
        <v>138.38000500000001</v>
      </c>
      <c r="E3486" s="39">
        <v>138.41999799999999</v>
      </c>
      <c r="F3486" s="39">
        <v>104.120636</v>
      </c>
      <c r="G3486" s="5">
        <v>84545100</v>
      </c>
      <c r="I3486" s="1">
        <v>-1.3846595586655575E-2</v>
      </c>
    </row>
    <row r="3487" spans="1:9" x14ac:dyDescent="0.25">
      <c r="A3487" s="5">
        <v>39049</v>
      </c>
      <c r="B3487" s="39">
        <v>138.240005</v>
      </c>
      <c r="C3487" s="39">
        <v>139.16000399999999</v>
      </c>
      <c r="D3487" s="39">
        <v>138.11000100000001</v>
      </c>
      <c r="E3487" s="39">
        <v>139.020004</v>
      </c>
      <c r="F3487" s="39">
        <v>104.571938</v>
      </c>
      <c r="G3487" s="5">
        <v>106652900</v>
      </c>
      <c r="I3487" s="1">
        <v>4.3250480345884412E-3</v>
      </c>
    </row>
    <row r="3488" spans="1:9" x14ac:dyDescent="0.25">
      <c r="A3488" s="5">
        <v>39050</v>
      </c>
      <c r="B3488" s="39">
        <v>139.470001</v>
      </c>
      <c r="C3488" s="39">
        <v>140.529999</v>
      </c>
      <c r="D3488" s="39">
        <v>139.08000200000001</v>
      </c>
      <c r="E3488" s="39">
        <v>140.470001</v>
      </c>
      <c r="F3488" s="39">
        <v>105.662659</v>
      </c>
      <c r="G3488" s="5">
        <v>90034900</v>
      </c>
      <c r="I3488" s="1">
        <v>1.0376320566280128E-2</v>
      </c>
    </row>
    <row r="3489" spans="1:9" x14ac:dyDescent="0.25">
      <c r="A3489" s="5">
        <v>39051</v>
      </c>
      <c r="B3489" s="39">
        <v>140.44000199999999</v>
      </c>
      <c r="C3489" s="39">
        <v>141.050003</v>
      </c>
      <c r="D3489" s="39">
        <v>139.759995</v>
      </c>
      <c r="E3489" s="39">
        <v>140.529999</v>
      </c>
      <c r="F3489" s="39">
        <v>105.707779</v>
      </c>
      <c r="G3489" s="5">
        <v>83994300</v>
      </c>
      <c r="I3489" s="1">
        <v>4.2692820351142302E-4</v>
      </c>
    </row>
    <row r="3490" spans="1:9" x14ac:dyDescent="0.25">
      <c r="A3490" s="5">
        <v>39052</v>
      </c>
      <c r="B3490" s="39">
        <v>140.529999</v>
      </c>
      <c r="C3490" s="39">
        <v>140.66000399999999</v>
      </c>
      <c r="D3490" s="39">
        <v>138.970001</v>
      </c>
      <c r="E3490" s="39">
        <v>140.220001</v>
      </c>
      <c r="F3490" s="39">
        <v>105.474571</v>
      </c>
      <c r="G3490" s="5">
        <v>126080000</v>
      </c>
      <c r="I3490" s="1">
        <v>-2.2085945610221813E-3</v>
      </c>
    </row>
    <row r="3491" spans="1:9" x14ac:dyDescent="0.25">
      <c r="A3491" s="5">
        <v>39055</v>
      </c>
      <c r="B3491" s="39">
        <v>140.25</v>
      </c>
      <c r="C3491" s="39">
        <v>141.550003</v>
      </c>
      <c r="D3491" s="39">
        <v>140.229996</v>
      </c>
      <c r="E3491" s="39">
        <v>141.28999300000001</v>
      </c>
      <c r="F3491" s="39">
        <v>106.279427</v>
      </c>
      <c r="G3491" s="5">
        <v>87813200</v>
      </c>
      <c r="I3491" s="1">
        <v>7.6018387705847346E-3</v>
      </c>
    </row>
    <row r="3492" spans="1:9" x14ac:dyDescent="0.25">
      <c r="A3492" s="5">
        <v>39056</v>
      </c>
      <c r="B3492" s="39">
        <v>141.55999800000001</v>
      </c>
      <c r="C3492" s="39">
        <v>141.96000699999999</v>
      </c>
      <c r="D3492" s="39">
        <v>141.259995</v>
      </c>
      <c r="E3492" s="39">
        <v>141.89999399999999</v>
      </c>
      <c r="F3492" s="39">
        <v>106.738327</v>
      </c>
      <c r="G3492" s="5">
        <v>73374400</v>
      </c>
      <c r="I3492" s="1">
        <v>4.3085677253804633E-3</v>
      </c>
    </row>
    <row r="3493" spans="1:9" x14ac:dyDescent="0.25">
      <c r="A3493" s="5">
        <v>39057</v>
      </c>
      <c r="B3493" s="39">
        <v>141.86999499999999</v>
      </c>
      <c r="C3493" s="39">
        <v>142.070007</v>
      </c>
      <c r="D3493" s="39">
        <v>141.5</v>
      </c>
      <c r="E3493" s="39">
        <v>141.779999</v>
      </c>
      <c r="F3493" s="39">
        <v>106.64806400000001</v>
      </c>
      <c r="G3493" s="5">
        <v>53253200</v>
      </c>
      <c r="I3493" s="1">
        <v>-8.4600526735201242E-4</v>
      </c>
    </row>
    <row r="3494" spans="1:9" x14ac:dyDescent="0.25">
      <c r="A3494" s="5">
        <v>39058</v>
      </c>
      <c r="B3494" s="39">
        <v>142.029999</v>
      </c>
      <c r="C3494" s="39">
        <v>142.300003</v>
      </c>
      <c r="D3494" s="39">
        <v>141.11000100000001</v>
      </c>
      <c r="E3494" s="39">
        <v>141.16000399999999</v>
      </c>
      <c r="F3494" s="39">
        <v>106.18167099999999</v>
      </c>
      <c r="G3494" s="5">
        <v>62857400</v>
      </c>
      <c r="I3494" s="1">
        <v>-4.3827874575104175E-3</v>
      </c>
    </row>
    <row r="3495" spans="1:9" x14ac:dyDescent="0.25">
      <c r="A3495" s="5">
        <v>39059</v>
      </c>
      <c r="B3495" s="39">
        <v>141.13000500000001</v>
      </c>
      <c r="C3495" s="39">
        <v>141.89999399999999</v>
      </c>
      <c r="D3495" s="39">
        <v>140.779999</v>
      </c>
      <c r="E3495" s="39">
        <v>141.41999799999999</v>
      </c>
      <c r="F3495" s="39">
        <v>106.377274</v>
      </c>
      <c r="G3495" s="5">
        <v>79625500</v>
      </c>
      <c r="I3495" s="1">
        <v>1.8404594096352866E-3</v>
      </c>
    </row>
    <row r="3496" spans="1:9" x14ac:dyDescent="0.25">
      <c r="A3496" s="5">
        <v>39062</v>
      </c>
      <c r="B3496" s="39">
        <v>141.41999799999999</v>
      </c>
      <c r="C3496" s="39">
        <v>142.08999600000001</v>
      </c>
      <c r="D3496" s="39">
        <v>141.33999600000001</v>
      </c>
      <c r="E3496" s="39">
        <v>141.83000200000001</v>
      </c>
      <c r="F3496" s="39">
        <v>106.685631</v>
      </c>
      <c r="G3496" s="5">
        <v>39779400</v>
      </c>
      <c r="I3496" s="1">
        <v>2.8945180794428538E-3</v>
      </c>
    </row>
    <row r="3497" spans="1:9" x14ac:dyDescent="0.25">
      <c r="A3497" s="5">
        <v>39063</v>
      </c>
      <c r="B3497" s="39">
        <v>141.69000199999999</v>
      </c>
      <c r="C3497" s="39">
        <v>141.86999499999999</v>
      </c>
      <c r="D3497" s="39">
        <v>140.88999899999999</v>
      </c>
      <c r="E3497" s="39">
        <v>141.720001</v>
      </c>
      <c r="F3497" s="39">
        <v>106.60289</v>
      </c>
      <c r="G3497" s="5">
        <v>77451600</v>
      </c>
      <c r="I3497" s="1">
        <v>-7.7585988934192329E-4</v>
      </c>
    </row>
    <row r="3498" spans="1:9" x14ac:dyDescent="0.25">
      <c r="A3498" s="5">
        <v>39064</v>
      </c>
      <c r="B3498" s="39">
        <v>142.229996</v>
      </c>
      <c r="C3498" s="39">
        <v>142.33999600000001</v>
      </c>
      <c r="D3498" s="39">
        <v>141.55999800000001</v>
      </c>
      <c r="E3498" s="39">
        <v>141.86999499999999</v>
      </c>
      <c r="F3498" s="39">
        <v>106.715744</v>
      </c>
      <c r="G3498" s="5">
        <v>55520200</v>
      </c>
      <c r="I3498" s="1">
        <v>1.058079253672517E-3</v>
      </c>
    </row>
    <row r="3499" spans="1:9" x14ac:dyDescent="0.25">
      <c r="A3499" s="5">
        <v>39065</v>
      </c>
      <c r="B3499" s="39">
        <v>141.86000100000001</v>
      </c>
      <c r="C3499" s="39">
        <v>143.240005</v>
      </c>
      <c r="D3499" s="39">
        <v>141.83999600000001</v>
      </c>
      <c r="E3499" s="39">
        <v>143.11999499999999</v>
      </c>
      <c r="F3499" s="39">
        <v>107.656006</v>
      </c>
      <c r="G3499" s="5">
        <v>64755200</v>
      </c>
      <c r="I3499" s="1">
        <v>8.7723128602021916E-3</v>
      </c>
    </row>
    <row r="3500" spans="1:9" x14ac:dyDescent="0.25">
      <c r="A3500" s="5">
        <v>39066</v>
      </c>
      <c r="B3500" s="39">
        <v>142.63999899999999</v>
      </c>
      <c r="C3500" s="39">
        <v>142.88999899999999</v>
      </c>
      <c r="D3500" s="39">
        <v>142.240005</v>
      </c>
      <c r="E3500" s="39">
        <v>142.33999600000001</v>
      </c>
      <c r="F3500" s="39">
        <v>107.665802</v>
      </c>
      <c r="G3500" s="5">
        <v>70857400</v>
      </c>
      <c r="I3500" s="1">
        <v>9.0989390231221989E-5</v>
      </c>
    </row>
    <row r="3501" spans="1:9" x14ac:dyDescent="0.25">
      <c r="A3501" s="5">
        <v>39069</v>
      </c>
      <c r="B3501" s="39">
        <v>142.53999300000001</v>
      </c>
      <c r="C3501" s="39">
        <v>142.88000500000001</v>
      </c>
      <c r="D3501" s="39">
        <v>141.75</v>
      </c>
      <c r="E3501" s="39">
        <v>141.949997</v>
      </c>
      <c r="F3501" s="39">
        <v>107.37082700000001</v>
      </c>
      <c r="G3501" s="5">
        <v>48954600</v>
      </c>
      <c r="I3501" s="1">
        <v>-2.7434878084537928E-3</v>
      </c>
    </row>
    <row r="3502" spans="1:9" x14ac:dyDescent="0.25">
      <c r="A3502" s="5">
        <v>39070</v>
      </c>
      <c r="B3502" s="39">
        <v>141.550003</v>
      </c>
      <c r="C3502" s="39">
        <v>142.55999800000001</v>
      </c>
      <c r="D3502" s="39">
        <v>141.19000199999999</v>
      </c>
      <c r="E3502" s="39">
        <v>142.220001</v>
      </c>
      <c r="F3502" s="39">
        <v>107.57506600000001</v>
      </c>
      <c r="G3502" s="5">
        <v>65023600</v>
      </c>
      <c r="I3502" s="1">
        <v>1.9003764958300806E-3</v>
      </c>
    </row>
    <row r="3503" spans="1:9" x14ac:dyDescent="0.25">
      <c r="A3503" s="5">
        <v>39071</v>
      </c>
      <c r="B3503" s="39">
        <v>142.279999</v>
      </c>
      <c r="C3503" s="39">
        <v>142.66000399999999</v>
      </c>
      <c r="D3503" s="39">
        <v>142.009995</v>
      </c>
      <c r="E3503" s="39">
        <v>142.13999899999999</v>
      </c>
      <c r="F3503" s="39">
        <v>107.514549</v>
      </c>
      <c r="G3503" s="5">
        <v>41469600</v>
      </c>
      <c r="I3503" s="1">
        <v>-5.6271430488941121E-4</v>
      </c>
    </row>
    <row r="3504" spans="1:9" x14ac:dyDescent="0.25">
      <c r="A3504" s="5">
        <v>39072</v>
      </c>
      <c r="B3504" s="39">
        <v>142.270004</v>
      </c>
      <c r="C3504" s="39">
        <v>142.429993</v>
      </c>
      <c r="D3504" s="39">
        <v>141.320007</v>
      </c>
      <c r="E3504" s="39">
        <v>141.61999499999999</v>
      </c>
      <c r="F3504" s="39">
        <v>107.121223</v>
      </c>
      <c r="G3504" s="5">
        <v>48698400</v>
      </c>
      <c r="I3504" s="1">
        <v>-3.6650595249749784E-3</v>
      </c>
    </row>
    <row r="3505" spans="1:9" x14ac:dyDescent="0.25">
      <c r="A3505" s="5">
        <v>39073</v>
      </c>
      <c r="B3505" s="39">
        <v>141.63999899999999</v>
      </c>
      <c r="C3505" s="39">
        <v>141.64999399999999</v>
      </c>
      <c r="D3505" s="39">
        <v>140.66999799999999</v>
      </c>
      <c r="E3505" s="39">
        <v>140.75</v>
      </c>
      <c r="F3505" s="39">
        <v>106.463173</v>
      </c>
      <c r="G3505" s="5">
        <v>62069100</v>
      </c>
      <c r="I3505" s="1">
        <v>-6.1619864981414807E-3</v>
      </c>
    </row>
    <row r="3506" spans="1:9" x14ac:dyDescent="0.25">
      <c r="A3506" s="5">
        <v>39077</v>
      </c>
      <c r="B3506" s="39">
        <v>140.80999800000001</v>
      </c>
      <c r="C3506" s="39">
        <v>141.61000100000001</v>
      </c>
      <c r="D3506" s="39">
        <v>140.779999</v>
      </c>
      <c r="E3506" s="39">
        <v>141.58000200000001</v>
      </c>
      <c r="F3506" s="39">
        <v>107.090965</v>
      </c>
      <c r="G3506" s="5">
        <v>32696900</v>
      </c>
      <c r="I3506" s="1">
        <v>5.8794815624159114E-3</v>
      </c>
    </row>
    <row r="3507" spans="1:9" x14ac:dyDescent="0.25">
      <c r="A3507" s="5">
        <v>39078</v>
      </c>
      <c r="B3507" s="39">
        <v>141.86999499999999</v>
      </c>
      <c r="C3507" s="39">
        <v>142.60000600000001</v>
      </c>
      <c r="D3507" s="39">
        <v>141.83000200000001</v>
      </c>
      <c r="E3507" s="39">
        <v>142.509995</v>
      </c>
      <c r="F3507" s="39">
        <v>107.79439499999999</v>
      </c>
      <c r="G3507" s="5">
        <v>39727100</v>
      </c>
      <c r="I3507" s="1">
        <v>6.5470492046699746E-3</v>
      </c>
    </row>
    <row r="3508" spans="1:9" x14ac:dyDescent="0.25">
      <c r="A3508" s="5">
        <v>39079</v>
      </c>
      <c r="B3508" s="39">
        <v>142.41000399999999</v>
      </c>
      <c r="C3508" s="39">
        <v>142.699997</v>
      </c>
      <c r="D3508" s="39">
        <v>141.990005</v>
      </c>
      <c r="E3508" s="39">
        <v>142.21000699999999</v>
      </c>
      <c r="F3508" s="39">
        <v>107.56749000000001</v>
      </c>
      <c r="G3508" s="5">
        <v>37288800</v>
      </c>
      <c r="I3508" s="1">
        <v>-2.1071981605311763E-3</v>
      </c>
    </row>
    <row r="3509" spans="1:9" x14ac:dyDescent="0.25">
      <c r="A3509" s="5">
        <v>39080</v>
      </c>
      <c r="B3509" s="39">
        <v>142.05999800000001</v>
      </c>
      <c r="C3509" s="39">
        <v>142.53999300000001</v>
      </c>
      <c r="D3509" s="39">
        <v>141.429993</v>
      </c>
      <c r="E3509" s="39">
        <v>141.61999499999999</v>
      </c>
      <c r="F3509" s="39">
        <v>107.121223</v>
      </c>
      <c r="G3509" s="5">
        <v>45461200</v>
      </c>
      <c r="I3509" s="1">
        <v>-4.157346108413229E-3</v>
      </c>
    </row>
    <row r="3510" spans="1:9" x14ac:dyDescent="0.25">
      <c r="A3510" s="5">
        <v>39085</v>
      </c>
      <c r="B3510" s="39">
        <v>142.25</v>
      </c>
      <c r="C3510" s="39">
        <v>142.86000100000001</v>
      </c>
      <c r="D3510" s="39">
        <v>140.570007</v>
      </c>
      <c r="E3510" s="39">
        <v>141.36999499999999</v>
      </c>
      <c r="F3510" s="39">
        <v>106.932106</v>
      </c>
      <c r="G3510" s="5">
        <v>94807600</v>
      </c>
      <c r="I3510" s="1">
        <v>-1.7670087177856786E-3</v>
      </c>
    </row>
    <row r="3511" spans="1:9" x14ac:dyDescent="0.25">
      <c r="A3511" s="5">
        <v>39086</v>
      </c>
      <c r="B3511" s="39">
        <v>141.229996</v>
      </c>
      <c r="C3511" s="39">
        <v>142.050003</v>
      </c>
      <c r="D3511" s="39">
        <v>140.61000100000001</v>
      </c>
      <c r="E3511" s="39">
        <v>141.66999799999999</v>
      </c>
      <c r="F3511" s="39">
        <v>107.15902699999999</v>
      </c>
      <c r="G3511" s="5">
        <v>69620600</v>
      </c>
      <c r="I3511" s="1">
        <v>2.1198550523608972E-3</v>
      </c>
    </row>
    <row r="3512" spans="1:9" x14ac:dyDescent="0.25">
      <c r="A3512" s="5">
        <v>39087</v>
      </c>
      <c r="B3512" s="39">
        <v>141.33000200000001</v>
      </c>
      <c r="C3512" s="39">
        <v>141.39999399999999</v>
      </c>
      <c r="D3512" s="39">
        <v>140.38000500000001</v>
      </c>
      <c r="E3512" s="39">
        <v>140.53999300000001</v>
      </c>
      <c r="F3512" s="39">
        <v>106.304283</v>
      </c>
      <c r="G3512" s="5">
        <v>76645300</v>
      </c>
      <c r="I3512" s="1">
        <v>-8.008388590947213E-3</v>
      </c>
    </row>
    <row r="3513" spans="1:9" x14ac:dyDescent="0.25">
      <c r="A3513" s="5">
        <v>39090</v>
      </c>
      <c r="B3513" s="39">
        <v>140.820007</v>
      </c>
      <c r="C3513" s="39">
        <v>141.41000399999999</v>
      </c>
      <c r="D3513" s="39">
        <v>140.25</v>
      </c>
      <c r="E3513" s="39">
        <v>141.19000199999999</v>
      </c>
      <c r="F3513" s="39">
        <v>106.795998</v>
      </c>
      <c r="G3513" s="5">
        <v>71655000</v>
      </c>
      <c r="I3513" s="1">
        <v>4.6148777502068583E-3</v>
      </c>
    </row>
    <row r="3514" spans="1:9" x14ac:dyDescent="0.25">
      <c r="A3514" s="5">
        <v>39091</v>
      </c>
      <c r="B3514" s="39">
        <v>141.30999800000001</v>
      </c>
      <c r="C3514" s="39">
        <v>141.60000600000001</v>
      </c>
      <c r="D3514" s="39">
        <v>140.39999399999999</v>
      </c>
      <c r="E3514" s="39">
        <v>141.070007</v>
      </c>
      <c r="F3514" s="39">
        <v>106.705185</v>
      </c>
      <c r="G3514" s="5">
        <v>75680100</v>
      </c>
      <c r="I3514" s="1">
        <v>-8.5070259752839661E-4</v>
      </c>
    </row>
    <row r="3515" spans="1:9" x14ac:dyDescent="0.25">
      <c r="A3515" s="5">
        <v>39092</v>
      </c>
      <c r="B3515" s="39">
        <v>140.58000200000001</v>
      </c>
      <c r="C3515" s="39">
        <v>141.570007</v>
      </c>
      <c r="D3515" s="39">
        <v>140.300003</v>
      </c>
      <c r="E3515" s="39">
        <v>141.53999300000001</v>
      </c>
      <c r="F3515" s="39">
        <v>107.060715</v>
      </c>
      <c r="G3515" s="5">
        <v>72428000</v>
      </c>
      <c r="I3515" s="1">
        <v>3.3263521246080785E-3</v>
      </c>
    </row>
    <row r="3516" spans="1:9" x14ac:dyDescent="0.25">
      <c r="A3516" s="5">
        <v>39093</v>
      </c>
      <c r="B3516" s="39">
        <v>141.58000200000001</v>
      </c>
      <c r="C3516" s="39">
        <v>142.61999499999999</v>
      </c>
      <c r="D3516" s="39">
        <v>141.5</v>
      </c>
      <c r="E3516" s="39">
        <v>142.16000399999999</v>
      </c>
      <c r="F3516" s="39">
        <v>107.529678</v>
      </c>
      <c r="G3516" s="5">
        <v>54476800</v>
      </c>
      <c r="I3516" s="1">
        <v>4.3707804438195552E-3</v>
      </c>
    </row>
    <row r="3517" spans="1:9" x14ac:dyDescent="0.25">
      <c r="A3517" s="5">
        <v>39094</v>
      </c>
      <c r="B3517" s="39">
        <v>142.14999399999999</v>
      </c>
      <c r="C3517" s="39">
        <v>143.240005</v>
      </c>
      <c r="D3517" s="39">
        <v>142.11000100000001</v>
      </c>
      <c r="E3517" s="39">
        <v>143.240005</v>
      </c>
      <c r="F3517" s="39">
        <v>108.34659600000001</v>
      </c>
      <c r="G3517" s="5">
        <v>55370600</v>
      </c>
      <c r="I3517" s="1">
        <v>7.5684268989384407E-3</v>
      </c>
    </row>
    <row r="3518" spans="1:9" x14ac:dyDescent="0.25">
      <c r="A3518" s="5">
        <v>39098</v>
      </c>
      <c r="B3518" s="39">
        <v>143.070007</v>
      </c>
      <c r="C3518" s="39">
        <v>143.44000199999999</v>
      </c>
      <c r="D3518" s="39">
        <v>142.729996</v>
      </c>
      <c r="E3518" s="39">
        <v>142.96000699999999</v>
      </c>
      <c r="F3518" s="39">
        <v>108.134789</v>
      </c>
      <c r="G3518" s="5">
        <v>44871300</v>
      </c>
      <c r="I3518" s="1">
        <v>-1.9568155256060038E-3</v>
      </c>
    </row>
    <row r="3519" spans="1:9" x14ac:dyDescent="0.25">
      <c r="A3519" s="5">
        <v>39099</v>
      </c>
      <c r="B3519" s="39">
        <v>142.85000600000001</v>
      </c>
      <c r="C3519" s="39">
        <v>143.46000699999999</v>
      </c>
      <c r="D3519" s="39">
        <v>142.729996</v>
      </c>
      <c r="E3519" s="39">
        <v>143.020004</v>
      </c>
      <c r="F3519" s="39">
        <v>108.180206</v>
      </c>
      <c r="G3519" s="5">
        <v>50241400</v>
      </c>
      <c r="I3519" s="1">
        <v>4.1991541702746105E-4</v>
      </c>
    </row>
    <row r="3520" spans="1:9" x14ac:dyDescent="0.25">
      <c r="A3520" s="5">
        <v>39100</v>
      </c>
      <c r="B3520" s="39">
        <v>143.16999799999999</v>
      </c>
      <c r="C3520" s="39">
        <v>143.259995</v>
      </c>
      <c r="D3520" s="39">
        <v>142.30999800000001</v>
      </c>
      <c r="E3520" s="39">
        <v>142.53999300000001</v>
      </c>
      <c r="F3520" s="39">
        <v>107.817131</v>
      </c>
      <c r="G3520" s="5">
        <v>68177300</v>
      </c>
      <c r="I3520" s="1">
        <v>-3.3618501690799718E-3</v>
      </c>
    </row>
    <row r="3521" spans="1:9" x14ac:dyDescent="0.25">
      <c r="A3521" s="5">
        <v>39101</v>
      </c>
      <c r="B3521" s="39">
        <v>142.53999300000001</v>
      </c>
      <c r="C3521" s="39">
        <v>143.10000600000001</v>
      </c>
      <c r="D3521" s="39">
        <v>142.46000699999999</v>
      </c>
      <c r="E3521" s="39">
        <v>142.820007</v>
      </c>
      <c r="F3521" s="39">
        <v>108.028908</v>
      </c>
      <c r="G3521" s="5">
        <v>56973000</v>
      </c>
      <c r="I3521" s="1">
        <v>1.9622974684834205E-3</v>
      </c>
    </row>
    <row r="3522" spans="1:9" x14ac:dyDescent="0.25">
      <c r="A3522" s="5">
        <v>39104</v>
      </c>
      <c r="B3522" s="39">
        <v>143.070007</v>
      </c>
      <c r="C3522" s="39">
        <v>143.10000600000001</v>
      </c>
      <c r="D3522" s="39">
        <v>141.929993</v>
      </c>
      <c r="E3522" s="39">
        <v>142.38000500000001</v>
      </c>
      <c r="F3522" s="39">
        <v>107.69612100000001</v>
      </c>
      <c r="G3522" s="5">
        <v>60253600</v>
      </c>
      <c r="I3522" s="1">
        <v>-3.0852911739218669E-3</v>
      </c>
    </row>
    <row r="3523" spans="1:9" x14ac:dyDescent="0.25">
      <c r="A3523" s="5">
        <v>39105</v>
      </c>
      <c r="B3523" s="39">
        <v>142.259995</v>
      </c>
      <c r="C3523" s="39">
        <v>143.08000200000001</v>
      </c>
      <c r="D3523" s="39">
        <v>142.05999800000001</v>
      </c>
      <c r="E3523" s="39">
        <v>142.800003</v>
      </c>
      <c r="F3523" s="39">
        <v>108.013794</v>
      </c>
      <c r="G3523" s="5">
        <v>54064400</v>
      </c>
      <c r="I3523" s="1">
        <v>2.9453743900198504E-3</v>
      </c>
    </row>
    <row r="3524" spans="1:9" x14ac:dyDescent="0.25">
      <c r="A3524" s="5">
        <v>39106</v>
      </c>
      <c r="B3524" s="39">
        <v>142.970001</v>
      </c>
      <c r="C3524" s="39">
        <v>143.979996</v>
      </c>
      <c r="D3524" s="39">
        <v>142.91000399999999</v>
      </c>
      <c r="E3524" s="39">
        <v>143.949997</v>
      </c>
      <c r="F3524" s="39">
        <v>108.883636</v>
      </c>
      <c r="G3524" s="5">
        <v>55834700</v>
      </c>
      <c r="I3524" s="1">
        <v>8.0208111577926289E-3</v>
      </c>
    </row>
    <row r="3525" spans="1:9" x14ac:dyDescent="0.25">
      <c r="A3525" s="5">
        <v>39107</v>
      </c>
      <c r="B3525" s="39">
        <v>143.86000100000001</v>
      </c>
      <c r="C3525" s="39">
        <v>143.91999799999999</v>
      </c>
      <c r="D3525" s="39">
        <v>142.009995</v>
      </c>
      <c r="E3525" s="39">
        <v>142.259995</v>
      </c>
      <c r="F3525" s="39">
        <v>107.605316</v>
      </c>
      <c r="G3525" s="5">
        <v>73583800</v>
      </c>
      <c r="I3525" s="1">
        <v>-1.1809700636698395E-2</v>
      </c>
    </row>
    <row r="3526" spans="1:9" x14ac:dyDescent="0.25">
      <c r="A3526" s="5">
        <v>39108</v>
      </c>
      <c r="B3526" s="39">
        <v>142.570007</v>
      </c>
      <c r="C3526" s="39">
        <v>142.64999399999999</v>
      </c>
      <c r="D3526" s="39">
        <v>141.58000200000001</v>
      </c>
      <c r="E3526" s="39">
        <v>142.13000500000001</v>
      </c>
      <c r="F3526" s="39">
        <v>107.50700399999999</v>
      </c>
      <c r="G3526" s="5">
        <v>67255600</v>
      </c>
      <c r="I3526" s="1">
        <v>-9.1405277805467477E-4</v>
      </c>
    </row>
    <row r="3527" spans="1:9" x14ac:dyDescent="0.25">
      <c r="A3527" s="5">
        <v>39111</v>
      </c>
      <c r="B3527" s="39">
        <v>142.19000199999999</v>
      </c>
      <c r="C3527" s="39">
        <v>142.800003</v>
      </c>
      <c r="D3527" s="39">
        <v>141.740005</v>
      </c>
      <c r="E3527" s="39">
        <v>142.050003</v>
      </c>
      <c r="F3527" s="39">
        <v>107.44650300000001</v>
      </c>
      <c r="G3527" s="5">
        <v>66114600</v>
      </c>
      <c r="I3527" s="1">
        <v>-5.6292174472538647E-4</v>
      </c>
    </row>
    <row r="3528" spans="1:9" x14ac:dyDescent="0.25">
      <c r="A3528" s="5">
        <v>39112</v>
      </c>
      <c r="B3528" s="39">
        <v>142.35000600000001</v>
      </c>
      <c r="C3528" s="39">
        <v>142.86000100000001</v>
      </c>
      <c r="D3528" s="39">
        <v>142.05999800000001</v>
      </c>
      <c r="E3528" s="39">
        <v>142.78999300000001</v>
      </c>
      <c r="F3528" s="39">
        <v>108.006218</v>
      </c>
      <c r="G3528" s="5">
        <v>70407600</v>
      </c>
      <c r="I3528" s="1">
        <v>5.1957223520027185E-3</v>
      </c>
    </row>
    <row r="3529" spans="1:9" x14ac:dyDescent="0.25">
      <c r="A3529" s="5">
        <v>39113</v>
      </c>
      <c r="B3529" s="39">
        <v>142.63000500000001</v>
      </c>
      <c r="C3529" s="39">
        <v>144.13000500000001</v>
      </c>
      <c r="D3529" s="39">
        <v>142.39999399999999</v>
      </c>
      <c r="E3529" s="39">
        <v>143.75</v>
      </c>
      <c r="F3529" s="39">
        <v>108.732376</v>
      </c>
      <c r="G3529" s="5">
        <v>91868600</v>
      </c>
      <c r="I3529" s="1">
        <v>6.7007975246049511E-3</v>
      </c>
    </row>
    <row r="3530" spans="1:9" x14ac:dyDescent="0.25">
      <c r="A3530" s="5">
        <v>39114</v>
      </c>
      <c r="B3530" s="39">
        <v>144.14999399999999</v>
      </c>
      <c r="C3530" s="39">
        <v>144.66000399999999</v>
      </c>
      <c r="D3530" s="39">
        <v>143.91000399999999</v>
      </c>
      <c r="E3530" s="39">
        <v>144.61000100000001</v>
      </c>
      <c r="F3530" s="39">
        <v>109.38286600000001</v>
      </c>
      <c r="G3530" s="5">
        <v>69312400</v>
      </c>
      <c r="I3530" s="1">
        <v>5.964662740534088E-3</v>
      </c>
    </row>
    <row r="3531" spans="1:9" x14ac:dyDescent="0.25">
      <c r="A3531" s="5">
        <v>39115</v>
      </c>
      <c r="B3531" s="39">
        <v>144.729996</v>
      </c>
      <c r="C3531" s="39">
        <v>144.949997</v>
      </c>
      <c r="D3531" s="39">
        <v>144.38000500000001</v>
      </c>
      <c r="E3531" s="39">
        <v>144.80999800000001</v>
      </c>
      <c r="F3531" s="39">
        <v>109.53413399999999</v>
      </c>
      <c r="G3531" s="5">
        <v>49607000</v>
      </c>
      <c r="I3531" s="1">
        <v>1.3819669013797053E-3</v>
      </c>
    </row>
    <row r="3532" spans="1:9" x14ac:dyDescent="0.25">
      <c r="A3532" s="5">
        <v>39118</v>
      </c>
      <c r="B3532" s="39">
        <v>144.699997</v>
      </c>
      <c r="C3532" s="39">
        <v>144.94000199999999</v>
      </c>
      <c r="D3532" s="39">
        <v>144.33999600000001</v>
      </c>
      <c r="E3532" s="39">
        <v>144.85000600000001</v>
      </c>
      <c r="F3532" s="39">
        <v>109.564392</v>
      </c>
      <c r="G3532" s="5">
        <v>45705300</v>
      </c>
      <c r="I3532" s="1">
        <v>2.7620450712095845E-4</v>
      </c>
    </row>
    <row r="3533" spans="1:9" x14ac:dyDescent="0.25">
      <c r="A3533" s="5">
        <v>39119</v>
      </c>
      <c r="B3533" s="39">
        <v>144.970001</v>
      </c>
      <c r="C3533" s="39">
        <v>145.029999</v>
      </c>
      <c r="D3533" s="39">
        <v>144.33000200000001</v>
      </c>
      <c r="E3533" s="39">
        <v>144.88999899999999</v>
      </c>
      <c r="F3533" s="39">
        <v>109.594658</v>
      </c>
      <c r="G3533" s="5">
        <v>57081300</v>
      </c>
      <c r="I3533" s="1">
        <v>2.7620123551752584E-4</v>
      </c>
    </row>
    <row r="3534" spans="1:9" x14ac:dyDescent="0.25">
      <c r="A3534" s="5">
        <v>39120</v>
      </c>
      <c r="B3534" s="39">
        <v>145.11999499999999</v>
      </c>
      <c r="C3534" s="39">
        <v>145.36000100000001</v>
      </c>
      <c r="D3534" s="39">
        <v>144.570007</v>
      </c>
      <c r="E3534" s="39">
        <v>145.21000699999999</v>
      </c>
      <c r="F3534" s="39">
        <v>109.836716</v>
      </c>
      <c r="G3534" s="5">
        <v>55669700</v>
      </c>
      <c r="I3534" s="1">
        <v>2.2062305291292716E-3</v>
      </c>
    </row>
    <row r="3535" spans="1:9" x14ac:dyDescent="0.25">
      <c r="A3535" s="5">
        <v>39121</v>
      </c>
      <c r="B3535" s="39">
        <v>144.779999</v>
      </c>
      <c r="C3535" s="39">
        <v>145.11999499999999</v>
      </c>
      <c r="D3535" s="39">
        <v>144.270004</v>
      </c>
      <c r="E3535" s="39">
        <v>145.020004</v>
      </c>
      <c r="F3535" s="39">
        <v>109.692993</v>
      </c>
      <c r="G3535" s="5">
        <v>70641000</v>
      </c>
      <c r="I3535" s="1">
        <v>-1.3093719404864146E-3</v>
      </c>
    </row>
    <row r="3536" spans="1:9" x14ac:dyDescent="0.25">
      <c r="A3536" s="5">
        <v>39122</v>
      </c>
      <c r="B3536" s="39">
        <v>145.05999800000001</v>
      </c>
      <c r="C3536" s="39">
        <v>145.33000200000001</v>
      </c>
      <c r="D3536" s="39">
        <v>143.38999899999999</v>
      </c>
      <c r="E3536" s="39">
        <v>143.94000199999999</v>
      </c>
      <c r="F3536" s="39">
        <v>108.876068</v>
      </c>
      <c r="G3536" s="5">
        <v>79084400</v>
      </c>
      <c r="I3536" s="1">
        <v>-7.4752464997489554E-3</v>
      </c>
    </row>
    <row r="3537" spans="1:9" x14ac:dyDescent="0.25">
      <c r="A3537" s="5">
        <v>39125</v>
      </c>
      <c r="B3537" s="39">
        <v>143.94000199999999</v>
      </c>
      <c r="C3537" s="39">
        <v>144.03999300000001</v>
      </c>
      <c r="D3537" s="39">
        <v>143.19000199999999</v>
      </c>
      <c r="E3537" s="39">
        <v>143.449997</v>
      </c>
      <c r="F3537" s="39">
        <v>108.505447</v>
      </c>
      <c r="G3537" s="5">
        <v>65657000</v>
      </c>
      <c r="I3537" s="1">
        <v>-3.4098700536464577E-3</v>
      </c>
    </row>
    <row r="3538" spans="1:9" x14ac:dyDescent="0.25">
      <c r="A3538" s="5">
        <v>39126</v>
      </c>
      <c r="B3538" s="39">
        <v>143.770004</v>
      </c>
      <c r="C3538" s="39">
        <v>144.89999399999999</v>
      </c>
      <c r="D3538" s="39">
        <v>143.759995</v>
      </c>
      <c r="E3538" s="39">
        <v>144.66000399999999</v>
      </c>
      <c r="F3538" s="39">
        <v>109.420647</v>
      </c>
      <c r="G3538" s="5">
        <v>64081800</v>
      </c>
      <c r="I3538" s="1">
        <v>8.3992271286188469E-3</v>
      </c>
    </row>
    <row r="3539" spans="1:9" x14ac:dyDescent="0.25">
      <c r="A3539" s="5">
        <v>39127</v>
      </c>
      <c r="B3539" s="39">
        <v>144.800003</v>
      </c>
      <c r="C3539" s="39">
        <v>145.89999399999999</v>
      </c>
      <c r="D3539" s="39">
        <v>144.779999</v>
      </c>
      <c r="E3539" s="39">
        <v>145.61000100000001</v>
      </c>
      <c r="F3539" s="39">
        <v>110.13924400000001</v>
      </c>
      <c r="G3539" s="5">
        <v>66039400</v>
      </c>
      <c r="I3539" s="1">
        <v>6.5458182055007086E-3</v>
      </c>
    </row>
    <row r="3540" spans="1:9" x14ac:dyDescent="0.25">
      <c r="A3540" s="5">
        <v>39128</v>
      </c>
      <c r="B3540" s="39">
        <v>145.66999799999999</v>
      </c>
      <c r="C3540" s="39">
        <v>145.949997</v>
      </c>
      <c r="D3540" s="39">
        <v>145.429993</v>
      </c>
      <c r="E3540" s="39">
        <v>145.800003</v>
      </c>
      <c r="F3540" s="39">
        <v>110.282944</v>
      </c>
      <c r="G3540" s="5">
        <v>38715200</v>
      </c>
      <c r="I3540" s="1">
        <v>1.3038616634926115E-3</v>
      </c>
    </row>
    <row r="3541" spans="1:9" x14ac:dyDescent="0.25">
      <c r="A3541" s="5">
        <v>39129</v>
      </c>
      <c r="B3541" s="39">
        <v>145.44000199999999</v>
      </c>
      <c r="C3541" s="39">
        <v>145.759995</v>
      </c>
      <c r="D3541" s="39">
        <v>145.229996</v>
      </c>
      <c r="E3541" s="39">
        <v>145.729996</v>
      </c>
      <c r="F3541" s="39">
        <v>110.230026</v>
      </c>
      <c r="G3541" s="5">
        <v>39841800</v>
      </c>
      <c r="I3541" s="1">
        <v>-4.7995363733832619E-4</v>
      </c>
    </row>
    <row r="3542" spans="1:9" x14ac:dyDescent="0.25">
      <c r="A3542" s="5">
        <v>39133</v>
      </c>
      <c r="B3542" s="39">
        <v>145.55999800000001</v>
      </c>
      <c r="C3542" s="39">
        <v>146.199997</v>
      </c>
      <c r="D3542" s="39">
        <v>145</v>
      </c>
      <c r="E3542" s="39">
        <v>146.03999300000001</v>
      </c>
      <c r="F3542" s="39">
        <v>110.4645</v>
      </c>
      <c r="G3542" s="5">
        <v>56911800</v>
      </c>
      <c r="I3542" s="1">
        <v>2.1248745265447511E-3</v>
      </c>
    </row>
    <row r="3543" spans="1:9" x14ac:dyDescent="0.25">
      <c r="A3543" s="5">
        <v>39134</v>
      </c>
      <c r="B3543" s="39">
        <v>145.61000100000001</v>
      </c>
      <c r="C3543" s="39">
        <v>146.070007</v>
      </c>
      <c r="D3543" s="39">
        <v>145.35000600000001</v>
      </c>
      <c r="E3543" s="39">
        <v>145.979996</v>
      </c>
      <c r="F3543" s="39">
        <v>110.419128</v>
      </c>
      <c r="G3543" s="5">
        <v>63971600</v>
      </c>
      <c r="I3543" s="1">
        <v>-4.108226675647586E-4</v>
      </c>
    </row>
    <row r="3544" spans="1:9" x14ac:dyDescent="0.25">
      <c r="A3544" s="5">
        <v>39135</v>
      </c>
      <c r="B3544" s="39">
        <v>146.050003</v>
      </c>
      <c r="C3544" s="39">
        <v>146.41999799999999</v>
      </c>
      <c r="D3544" s="39">
        <v>145.16999799999999</v>
      </c>
      <c r="E3544" s="39">
        <v>145.86999499999999</v>
      </c>
      <c r="F3544" s="39">
        <v>110.335953</v>
      </c>
      <c r="G3544" s="5">
        <v>79067400</v>
      </c>
      <c r="I3544" s="1">
        <v>-7.5355007512367678E-4</v>
      </c>
    </row>
    <row r="3545" spans="1:9" x14ac:dyDescent="0.25">
      <c r="A3545" s="5">
        <v>39136</v>
      </c>
      <c r="B3545" s="39">
        <v>145.740005</v>
      </c>
      <c r="C3545" s="39">
        <v>145.78999300000001</v>
      </c>
      <c r="D3545" s="39">
        <v>145.029999</v>
      </c>
      <c r="E3545" s="39">
        <v>145.300003</v>
      </c>
      <c r="F3545" s="39">
        <v>109.90475499999999</v>
      </c>
      <c r="G3545" s="5">
        <v>71966200</v>
      </c>
      <c r="I3545" s="1">
        <v>-3.9157025498965936E-3</v>
      </c>
    </row>
    <row r="3546" spans="1:9" x14ac:dyDescent="0.25">
      <c r="A3546" s="5">
        <v>39139</v>
      </c>
      <c r="B3546" s="39">
        <v>145.83000200000001</v>
      </c>
      <c r="C3546" s="39">
        <v>145.949997</v>
      </c>
      <c r="D3546" s="39">
        <v>144.75</v>
      </c>
      <c r="E3546" s="39">
        <v>145.16999799999999</v>
      </c>
      <c r="F3546" s="39">
        <v>109.80645</v>
      </c>
      <c r="G3546" s="5">
        <v>69192800</v>
      </c>
      <c r="I3546" s="1">
        <v>-8.9485656009191672E-4</v>
      </c>
    </row>
    <row r="3547" spans="1:9" x14ac:dyDescent="0.25">
      <c r="A3547" s="5">
        <v>39140</v>
      </c>
      <c r="B3547" s="39">
        <v>143.88000500000001</v>
      </c>
      <c r="C3547" s="39">
        <v>144.199997</v>
      </c>
      <c r="D3547" s="39">
        <v>139</v>
      </c>
      <c r="E3547" s="39">
        <v>139.5</v>
      </c>
      <c r="F3547" s="39">
        <v>105.517647</v>
      </c>
      <c r="G3547" s="5">
        <v>274466500</v>
      </c>
      <c r="I3547" s="1">
        <v>-3.9841061449306103E-2</v>
      </c>
    </row>
    <row r="3548" spans="1:9" x14ac:dyDescent="0.25">
      <c r="A3548" s="5">
        <v>39141</v>
      </c>
      <c r="B3548" s="39">
        <v>140.38999899999999</v>
      </c>
      <c r="C3548" s="39">
        <v>141.979996</v>
      </c>
      <c r="D3548" s="39">
        <v>139.800003</v>
      </c>
      <c r="E3548" s="39">
        <v>140.929993</v>
      </c>
      <c r="F3548" s="39">
        <v>106.59929700000001</v>
      </c>
      <c r="G3548" s="5">
        <v>177536300</v>
      </c>
      <c r="I3548" s="1">
        <v>1.0198707893071202E-2</v>
      </c>
    </row>
    <row r="3549" spans="1:9" x14ac:dyDescent="0.25">
      <c r="A3549" s="5">
        <v>39142</v>
      </c>
      <c r="B3549" s="39">
        <v>139.33999600000001</v>
      </c>
      <c r="C3549" s="39">
        <v>141.25</v>
      </c>
      <c r="D3549" s="39">
        <v>138.050003</v>
      </c>
      <c r="E3549" s="39">
        <v>140.509995</v>
      </c>
      <c r="F3549" s="39">
        <v>106.28162399999999</v>
      </c>
      <c r="G3549" s="5">
        <v>212828600</v>
      </c>
      <c r="I3549" s="1">
        <v>-2.9845157969941027E-3</v>
      </c>
    </row>
    <row r="3550" spans="1:9" x14ac:dyDescent="0.25">
      <c r="A3550" s="5">
        <v>39143</v>
      </c>
      <c r="B3550" s="39">
        <v>140.050003</v>
      </c>
      <c r="C3550" s="39">
        <v>140.66000399999999</v>
      </c>
      <c r="D3550" s="39">
        <v>138.66000399999999</v>
      </c>
      <c r="E3550" s="39">
        <v>138.66999799999999</v>
      </c>
      <c r="F3550" s="39">
        <v>104.889832</v>
      </c>
      <c r="G3550" s="5">
        <v>162574000</v>
      </c>
      <c r="I3550" s="1">
        <v>-1.3181820872006256E-2</v>
      </c>
    </row>
    <row r="3551" spans="1:9" x14ac:dyDescent="0.25">
      <c r="A3551" s="5">
        <v>39146</v>
      </c>
      <c r="B3551" s="39">
        <v>137.929993</v>
      </c>
      <c r="C3551" s="39">
        <v>139.58000200000001</v>
      </c>
      <c r="D3551" s="39">
        <v>137.33000200000001</v>
      </c>
      <c r="E3551" s="39">
        <v>137.35000600000001</v>
      </c>
      <c r="F3551" s="39">
        <v>103.891426</v>
      </c>
      <c r="G3551" s="5">
        <v>143750400</v>
      </c>
      <c r="I3551" s="1">
        <v>-9.5642072496371355E-3</v>
      </c>
    </row>
    <row r="3552" spans="1:9" x14ac:dyDescent="0.25">
      <c r="A3552" s="5">
        <v>39147</v>
      </c>
      <c r="B3552" s="39">
        <v>138.779999</v>
      </c>
      <c r="C3552" s="39">
        <v>140.11999499999999</v>
      </c>
      <c r="D3552" s="39">
        <v>137.720001</v>
      </c>
      <c r="E3552" s="39">
        <v>139.699997</v>
      </c>
      <c r="F3552" s="39">
        <v>105.668892</v>
      </c>
      <c r="G3552" s="5">
        <v>143333300</v>
      </c>
      <c r="I3552" s="1">
        <v>1.6964171879678247E-2</v>
      </c>
    </row>
    <row r="3553" spans="1:9" x14ac:dyDescent="0.25">
      <c r="A3553" s="5">
        <v>39148</v>
      </c>
      <c r="B3553" s="39">
        <v>139.58999600000001</v>
      </c>
      <c r="C3553" s="39">
        <v>140.46000699999999</v>
      </c>
      <c r="D3553" s="39">
        <v>139.39999399999999</v>
      </c>
      <c r="E3553" s="39">
        <v>139.55999800000001</v>
      </c>
      <c r="F3553" s="39">
        <v>105.563042</v>
      </c>
      <c r="G3553" s="5">
        <v>115144900</v>
      </c>
      <c r="I3553" s="1">
        <v>-1.0022159704323741E-3</v>
      </c>
    </row>
    <row r="3554" spans="1:9" x14ac:dyDescent="0.25">
      <c r="A3554" s="5">
        <v>39149</v>
      </c>
      <c r="B3554" s="39">
        <v>140.53999300000001</v>
      </c>
      <c r="C3554" s="39">
        <v>141.16000399999999</v>
      </c>
      <c r="D3554" s="39">
        <v>140.070007</v>
      </c>
      <c r="E3554" s="39">
        <v>140.740005</v>
      </c>
      <c r="F3554" s="39">
        <v>106.45562</v>
      </c>
      <c r="G3554" s="5">
        <v>117891600</v>
      </c>
      <c r="I3554" s="1">
        <v>8.4198557313195366E-3</v>
      </c>
    </row>
    <row r="3555" spans="1:9" x14ac:dyDescent="0.25">
      <c r="A3555" s="5">
        <v>39150</v>
      </c>
      <c r="B3555" s="39">
        <v>141.30999800000001</v>
      </c>
      <c r="C3555" s="39">
        <v>141.41999799999999</v>
      </c>
      <c r="D3555" s="39">
        <v>140.08000200000001</v>
      </c>
      <c r="E3555" s="39">
        <v>140.779999</v>
      </c>
      <c r="F3555" s="39">
        <v>106.485855</v>
      </c>
      <c r="G3555" s="5">
        <v>107765100</v>
      </c>
      <c r="I3555" s="1">
        <v>2.8397474191610428E-4</v>
      </c>
    </row>
    <row r="3556" spans="1:9" x14ac:dyDescent="0.25">
      <c r="A3556" s="5">
        <v>39153</v>
      </c>
      <c r="B3556" s="39">
        <v>140.41999799999999</v>
      </c>
      <c r="C3556" s="39">
        <v>141.33999600000001</v>
      </c>
      <c r="D3556" s="39">
        <v>140.16000399999999</v>
      </c>
      <c r="E3556" s="39">
        <v>140.990005</v>
      </c>
      <c r="F3556" s="39">
        <v>106.64465300000001</v>
      </c>
      <c r="G3556" s="5">
        <v>80366900</v>
      </c>
      <c r="I3556" s="1">
        <v>1.4901482746410011E-3</v>
      </c>
    </row>
    <row r="3557" spans="1:9" x14ac:dyDescent="0.25">
      <c r="A3557" s="5">
        <v>39154</v>
      </c>
      <c r="B3557" s="39">
        <v>140.179993</v>
      </c>
      <c r="C3557" s="39">
        <v>140.770004</v>
      </c>
      <c r="D3557" s="39">
        <v>138.03999300000001</v>
      </c>
      <c r="E3557" s="39">
        <v>138.25</v>
      </c>
      <c r="F3557" s="39">
        <v>104.572166</v>
      </c>
      <c r="G3557" s="5">
        <v>190605200</v>
      </c>
      <c r="I3557" s="1">
        <v>-1.9624890908064963E-2</v>
      </c>
    </row>
    <row r="3558" spans="1:9" x14ac:dyDescent="0.25">
      <c r="A3558" s="5">
        <v>39155</v>
      </c>
      <c r="B3558" s="39">
        <v>138.429993</v>
      </c>
      <c r="C3558" s="39">
        <v>139.36000100000001</v>
      </c>
      <c r="D3558" s="39">
        <v>136.75</v>
      </c>
      <c r="E3558" s="39">
        <v>139.279999</v>
      </c>
      <c r="F3558" s="39">
        <v>105.35127300000001</v>
      </c>
      <c r="G3558" s="5">
        <v>231853800</v>
      </c>
      <c r="I3558" s="1">
        <v>7.4228069145778619E-3</v>
      </c>
    </row>
    <row r="3559" spans="1:9" x14ac:dyDescent="0.25">
      <c r="A3559" s="5">
        <v>39156</v>
      </c>
      <c r="B3559" s="39">
        <v>138.970001</v>
      </c>
      <c r="C3559" s="39">
        <v>139.990005</v>
      </c>
      <c r="D3559" s="39">
        <v>138.800003</v>
      </c>
      <c r="E3559" s="39">
        <v>139.470001</v>
      </c>
      <c r="F3559" s="39">
        <v>105.494919</v>
      </c>
      <c r="G3559" s="5">
        <v>132435900</v>
      </c>
      <c r="I3559" s="1">
        <v>1.3625669106156479E-3</v>
      </c>
    </row>
    <row r="3560" spans="1:9" x14ac:dyDescent="0.25">
      <c r="A3560" s="5">
        <v>39157</v>
      </c>
      <c r="B3560" s="39">
        <v>139.30999800000001</v>
      </c>
      <c r="C3560" s="39">
        <v>139.63000500000001</v>
      </c>
      <c r="D3560" s="39">
        <v>138.11999499999999</v>
      </c>
      <c r="E3560" s="39">
        <v>138.529999</v>
      </c>
      <c r="F3560" s="39">
        <v>105.199585</v>
      </c>
      <c r="G3560" s="5">
        <v>121531600</v>
      </c>
      <c r="I3560" s="1">
        <v>-2.8034351899872689E-3</v>
      </c>
    </row>
    <row r="3561" spans="1:9" x14ac:dyDescent="0.25">
      <c r="A3561" s="5">
        <v>39160</v>
      </c>
      <c r="B3561" s="39">
        <v>139.259995</v>
      </c>
      <c r="C3561" s="39">
        <v>140.33000200000001</v>
      </c>
      <c r="D3561" s="39">
        <v>139.14999399999999</v>
      </c>
      <c r="E3561" s="39">
        <v>140.199997</v>
      </c>
      <c r="F3561" s="39">
        <v>106.467781</v>
      </c>
      <c r="G3561" s="5">
        <v>96161200</v>
      </c>
      <c r="I3561" s="1">
        <v>1.19830581288074E-2</v>
      </c>
    </row>
    <row r="3562" spans="1:9" x14ac:dyDescent="0.25">
      <c r="A3562" s="5">
        <v>39161</v>
      </c>
      <c r="B3562" s="39">
        <v>140.08000200000001</v>
      </c>
      <c r="C3562" s="39">
        <v>141.050003</v>
      </c>
      <c r="D3562" s="39">
        <v>139.96000699999999</v>
      </c>
      <c r="E3562" s="39">
        <v>140.970001</v>
      </c>
      <c r="F3562" s="39">
        <v>107.05246699999999</v>
      </c>
      <c r="G3562" s="5">
        <v>82147400</v>
      </c>
      <c r="I3562" s="1">
        <v>5.4766465183693214E-3</v>
      </c>
    </row>
    <row r="3563" spans="1:9" x14ac:dyDescent="0.25">
      <c r="A3563" s="5">
        <v>39162</v>
      </c>
      <c r="B3563" s="39">
        <v>141.10000600000001</v>
      </c>
      <c r="C3563" s="39">
        <v>143.64999399999999</v>
      </c>
      <c r="D3563" s="39">
        <v>140.820007</v>
      </c>
      <c r="E3563" s="39">
        <v>143.28999300000001</v>
      </c>
      <c r="F3563" s="39">
        <v>108.81431600000001</v>
      </c>
      <c r="G3563" s="5">
        <v>152368700</v>
      </c>
      <c r="I3563" s="1">
        <v>1.6323846572105616E-2</v>
      </c>
    </row>
    <row r="3564" spans="1:9" x14ac:dyDescent="0.25">
      <c r="A3564" s="5">
        <v>39163</v>
      </c>
      <c r="B3564" s="39">
        <v>143.479996</v>
      </c>
      <c r="C3564" s="39">
        <v>143.679993</v>
      </c>
      <c r="D3564" s="39">
        <v>142.78999300000001</v>
      </c>
      <c r="E3564" s="39">
        <v>143.179993</v>
      </c>
      <c r="F3564" s="39">
        <v>108.730751</v>
      </c>
      <c r="G3564" s="5">
        <v>118942200</v>
      </c>
      <c r="I3564" s="1">
        <v>-7.6825464500274165E-4</v>
      </c>
    </row>
    <row r="3565" spans="1:9" x14ac:dyDescent="0.25">
      <c r="A3565" s="5">
        <v>39164</v>
      </c>
      <c r="B3565" s="39">
        <v>143.279999</v>
      </c>
      <c r="C3565" s="39">
        <v>143.80999800000001</v>
      </c>
      <c r="D3565" s="39">
        <v>143.14999399999999</v>
      </c>
      <c r="E3565" s="39">
        <v>143.38999899999999</v>
      </c>
      <c r="F3565" s="39">
        <v>108.890236</v>
      </c>
      <c r="G3565" s="5">
        <v>74416800</v>
      </c>
      <c r="I3565" s="1">
        <v>1.4657136772564527E-3</v>
      </c>
    </row>
    <row r="3566" spans="1:9" x14ac:dyDescent="0.25">
      <c r="A3566" s="5">
        <v>39167</v>
      </c>
      <c r="B3566" s="39">
        <v>143.5</v>
      </c>
      <c r="C3566" s="39">
        <v>143.64999399999999</v>
      </c>
      <c r="D3566" s="39">
        <v>142.08999600000001</v>
      </c>
      <c r="E3566" s="39">
        <v>143.199997</v>
      </c>
      <c r="F3566" s="39">
        <v>108.745964</v>
      </c>
      <c r="G3566" s="5">
        <v>113787500</v>
      </c>
      <c r="I3566" s="1">
        <v>-1.3258090440197989E-3</v>
      </c>
    </row>
    <row r="3567" spans="1:9" x14ac:dyDescent="0.25">
      <c r="A3567" s="5">
        <v>39168</v>
      </c>
      <c r="B3567" s="39">
        <v>143.11999499999999</v>
      </c>
      <c r="C3567" s="39">
        <v>143.16000399999999</v>
      </c>
      <c r="D3567" s="39">
        <v>142.38999899999999</v>
      </c>
      <c r="E3567" s="39">
        <v>142.86000100000001</v>
      </c>
      <c r="F3567" s="39">
        <v>108.48775500000001</v>
      </c>
      <c r="G3567" s="5">
        <v>99864600</v>
      </c>
      <c r="I3567" s="1">
        <v>-2.3772471676135609E-3</v>
      </c>
    </row>
    <row r="3568" spans="1:9" x14ac:dyDescent="0.25">
      <c r="A3568" s="5">
        <v>39169</v>
      </c>
      <c r="B3568" s="39">
        <v>142.13999899999999</v>
      </c>
      <c r="C3568" s="39">
        <v>142.470001</v>
      </c>
      <c r="D3568" s="39">
        <v>141.259995</v>
      </c>
      <c r="E3568" s="39">
        <v>141.820007</v>
      </c>
      <c r="F3568" s="39">
        <v>107.69798299999999</v>
      </c>
      <c r="G3568" s="5">
        <v>152907900</v>
      </c>
      <c r="I3568" s="1">
        <v>-7.3064534298419304E-3</v>
      </c>
    </row>
    <row r="3569" spans="1:9" x14ac:dyDescent="0.25">
      <c r="A3569" s="5">
        <v>39170</v>
      </c>
      <c r="B3569" s="39">
        <v>142.53999300000001</v>
      </c>
      <c r="C3569" s="39">
        <v>142.61000100000001</v>
      </c>
      <c r="D3569" s="39">
        <v>141.19000199999999</v>
      </c>
      <c r="E3569" s="39">
        <v>141.970001</v>
      </c>
      <c r="F3569" s="39">
        <v>107.811874</v>
      </c>
      <c r="G3569" s="5">
        <v>139432700</v>
      </c>
      <c r="I3569" s="1">
        <v>1.0569447930413034E-3</v>
      </c>
    </row>
    <row r="3570" spans="1:9" x14ac:dyDescent="0.25">
      <c r="A3570" s="5">
        <v>39171</v>
      </c>
      <c r="B3570" s="39">
        <v>142.240005</v>
      </c>
      <c r="C3570" s="39">
        <v>142.83999600000001</v>
      </c>
      <c r="D3570" s="39">
        <v>140.55999800000001</v>
      </c>
      <c r="E3570" s="39">
        <v>142</v>
      </c>
      <c r="F3570" s="39">
        <v>107.83467899999999</v>
      </c>
      <c r="G3570" s="5">
        <v>128194100</v>
      </c>
      <c r="I3570" s="1">
        <v>2.1150349743859209E-4</v>
      </c>
    </row>
    <row r="3571" spans="1:9" x14ac:dyDescent="0.25">
      <c r="A3571" s="5">
        <v>39174</v>
      </c>
      <c r="B3571" s="39">
        <v>142.16000399999999</v>
      </c>
      <c r="C3571" s="39">
        <v>142.46000699999999</v>
      </c>
      <c r="D3571" s="39">
        <v>141.479996</v>
      </c>
      <c r="E3571" s="39">
        <v>142.16000399999999</v>
      </c>
      <c r="F3571" s="39">
        <v>107.956169</v>
      </c>
      <c r="G3571" s="5">
        <v>79416400</v>
      </c>
      <c r="I3571" s="1">
        <v>1.1259978257847081E-3</v>
      </c>
    </row>
    <row r="3572" spans="1:9" x14ac:dyDescent="0.25">
      <c r="A3572" s="5">
        <v>39175</v>
      </c>
      <c r="B3572" s="39">
        <v>142.970001</v>
      </c>
      <c r="C3572" s="39">
        <v>143.979996</v>
      </c>
      <c r="D3572" s="39">
        <v>142.91000399999999</v>
      </c>
      <c r="E3572" s="39">
        <v>143.69000199999999</v>
      </c>
      <c r="F3572" s="39">
        <v>109.118095</v>
      </c>
      <c r="G3572" s="5">
        <v>82417800</v>
      </c>
      <c r="I3572" s="1">
        <v>1.0705433942954201E-2</v>
      </c>
    </row>
    <row r="3573" spans="1:9" x14ac:dyDescent="0.25">
      <c r="A3573" s="5">
        <v>39176</v>
      </c>
      <c r="B3573" s="39">
        <v>143.69000199999999</v>
      </c>
      <c r="C3573" s="39">
        <v>143.949997</v>
      </c>
      <c r="D3573" s="39">
        <v>143.16000399999999</v>
      </c>
      <c r="E3573" s="39">
        <v>143.85000600000001</v>
      </c>
      <c r="F3573" s="39">
        <v>109.23957799999999</v>
      </c>
      <c r="G3573" s="5">
        <v>63995200</v>
      </c>
      <c r="I3573" s="1">
        <v>1.1126974460289318E-3</v>
      </c>
    </row>
    <row r="3574" spans="1:9" x14ac:dyDescent="0.25">
      <c r="A3574" s="5">
        <v>39177</v>
      </c>
      <c r="B3574" s="39">
        <v>143.66999799999999</v>
      </c>
      <c r="C3574" s="39">
        <v>144.44000199999999</v>
      </c>
      <c r="D3574" s="39">
        <v>143.61000100000001</v>
      </c>
      <c r="E3574" s="39">
        <v>144.240005</v>
      </c>
      <c r="F3574" s="39">
        <v>109.53574399999999</v>
      </c>
      <c r="G3574" s="5">
        <v>46822800</v>
      </c>
      <c r="I3574" s="1">
        <v>2.7074916696552265E-3</v>
      </c>
    </row>
    <row r="3575" spans="1:9" x14ac:dyDescent="0.25">
      <c r="A3575" s="5">
        <v>39181</v>
      </c>
      <c r="B3575" s="39">
        <v>144.64999399999999</v>
      </c>
      <c r="C3575" s="39">
        <v>144.800003</v>
      </c>
      <c r="D3575" s="39">
        <v>144.14999399999999</v>
      </c>
      <c r="E3575" s="39">
        <v>144.44000199999999</v>
      </c>
      <c r="F3575" s="39">
        <v>109.687622</v>
      </c>
      <c r="G3575" s="5">
        <v>50967400</v>
      </c>
      <c r="I3575" s="1">
        <v>1.385600696407252E-3</v>
      </c>
    </row>
    <row r="3576" spans="1:9" x14ac:dyDescent="0.25">
      <c r="A3576" s="5">
        <v>39182</v>
      </c>
      <c r="B3576" s="39">
        <v>144.33000200000001</v>
      </c>
      <c r="C3576" s="39">
        <v>144.85000600000001</v>
      </c>
      <c r="D3576" s="39">
        <v>144.270004</v>
      </c>
      <c r="E3576" s="39">
        <v>144.61000100000001</v>
      </c>
      <c r="F3576" s="39">
        <v>109.816704</v>
      </c>
      <c r="G3576" s="5">
        <v>56620000</v>
      </c>
      <c r="I3576" s="1">
        <v>1.1761227419224696E-3</v>
      </c>
    </row>
    <row r="3577" spans="1:9" x14ac:dyDescent="0.25">
      <c r="A3577" s="5">
        <v>39183</v>
      </c>
      <c r="B3577" s="39">
        <v>144.820007</v>
      </c>
      <c r="C3577" s="39">
        <v>144.86000100000001</v>
      </c>
      <c r="D3577" s="39">
        <v>143.53999300000001</v>
      </c>
      <c r="E3577" s="39">
        <v>144.020004</v>
      </c>
      <c r="F3577" s="39">
        <v>109.36863700000001</v>
      </c>
      <c r="G3577" s="5">
        <v>106365700</v>
      </c>
      <c r="I3577" s="1">
        <v>-4.0884816667121626E-3</v>
      </c>
    </row>
    <row r="3578" spans="1:9" x14ac:dyDescent="0.25">
      <c r="A3578" s="5">
        <v>39184</v>
      </c>
      <c r="B3578" s="39">
        <v>143.740005</v>
      </c>
      <c r="C3578" s="39">
        <v>144.91999799999999</v>
      </c>
      <c r="D3578" s="39">
        <v>143.33999600000001</v>
      </c>
      <c r="E3578" s="39">
        <v>144.66000399999999</v>
      </c>
      <c r="F3578" s="39">
        <v>109.85466</v>
      </c>
      <c r="G3578" s="5">
        <v>115534400</v>
      </c>
      <c r="I3578" s="1">
        <v>4.4340524292056926E-3</v>
      </c>
    </row>
    <row r="3579" spans="1:9" x14ac:dyDescent="0.25">
      <c r="A3579" s="5">
        <v>39185</v>
      </c>
      <c r="B3579" s="39">
        <v>144.89999399999999</v>
      </c>
      <c r="C3579" s="39">
        <v>145.320007</v>
      </c>
      <c r="D3579" s="39">
        <v>144.36000100000001</v>
      </c>
      <c r="E3579" s="39">
        <v>145.320007</v>
      </c>
      <c r="F3579" s="39">
        <v>110.35586499999999</v>
      </c>
      <c r="G3579" s="5">
        <v>84287000</v>
      </c>
      <c r="I3579" s="1">
        <v>4.5520609468256978E-3</v>
      </c>
    </row>
    <row r="3580" spans="1:9" x14ac:dyDescent="0.25">
      <c r="A3580" s="5">
        <v>39188</v>
      </c>
      <c r="B3580" s="39">
        <v>145.83000200000001</v>
      </c>
      <c r="C3580" s="39">
        <v>146.86000100000001</v>
      </c>
      <c r="D3580" s="39">
        <v>145.820007</v>
      </c>
      <c r="E3580" s="39">
        <v>146.699997</v>
      </c>
      <c r="F3580" s="39">
        <v>111.40379299999999</v>
      </c>
      <c r="G3580" s="5">
        <v>83064600</v>
      </c>
      <c r="I3580" s="1">
        <v>9.4510950259945048E-3</v>
      </c>
    </row>
    <row r="3581" spans="1:9" x14ac:dyDescent="0.25">
      <c r="A3581" s="5">
        <v>39189</v>
      </c>
      <c r="B3581" s="39">
        <v>146.970001</v>
      </c>
      <c r="C3581" s="39">
        <v>147.39999399999999</v>
      </c>
      <c r="D3581" s="39">
        <v>146.64999399999999</v>
      </c>
      <c r="E3581" s="39">
        <v>147.08999600000001</v>
      </c>
      <c r="F3581" s="39">
        <v>111.700005</v>
      </c>
      <c r="G3581" s="5">
        <v>108424100</v>
      </c>
      <c r="I3581" s="1">
        <v>2.6553754503959581E-3</v>
      </c>
    </row>
    <row r="3582" spans="1:9" x14ac:dyDescent="0.25">
      <c r="A3582" s="5">
        <v>39190</v>
      </c>
      <c r="B3582" s="39">
        <v>146.60000600000001</v>
      </c>
      <c r="C3582" s="39">
        <v>147.699997</v>
      </c>
      <c r="D3582" s="39">
        <v>146.570007</v>
      </c>
      <c r="E3582" s="39">
        <v>147.270004</v>
      </c>
      <c r="F3582" s="39">
        <v>111.83672300000001</v>
      </c>
      <c r="G3582" s="5">
        <v>88345300</v>
      </c>
      <c r="I3582" s="1">
        <v>1.2232264314739894E-3</v>
      </c>
    </row>
    <row r="3583" spans="1:9" x14ac:dyDescent="0.25">
      <c r="A3583" s="5">
        <v>39191</v>
      </c>
      <c r="B3583" s="39">
        <v>146.550003</v>
      </c>
      <c r="C3583" s="39">
        <v>147.39999399999999</v>
      </c>
      <c r="D3583" s="39">
        <v>146.36000100000001</v>
      </c>
      <c r="E3583" s="39">
        <v>147.229996</v>
      </c>
      <c r="F3583" s="39">
        <v>111.806297</v>
      </c>
      <c r="G3583" s="5">
        <v>102947700</v>
      </c>
      <c r="I3583" s="1">
        <v>-2.7209434202468685E-4</v>
      </c>
    </row>
    <row r="3584" spans="1:9" x14ac:dyDescent="0.25">
      <c r="A3584" s="5">
        <v>39192</v>
      </c>
      <c r="B3584" s="39">
        <v>148.220001</v>
      </c>
      <c r="C3584" s="39">
        <v>148.61999499999999</v>
      </c>
      <c r="D3584" s="39">
        <v>147.03999300000001</v>
      </c>
      <c r="E3584" s="39">
        <v>148.61999499999999</v>
      </c>
      <c r="F3584" s="39">
        <v>112.86187</v>
      </c>
      <c r="G3584" s="5">
        <v>124114100</v>
      </c>
      <c r="I3584" s="1">
        <v>9.3967986771454903E-3</v>
      </c>
    </row>
    <row r="3585" spans="1:9" x14ac:dyDescent="0.25">
      <c r="A3585" s="5">
        <v>39195</v>
      </c>
      <c r="B3585" s="39">
        <v>148.36999499999999</v>
      </c>
      <c r="C3585" s="39">
        <v>148.729996</v>
      </c>
      <c r="D3585" s="39">
        <v>147.970001</v>
      </c>
      <c r="E3585" s="39">
        <v>148.05999800000001</v>
      </c>
      <c r="F3585" s="39">
        <v>112.436607</v>
      </c>
      <c r="G3585" s="5">
        <v>77270800</v>
      </c>
      <c r="I3585" s="1">
        <v>-3.7751121153988265E-3</v>
      </c>
    </row>
    <row r="3586" spans="1:9" x14ac:dyDescent="0.25">
      <c r="A3586" s="5">
        <v>39196</v>
      </c>
      <c r="B3586" s="39">
        <v>148.229996</v>
      </c>
      <c r="C3586" s="39">
        <v>148.39999399999999</v>
      </c>
      <c r="D3586" s="39">
        <v>147.320007</v>
      </c>
      <c r="E3586" s="39">
        <v>148.11999499999999</v>
      </c>
      <c r="F3586" s="39">
        <v>112.482185</v>
      </c>
      <c r="G3586" s="5">
        <v>114471000</v>
      </c>
      <c r="I3586" s="1">
        <v>4.0528406024709085E-4</v>
      </c>
    </row>
    <row r="3587" spans="1:9" x14ac:dyDescent="0.25">
      <c r="A3587" s="5">
        <v>39197</v>
      </c>
      <c r="B3587" s="39">
        <v>148.729996</v>
      </c>
      <c r="C3587" s="39">
        <v>149.66000399999999</v>
      </c>
      <c r="D3587" s="39">
        <v>148.020004</v>
      </c>
      <c r="E3587" s="39">
        <v>149.479996</v>
      </c>
      <c r="F3587" s="39">
        <v>113.51494599999999</v>
      </c>
      <c r="G3587" s="5">
        <v>108418800</v>
      </c>
      <c r="I3587" s="1">
        <v>9.1396575220645815E-3</v>
      </c>
    </row>
    <row r="3588" spans="1:9" x14ac:dyDescent="0.25">
      <c r="A3588" s="5">
        <v>39198</v>
      </c>
      <c r="B3588" s="39">
        <v>149.490005</v>
      </c>
      <c r="C3588" s="39">
        <v>149.800003</v>
      </c>
      <c r="D3588" s="39">
        <v>149.10000600000001</v>
      </c>
      <c r="E3588" s="39">
        <v>149.64999399999999</v>
      </c>
      <c r="F3588" s="39">
        <v>113.644081</v>
      </c>
      <c r="G3588" s="5">
        <v>88741600</v>
      </c>
      <c r="I3588" s="1">
        <v>1.136956920587906E-3</v>
      </c>
    </row>
    <row r="3589" spans="1:9" x14ac:dyDescent="0.25">
      <c r="A3589" s="5">
        <v>39199</v>
      </c>
      <c r="B3589" s="39">
        <v>149.08999600000001</v>
      </c>
      <c r="C3589" s="39">
        <v>149.740005</v>
      </c>
      <c r="D3589" s="39">
        <v>148.83999600000001</v>
      </c>
      <c r="E3589" s="39">
        <v>149.529999</v>
      </c>
      <c r="F3589" s="39">
        <v>113.55291</v>
      </c>
      <c r="G3589" s="5">
        <v>108191100</v>
      </c>
      <c r="I3589" s="1">
        <v>-8.0257229193492208E-4</v>
      </c>
    </row>
    <row r="3590" spans="1:9" x14ac:dyDescent="0.25">
      <c r="A3590" s="5">
        <v>39202</v>
      </c>
      <c r="B3590" s="39">
        <v>149.63999899999999</v>
      </c>
      <c r="C3590" s="39">
        <v>149.740005</v>
      </c>
      <c r="D3590" s="39">
        <v>148.21000699999999</v>
      </c>
      <c r="E3590" s="39">
        <v>148.28999300000001</v>
      </c>
      <c r="F3590" s="39">
        <v>112.61127500000001</v>
      </c>
      <c r="G3590" s="5">
        <v>100874100</v>
      </c>
      <c r="I3590" s="1">
        <v>-8.3270517925573273E-3</v>
      </c>
    </row>
    <row r="3591" spans="1:9" x14ac:dyDescent="0.25">
      <c r="A3591" s="5">
        <v>39203</v>
      </c>
      <c r="B3591" s="39">
        <v>148.41999799999999</v>
      </c>
      <c r="C3591" s="39">
        <v>149.470001</v>
      </c>
      <c r="D3591" s="39">
        <v>147.66999799999999</v>
      </c>
      <c r="E3591" s="39">
        <v>148.66999799999999</v>
      </c>
      <c r="F3591" s="39">
        <v>112.899857</v>
      </c>
      <c r="G3591" s="5">
        <v>134342700</v>
      </c>
      <c r="I3591" s="1">
        <v>2.5593606396823176E-3</v>
      </c>
    </row>
    <row r="3592" spans="1:9" x14ac:dyDescent="0.25">
      <c r="A3592" s="5">
        <v>39204</v>
      </c>
      <c r="B3592" s="39">
        <v>148.89999399999999</v>
      </c>
      <c r="C3592" s="39">
        <v>149.949997</v>
      </c>
      <c r="D3592" s="39">
        <v>148.75</v>
      </c>
      <c r="E3592" s="39">
        <v>149.53999300000001</v>
      </c>
      <c r="F3592" s="39">
        <v>113.560562</v>
      </c>
      <c r="G3592" s="5">
        <v>87129800</v>
      </c>
      <c r="I3592" s="1">
        <v>5.8350759710057432E-3</v>
      </c>
    </row>
    <row r="3593" spans="1:9" x14ac:dyDescent="0.25">
      <c r="A3593" s="5">
        <v>39205</v>
      </c>
      <c r="B3593" s="39">
        <v>149.970001</v>
      </c>
      <c r="C3593" s="39">
        <v>150.39999399999999</v>
      </c>
      <c r="D3593" s="39">
        <v>149.729996</v>
      </c>
      <c r="E3593" s="39">
        <v>150.35000600000001</v>
      </c>
      <c r="F3593" s="39">
        <v>114.17568199999999</v>
      </c>
      <c r="G3593" s="5">
        <v>86569700</v>
      </c>
      <c r="I3593" s="1">
        <v>5.4020518216413294E-3</v>
      </c>
    </row>
    <row r="3594" spans="1:9" x14ac:dyDescent="0.25">
      <c r="A3594" s="5">
        <v>39206</v>
      </c>
      <c r="B3594" s="39">
        <v>150.75</v>
      </c>
      <c r="C3594" s="39">
        <v>151.11999499999999</v>
      </c>
      <c r="D3594" s="39">
        <v>150.220001</v>
      </c>
      <c r="E3594" s="39">
        <v>150.91999799999999</v>
      </c>
      <c r="F3594" s="39">
        <v>114.608513</v>
      </c>
      <c r="G3594" s="5">
        <v>96409000</v>
      </c>
      <c r="I3594" s="1">
        <v>3.7837536495546331E-3</v>
      </c>
    </row>
    <row r="3595" spans="1:9" x14ac:dyDescent="0.25">
      <c r="A3595" s="5">
        <v>39209</v>
      </c>
      <c r="B3595" s="39">
        <v>150.88000500000001</v>
      </c>
      <c r="C3595" s="39">
        <v>151.199997</v>
      </c>
      <c r="D3595" s="39">
        <v>150.80999800000001</v>
      </c>
      <c r="E3595" s="39">
        <v>150.949997</v>
      </c>
      <c r="F3595" s="39">
        <v>114.631287</v>
      </c>
      <c r="G3595" s="5">
        <v>63461400</v>
      </c>
      <c r="I3595" s="1">
        <v>1.9869150186746509E-4</v>
      </c>
    </row>
    <row r="3596" spans="1:9" x14ac:dyDescent="0.25">
      <c r="A3596" s="5">
        <v>39210</v>
      </c>
      <c r="B3596" s="39">
        <v>150.58000200000001</v>
      </c>
      <c r="C3596" s="39">
        <v>150.91999799999999</v>
      </c>
      <c r="D3596" s="39">
        <v>150.13000500000001</v>
      </c>
      <c r="E3596" s="39">
        <v>150.75</v>
      </c>
      <c r="F3596" s="39">
        <v>114.479416</v>
      </c>
      <c r="G3596" s="5">
        <v>80584000</v>
      </c>
      <c r="I3596" s="1">
        <v>-1.3257435838252007E-3</v>
      </c>
    </row>
    <row r="3597" spans="1:9" x14ac:dyDescent="0.25">
      <c r="A3597" s="5">
        <v>39211</v>
      </c>
      <c r="B3597" s="39">
        <v>150.63999899999999</v>
      </c>
      <c r="C3597" s="39">
        <v>152.820007</v>
      </c>
      <c r="D3597" s="39">
        <v>150.36999499999999</v>
      </c>
      <c r="E3597" s="39">
        <v>151.16000399999999</v>
      </c>
      <c r="F3597" s="39">
        <v>114.790741</v>
      </c>
      <c r="G3597" s="5">
        <v>102070100</v>
      </c>
      <c r="I3597" s="1">
        <v>2.715793415267953E-3</v>
      </c>
    </row>
    <row r="3598" spans="1:9" x14ac:dyDescent="0.25">
      <c r="A3598" s="5">
        <v>39212</v>
      </c>
      <c r="B3598" s="39">
        <v>150.729996</v>
      </c>
      <c r="C3598" s="39">
        <v>151.020004</v>
      </c>
      <c r="D3598" s="39">
        <v>149.270004</v>
      </c>
      <c r="E3598" s="39">
        <v>149.58000200000001</v>
      </c>
      <c r="F3598" s="39">
        <v>113.59092699999999</v>
      </c>
      <c r="G3598" s="5">
        <v>153617800</v>
      </c>
      <c r="I3598" s="1">
        <v>-1.050719218301932E-2</v>
      </c>
    </row>
    <row r="3599" spans="1:9" x14ac:dyDescent="0.25">
      <c r="A3599" s="5">
        <v>39213</v>
      </c>
      <c r="B3599" s="39">
        <v>149.75</v>
      </c>
      <c r="C3599" s="39">
        <v>150.929993</v>
      </c>
      <c r="D3599" s="39">
        <v>149.720001</v>
      </c>
      <c r="E3599" s="39">
        <v>150.86000100000001</v>
      </c>
      <c r="F3599" s="39">
        <v>114.562935</v>
      </c>
      <c r="G3599" s="5">
        <v>113408900</v>
      </c>
      <c r="I3599" s="1">
        <v>8.5206875070351629E-3</v>
      </c>
    </row>
    <row r="3600" spans="1:9" x14ac:dyDescent="0.25">
      <c r="A3600" s="5">
        <v>39216</v>
      </c>
      <c r="B3600" s="39">
        <v>150.86000100000001</v>
      </c>
      <c r="C3600" s="39">
        <v>151.300003</v>
      </c>
      <c r="D3600" s="39">
        <v>149.78999300000001</v>
      </c>
      <c r="E3600" s="39">
        <v>150.529999</v>
      </c>
      <c r="F3600" s="39">
        <v>114.312355</v>
      </c>
      <c r="G3600" s="5">
        <v>108027500</v>
      </c>
      <c r="I3600" s="1">
        <v>-2.1896649491512932E-3</v>
      </c>
    </row>
    <row r="3601" spans="1:9" x14ac:dyDescent="0.25">
      <c r="A3601" s="5">
        <v>39217</v>
      </c>
      <c r="B3601" s="39">
        <v>150.699997</v>
      </c>
      <c r="C3601" s="39">
        <v>151.66000399999999</v>
      </c>
      <c r="D3601" s="39">
        <v>150.19000199999999</v>
      </c>
      <c r="E3601" s="39">
        <v>150.570007</v>
      </c>
      <c r="F3601" s="39">
        <v>114.342697</v>
      </c>
      <c r="G3601" s="5">
        <v>180673300</v>
      </c>
      <c r="I3601" s="1">
        <v>2.6539540598591316E-4</v>
      </c>
    </row>
    <row r="3602" spans="1:9" x14ac:dyDescent="0.25">
      <c r="A3602" s="5">
        <v>39218</v>
      </c>
      <c r="B3602" s="39">
        <v>150.800003</v>
      </c>
      <c r="C3602" s="39">
        <v>151.63000500000001</v>
      </c>
      <c r="D3602" s="39">
        <v>150.38000500000001</v>
      </c>
      <c r="E3602" s="39">
        <v>151.60000600000001</v>
      </c>
      <c r="F3602" s="39">
        <v>115.124916</v>
      </c>
      <c r="G3602" s="5">
        <v>114166500</v>
      </c>
      <c r="I3602" s="1">
        <v>6.8177118299521666E-3</v>
      </c>
    </row>
    <row r="3603" spans="1:9" x14ac:dyDescent="0.25">
      <c r="A3603" s="5">
        <v>39219</v>
      </c>
      <c r="B3603" s="39">
        <v>151.38000500000001</v>
      </c>
      <c r="C3603" s="39">
        <v>151.96000699999999</v>
      </c>
      <c r="D3603" s="39">
        <v>151.11000100000001</v>
      </c>
      <c r="E3603" s="39">
        <v>151.300003</v>
      </c>
      <c r="F3603" s="39">
        <v>114.897064</v>
      </c>
      <c r="G3603" s="5">
        <v>101132800</v>
      </c>
      <c r="I3603" s="1">
        <v>-1.9811330597585552E-3</v>
      </c>
    </row>
    <row r="3604" spans="1:9" x14ac:dyDescent="0.25">
      <c r="A3604" s="5">
        <v>39220</v>
      </c>
      <c r="B3604" s="39">
        <v>152.009995</v>
      </c>
      <c r="C3604" s="39">
        <v>152.61999499999999</v>
      </c>
      <c r="D3604" s="39">
        <v>151.80999800000001</v>
      </c>
      <c r="E3604" s="39">
        <v>152.61999499999999</v>
      </c>
      <c r="F3604" s="39">
        <v>115.89954400000001</v>
      </c>
      <c r="G3604" s="5">
        <v>99182000</v>
      </c>
      <c r="I3604" s="1">
        <v>8.6871840379840748E-3</v>
      </c>
    </row>
    <row r="3605" spans="1:9" x14ac:dyDescent="0.25">
      <c r="A3605" s="5">
        <v>39223</v>
      </c>
      <c r="B3605" s="39">
        <v>152.58000200000001</v>
      </c>
      <c r="C3605" s="39">
        <v>153.229996</v>
      </c>
      <c r="D3605" s="39">
        <v>152.5</v>
      </c>
      <c r="E3605" s="39">
        <v>152.53999300000001</v>
      </c>
      <c r="F3605" s="39">
        <v>115.83871499999999</v>
      </c>
      <c r="G3605" s="5">
        <v>174664600</v>
      </c>
      <c r="I3605" s="1">
        <v>-5.2498022259772625E-4</v>
      </c>
    </row>
    <row r="3606" spans="1:9" x14ac:dyDescent="0.25">
      <c r="A3606" s="5">
        <v>39224</v>
      </c>
      <c r="B3606" s="39">
        <v>152.699997</v>
      </c>
      <c r="C3606" s="39">
        <v>153.16000399999999</v>
      </c>
      <c r="D3606" s="39">
        <v>152.38000500000001</v>
      </c>
      <c r="E3606" s="39">
        <v>152.41999799999999</v>
      </c>
      <c r="F3606" s="39">
        <v>115.74762699999999</v>
      </c>
      <c r="G3606" s="5">
        <v>82148800</v>
      </c>
      <c r="I3606" s="1">
        <v>-7.8664401285966079E-4</v>
      </c>
    </row>
    <row r="3607" spans="1:9" x14ac:dyDescent="0.25">
      <c r="A3607" s="5">
        <v>39225</v>
      </c>
      <c r="B3607" s="39">
        <v>152.949997</v>
      </c>
      <c r="C3607" s="39">
        <v>153.5</v>
      </c>
      <c r="D3607" s="39">
        <v>152.36000100000001</v>
      </c>
      <c r="E3607" s="39">
        <v>152.44000199999999</v>
      </c>
      <c r="F3607" s="39">
        <v>115.762856</v>
      </c>
      <c r="G3607" s="5">
        <v>133786600</v>
      </c>
      <c r="I3607" s="1">
        <v>1.3156207722975211E-4</v>
      </c>
    </row>
    <row r="3608" spans="1:9" x14ac:dyDescent="0.25">
      <c r="A3608" s="5">
        <v>39226</v>
      </c>
      <c r="B3608" s="39">
        <v>152.529999</v>
      </c>
      <c r="C3608" s="39">
        <v>153.21000699999999</v>
      </c>
      <c r="D3608" s="39">
        <v>150.740005</v>
      </c>
      <c r="E3608" s="39">
        <v>151.05999800000001</v>
      </c>
      <c r="F3608" s="39">
        <v>114.714821</v>
      </c>
      <c r="G3608" s="5">
        <v>187593000</v>
      </c>
      <c r="I3608" s="1">
        <v>-9.0945226213907659E-3</v>
      </c>
    </row>
    <row r="3609" spans="1:9" x14ac:dyDescent="0.25">
      <c r="A3609" s="5">
        <v>39227</v>
      </c>
      <c r="B3609" s="39">
        <v>151.5</v>
      </c>
      <c r="C3609" s="39">
        <v>152.020004</v>
      </c>
      <c r="D3609" s="39">
        <v>151.179993</v>
      </c>
      <c r="E3609" s="39">
        <v>151.69000199999999</v>
      </c>
      <c r="F3609" s="39">
        <v>115.193268</v>
      </c>
      <c r="G3609" s="5">
        <v>83309200</v>
      </c>
      <c r="I3609" s="1">
        <v>4.1620779221354098E-3</v>
      </c>
    </row>
    <row r="3610" spans="1:9" x14ac:dyDescent="0.25">
      <c r="A3610" s="5">
        <v>39231</v>
      </c>
      <c r="B3610" s="39">
        <v>151.94000199999999</v>
      </c>
      <c r="C3610" s="39">
        <v>152.5</v>
      </c>
      <c r="D3610" s="39">
        <v>151.449997</v>
      </c>
      <c r="E3610" s="39">
        <v>152.240005</v>
      </c>
      <c r="F3610" s="39">
        <v>115.61088599999999</v>
      </c>
      <c r="G3610" s="5">
        <v>82020000</v>
      </c>
      <c r="I3610" s="1">
        <v>3.6188123005223005E-3</v>
      </c>
    </row>
    <row r="3611" spans="1:9" x14ac:dyDescent="0.25">
      <c r="A3611" s="5">
        <v>39232</v>
      </c>
      <c r="B3611" s="39">
        <v>151.46000699999999</v>
      </c>
      <c r="C3611" s="39">
        <v>153.53999300000001</v>
      </c>
      <c r="D3611" s="39">
        <v>151.33999600000001</v>
      </c>
      <c r="E3611" s="39">
        <v>153.479996</v>
      </c>
      <c r="F3611" s="39">
        <v>116.552544</v>
      </c>
      <c r="G3611" s="5">
        <v>129013600</v>
      </c>
      <c r="I3611" s="1">
        <v>8.1120714305997765E-3</v>
      </c>
    </row>
    <row r="3612" spans="1:9" x14ac:dyDescent="0.25">
      <c r="A3612" s="5">
        <v>39233</v>
      </c>
      <c r="B3612" s="39">
        <v>153.66999799999999</v>
      </c>
      <c r="C3612" s="39">
        <v>153.88999899999999</v>
      </c>
      <c r="D3612" s="39">
        <v>153.11999499999999</v>
      </c>
      <c r="E3612" s="39">
        <v>153.320007</v>
      </c>
      <c r="F3612" s="39">
        <v>116.43111399999999</v>
      </c>
      <c r="G3612" s="5">
        <v>114866700</v>
      </c>
      <c r="I3612" s="1">
        <v>-1.0423908014631778E-3</v>
      </c>
    </row>
    <row r="3613" spans="1:9" x14ac:dyDescent="0.25">
      <c r="A3613" s="5">
        <v>39234</v>
      </c>
      <c r="B3613" s="39">
        <v>153.88000500000001</v>
      </c>
      <c r="C3613" s="39">
        <v>154.39999399999999</v>
      </c>
      <c r="D3613" s="39">
        <v>153.509995</v>
      </c>
      <c r="E3613" s="39">
        <v>154.08000200000001</v>
      </c>
      <c r="F3613" s="39">
        <v>117.00823200000001</v>
      </c>
      <c r="G3613" s="5">
        <v>107771700</v>
      </c>
      <c r="I3613" s="1">
        <v>4.944489313126077E-3</v>
      </c>
    </row>
    <row r="3614" spans="1:9" x14ac:dyDescent="0.25">
      <c r="A3614" s="5">
        <v>39237</v>
      </c>
      <c r="B3614" s="39">
        <v>153.53999300000001</v>
      </c>
      <c r="C3614" s="39">
        <v>154.38999899999999</v>
      </c>
      <c r="D3614" s="39">
        <v>153.479996</v>
      </c>
      <c r="E3614" s="39">
        <v>154.10000600000001</v>
      </c>
      <c r="F3614" s="39">
        <v>117.023392</v>
      </c>
      <c r="G3614" s="5">
        <v>78008800</v>
      </c>
      <c r="I3614" s="1">
        <v>1.2955514098500487E-4</v>
      </c>
    </row>
    <row r="3615" spans="1:9" x14ac:dyDescent="0.25">
      <c r="A3615" s="5">
        <v>39238</v>
      </c>
      <c r="B3615" s="39">
        <v>153.740005</v>
      </c>
      <c r="C3615" s="39">
        <v>153.89999399999999</v>
      </c>
      <c r="D3615" s="39">
        <v>152.86000100000001</v>
      </c>
      <c r="E3615" s="39">
        <v>153.490005</v>
      </c>
      <c r="F3615" s="39">
        <v>116.560165</v>
      </c>
      <c r="G3615" s="5">
        <v>126917900</v>
      </c>
      <c r="I3615" s="1">
        <v>-3.9662689721176037E-3</v>
      </c>
    </row>
    <row r="3616" spans="1:9" x14ac:dyDescent="0.25">
      <c r="A3616" s="5">
        <v>39239</v>
      </c>
      <c r="B3616" s="39">
        <v>152.86000100000001</v>
      </c>
      <c r="C3616" s="39">
        <v>152.949997</v>
      </c>
      <c r="D3616" s="39">
        <v>151.75</v>
      </c>
      <c r="E3616" s="39">
        <v>151.83999600000001</v>
      </c>
      <c r="F3616" s="39">
        <v>115.307129</v>
      </c>
      <c r="G3616" s="5">
        <v>164096800</v>
      </c>
      <c r="I3616" s="1">
        <v>-1.0808322093615708E-2</v>
      </c>
    </row>
    <row r="3617" spans="1:9" x14ac:dyDescent="0.25">
      <c r="A3617" s="5">
        <v>39240</v>
      </c>
      <c r="B3617" s="39">
        <v>151.55999800000001</v>
      </c>
      <c r="C3617" s="39">
        <v>152.5</v>
      </c>
      <c r="D3617" s="39">
        <v>149.05999800000001</v>
      </c>
      <c r="E3617" s="39">
        <v>149.10000600000001</v>
      </c>
      <c r="F3617" s="39">
        <v>113.226372</v>
      </c>
      <c r="G3617" s="5">
        <v>232414600</v>
      </c>
      <c r="I3617" s="1">
        <v>-1.8210148538204685E-2</v>
      </c>
    </row>
    <row r="3618" spans="1:9" x14ac:dyDescent="0.25">
      <c r="A3618" s="5">
        <v>39241</v>
      </c>
      <c r="B3618" s="39">
        <v>149.58000200000001</v>
      </c>
      <c r="C3618" s="39">
        <v>151.19000199999999</v>
      </c>
      <c r="D3618" s="39">
        <v>149.08999600000001</v>
      </c>
      <c r="E3618" s="39">
        <v>151.03999300000001</v>
      </c>
      <c r="F3618" s="39">
        <v>114.69966100000001</v>
      </c>
      <c r="G3618" s="5">
        <v>175886000</v>
      </c>
      <c r="I3618" s="1">
        <v>1.292796176069011E-2</v>
      </c>
    </row>
    <row r="3619" spans="1:9" x14ac:dyDescent="0.25">
      <c r="A3619" s="5">
        <v>39244</v>
      </c>
      <c r="B3619" s="39">
        <v>150.929993</v>
      </c>
      <c r="C3619" s="39">
        <v>151.949997</v>
      </c>
      <c r="D3619" s="39">
        <v>150.699997</v>
      </c>
      <c r="E3619" s="39">
        <v>151.300003</v>
      </c>
      <c r="F3619" s="39">
        <v>114.897064</v>
      </c>
      <c r="G3619" s="5">
        <v>102015600</v>
      </c>
      <c r="I3619" s="1">
        <v>1.7195632789768212E-3</v>
      </c>
    </row>
    <row r="3620" spans="1:9" x14ac:dyDescent="0.25">
      <c r="A3620" s="5">
        <v>39245</v>
      </c>
      <c r="B3620" s="39">
        <v>150.66999799999999</v>
      </c>
      <c r="C3620" s="39">
        <v>151.53999300000001</v>
      </c>
      <c r="D3620" s="39">
        <v>149.550003</v>
      </c>
      <c r="E3620" s="39">
        <v>149.64999399999999</v>
      </c>
      <c r="F3620" s="39">
        <v>113.644081</v>
      </c>
      <c r="G3620" s="5">
        <v>233898000</v>
      </c>
      <c r="I3620" s="1">
        <v>-1.0965163881746065E-2</v>
      </c>
    </row>
    <row r="3621" spans="1:9" x14ac:dyDescent="0.25">
      <c r="A3621" s="5">
        <v>39246</v>
      </c>
      <c r="B3621" s="39">
        <v>150.5</v>
      </c>
      <c r="C3621" s="39">
        <v>152.070007</v>
      </c>
      <c r="D3621" s="39">
        <v>149.720001</v>
      </c>
      <c r="E3621" s="39">
        <v>151.88999899999999</v>
      </c>
      <c r="F3621" s="39">
        <v>115.34513099999999</v>
      </c>
      <c r="G3621" s="5">
        <v>193208200</v>
      </c>
      <c r="I3621" s="1">
        <v>1.4857305073661564E-2</v>
      </c>
    </row>
    <row r="3622" spans="1:9" x14ac:dyDescent="0.25">
      <c r="A3622" s="5">
        <v>39247</v>
      </c>
      <c r="B3622" s="39">
        <v>152.05999800000001</v>
      </c>
      <c r="C3622" s="39">
        <v>153.11999499999999</v>
      </c>
      <c r="D3622" s="39">
        <v>152.029999</v>
      </c>
      <c r="E3622" s="39">
        <v>152.86000100000001</v>
      </c>
      <c r="F3622" s="39">
        <v>116.081757</v>
      </c>
      <c r="G3622" s="5">
        <v>146396500</v>
      </c>
      <c r="I3622" s="1">
        <v>6.3659715087398538E-3</v>
      </c>
    </row>
    <row r="3623" spans="1:9" x14ac:dyDescent="0.25">
      <c r="A3623" s="5">
        <v>39248</v>
      </c>
      <c r="B3623" s="39">
        <v>153.13999899999999</v>
      </c>
      <c r="C3623" s="39">
        <v>153.66000399999999</v>
      </c>
      <c r="D3623" s="39">
        <v>152.929993</v>
      </c>
      <c r="E3623" s="39">
        <v>153.070007</v>
      </c>
      <c r="F3623" s="39">
        <v>116.742249</v>
      </c>
      <c r="G3623" s="5">
        <v>154030800</v>
      </c>
      <c r="I3623" s="1">
        <v>5.6737600490759377E-3</v>
      </c>
    </row>
    <row r="3624" spans="1:9" x14ac:dyDescent="0.25">
      <c r="A3624" s="5">
        <v>39251</v>
      </c>
      <c r="B3624" s="39">
        <v>153.38000500000001</v>
      </c>
      <c r="C3624" s="39">
        <v>153.38999899999999</v>
      </c>
      <c r="D3624" s="39">
        <v>152.66000399999999</v>
      </c>
      <c r="E3624" s="39">
        <v>152.88999899999999</v>
      </c>
      <c r="F3624" s="39">
        <v>116.60494199999999</v>
      </c>
      <c r="G3624" s="5">
        <v>88537500</v>
      </c>
      <c r="I3624" s="1">
        <v>-1.1768473857234341E-3</v>
      </c>
    </row>
    <row r="3625" spans="1:9" x14ac:dyDescent="0.25">
      <c r="A3625" s="5">
        <v>39252</v>
      </c>
      <c r="B3625" s="39">
        <v>152.550003</v>
      </c>
      <c r="C3625" s="39">
        <v>153.38000500000001</v>
      </c>
      <c r="D3625" s="39">
        <v>152.36000100000001</v>
      </c>
      <c r="E3625" s="39">
        <v>153.270004</v>
      </c>
      <c r="F3625" s="39">
        <v>116.894775</v>
      </c>
      <c r="G3625" s="5">
        <v>110851700</v>
      </c>
      <c r="I3625" s="1">
        <v>2.4825139197091062E-3</v>
      </c>
    </row>
    <row r="3626" spans="1:9" x14ac:dyDescent="0.25">
      <c r="A3626" s="5">
        <v>39253</v>
      </c>
      <c r="B3626" s="39">
        <v>153.58000200000001</v>
      </c>
      <c r="C3626" s="39">
        <v>153.58000200000001</v>
      </c>
      <c r="D3626" s="39">
        <v>150.96000699999999</v>
      </c>
      <c r="E3626" s="39">
        <v>151.13999899999999</v>
      </c>
      <c r="F3626" s="39">
        <v>115.27022599999999</v>
      </c>
      <c r="G3626" s="5">
        <v>177119700</v>
      </c>
      <c r="I3626" s="1">
        <v>-1.3995007932260606E-2</v>
      </c>
    </row>
    <row r="3627" spans="1:9" x14ac:dyDescent="0.25">
      <c r="A3627" s="5">
        <v>39254</v>
      </c>
      <c r="B3627" s="39">
        <v>151.08000200000001</v>
      </c>
      <c r="C3627" s="39">
        <v>152.11000100000001</v>
      </c>
      <c r="D3627" s="39">
        <v>150.25</v>
      </c>
      <c r="E3627" s="39">
        <v>151.979996</v>
      </c>
      <c r="F3627" s="39">
        <v>115.91085099999999</v>
      </c>
      <c r="G3627" s="5">
        <v>205262000</v>
      </c>
      <c r="I3627" s="1">
        <v>5.5422065516932406E-3</v>
      </c>
    </row>
    <row r="3628" spans="1:9" x14ac:dyDescent="0.25">
      <c r="A3628" s="5">
        <v>39255</v>
      </c>
      <c r="B3628" s="39">
        <v>151.520004</v>
      </c>
      <c r="C3628" s="39">
        <v>151.770004</v>
      </c>
      <c r="D3628" s="39">
        <v>149.85000600000001</v>
      </c>
      <c r="E3628" s="39">
        <v>150.550003</v>
      </c>
      <c r="F3628" s="39">
        <v>114.820267</v>
      </c>
      <c r="G3628" s="5">
        <v>204964700</v>
      </c>
      <c r="I3628" s="1">
        <v>-9.4533596612613735E-3</v>
      </c>
    </row>
    <row r="3629" spans="1:9" x14ac:dyDescent="0.25">
      <c r="A3629" s="5">
        <v>39258</v>
      </c>
      <c r="B3629" s="39">
        <v>150.240005</v>
      </c>
      <c r="C3629" s="39">
        <v>151.25</v>
      </c>
      <c r="D3629" s="39">
        <v>149.020004</v>
      </c>
      <c r="E3629" s="39">
        <v>149.83000200000001</v>
      </c>
      <c r="F3629" s="39">
        <v>114.271202</v>
      </c>
      <c r="G3629" s="5">
        <v>232014400</v>
      </c>
      <c r="I3629" s="1">
        <v>-4.7934220659868743E-3</v>
      </c>
    </row>
    <row r="3630" spans="1:9" x14ac:dyDescent="0.25">
      <c r="A3630" s="5">
        <v>39259</v>
      </c>
      <c r="B3630" s="39">
        <v>150.21000699999999</v>
      </c>
      <c r="C3630" s="39">
        <v>150.46000699999999</v>
      </c>
      <c r="D3630" s="39">
        <v>148.279999</v>
      </c>
      <c r="E3630" s="39">
        <v>148.28999300000001</v>
      </c>
      <c r="F3630" s="39">
        <v>113.09665699999999</v>
      </c>
      <c r="G3630" s="5">
        <v>198445700</v>
      </c>
      <c r="I3630" s="1">
        <v>-1.0331763277774186E-2</v>
      </c>
    </row>
    <row r="3631" spans="1:9" x14ac:dyDescent="0.25">
      <c r="A3631" s="5">
        <v>39260</v>
      </c>
      <c r="B3631" s="39">
        <v>148.13000500000001</v>
      </c>
      <c r="C3631" s="39">
        <v>150.570007</v>
      </c>
      <c r="D3631" s="39">
        <v>148.05999800000001</v>
      </c>
      <c r="E3631" s="39">
        <v>150.39999399999999</v>
      </c>
      <c r="F3631" s="39">
        <v>114.70590199999999</v>
      </c>
      <c r="G3631" s="5">
        <v>213638000</v>
      </c>
      <c r="I3631" s="1">
        <v>1.4128654011733133E-2</v>
      </c>
    </row>
    <row r="3632" spans="1:9" x14ac:dyDescent="0.25">
      <c r="A3632" s="5">
        <v>39261</v>
      </c>
      <c r="B3632" s="39">
        <v>150.38000500000001</v>
      </c>
      <c r="C3632" s="39">
        <v>151.41000399999999</v>
      </c>
      <c r="D3632" s="39">
        <v>149.66999799999999</v>
      </c>
      <c r="E3632" s="39">
        <v>150.38000500000001</v>
      </c>
      <c r="F3632" s="39">
        <v>114.69066599999999</v>
      </c>
      <c r="G3632" s="5">
        <v>157705000</v>
      </c>
      <c r="I3632" s="1">
        <v>-1.3283546615561193E-4</v>
      </c>
    </row>
    <row r="3633" spans="1:9" x14ac:dyDescent="0.25">
      <c r="A3633" s="5">
        <v>39262</v>
      </c>
      <c r="B3633" s="39">
        <v>150.89999399999999</v>
      </c>
      <c r="C3633" s="39">
        <v>151.64999399999999</v>
      </c>
      <c r="D3633" s="39">
        <v>149.14999399999999</v>
      </c>
      <c r="E3633" s="39">
        <v>150.429993</v>
      </c>
      <c r="F3633" s="39">
        <v>114.728752</v>
      </c>
      <c r="G3633" s="5">
        <v>199701800</v>
      </c>
      <c r="I3633" s="1">
        <v>3.3202072154026041E-4</v>
      </c>
    </row>
    <row r="3634" spans="1:9" x14ac:dyDescent="0.25">
      <c r="A3634" s="5">
        <v>39265</v>
      </c>
      <c r="B3634" s="39">
        <v>150.86999499999999</v>
      </c>
      <c r="C3634" s="39">
        <v>151.91999799999999</v>
      </c>
      <c r="D3634" s="39">
        <v>150.770004</v>
      </c>
      <c r="E3634" s="39">
        <v>151.78999300000001</v>
      </c>
      <c r="F3634" s="39">
        <v>115.76597599999999</v>
      </c>
      <c r="G3634" s="5">
        <v>103357000</v>
      </c>
      <c r="I3634" s="1">
        <v>9.0000410015136367E-3</v>
      </c>
    </row>
    <row r="3635" spans="1:9" x14ac:dyDescent="0.25">
      <c r="A3635" s="5">
        <v>39266</v>
      </c>
      <c r="B3635" s="39">
        <v>152.179993</v>
      </c>
      <c r="C3635" s="39">
        <v>152.5</v>
      </c>
      <c r="D3635" s="39">
        <v>151.990005</v>
      </c>
      <c r="E3635" s="39">
        <v>152.33999600000001</v>
      </c>
      <c r="F3635" s="39">
        <v>116.185455</v>
      </c>
      <c r="G3635" s="5">
        <v>54048400</v>
      </c>
      <c r="I3635" s="1">
        <v>3.6169594255763826E-3</v>
      </c>
    </row>
    <row r="3636" spans="1:9" x14ac:dyDescent="0.25">
      <c r="A3636" s="5">
        <v>39268</v>
      </c>
      <c r="B3636" s="39">
        <v>152.39999399999999</v>
      </c>
      <c r="C3636" s="39">
        <v>152.55999800000001</v>
      </c>
      <c r="D3636" s="39">
        <v>151.63000500000001</v>
      </c>
      <c r="E3636" s="39">
        <v>152.179993</v>
      </c>
      <c r="F3636" s="39">
        <v>116.06343099999999</v>
      </c>
      <c r="G3636" s="5">
        <v>89279000</v>
      </c>
      <c r="I3636" s="1">
        <v>-1.0508038452172741E-3</v>
      </c>
    </row>
    <row r="3637" spans="1:9" x14ac:dyDescent="0.25">
      <c r="A3637" s="5">
        <v>39269</v>
      </c>
      <c r="B3637" s="39">
        <v>152.38000500000001</v>
      </c>
      <c r="C3637" s="39">
        <v>153.16999799999999</v>
      </c>
      <c r="D3637" s="39">
        <v>151.929993</v>
      </c>
      <c r="E3637" s="39">
        <v>152.979996</v>
      </c>
      <c r="F3637" s="39">
        <v>116.67356100000001</v>
      </c>
      <c r="G3637" s="5">
        <v>81109000</v>
      </c>
      <c r="I3637" s="1">
        <v>5.243097734195068E-3</v>
      </c>
    </row>
    <row r="3638" spans="1:9" x14ac:dyDescent="0.25">
      <c r="A3638" s="5">
        <v>39272</v>
      </c>
      <c r="B3638" s="39">
        <v>153.16000399999999</v>
      </c>
      <c r="C3638" s="39">
        <v>153.36000100000001</v>
      </c>
      <c r="D3638" s="39">
        <v>152.61999499999999</v>
      </c>
      <c r="E3638" s="39">
        <v>153.10000600000001</v>
      </c>
      <c r="F3638" s="39">
        <v>116.76507599999999</v>
      </c>
      <c r="G3638" s="5">
        <v>72348100</v>
      </c>
      <c r="I3638" s="1">
        <v>7.8406047828494252E-4</v>
      </c>
    </row>
    <row r="3639" spans="1:9" x14ac:dyDescent="0.25">
      <c r="A3639" s="5">
        <v>39273</v>
      </c>
      <c r="B3639" s="39">
        <v>152.28999300000001</v>
      </c>
      <c r="C3639" s="39">
        <v>152.61000100000001</v>
      </c>
      <c r="D3639" s="39">
        <v>150.770004</v>
      </c>
      <c r="E3639" s="39">
        <v>150.91999799999999</v>
      </c>
      <c r="F3639" s="39">
        <v>115.102501</v>
      </c>
      <c r="G3639" s="5">
        <v>180362600</v>
      </c>
      <c r="I3639" s="1">
        <v>-1.4340974410218976E-2</v>
      </c>
    </row>
    <row r="3640" spans="1:9" x14ac:dyDescent="0.25">
      <c r="A3640" s="5">
        <v>39274</v>
      </c>
      <c r="B3640" s="39">
        <v>150.75</v>
      </c>
      <c r="C3640" s="39">
        <v>152.050003</v>
      </c>
      <c r="D3640" s="39">
        <v>150.520004</v>
      </c>
      <c r="E3640" s="39">
        <v>151.990005</v>
      </c>
      <c r="F3640" s="39">
        <v>115.918541</v>
      </c>
      <c r="G3640" s="5">
        <v>175607600</v>
      </c>
      <c r="I3640" s="1">
        <v>7.0646672436973645E-3</v>
      </c>
    </row>
    <row r="3641" spans="1:9" x14ac:dyDescent="0.25">
      <c r="A3641" s="5">
        <v>39275</v>
      </c>
      <c r="B3641" s="39">
        <v>152.36999499999999</v>
      </c>
      <c r="C3641" s="39">
        <v>154.75</v>
      </c>
      <c r="D3641" s="39">
        <v>152.33999600000001</v>
      </c>
      <c r="E3641" s="39">
        <v>154.38999899999999</v>
      </c>
      <c r="F3641" s="39">
        <v>117.748955</v>
      </c>
      <c r="G3641" s="5">
        <v>133882500</v>
      </c>
      <c r="I3641" s="1">
        <v>1.5667146455710323E-2</v>
      </c>
    </row>
    <row r="3642" spans="1:9" x14ac:dyDescent="0.25">
      <c r="A3642" s="5">
        <v>39276</v>
      </c>
      <c r="B3642" s="39">
        <v>154.570007</v>
      </c>
      <c r="C3642" s="39">
        <v>155.46000699999999</v>
      </c>
      <c r="D3642" s="39">
        <v>154.38999899999999</v>
      </c>
      <c r="E3642" s="39">
        <v>154.85000600000001</v>
      </c>
      <c r="F3642" s="39">
        <v>118.09973100000001</v>
      </c>
      <c r="G3642" s="5">
        <v>111794300</v>
      </c>
      <c r="I3642" s="1">
        <v>2.9745873474471551E-3</v>
      </c>
    </row>
    <row r="3643" spans="1:9" x14ac:dyDescent="0.25">
      <c r="A3643" s="5">
        <v>39279</v>
      </c>
      <c r="B3643" s="39">
        <v>154.990005</v>
      </c>
      <c r="C3643" s="39">
        <v>155.529999</v>
      </c>
      <c r="D3643" s="39">
        <v>154.58000200000001</v>
      </c>
      <c r="E3643" s="39">
        <v>154.83000200000001</v>
      </c>
      <c r="F3643" s="39">
        <v>118.08448</v>
      </c>
      <c r="G3643" s="5">
        <v>98378700</v>
      </c>
      <c r="I3643" s="1">
        <v>-1.2914495813820537E-4</v>
      </c>
    </row>
    <row r="3644" spans="1:9" x14ac:dyDescent="0.25">
      <c r="A3644" s="5">
        <v>39280</v>
      </c>
      <c r="B3644" s="39">
        <v>154.929993</v>
      </c>
      <c r="C3644" s="39">
        <v>155.479996</v>
      </c>
      <c r="D3644" s="39">
        <v>154.679993</v>
      </c>
      <c r="E3644" s="39">
        <v>154.75</v>
      </c>
      <c r="F3644" s="39">
        <v>118.023537</v>
      </c>
      <c r="G3644" s="5">
        <v>126201300</v>
      </c>
      <c r="I3644" s="1">
        <v>-5.1622983520616117E-4</v>
      </c>
    </row>
    <row r="3645" spans="1:9" x14ac:dyDescent="0.25">
      <c r="A3645" s="5">
        <v>39281</v>
      </c>
      <c r="B3645" s="39">
        <v>154.229996</v>
      </c>
      <c r="C3645" s="39">
        <v>154.800003</v>
      </c>
      <c r="D3645" s="39">
        <v>153.300003</v>
      </c>
      <c r="E3645" s="39">
        <v>154.470001</v>
      </c>
      <c r="F3645" s="39">
        <v>117.809952</v>
      </c>
      <c r="G3645" s="5">
        <v>237887400</v>
      </c>
      <c r="I3645" s="1">
        <v>-1.8113208543990567E-3</v>
      </c>
    </row>
    <row r="3646" spans="1:9" x14ac:dyDescent="0.25">
      <c r="A3646" s="5">
        <v>39282</v>
      </c>
      <c r="B3646" s="39">
        <v>155.199997</v>
      </c>
      <c r="C3646" s="39">
        <v>155.529999</v>
      </c>
      <c r="D3646" s="39">
        <v>154.75</v>
      </c>
      <c r="E3646" s="39">
        <v>155.070007</v>
      </c>
      <c r="F3646" s="39">
        <v>118.267563</v>
      </c>
      <c r="G3646" s="5">
        <v>145212700</v>
      </c>
      <c r="I3646" s="1">
        <v>3.8767908340524571E-3</v>
      </c>
    </row>
    <row r="3647" spans="1:9" x14ac:dyDescent="0.25">
      <c r="A3647" s="5">
        <v>39283</v>
      </c>
      <c r="B3647" s="39">
        <v>154.88999899999999</v>
      </c>
      <c r="C3647" s="39">
        <v>154.990005</v>
      </c>
      <c r="D3647" s="39">
        <v>152.83000200000001</v>
      </c>
      <c r="E3647" s="39">
        <v>153.5</v>
      </c>
      <c r="F3647" s="39">
        <v>117.07016</v>
      </c>
      <c r="G3647" s="5">
        <v>245502500</v>
      </c>
      <c r="I3647" s="1">
        <v>-1.0176127461966722E-2</v>
      </c>
    </row>
    <row r="3648" spans="1:9" x14ac:dyDescent="0.25">
      <c r="A3648" s="5">
        <v>39286</v>
      </c>
      <c r="B3648" s="39">
        <v>154.179993</v>
      </c>
      <c r="C3648" s="39">
        <v>154.720001</v>
      </c>
      <c r="D3648" s="39">
        <v>153.300003</v>
      </c>
      <c r="E3648" s="39">
        <v>153.970001</v>
      </c>
      <c r="F3648" s="39">
        <v>117.42860400000001</v>
      </c>
      <c r="G3648" s="5">
        <v>121183900</v>
      </c>
      <c r="I3648" s="1">
        <v>3.0571101787622013E-3</v>
      </c>
    </row>
    <row r="3649" spans="1:9" x14ac:dyDescent="0.25">
      <c r="A3649" s="5">
        <v>39287</v>
      </c>
      <c r="B3649" s="39">
        <v>153.11999499999999</v>
      </c>
      <c r="C3649" s="39">
        <v>154.279999</v>
      </c>
      <c r="D3649" s="39">
        <v>150.759995</v>
      </c>
      <c r="E3649" s="39">
        <v>151.300003</v>
      </c>
      <c r="F3649" s="39">
        <v>115.392258</v>
      </c>
      <c r="G3649" s="5">
        <v>256732400</v>
      </c>
      <c r="I3649" s="1">
        <v>-1.7493259937833017E-2</v>
      </c>
    </row>
    <row r="3650" spans="1:9" x14ac:dyDescent="0.25">
      <c r="A3650" s="5">
        <v>39288</v>
      </c>
      <c r="B3650" s="39">
        <v>152.020004</v>
      </c>
      <c r="C3650" s="39">
        <v>152.38999899999999</v>
      </c>
      <c r="D3650" s="39">
        <v>150.25</v>
      </c>
      <c r="E3650" s="39">
        <v>151.61000100000001</v>
      </c>
      <c r="F3650" s="39">
        <v>115.62872299999999</v>
      </c>
      <c r="G3650" s="5">
        <v>265214500</v>
      </c>
      <c r="I3650" s="1">
        <v>2.0471307978757736E-3</v>
      </c>
    </row>
    <row r="3651" spans="1:9" x14ac:dyDescent="0.25">
      <c r="A3651" s="5">
        <v>39289</v>
      </c>
      <c r="B3651" s="39">
        <v>150.19000199999999</v>
      </c>
      <c r="C3651" s="39">
        <v>150.800003</v>
      </c>
      <c r="D3651" s="39">
        <v>146.38999899999999</v>
      </c>
      <c r="E3651" s="39">
        <v>148.020004</v>
      </c>
      <c r="F3651" s="39">
        <v>112.890717</v>
      </c>
      <c r="G3651" s="5">
        <v>467592500</v>
      </c>
      <c r="I3651" s="1">
        <v>-2.3964149664407408E-2</v>
      </c>
    </row>
    <row r="3652" spans="1:9" x14ac:dyDescent="0.25">
      <c r="A3652" s="5">
        <v>39290</v>
      </c>
      <c r="B3652" s="39">
        <v>148.21000699999999</v>
      </c>
      <c r="C3652" s="39">
        <v>148.86999499999999</v>
      </c>
      <c r="D3652" s="39">
        <v>145.050003</v>
      </c>
      <c r="E3652" s="39">
        <v>145.11000100000001</v>
      </c>
      <c r="F3652" s="39">
        <v>110.67131000000001</v>
      </c>
      <c r="G3652" s="5">
        <v>422987600</v>
      </c>
      <c r="I3652" s="1">
        <v>-1.9855607369227535E-2</v>
      </c>
    </row>
    <row r="3653" spans="1:9" x14ac:dyDescent="0.25">
      <c r="A3653" s="5">
        <v>39293</v>
      </c>
      <c r="B3653" s="39">
        <v>145.929993</v>
      </c>
      <c r="C3653" s="39">
        <v>147.80999800000001</v>
      </c>
      <c r="D3653" s="39">
        <v>145.28999300000001</v>
      </c>
      <c r="E3653" s="39">
        <v>147.38000500000001</v>
      </c>
      <c r="F3653" s="39">
        <v>112.402565</v>
      </c>
      <c r="G3653" s="5">
        <v>283017500</v>
      </c>
      <c r="I3653" s="1">
        <v>1.552212028441069E-2</v>
      </c>
    </row>
    <row r="3654" spans="1:9" x14ac:dyDescent="0.25">
      <c r="A3654" s="5">
        <v>39294</v>
      </c>
      <c r="B3654" s="39">
        <v>148.33000200000001</v>
      </c>
      <c r="C3654" s="39">
        <v>149.46000699999999</v>
      </c>
      <c r="D3654" s="39">
        <v>145.03999300000001</v>
      </c>
      <c r="E3654" s="39">
        <v>145.720001</v>
      </c>
      <c r="F3654" s="39">
        <v>111.13658100000001</v>
      </c>
      <c r="G3654" s="5">
        <v>316976700</v>
      </c>
      <c r="I3654" s="1">
        <v>-1.132685310694459E-2</v>
      </c>
    </row>
    <row r="3655" spans="1:9" x14ac:dyDescent="0.25">
      <c r="A3655" s="5">
        <v>39295</v>
      </c>
      <c r="B3655" s="39">
        <v>145.179993</v>
      </c>
      <c r="C3655" s="39">
        <v>147.009995</v>
      </c>
      <c r="D3655" s="39">
        <v>143.949997</v>
      </c>
      <c r="E3655" s="39">
        <v>146.429993</v>
      </c>
      <c r="F3655" s="39">
        <v>111.67807000000001</v>
      </c>
      <c r="G3655" s="5">
        <v>467670000</v>
      </c>
      <c r="I3655" s="1">
        <v>4.8604529691456122E-3</v>
      </c>
    </row>
    <row r="3656" spans="1:9" x14ac:dyDescent="0.25">
      <c r="A3656" s="5">
        <v>39296</v>
      </c>
      <c r="B3656" s="39">
        <v>146.759995</v>
      </c>
      <c r="C3656" s="39">
        <v>147.759995</v>
      </c>
      <c r="D3656" s="39">
        <v>145.259995</v>
      </c>
      <c r="E3656" s="39">
        <v>147.60000600000001</v>
      </c>
      <c r="F3656" s="39">
        <v>112.570381</v>
      </c>
      <c r="G3656" s="5">
        <v>294758400</v>
      </c>
      <c r="I3656" s="1">
        <v>7.9582775755921986E-3</v>
      </c>
    </row>
    <row r="3657" spans="1:9" x14ac:dyDescent="0.25">
      <c r="A3657" s="5">
        <v>39297</v>
      </c>
      <c r="B3657" s="39">
        <v>147.279999</v>
      </c>
      <c r="C3657" s="39">
        <v>147.58000200000001</v>
      </c>
      <c r="D3657" s="39">
        <v>143.199997</v>
      </c>
      <c r="E3657" s="39">
        <v>143.800003</v>
      </c>
      <c r="F3657" s="39">
        <v>109.672234</v>
      </c>
      <c r="G3657" s="5">
        <v>359398200</v>
      </c>
      <c r="I3657" s="1">
        <v>-2.6082408155541081E-2</v>
      </c>
    </row>
    <row r="3658" spans="1:9" x14ac:dyDescent="0.25">
      <c r="A3658" s="5">
        <v>39300</v>
      </c>
      <c r="B3658" s="39">
        <v>144.21000699999999</v>
      </c>
      <c r="C3658" s="39">
        <v>146.83000200000001</v>
      </c>
      <c r="D3658" s="39">
        <v>142.529999</v>
      </c>
      <c r="E3658" s="39">
        <v>146.21000699999999</v>
      </c>
      <c r="F3658" s="39">
        <v>111.510284</v>
      </c>
      <c r="G3658" s="5">
        <v>324980000</v>
      </c>
      <c r="I3658" s="1">
        <v>1.6620593064649469E-2</v>
      </c>
    </row>
    <row r="3659" spans="1:9" x14ac:dyDescent="0.25">
      <c r="A3659" s="5">
        <v>39301</v>
      </c>
      <c r="B3659" s="39">
        <v>145.94000199999999</v>
      </c>
      <c r="C3659" s="39">
        <v>149</v>
      </c>
      <c r="D3659" s="39">
        <v>145.229996</v>
      </c>
      <c r="E3659" s="39">
        <v>147.770004</v>
      </c>
      <c r="F3659" s="39">
        <v>112.70001999999999</v>
      </c>
      <c r="G3659" s="5">
        <v>232568700</v>
      </c>
      <c r="I3659" s="1">
        <v>1.0612778677193013E-2</v>
      </c>
    </row>
    <row r="3660" spans="1:9" x14ac:dyDescent="0.25">
      <c r="A3660" s="5">
        <v>39302</v>
      </c>
      <c r="B3660" s="39">
        <v>148.41000399999999</v>
      </c>
      <c r="C3660" s="39">
        <v>150.58999600000001</v>
      </c>
      <c r="D3660" s="39">
        <v>147.33999600000001</v>
      </c>
      <c r="E3660" s="39">
        <v>149.83000200000001</v>
      </c>
      <c r="F3660" s="39">
        <v>114.271202</v>
      </c>
      <c r="G3660" s="5">
        <v>274930600</v>
      </c>
      <c r="I3660" s="1">
        <v>1.3844989541650143E-2</v>
      </c>
    </row>
    <row r="3661" spans="1:9" x14ac:dyDescent="0.25">
      <c r="A3661" s="5">
        <v>39303</v>
      </c>
      <c r="B3661" s="39">
        <v>147.429993</v>
      </c>
      <c r="C3661" s="39">
        <v>148.949997</v>
      </c>
      <c r="D3661" s="39">
        <v>145.28999300000001</v>
      </c>
      <c r="E3661" s="39">
        <v>145.38999899999999</v>
      </c>
      <c r="F3661" s="39">
        <v>110.884933</v>
      </c>
      <c r="G3661" s="5">
        <v>357622100</v>
      </c>
      <c r="I3661" s="1">
        <v>-3.0081564059451615E-2</v>
      </c>
    </row>
    <row r="3662" spans="1:9" x14ac:dyDescent="0.25">
      <c r="A3662" s="5">
        <v>39304</v>
      </c>
      <c r="B3662" s="39">
        <v>144.38999899999999</v>
      </c>
      <c r="C3662" s="39">
        <v>146.5</v>
      </c>
      <c r="D3662" s="39">
        <v>143.11999499999999</v>
      </c>
      <c r="E3662" s="39">
        <v>144.71000699999999</v>
      </c>
      <c r="F3662" s="39">
        <v>110.366272</v>
      </c>
      <c r="G3662" s="5">
        <v>411018400</v>
      </c>
      <c r="I3662" s="1">
        <v>-4.688444070430009E-3</v>
      </c>
    </row>
    <row r="3663" spans="1:9" x14ac:dyDescent="0.25">
      <c r="A3663" s="5">
        <v>39307</v>
      </c>
      <c r="B3663" s="39">
        <v>146.5</v>
      </c>
      <c r="C3663" s="39">
        <v>146.88999899999999</v>
      </c>
      <c r="D3663" s="39">
        <v>145.020004</v>
      </c>
      <c r="E3663" s="39">
        <v>145.229996</v>
      </c>
      <c r="F3663" s="39">
        <v>110.76284800000001</v>
      </c>
      <c r="G3663" s="5">
        <v>181917200</v>
      </c>
      <c r="I3663" s="1">
        <v>3.5868313062907831E-3</v>
      </c>
    </row>
    <row r="3664" spans="1:9" x14ac:dyDescent="0.25">
      <c r="A3664" s="5">
        <v>39308</v>
      </c>
      <c r="B3664" s="39">
        <v>145.699997</v>
      </c>
      <c r="C3664" s="39">
        <v>146.05999800000001</v>
      </c>
      <c r="D3664" s="39">
        <v>142.720001</v>
      </c>
      <c r="E3664" s="39">
        <v>143.009995</v>
      </c>
      <c r="F3664" s="39">
        <v>109.069717</v>
      </c>
      <c r="G3664" s="5">
        <v>264134500</v>
      </c>
      <c r="I3664" s="1">
        <v>-1.5404127952755253E-2</v>
      </c>
    </row>
    <row r="3665" spans="1:9" x14ac:dyDescent="0.25">
      <c r="A3665" s="5">
        <v>39309</v>
      </c>
      <c r="B3665" s="39">
        <v>142.720001</v>
      </c>
      <c r="C3665" s="39">
        <v>144.46000699999999</v>
      </c>
      <c r="D3665" s="39">
        <v>140.61999499999999</v>
      </c>
      <c r="E3665" s="39">
        <v>141.03999300000001</v>
      </c>
      <c r="F3665" s="39">
        <v>107.567261</v>
      </c>
      <c r="G3665" s="5">
        <v>323834000</v>
      </c>
      <c r="I3665" s="1">
        <v>-1.3870947643110476E-2</v>
      </c>
    </row>
    <row r="3666" spans="1:9" x14ac:dyDescent="0.25">
      <c r="A3666" s="5">
        <v>39310</v>
      </c>
      <c r="B3666" s="39">
        <v>139.78999300000001</v>
      </c>
      <c r="C3666" s="39">
        <v>142.94000199999999</v>
      </c>
      <c r="D3666" s="39">
        <v>137</v>
      </c>
      <c r="E3666" s="39">
        <v>142.10000600000001</v>
      </c>
      <c r="F3666" s="39">
        <v>108.37571</v>
      </c>
      <c r="G3666" s="5">
        <v>546743700</v>
      </c>
      <c r="I3666" s="1">
        <v>7.4876507754613186E-3</v>
      </c>
    </row>
    <row r="3667" spans="1:9" x14ac:dyDescent="0.25">
      <c r="A3667" s="5">
        <v>39311</v>
      </c>
      <c r="B3667" s="39">
        <v>145.5</v>
      </c>
      <c r="C3667" s="39">
        <v>145.80999800000001</v>
      </c>
      <c r="D3667" s="39">
        <v>141.38999899999999</v>
      </c>
      <c r="E3667" s="39">
        <v>144.71000699999999</v>
      </c>
      <c r="F3667" s="39">
        <v>110.366272</v>
      </c>
      <c r="G3667" s="5">
        <v>388218100</v>
      </c>
      <c r="I3667" s="1">
        <v>1.8200593514113628E-2</v>
      </c>
    </row>
    <row r="3668" spans="1:9" x14ac:dyDescent="0.25">
      <c r="A3668" s="5">
        <v>39314</v>
      </c>
      <c r="B3668" s="39">
        <v>145.16999799999999</v>
      </c>
      <c r="C3668" s="39">
        <v>145.470001</v>
      </c>
      <c r="D3668" s="39">
        <v>143.28999300000001</v>
      </c>
      <c r="E3668" s="39">
        <v>144.63999899999999</v>
      </c>
      <c r="F3668" s="39">
        <v>110.312889</v>
      </c>
      <c r="G3668" s="5">
        <v>187320400</v>
      </c>
      <c r="I3668" s="1">
        <v>-4.8380645276502321E-4</v>
      </c>
    </row>
    <row r="3669" spans="1:9" x14ac:dyDescent="0.25">
      <c r="A3669" s="5">
        <v>39315</v>
      </c>
      <c r="B3669" s="39">
        <v>144.60000600000001</v>
      </c>
      <c r="C3669" s="39">
        <v>145.970001</v>
      </c>
      <c r="D3669" s="39">
        <v>144.13999899999999</v>
      </c>
      <c r="E3669" s="39">
        <v>144.929993</v>
      </c>
      <c r="F3669" s="39">
        <v>110.53407300000001</v>
      </c>
      <c r="G3669" s="5">
        <v>157066400</v>
      </c>
      <c r="I3669" s="1">
        <v>2.0030529009789078E-3</v>
      </c>
    </row>
    <row r="3670" spans="1:9" x14ac:dyDescent="0.25">
      <c r="A3670" s="5">
        <v>39316</v>
      </c>
      <c r="B3670" s="39">
        <v>146.009995</v>
      </c>
      <c r="C3670" s="39">
        <v>146.800003</v>
      </c>
      <c r="D3670" s="39">
        <v>145.33000200000001</v>
      </c>
      <c r="E3670" s="39">
        <v>146.64999399999999</v>
      </c>
      <c r="F3670" s="39">
        <v>111.84586299999999</v>
      </c>
      <c r="G3670" s="5">
        <v>173156700</v>
      </c>
      <c r="I3670" s="1">
        <v>1.1797873847905649E-2</v>
      </c>
    </row>
    <row r="3671" spans="1:9" x14ac:dyDescent="0.25">
      <c r="A3671" s="5">
        <v>39317</v>
      </c>
      <c r="B3671" s="39">
        <v>147.33999600000001</v>
      </c>
      <c r="C3671" s="39">
        <v>147.64999399999999</v>
      </c>
      <c r="D3671" s="39">
        <v>145.61000100000001</v>
      </c>
      <c r="E3671" s="39">
        <v>146.520004</v>
      </c>
      <c r="F3671" s="39">
        <v>111.746735</v>
      </c>
      <c r="G3671" s="5">
        <v>203915300</v>
      </c>
      <c r="I3671" s="1">
        <v>-8.866841512755741E-4</v>
      </c>
    </row>
    <row r="3672" spans="1:9" x14ac:dyDescent="0.25">
      <c r="A3672" s="5">
        <v>39318</v>
      </c>
      <c r="B3672" s="39">
        <v>146.479996</v>
      </c>
      <c r="C3672" s="39">
        <v>148.33000200000001</v>
      </c>
      <c r="D3672" s="39">
        <v>146.279999</v>
      </c>
      <c r="E3672" s="39">
        <v>148.33000200000001</v>
      </c>
      <c r="F3672" s="39">
        <v>113.127151</v>
      </c>
      <c r="G3672" s="5">
        <v>128901900</v>
      </c>
      <c r="I3672" s="1">
        <v>1.2277400139343975E-2</v>
      </c>
    </row>
    <row r="3673" spans="1:9" x14ac:dyDescent="0.25">
      <c r="A3673" s="5">
        <v>39321</v>
      </c>
      <c r="B3673" s="39">
        <v>147.85000600000001</v>
      </c>
      <c r="C3673" s="39">
        <v>148.33000200000001</v>
      </c>
      <c r="D3673" s="39">
        <v>146.729996</v>
      </c>
      <c r="E3673" s="39">
        <v>146.949997</v>
      </c>
      <c r="F3673" s="39">
        <v>112.074654</v>
      </c>
      <c r="G3673" s="5">
        <v>113024300</v>
      </c>
      <c r="I3673" s="1">
        <v>-9.3472133856034034E-3</v>
      </c>
    </row>
    <row r="3674" spans="1:9" x14ac:dyDescent="0.25">
      <c r="A3674" s="5">
        <v>39322</v>
      </c>
      <c r="B3674" s="39">
        <v>146.16000399999999</v>
      </c>
      <c r="C3674" s="39">
        <v>146.25</v>
      </c>
      <c r="D3674" s="39">
        <v>143.46000699999999</v>
      </c>
      <c r="E3674" s="39">
        <v>143.720001</v>
      </c>
      <c r="F3674" s="39">
        <v>109.611214</v>
      </c>
      <c r="G3674" s="5">
        <v>219790700</v>
      </c>
      <c r="I3674" s="1">
        <v>-2.2225516020274227E-2</v>
      </c>
    </row>
    <row r="3675" spans="1:9" x14ac:dyDescent="0.25">
      <c r="A3675" s="5">
        <v>39323</v>
      </c>
      <c r="B3675" s="39">
        <v>144.36999499999999</v>
      </c>
      <c r="C3675" s="39">
        <v>146.740005</v>
      </c>
      <c r="D3675" s="39">
        <v>143.96000699999999</v>
      </c>
      <c r="E3675" s="39">
        <v>146.53999300000001</v>
      </c>
      <c r="F3675" s="39">
        <v>111.76196299999999</v>
      </c>
      <c r="G3675" s="5">
        <v>207654200</v>
      </c>
      <c r="I3675" s="1">
        <v>1.9431592420136035E-2</v>
      </c>
    </row>
    <row r="3676" spans="1:9" x14ac:dyDescent="0.25">
      <c r="A3676" s="5">
        <v>39324</v>
      </c>
      <c r="B3676" s="39">
        <v>145.449997</v>
      </c>
      <c r="C3676" s="39">
        <v>147.19000199999999</v>
      </c>
      <c r="D3676" s="39">
        <v>145.30999800000001</v>
      </c>
      <c r="E3676" s="39">
        <v>146.14999399999999</v>
      </c>
      <c r="F3676" s="39">
        <v>111.464546</v>
      </c>
      <c r="G3676" s="5">
        <v>191817300</v>
      </c>
      <c r="I3676" s="1">
        <v>-2.664711976379408E-3</v>
      </c>
    </row>
    <row r="3677" spans="1:9" x14ac:dyDescent="0.25">
      <c r="A3677" s="5">
        <v>39325</v>
      </c>
      <c r="B3677" s="39">
        <v>147.64999399999999</v>
      </c>
      <c r="C3677" s="39">
        <v>148.5</v>
      </c>
      <c r="D3677" s="39">
        <v>146.83000200000001</v>
      </c>
      <c r="E3677" s="39">
        <v>147.58999600000001</v>
      </c>
      <c r="F3677" s="39">
        <v>112.56279000000001</v>
      </c>
      <c r="G3677" s="5">
        <v>185477500</v>
      </c>
      <c r="I3677" s="1">
        <v>9.8046320374907125E-3</v>
      </c>
    </row>
    <row r="3678" spans="1:9" x14ac:dyDescent="0.25">
      <c r="A3678" s="5">
        <v>39329</v>
      </c>
      <c r="B3678" s="39">
        <v>147.449997</v>
      </c>
      <c r="C3678" s="39">
        <v>149.979996</v>
      </c>
      <c r="D3678" s="39">
        <v>147.39999399999999</v>
      </c>
      <c r="E3678" s="39">
        <v>149.08000200000001</v>
      </c>
      <c r="F3678" s="39">
        <v>113.699127</v>
      </c>
      <c r="G3678" s="5">
        <v>120062000</v>
      </c>
      <c r="I3678" s="1">
        <v>1.0044523347419343E-2</v>
      </c>
    </row>
    <row r="3679" spans="1:9" x14ac:dyDescent="0.25">
      <c r="A3679" s="5">
        <v>39330</v>
      </c>
      <c r="B3679" s="39">
        <v>148.199997</v>
      </c>
      <c r="C3679" s="39">
        <v>148.36000100000001</v>
      </c>
      <c r="D3679" s="39">
        <v>147</v>
      </c>
      <c r="E3679" s="39">
        <v>147.78999300000001</v>
      </c>
      <c r="F3679" s="39">
        <v>112.715309</v>
      </c>
      <c r="G3679" s="5">
        <v>166261800</v>
      </c>
      <c r="I3679" s="1">
        <v>-8.6904722969167736E-3</v>
      </c>
    </row>
    <row r="3680" spans="1:9" x14ac:dyDescent="0.25">
      <c r="A3680" s="5">
        <v>39331</v>
      </c>
      <c r="B3680" s="39">
        <v>147.949997</v>
      </c>
      <c r="C3680" s="39">
        <v>148.61000100000001</v>
      </c>
      <c r="D3680" s="39">
        <v>147.11999499999999</v>
      </c>
      <c r="E3680" s="39">
        <v>148.13000500000001</v>
      </c>
      <c r="F3680" s="39">
        <v>112.974632</v>
      </c>
      <c r="G3680" s="5">
        <v>127878400</v>
      </c>
      <c r="I3680" s="1">
        <v>2.2980476043832354E-3</v>
      </c>
    </row>
    <row r="3681" spans="1:9" x14ac:dyDescent="0.25">
      <c r="A3681" s="5">
        <v>39332</v>
      </c>
      <c r="B3681" s="39">
        <v>146.479996</v>
      </c>
      <c r="C3681" s="39">
        <v>146.88999899999999</v>
      </c>
      <c r="D3681" s="39">
        <v>145.259995</v>
      </c>
      <c r="E3681" s="39">
        <v>146.070007</v>
      </c>
      <c r="F3681" s="39">
        <v>111.40353399999999</v>
      </c>
      <c r="G3681" s="5">
        <v>235447600</v>
      </c>
      <c r="I3681" s="1">
        <v>-1.4004247425361882E-2</v>
      </c>
    </row>
    <row r="3682" spans="1:9" x14ac:dyDescent="0.25">
      <c r="A3682" s="5">
        <v>39335</v>
      </c>
      <c r="B3682" s="39">
        <v>146.520004</v>
      </c>
      <c r="C3682" s="39">
        <v>146.720001</v>
      </c>
      <c r="D3682" s="39">
        <v>144.33000200000001</v>
      </c>
      <c r="E3682" s="39">
        <v>145.78999300000001</v>
      </c>
      <c r="F3682" s="39">
        <v>111.19000200000001</v>
      </c>
      <c r="G3682" s="5">
        <v>192305900</v>
      </c>
      <c r="I3682" s="1">
        <v>-1.9185828064669508E-3</v>
      </c>
    </row>
    <row r="3683" spans="1:9" x14ac:dyDescent="0.25">
      <c r="A3683" s="5">
        <v>39336</v>
      </c>
      <c r="B3683" s="39">
        <v>146.240005</v>
      </c>
      <c r="C3683" s="39">
        <v>147.699997</v>
      </c>
      <c r="D3683" s="39">
        <v>146.13000500000001</v>
      </c>
      <c r="E3683" s="39">
        <v>147.490005</v>
      </c>
      <c r="F3683" s="39">
        <v>112.48648799999999</v>
      </c>
      <c r="G3683" s="5">
        <v>162081900</v>
      </c>
      <c r="I3683" s="1">
        <v>1.1592640062037418E-2</v>
      </c>
    </row>
    <row r="3684" spans="1:9" x14ac:dyDescent="0.25">
      <c r="A3684" s="5">
        <v>39337</v>
      </c>
      <c r="B3684" s="39">
        <v>147.28999300000001</v>
      </c>
      <c r="C3684" s="39">
        <v>148.44000199999999</v>
      </c>
      <c r="D3684" s="39">
        <v>146.979996</v>
      </c>
      <c r="E3684" s="39">
        <v>147.86999499999999</v>
      </c>
      <c r="F3684" s="39">
        <v>112.77634399999999</v>
      </c>
      <c r="G3684" s="5">
        <v>149554600</v>
      </c>
      <c r="I3684" s="1">
        <v>2.5734929939362772E-3</v>
      </c>
    </row>
    <row r="3685" spans="1:9" x14ac:dyDescent="0.25">
      <c r="A3685" s="5">
        <v>39338</v>
      </c>
      <c r="B3685" s="39">
        <v>148.550003</v>
      </c>
      <c r="C3685" s="39">
        <v>149.449997</v>
      </c>
      <c r="D3685" s="39">
        <v>148.199997</v>
      </c>
      <c r="E3685" s="39">
        <v>148.91000399999999</v>
      </c>
      <c r="F3685" s="39">
        <v>113.569489</v>
      </c>
      <c r="G3685" s="5">
        <v>154079000</v>
      </c>
      <c r="I3685" s="1">
        <v>7.0082867074061639E-3</v>
      </c>
    </row>
    <row r="3686" spans="1:9" x14ac:dyDescent="0.25">
      <c r="A3686" s="5">
        <v>39339</v>
      </c>
      <c r="B3686" s="39">
        <v>147.96000699999999</v>
      </c>
      <c r="C3686" s="39">
        <v>149.08999600000001</v>
      </c>
      <c r="D3686" s="39">
        <v>147.740005</v>
      </c>
      <c r="E3686" s="39">
        <v>148.89999399999999</v>
      </c>
      <c r="F3686" s="39">
        <v>113.561874</v>
      </c>
      <c r="G3686" s="5">
        <v>121911000</v>
      </c>
      <c r="I3686" s="1">
        <v>-6.705370761928009E-5</v>
      </c>
    </row>
    <row r="3687" spans="1:9" x14ac:dyDescent="0.25">
      <c r="A3687" s="5">
        <v>39342</v>
      </c>
      <c r="B3687" s="39">
        <v>148.30999800000001</v>
      </c>
      <c r="C3687" s="39">
        <v>148.64999399999999</v>
      </c>
      <c r="D3687" s="39">
        <v>147.63000500000001</v>
      </c>
      <c r="E3687" s="39">
        <v>148.10000600000001</v>
      </c>
      <c r="F3687" s="39">
        <v>112.951729</v>
      </c>
      <c r="G3687" s="5">
        <v>109870800</v>
      </c>
      <c r="I3687" s="1">
        <v>-5.387283303040391E-3</v>
      </c>
    </row>
    <row r="3688" spans="1:9" x14ac:dyDescent="0.25">
      <c r="A3688" s="5">
        <v>39343</v>
      </c>
      <c r="B3688" s="39">
        <v>148.83000200000001</v>
      </c>
      <c r="C3688" s="39">
        <v>152.5</v>
      </c>
      <c r="D3688" s="39">
        <v>148.13000500000001</v>
      </c>
      <c r="E3688" s="39">
        <v>152.46000699999999</v>
      </c>
      <c r="F3688" s="39">
        <v>116.277</v>
      </c>
      <c r="G3688" s="5">
        <v>263759500</v>
      </c>
      <c r="I3688" s="1">
        <v>2.9014725109146156E-2</v>
      </c>
    </row>
    <row r="3689" spans="1:9" x14ac:dyDescent="0.25">
      <c r="A3689" s="5">
        <v>39344</v>
      </c>
      <c r="B3689" s="39">
        <v>153.41000399999999</v>
      </c>
      <c r="C3689" s="39">
        <v>154.38999899999999</v>
      </c>
      <c r="D3689" s="39">
        <v>152.71000699999999</v>
      </c>
      <c r="E3689" s="39">
        <v>153.36000100000001</v>
      </c>
      <c r="F3689" s="39">
        <v>116.963379</v>
      </c>
      <c r="G3689" s="5">
        <v>193779900</v>
      </c>
      <c r="I3689" s="1">
        <v>5.8856102387787601E-3</v>
      </c>
    </row>
    <row r="3690" spans="1:9" x14ac:dyDescent="0.25">
      <c r="A3690" s="5">
        <v>39345</v>
      </c>
      <c r="B3690" s="39">
        <v>153.33999600000001</v>
      </c>
      <c r="C3690" s="39">
        <v>153.429993</v>
      </c>
      <c r="D3690" s="39">
        <v>152.11000100000001</v>
      </c>
      <c r="E3690" s="39">
        <v>152.279999</v>
      </c>
      <c r="F3690" s="39">
        <v>116.139732</v>
      </c>
      <c r="G3690" s="5">
        <v>175186800</v>
      </c>
      <c r="I3690" s="1">
        <v>-7.0668334216321682E-3</v>
      </c>
    </row>
    <row r="3691" spans="1:9" x14ac:dyDescent="0.25">
      <c r="A3691" s="5">
        <v>39346</v>
      </c>
      <c r="B3691" s="39">
        <v>152.71000699999999</v>
      </c>
      <c r="C3691" s="39">
        <v>153.11999499999999</v>
      </c>
      <c r="D3691" s="39">
        <v>151.740005</v>
      </c>
      <c r="E3691" s="39">
        <v>151.970001</v>
      </c>
      <c r="F3691" s="39">
        <v>116.453148</v>
      </c>
      <c r="G3691" s="5">
        <v>141457500</v>
      </c>
      <c r="I3691" s="1">
        <v>2.6949766449630985E-3</v>
      </c>
    </row>
    <row r="3692" spans="1:9" x14ac:dyDescent="0.25">
      <c r="A3692" s="5">
        <v>39349</v>
      </c>
      <c r="B3692" s="39">
        <v>152.41999799999999</v>
      </c>
      <c r="C3692" s="39">
        <v>152.820007</v>
      </c>
      <c r="D3692" s="39">
        <v>151.36000100000001</v>
      </c>
      <c r="E3692" s="39">
        <v>151.69000199999999</v>
      </c>
      <c r="F3692" s="39">
        <v>116.238579</v>
      </c>
      <c r="G3692" s="5">
        <v>139450200</v>
      </c>
      <c r="I3692" s="1">
        <v>-1.8442345465601306E-3</v>
      </c>
    </row>
    <row r="3693" spans="1:9" x14ac:dyDescent="0.25">
      <c r="A3693" s="5">
        <v>39350</v>
      </c>
      <c r="B3693" s="39">
        <v>150.80999800000001</v>
      </c>
      <c r="C3693" s="39">
        <v>151.66000399999999</v>
      </c>
      <c r="D3693" s="39">
        <v>150.470001</v>
      </c>
      <c r="E3693" s="39">
        <v>151.38999899999999</v>
      </c>
      <c r="F3693" s="39">
        <v>116.00869</v>
      </c>
      <c r="G3693" s="5">
        <v>142289900</v>
      </c>
      <c r="I3693" s="1">
        <v>-1.9796923862331894E-3</v>
      </c>
    </row>
    <row r="3694" spans="1:9" x14ac:dyDescent="0.25">
      <c r="A3694" s="5">
        <v>39351</v>
      </c>
      <c r="B3694" s="39">
        <v>152.25</v>
      </c>
      <c r="C3694" s="39">
        <v>152.770004</v>
      </c>
      <c r="D3694" s="39">
        <v>151.38999899999999</v>
      </c>
      <c r="E3694" s="39">
        <v>152.19000199999999</v>
      </c>
      <c r="F3694" s="39">
        <v>116.621735</v>
      </c>
      <c r="G3694" s="5">
        <v>135547000</v>
      </c>
      <c r="I3694" s="1">
        <v>5.2705609692962341E-3</v>
      </c>
    </row>
    <row r="3695" spans="1:9" x14ac:dyDescent="0.25">
      <c r="A3695" s="5">
        <v>39352</v>
      </c>
      <c r="B3695" s="39">
        <v>152.91000399999999</v>
      </c>
      <c r="C3695" s="39">
        <v>153.10000600000001</v>
      </c>
      <c r="D3695" s="39">
        <v>152.19000199999999</v>
      </c>
      <c r="E3695" s="39">
        <v>153.08999600000001</v>
      </c>
      <c r="F3695" s="39">
        <v>117.31137099999999</v>
      </c>
      <c r="G3695" s="5">
        <v>102713300</v>
      </c>
      <c r="I3695" s="1">
        <v>5.8960273696770926E-3</v>
      </c>
    </row>
    <row r="3696" spans="1:9" x14ac:dyDescent="0.25">
      <c r="A3696" s="5">
        <v>39353</v>
      </c>
      <c r="B3696" s="39">
        <v>152.85000600000001</v>
      </c>
      <c r="C3696" s="39">
        <v>153.19000199999999</v>
      </c>
      <c r="D3696" s="39">
        <v>151.979996</v>
      </c>
      <c r="E3696" s="39">
        <v>152.58000200000001</v>
      </c>
      <c r="F3696" s="39">
        <v>116.92055499999999</v>
      </c>
      <c r="G3696" s="5">
        <v>133372100</v>
      </c>
      <c r="I3696" s="1">
        <v>-3.3370033653215003E-3</v>
      </c>
    </row>
    <row r="3697" spans="1:9" x14ac:dyDescent="0.25">
      <c r="A3697" s="5">
        <v>39356</v>
      </c>
      <c r="B3697" s="39">
        <v>152.60000600000001</v>
      </c>
      <c r="C3697" s="39">
        <v>154.75</v>
      </c>
      <c r="D3697" s="39">
        <v>152.5</v>
      </c>
      <c r="E3697" s="39">
        <v>154.300003</v>
      </c>
      <c r="F3697" s="39">
        <v>118.238541</v>
      </c>
      <c r="G3697" s="5">
        <v>148162300</v>
      </c>
      <c r="I3697" s="1">
        <v>1.1209430746661475E-2</v>
      </c>
    </row>
    <row r="3698" spans="1:9" x14ac:dyDescent="0.25">
      <c r="A3698" s="5">
        <v>39357</v>
      </c>
      <c r="B3698" s="39">
        <v>154.61000100000001</v>
      </c>
      <c r="C3698" s="39">
        <v>154.64999399999999</v>
      </c>
      <c r="D3698" s="39">
        <v>153.80999800000001</v>
      </c>
      <c r="E3698" s="39">
        <v>154.08999600000001</v>
      </c>
      <c r="F3698" s="39">
        <v>118.07769</v>
      </c>
      <c r="G3698" s="5">
        <v>112978800</v>
      </c>
      <c r="I3698" s="1">
        <v>-1.3613201612088233E-3</v>
      </c>
    </row>
    <row r="3699" spans="1:9" x14ac:dyDescent="0.25">
      <c r="A3699" s="5">
        <v>39358</v>
      </c>
      <c r="B3699" s="39">
        <v>153.80999800000001</v>
      </c>
      <c r="C3699" s="39">
        <v>154.41000399999999</v>
      </c>
      <c r="D3699" s="39">
        <v>153.009995</v>
      </c>
      <c r="E3699" s="39">
        <v>153.779999</v>
      </c>
      <c r="F3699" s="39">
        <v>117.840103</v>
      </c>
      <c r="G3699" s="5">
        <v>119055900</v>
      </c>
      <c r="I3699" s="1">
        <v>-2.0141514321503351E-3</v>
      </c>
    </row>
    <row r="3700" spans="1:9" x14ac:dyDescent="0.25">
      <c r="A3700" s="5">
        <v>39359</v>
      </c>
      <c r="B3700" s="39">
        <v>154.11000100000001</v>
      </c>
      <c r="C3700" s="39">
        <v>154.259995</v>
      </c>
      <c r="D3700" s="39">
        <v>153.58999600000001</v>
      </c>
      <c r="E3700" s="39">
        <v>154.020004</v>
      </c>
      <c r="F3700" s="39">
        <v>118.024055</v>
      </c>
      <c r="G3700" s="5">
        <v>76864400</v>
      </c>
      <c r="I3700" s="1">
        <v>1.5598134015473164E-3</v>
      </c>
    </row>
    <row r="3701" spans="1:9" x14ac:dyDescent="0.25">
      <c r="A3701" s="5">
        <v>39360</v>
      </c>
      <c r="B3701" s="39">
        <v>155.029999</v>
      </c>
      <c r="C3701" s="39">
        <v>156.10000600000001</v>
      </c>
      <c r="D3701" s="39">
        <v>154.63000500000001</v>
      </c>
      <c r="E3701" s="39">
        <v>155.85000600000001</v>
      </c>
      <c r="F3701" s="39">
        <v>119.426338</v>
      </c>
      <c r="G3701" s="5">
        <v>134579700</v>
      </c>
      <c r="I3701" s="1">
        <v>1.1811303275513829E-2</v>
      </c>
    </row>
    <row r="3702" spans="1:9" x14ac:dyDescent="0.25">
      <c r="A3702" s="5">
        <v>39363</v>
      </c>
      <c r="B3702" s="39">
        <v>155.38999899999999</v>
      </c>
      <c r="C3702" s="39">
        <v>155.490005</v>
      </c>
      <c r="D3702" s="39">
        <v>154.770004</v>
      </c>
      <c r="E3702" s="39">
        <v>155.020004</v>
      </c>
      <c r="F3702" s="39">
        <v>118.790306</v>
      </c>
      <c r="G3702" s="5">
        <v>71280400</v>
      </c>
      <c r="I3702" s="1">
        <v>-5.339958625046215E-3</v>
      </c>
    </row>
    <row r="3703" spans="1:9" x14ac:dyDescent="0.25">
      <c r="A3703" s="5">
        <v>39364</v>
      </c>
      <c r="B3703" s="39">
        <v>155.60000600000001</v>
      </c>
      <c r="C3703" s="39">
        <v>156.5</v>
      </c>
      <c r="D3703" s="39">
        <v>155.029999</v>
      </c>
      <c r="E3703" s="39">
        <v>156.479996</v>
      </c>
      <c r="F3703" s="39">
        <v>119.90907300000001</v>
      </c>
      <c r="G3703" s="5">
        <v>94054300</v>
      </c>
      <c r="I3703" s="1">
        <v>9.373926290821899E-3</v>
      </c>
    </row>
    <row r="3704" spans="1:9" x14ac:dyDescent="0.25">
      <c r="A3704" s="5">
        <v>39365</v>
      </c>
      <c r="B3704" s="39">
        <v>156.03999300000001</v>
      </c>
      <c r="C3704" s="39">
        <v>156.44000199999999</v>
      </c>
      <c r="D3704" s="39">
        <v>155.41000399999999</v>
      </c>
      <c r="E3704" s="39">
        <v>156.220001</v>
      </c>
      <c r="F3704" s="39">
        <v>119.709885</v>
      </c>
      <c r="G3704" s="5">
        <v>101711100</v>
      </c>
      <c r="I3704" s="1">
        <v>-1.6625399554595077E-3</v>
      </c>
    </row>
    <row r="3705" spans="1:9" x14ac:dyDescent="0.25">
      <c r="A3705" s="5">
        <v>39366</v>
      </c>
      <c r="B3705" s="39">
        <v>156.929993</v>
      </c>
      <c r="C3705" s="39">
        <v>157.520004</v>
      </c>
      <c r="D3705" s="39">
        <v>154.53999300000001</v>
      </c>
      <c r="E3705" s="39">
        <v>155.470001</v>
      </c>
      <c r="F3705" s="39">
        <v>119.135109</v>
      </c>
      <c r="G3705" s="5">
        <v>233529100</v>
      </c>
      <c r="I3705" s="1">
        <v>-4.8129717932647864E-3</v>
      </c>
    </row>
    <row r="3706" spans="1:9" x14ac:dyDescent="0.25">
      <c r="A3706" s="5">
        <v>39367</v>
      </c>
      <c r="B3706" s="39">
        <v>155.46000699999999</v>
      </c>
      <c r="C3706" s="39">
        <v>156.35000600000001</v>
      </c>
      <c r="D3706" s="39">
        <v>155.270004</v>
      </c>
      <c r="E3706" s="39">
        <v>156.33000200000001</v>
      </c>
      <c r="F3706" s="39">
        <v>119.794189</v>
      </c>
      <c r="G3706" s="5">
        <v>124546700</v>
      </c>
      <c r="I3706" s="1">
        <v>5.5169598471938031E-3</v>
      </c>
    </row>
    <row r="3707" spans="1:9" x14ac:dyDescent="0.25">
      <c r="A3707" s="5">
        <v>39370</v>
      </c>
      <c r="B3707" s="39">
        <v>156.270004</v>
      </c>
      <c r="C3707" s="39">
        <v>156.36000100000001</v>
      </c>
      <c r="D3707" s="39">
        <v>153.94000199999999</v>
      </c>
      <c r="E3707" s="39">
        <v>155.009995</v>
      </c>
      <c r="F3707" s="39">
        <v>118.782608</v>
      </c>
      <c r="G3707" s="5">
        <v>161151900</v>
      </c>
      <c r="I3707" s="1">
        <v>-8.4801797568143655E-3</v>
      </c>
    </row>
    <row r="3708" spans="1:9" x14ac:dyDescent="0.25">
      <c r="A3708" s="5">
        <v>39371</v>
      </c>
      <c r="B3708" s="39">
        <v>154.41000399999999</v>
      </c>
      <c r="C3708" s="39">
        <v>154.520004</v>
      </c>
      <c r="D3708" s="39">
        <v>153.470001</v>
      </c>
      <c r="E3708" s="39">
        <v>153.779999</v>
      </c>
      <c r="F3708" s="39">
        <v>117.840103</v>
      </c>
      <c r="G3708" s="5">
        <v>166525700</v>
      </c>
      <c r="I3708" s="1">
        <v>-7.966352684491973E-3</v>
      </c>
    </row>
    <row r="3709" spans="1:9" x14ac:dyDescent="0.25">
      <c r="A3709" s="5">
        <v>39372</v>
      </c>
      <c r="B3709" s="39">
        <v>154.979996</v>
      </c>
      <c r="C3709" s="39">
        <v>155.08999600000001</v>
      </c>
      <c r="D3709" s="39">
        <v>152.470001</v>
      </c>
      <c r="E3709" s="39">
        <v>154.25</v>
      </c>
      <c r="F3709" s="39">
        <v>118.200264</v>
      </c>
      <c r="G3709" s="5">
        <v>216687300</v>
      </c>
      <c r="I3709" s="1">
        <v>3.0516922515175793E-3</v>
      </c>
    </row>
    <row r="3710" spans="1:9" x14ac:dyDescent="0.25">
      <c r="A3710" s="5">
        <v>39373</v>
      </c>
      <c r="B3710" s="39">
        <v>153.449997</v>
      </c>
      <c r="C3710" s="39">
        <v>154.19000199999999</v>
      </c>
      <c r="D3710" s="39">
        <v>153.08000200000001</v>
      </c>
      <c r="E3710" s="39">
        <v>153.69000199999999</v>
      </c>
      <c r="F3710" s="39">
        <v>117.771187</v>
      </c>
      <c r="G3710" s="5">
        <v>148367500</v>
      </c>
      <c r="I3710" s="1">
        <v>-3.6366897018975664E-3</v>
      </c>
    </row>
    <row r="3711" spans="1:9" x14ac:dyDescent="0.25">
      <c r="A3711" s="5">
        <v>39374</v>
      </c>
      <c r="B3711" s="39">
        <v>153.08999600000001</v>
      </c>
      <c r="C3711" s="39">
        <v>156.479996</v>
      </c>
      <c r="D3711" s="39">
        <v>149.66000399999999</v>
      </c>
      <c r="E3711" s="39">
        <v>149.66999799999999</v>
      </c>
      <c r="F3711" s="39">
        <v>114.69066599999999</v>
      </c>
      <c r="G3711" s="5">
        <v>297169900</v>
      </c>
      <c r="I3711" s="1">
        <v>-2.6505005452686525E-2</v>
      </c>
    </row>
    <row r="3712" spans="1:9" x14ac:dyDescent="0.25">
      <c r="A3712" s="5">
        <v>39377</v>
      </c>
      <c r="B3712" s="39">
        <v>148.86000100000001</v>
      </c>
      <c r="C3712" s="39">
        <v>150.759995</v>
      </c>
      <c r="D3712" s="39">
        <v>148.66000399999999</v>
      </c>
      <c r="E3712" s="39">
        <v>150.53999300000001</v>
      </c>
      <c r="F3712" s="39">
        <v>115.35732299999999</v>
      </c>
      <c r="G3712" s="5">
        <v>261989800</v>
      </c>
      <c r="I3712" s="1">
        <v>5.7958243327282943E-3</v>
      </c>
    </row>
    <row r="3713" spans="1:9" x14ac:dyDescent="0.25">
      <c r="A3713" s="5">
        <v>39378</v>
      </c>
      <c r="B3713" s="39">
        <v>151.46000699999999</v>
      </c>
      <c r="C3713" s="39">
        <v>151.949997</v>
      </c>
      <c r="D3713" s="39">
        <v>150.25</v>
      </c>
      <c r="E3713" s="39">
        <v>151.759995</v>
      </c>
      <c r="F3713" s="39">
        <v>116.292213</v>
      </c>
      <c r="G3713" s="5">
        <v>180085100</v>
      </c>
      <c r="I3713" s="1">
        <v>8.0716334848762727E-3</v>
      </c>
    </row>
    <row r="3714" spans="1:9" x14ac:dyDescent="0.25">
      <c r="A3714" s="5">
        <v>39379</v>
      </c>
      <c r="B3714" s="39">
        <v>151.21000699999999</v>
      </c>
      <c r="C3714" s="39">
        <v>151.740005</v>
      </c>
      <c r="D3714" s="39">
        <v>148.83999600000001</v>
      </c>
      <c r="E3714" s="39">
        <v>151.479996</v>
      </c>
      <c r="F3714" s="39">
        <v>116.077606</v>
      </c>
      <c r="G3714" s="5">
        <v>326694200</v>
      </c>
      <c r="I3714" s="1">
        <v>-1.8471164795892392E-3</v>
      </c>
    </row>
    <row r="3715" spans="1:9" x14ac:dyDescent="0.25">
      <c r="A3715" s="5">
        <v>39380</v>
      </c>
      <c r="B3715" s="39">
        <v>151.64999399999999</v>
      </c>
      <c r="C3715" s="39">
        <v>152.28999300000001</v>
      </c>
      <c r="D3715" s="39">
        <v>149.88000500000001</v>
      </c>
      <c r="E3715" s="39">
        <v>151.83999600000001</v>
      </c>
      <c r="F3715" s="39">
        <v>116.353523</v>
      </c>
      <c r="G3715" s="5">
        <v>237374500</v>
      </c>
      <c r="I3715" s="1">
        <v>2.374183964026777E-3</v>
      </c>
    </row>
    <row r="3716" spans="1:9" x14ac:dyDescent="0.25">
      <c r="A3716" s="5">
        <v>39381</v>
      </c>
      <c r="B3716" s="39">
        <v>153.05999800000001</v>
      </c>
      <c r="C3716" s="39">
        <v>153.61999499999999</v>
      </c>
      <c r="D3716" s="39">
        <v>151.89999399999999</v>
      </c>
      <c r="E3716" s="39">
        <v>153.61999499999999</v>
      </c>
      <c r="F3716" s="39">
        <v>117.717476</v>
      </c>
      <c r="G3716" s="5">
        <v>176484000</v>
      </c>
      <c r="I3716" s="1">
        <v>1.1654313809155603E-2</v>
      </c>
    </row>
    <row r="3717" spans="1:9" x14ac:dyDescent="0.25">
      <c r="A3717" s="5">
        <v>39384</v>
      </c>
      <c r="B3717" s="39">
        <v>153.929993</v>
      </c>
      <c r="C3717" s="39">
        <v>154.44000199999999</v>
      </c>
      <c r="D3717" s="39">
        <v>153.550003</v>
      </c>
      <c r="E3717" s="39">
        <v>154.13000500000001</v>
      </c>
      <c r="F3717" s="39">
        <v>118.108345</v>
      </c>
      <c r="G3717" s="5">
        <v>106841000</v>
      </c>
      <c r="I3717" s="1">
        <v>3.314898735568228E-3</v>
      </c>
    </row>
    <row r="3718" spans="1:9" x14ac:dyDescent="0.25">
      <c r="A3718" s="5">
        <v>39385</v>
      </c>
      <c r="B3718" s="39">
        <v>153.449997</v>
      </c>
      <c r="C3718" s="39">
        <v>153.75</v>
      </c>
      <c r="D3718" s="39">
        <v>152.86999499999999</v>
      </c>
      <c r="E3718" s="39">
        <v>153.05999800000001</v>
      </c>
      <c r="F3718" s="39">
        <v>117.28836099999999</v>
      </c>
      <c r="G3718" s="5">
        <v>132981600</v>
      </c>
      <c r="I3718" s="1">
        <v>-6.9668546392653852E-3</v>
      </c>
    </row>
    <row r="3719" spans="1:9" x14ac:dyDescent="0.25">
      <c r="A3719" s="5">
        <v>39386</v>
      </c>
      <c r="B3719" s="39">
        <v>153.979996</v>
      </c>
      <c r="C3719" s="39">
        <v>155.270004</v>
      </c>
      <c r="D3719" s="39">
        <v>152.83999600000001</v>
      </c>
      <c r="E3719" s="39">
        <v>154.64999399999999</v>
      </c>
      <c r="F3719" s="39">
        <v>118.506775</v>
      </c>
      <c r="G3719" s="5">
        <v>220954400</v>
      </c>
      <c r="I3719" s="1">
        <v>1.0334605411695286E-2</v>
      </c>
    </row>
    <row r="3720" spans="1:9" x14ac:dyDescent="0.25">
      <c r="A3720" s="5">
        <v>39387</v>
      </c>
      <c r="B3720" s="39">
        <v>153.28999300000001</v>
      </c>
      <c r="C3720" s="39">
        <v>153.41000399999999</v>
      </c>
      <c r="D3720" s="39">
        <v>150.58999600000001</v>
      </c>
      <c r="E3720" s="39">
        <v>151.029999</v>
      </c>
      <c r="F3720" s="39">
        <v>115.732811</v>
      </c>
      <c r="G3720" s="5">
        <v>333040800</v>
      </c>
      <c r="I3720" s="1">
        <v>-2.3685951077600187E-2</v>
      </c>
    </row>
    <row r="3721" spans="1:9" x14ac:dyDescent="0.25">
      <c r="A3721" s="5">
        <v>39388</v>
      </c>
      <c r="B3721" s="39">
        <v>151.529999</v>
      </c>
      <c r="C3721" s="39">
        <v>152</v>
      </c>
      <c r="D3721" s="39">
        <v>149.21000699999999</v>
      </c>
      <c r="E3721" s="39">
        <v>151.199997</v>
      </c>
      <c r="F3721" s="39">
        <v>115.863052</v>
      </c>
      <c r="G3721" s="5">
        <v>331228200</v>
      </c>
      <c r="I3721" s="1">
        <v>1.1247265995386613E-3</v>
      </c>
    </row>
    <row r="3722" spans="1:9" x14ac:dyDescent="0.25">
      <c r="A3722" s="5">
        <v>39391</v>
      </c>
      <c r="B3722" s="39">
        <v>149.63999899999999</v>
      </c>
      <c r="C3722" s="39">
        <v>151.16000399999999</v>
      </c>
      <c r="D3722" s="39">
        <v>148.970001</v>
      </c>
      <c r="E3722" s="39">
        <v>150.050003</v>
      </c>
      <c r="F3722" s="39">
        <v>114.981888</v>
      </c>
      <c r="G3722" s="5">
        <v>226841000</v>
      </c>
      <c r="I3722" s="1">
        <v>-7.6342871512586896E-3</v>
      </c>
    </row>
    <row r="3723" spans="1:9" x14ac:dyDescent="0.25">
      <c r="A3723" s="5">
        <v>39392</v>
      </c>
      <c r="B3723" s="39">
        <v>150.86000100000001</v>
      </c>
      <c r="C3723" s="39">
        <v>152.11000100000001</v>
      </c>
      <c r="D3723" s="39">
        <v>149.89999399999999</v>
      </c>
      <c r="E3723" s="39">
        <v>152.070007</v>
      </c>
      <c r="F3723" s="39">
        <v>116.52975499999999</v>
      </c>
      <c r="G3723" s="5">
        <v>177800500</v>
      </c>
      <c r="I3723" s="1">
        <v>1.3372027812743603E-2</v>
      </c>
    </row>
    <row r="3724" spans="1:9" x14ac:dyDescent="0.25">
      <c r="A3724" s="5">
        <v>39393</v>
      </c>
      <c r="B3724" s="39">
        <v>150.44000199999999</v>
      </c>
      <c r="C3724" s="39">
        <v>151.13000500000001</v>
      </c>
      <c r="D3724" s="39">
        <v>147.550003</v>
      </c>
      <c r="E3724" s="39">
        <v>147.91000399999999</v>
      </c>
      <c r="F3724" s="39">
        <v>113.341972</v>
      </c>
      <c r="G3724" s="5">
        <v>306639700</v>
      </c>
      <c r="I3724" s="1">
        <v>-2.7737098553433093E-2</v>
      </c>
    </row>
    <row r="3725" spans="1:9" x14ac:dyDescent="0.25">
      <c r="A3725" s="5">
        <v>39394</v>
      </c>
      <c r="B3725" s="39">
        <v>147.990005</v>
      </c>
      <c r="C3725" s="39">
        <v>148.39999399999999</v>
      </c>
      <c r="D3725" s="39">
        <v>145.070007</v>
      </c>
      <c r="E3725" s="39">
        <v>147.16000399999999</v>
      </c>
      <c r="F3725" s="39">
        <v>112.76725</v>
      </c>
      <c r="G3725" s="5">
        <v>374509900</v>
      </c>
      <c r="I3725" s="1">
        <v>-5.0835895380290097E-3</v>
      </c>
    </row>
    <row r="3726" spans="1:9" x14ac:dyDescent="0.25">
      <c r="A3726" s="5">
        <v>39395</v>
      </c>
      <c r="B3726" s="39">
        <v>145.69000199999999</v>
      </c>
      <c r="C3726" s="39">
        <v>147.53999300000001</v>
      </c>
      <c r="D3726" s="39">
        <v>144.88999899999999</v>
      </c>
      <c r="E3726" s="39">
        <v>145.13999899999999</v>
      </c>
      <c r="F3726" s="39">
        <v>111.219376</v>
      </c>
      <c r="G3726" s="5">
        <v>277745100</v>
      </c>
      <c r="I3726" s="1">
        <v>-1.3821348786644094E-2</v>
      </c>
    </row>
    <row r="3727" spans="1:9" x14ac:dyDescent="0.25">
      <c r="A3727" s="5">
        <v>39398</v>
      </c>
      <c r="B3727" s="39">
        <v>145.21000699999999</v>
      </c>
      <c r="C3727" s="39">
        <v>146.61000100000001</v>
      </c>
      <c r="D3727" s="39">
        <v>143.699997</v>
      </c>
      <c r="E3727" s="39">
        <v>143.699997</v>
      </c>
      <c r="F3727" s="39">
        <v>110.115906</v>
      </c>
      <c r="G3727" s="5">
        <v>243087800</v>
      </c>
      <c r="I3727" s="1">
        <v>-9.9711092830787607E-3</v>
      </c>
    </row>
    <row r="3728" spans="1:9" x14ac:dyDescent="0.25">
      <c r="A3728" s="5">
        <v>39399</v>
      </c>
      <c r="B3728" s="39">
        <v>145.36999499999999</v>
      </c>
      <c r="C3728" s="39">
        <v>148.30999800000001</v>
      </c>
      <c r="D3728" s="39">
        <v>145.220001</v>
      </c>
      <c r="E3728" s="39">
        <v>148.08000200000001</v>
      </c>
      <c r="F3728" s="39">
        <v>113.472252</v>
      </c>
      <c r="G3728" s="5">
        <v>191117400</v>
      </c>
      <c r="I3728" s="1">
        <v>3.0024829302568001E-2</v>
      </c>
    </row>
    <row r="3729" spans="1:9" x14ac:dyDescent="0.25">
      <c r="A3729" s="5">
        <v>39400</v>
      </c>
      <c r="B3729" s="39">
        <v>149.220001</v>
      </c>
      <c r="C3729" s="39">
        <v>149.39999399999999</v>
      </c>
      <c r="D3729" s="39">
        <v>146.779999</v>
      </c>
      <c r="E3729" s="39">
        <v>147.66999799999999</v>
      </c>
      <c r="F3729" s="39">
        <v>113.158073</v>
      </c>
      <c r="G3729" s="5">
        <v>230558800</v>
      </c>
      <c r="I3729" s="1">
        <v>-2.7726139585952936E-3</v>
      </c>
    </row>
    <row r="3730" spans="1:9" x14ac:dyDescent="0.25">
      <c r="A3730" s="5">
        <v>39401</v>
      </c>
      <c r="B3730" s="39">
        <v>146.570007</v>
      </c>
      <c r="C3730" s="39">
        <v>147.490005</v>
      </c>
      <c r="D3730" s="39">
        <v>144.520004</v>
      </c>
      <c r="E3730" s="39">
        <v>145.53999300000001</v>
      </c>
      <c r="F3730" s="39">
        <v>111.525864</v>
      </c>
      <c r="G3730" s="5">
        <v>263111100</v>
      </c>
      <c r="I3730" s="1">
        <v>-1.4529189176648138E-2</v>
      </c>
    </row>
    <row r="3731" spans="1:9" x14ac:dyDescent="0.25">
      <c r="A3731" s="5">
        <v>39402</v>
      </c>
      <c r="B3731" s="39">
        <v>146.30999800000001</v>
      </c>
      <c r="C3731" s="39">
        <v>146.470001</v>
      </c>
      <c r="D3731" s="39">
        <v>144.570007</v>
      </c>
      <c r="E3731" s="39">
        <v>145.78999300000001</v>
      </c>
      <c r="F3731" s="39">
        <v>111.717461</v>
      </c>
      <c r="G3731" s="5">
        <v>308770600</v>
      </c>
      <c r="I3731" s="1">
        <v>1.7164862335050657E-3</v>
      </c>
    </row>
    <row r="3732" spans="1:9" x14ac:dyDescent="0.25">
      <c r="A3732" s="5">
        <v>39405</v>
      </c>
      <c r="B3732" s="39">
        <v>145.279999</v>
      </c>
      <c r="C3732" s="39">
        <v>145.36000100000001</v>
      </c>
      <c r="D3732" s="39">
        <v>143.19000199999999</v>
      </c>
      <c r="E3732" s="39">
        <v>143.759995</v>
      </c>
      <c r="F3732" s="39">
        <v>110.161873</v>
      </c>
      <c r="G3732" s="5">
        <v>267746000</v>
      </c>
      <c r="I3732" s="1">
        <v>-1.4022157542106228E-2</v>
      </c>
    </row>
    <row r="3733" spans="1:9" x14ac:dyDescent="0.25">
      <c r="A3733" s="5">
        <v>39406</v>
      </c>
      <c r="B3733" s="39">
        <v>144.020004</v>
      </c>
      <c r="C3733" s="39">
        <v>145.529999</v>
      </c>
      <c r="D3733" s="39">
        <v>142.11000100000001</v>
      </c>
      <c r="E3733" s="39">
        <v>144.63999899999999</v>
      </c>
      <c r="F3733" s="39">
        <v>110.83622</v>
      </c>
      <c r="G3733" s="5">
        <v>414767500</v>
      </c>
      <c r="I3733" s="1">
        <v>6.1027593837978955E-3</v>
      </c>
    </row>
    <row r="3734" spans="1:9" x14ac:dyDescent="0.25">
      <c r="A3734" s="5">
        <v>39407</v>
      </c>
      <c r="B3734" s="39">
        <v>143.08000200000001</v>
      </c>
      <c r="C3734" s="39">
        <v>143.91000399999999</v>
      </c>
      <c r="D3734" s="39">
        <v>141.66999799999999</v>
      </c>
      <c r="E3734" s="39">
        <v>141.679993</v>
      </c>
      <c r="F3734" s="39">
        <v>108.56802399999999</v>
      </c>
      <c r="G3734" s="5">
        <v>259012400</v>
      </c>
      <c r="I3734" s="1">
        <v>-2.0676690362755323E-2</v>
      </c>
    </row>
    <row r="3735" spans="1:9" x14ac:dyDescent="0.25">
      <c r="A3735" s="5">
        <v>39409</v>
      </c>
      <c r="B3735" s="39">
        <v>143.070007</v>
      </c>
      <c r="C3735" s="39">
        <v>144.33999600000001</v>
      </c>
      <c r="D3735" s="39">
        <v>142.699997</v>
      </c>
      <c r="E3735" s="39">
        <v>144.13000500000001</v>
      </c>
      <c r="F3735" s="39">
        <v>110.445419</v>
      </c>
      <c r="G3735" s="5">
        <v>77688400</v>
      </c>
      <c r="I3735" s="1">
        <v>1.714452738642791E-2</v>
      </c>
    </row>
    <row r="3736" spans="1:9" x14ac:dyDescent="0.25">
      <c r="A3736" s="5">
        <v>39412</v>
      </c>
      <c r="B3736" s="39">
        <v>144.429993</v>
      </c>
      <c r="C3736" s="39">
        <v>144.88000500000001</v>
      </c>
      <c r="D3736" s="39">
        <v>140.66000399999999</v>
      </c>
      <c r="E3736" s="39">
        <v>140.949997</v>
      </c>
      <c r="F3736" s="39">
        <v>108.008629</v>
      </c>
      <c r="G3736" s="5">
        <v>214232000</v>
      </c>
      <c r="I3736" s="1">
        <v>-2.2310331144404394E-2</v>
      </c>
    </row>
    <row r="3737" spans="1:9" x14ac:dyDescent="0.25">
      <c r="A3737" s="5">
        <v>39413</v>
      </c>
      <c r="B3737" s="39">
        <v>141.740005</v>
      </c>
      <c r="C3737" s="39">
        <v>143.229996</v>
      </c>
      <c r="D3737" s="39">
        <v>140.949997</v>
      </c>
      <c r="E3737" s="39">
        <v>142.570007</v>
      </c>
      <c r="F3737" s="39">
        <v>109.249977</v>
      </c>
      <c r="G3737" s="5">
        <v>293897900</v>
      </c>
      <c r="I3737" s="1">
        <v>1.1427501368680204E-2</v>
      </c>
    </row>
    <row r="3738" spans="1:9" x14ac:dyDescent="0.25">
      <c r="A3738" s="5">
        <v>39414</v>
      </c>
      <c r="B3738" s="39">
        <v>144.19000199999999</v>
      </c>
      <c r="C3738" s="39">
        <v>147.470001</v>
      </c>
      <c r="D3738" s="39">
        <v>144.13999899999999</v>
      </c>
      <c r="E3738" s="39">
        <v>147.13000500000001</v>
      </c>
      <c r="F3738" s="39">
        <v>112.744293</v>
      </c>
      <c r="G3738" s="5">
        <v>258596900</v>
      </c>
      <c r="I3738" s="1">
        <v>3.1483737244390575E-2</v>
      </c>
    </row>
    <row r="3739" spans="1:9" x14ac:dyDescent="0.25">
      <c r="A3739" s="5">
        <v>39415</v>
      </c>
      <c r="B3739" s="39">
        <v>146.61999499999999</v>
      </c>
      <c r="C3739" s="39">
        <v>147.720001</v>
      </c>
      <c r="D3739" s="39">
        <v>146.10000600000001</v>
      </c>
      <c r="E3739" s="39">
        <v>147.179993</v>
      </c>
      <c r="F3739" s="39">
        <v>112.7826</v>
      </c>
      <c r="G3739" s="5">
        <v>199409900</v>
      </c>
      <c r="I3739" s="1">
        <v>3.3971115248210282E-4</v>
      </c>
    </row>
    <row r="3740" spans="1:9" x14ac:dyDescent="0.25">
      <c r="A3740" s="5">
        <v>39416</v>
      </c>
      <c r="B3740" s="39">
        <v>149.03999300000001</v>
      </c>
      <c r="C3740" s="39">
        <v>149.86999499999999</v>
      </c>
      <c r="D3740" s="39">
        <v>147.33000200000001</v>
      </c>
      <c r="E3740" s="39">
        <v>148.66000399999999</v>
      </c>
      <c r="F3740" s="39">
        <v>113.916695</v>
      </c>
      <c r="G3740" s="5">
        <v>222908000</v>
      </c>
      <c r="I3740" s="1">
        <v>1.0005363809508339E-2</v>
      </c>
    </row>
    <row r="3741" spans="1:9" x14ac:dyDescent="0.25">
      <c r="A3741" s="5">
        <v>39419</v>
      </c>
      <c r="B3741" s="39">
        <v>148.19000199999999</v>
      </c>
      <c r="C3741" s="39">
        <v>148.449997</v>
      </c>
      <c r="D3741" s="39">
        <v>147.28999300000001</v>
      </c>
      <c r="E3741" s="39">
        <v>147.679993</v>
      </c>
      <c r="F3741" s="39">
        <v>113.16567999999999</v>
      </c>
      <c r="G3741" s="5">
        <v>146430400</v>
      </c>
      <c r="I3741" s="1">
        <v>-6.6144960670859732E-3</v>
      </c>
    </row>
    <row r="3742" spans="1:9" x14ac:dyDescent="0.25">
      <c r="A3742" s="5">
        <v>39420</v>
      </c>
      <c r="B3742" s="39">
        <v>146.66000399999999</v>
      </c>
      <c r="C3742" s="39">
        <v>147.53999300000001</v>
      </c>
      <c r="D3742" s="39">
        <v>146.30999800000001</v>
      </c>
      <c r="E3742" s="39">
        <v>146.36000100000001</v>
      </c>
      <c r="F3742" s="39">
        <v>112.154205</v>
      </c>
      <c r="G3742" s="5">
        <v>136533900</v>
      </c>
      <c r="I3742" s="1">
        <v>-8.9781848982308787E-3</v>
      </c>
    </row>
    <row r="3743" spans="1:9" x14ac:dyDescent="0.25">
      <c r="A3743" s="5">
        <v>39421</v>
      </c>
      <c r="B3743" s="39">
        <v>147.929993</v>
      </c>
      <c r="C3743" s="39">
        <v>149.199997</v>
      </c>
      <c r="D3743" s="39">
        <v>147.83000200000001</v>
      </c>
      <c r="E3743" s="39">
        <v>148.80999800000001</v>
      </c>
      <c r="F3743" s="39">
        <v>114.031631</v>
      </c>
      <c r="G3743" s="5">
        <v>171130000</v>
      </c>
      <c r="I3743" s="1">
        <v>1.6601120130080638E-2</v>
      </c>
    </row>
    <row r="3744" spans="1:9" x14ac:dyDescent="0.25">
      <c r="A3744" s="5">
        <v>39422</v>
      </c>
      <c r="B3744" s="39">
        <v>148.63000500000001</v>
      </c>
      <c r="C3744" s="39">
        <v>151.21000699999999</v>
      </c>
      <c r="D3744" s="39">
        <v>148.570007</v>
      </c>
      <c r="E3744" s="39">
        <v>150.94000199999999</v>
      </c>
      <c r="F3744" s="39">
        <v>115.66381800000001</v>
      </c>
      <c r="G3744" s="5">
        <v>154457400</v>
      </c>
      <c r="I3744" s="1">
        <v>1.4211987912887913E-2</v>
      </c>
    </row>
    <row r="3745" spans="1:9" x14ac:dyDescent="0.25">
      <c r="A3745" s="5">
        <v>39423</v>
      </c>
      <c r="B3745" s="39">
        <v>151.41999799999999</v>
      </c>
      <c r="C3745" s="39">
        <v>151.5</v>
      </c>
      <c r="D3745" s="39">
        <v>150.550003</v>
      </c>
      <c r="E3745" s="39">
        <v>150.91000399999999</v>
      </c>
      <c r="F3745" s="39">
        <v>115.640869</v>
      </c>
      <c r="G3745" s="5">
        <v>148980100</v>
      </c>
      <c r="I3745" s="1">
        <v>-1.984309126887851E-4</v>
      </c>
    </row>
    <row r="3746" spans="1:9" x14ac:dyDescent="0.25">
      <c r="A3746" s="5">
        <v>39426</v>
      </c>
      <c r="B3746" s="39">
        <v>151.279999</v>
      </c>
      <c r="C3746" s="39">
        <v>152.25</v>
      </c>
      <c r="D3746" s="39">
        <v>150.86000100000001</v>
      </c>
      <c r="E3746" s="39">
        <v>152.08000200000001</v>
      </c>
      <c r="F3746" s="39">
        <v>116.537384</v>
      </c>
      <c r="G3746" s="5">
        <v>123914300</v>
      </c>
      <c r="I3746" s="1">
        <v>7.7226824138607597E-3</v>
      </c>
    </row>
    <row r="3747" spans="1:9" x14ac:dyDescent="0.25">
      <c r="A3747" s="5">
        <v>39427</v>
      </c>
      <c r="B3747" s="39">
        <v>152.13999899999999</v>
      </c>
      <c r="C3747" s="39">
        <v>152.88999899999999</v>
      </c>
      <c r="D3747" s="39">
        <v>147.83000200000001</v>
      </c>
      <c r="E3747" s="39">
        <v>147.91000399999999</v>
      </c>
      <c r="F3747" s="39">
        <v>113.341972</v>
      </c>
      <c r="G3747" s="5">
        <v>250346400</v>
      </c>
      <c r="I3747" s="1">
        <v>-2.7802564667922525E-2</v>
      </c>
    </row>
    <row r="3748" spans="1:9" x14ac:dyDescent="0.25">
      <c r="A3748" s="5">
        <v>39428</v>
      </c>
      <c r="B3748" s="39">
        <v>151.05999800000001</v>
      </c>
      <c r="C3748" s="39">
        <v>151.770004</v>
      </c>
      <c r="D3748" s="39">
        <v>147.199997</v>
      </c>
      <c r="E3748" s="39">
        <v>149.36999499999999</v>
      </c>
      <c r="F3748" s="39">
        <v>114.46080000000001</v>
      </c>
      <c r="G3748" s="5">
        <v>322435600</v>
      </c>
      <c r="I3748" s="1">
        <v>9.8228567311418047E-3</v>
      </c>
    </row>
    <row r="3749" spans="1:9" x14ac:dyDescent="0.25">
      <c r="A3749" s="5">
        <v>39429</v>
      </c>
      <c r="B3749" s="39">
        <v>148.320007</v>
      </c>
      <c r="C3749" s="39">
        <v>149.38999899999999</v>
      </c>
      <c r="D3749" s="39">
        <v>147.300003</v>
      </c>
      <c r="E3749" s="39">
        <v>149.05999800000001</v>
      </c>
      <c r="F3749" s="39">
        <v>114.22322800000001</v>
      </c>
      <c r="G3749" s="5">
        <v>237551300</v>
      </c>
      <c r="I3749" s="1">
        <v>-2.07773221019103E-3</v>
      </c>
    </row>
    <row r="3750" spans="1:9" x14ac:dyDescent="0.25">
      <c r="A3750" s="5">
        <v>39430</v>
      </c>
      <c r="B3750" s="39">
        <v>147.929993</v>
      </c>
      <c r="C3750" s="39">
        <v>149.10000600000001</v>
      </c>
      <c r="D3750" s="39">
        <v>147.10000600000001</v>
      </c>
      <c r="E3750" s="39">
        <v>147.16999799999999</v>
      </c>
      <c r="F3750" s="39">
        <v>112.774918</v>
      </c>
      <c r="G3750" s="5">
        <v>159152900</v>
      </c>
      <c r="I3750" s="1">
        <v>-1.2760717904904517E-2</v>
      </c>
    </row>
    <row r="3751" spans="1:9" x14ac:dyDescent="0.25">
      <c r="A3751" s="5">
        <v>39433</v>
      </c>
      <c r="B3751" s="39">
        <v>146.61000100000001</v>
      </c>
      <c r="C3751" s="39">
        <v>146.86999499999999</v>
      </c>
      <c r="D3751" s="39">
        <v>144.86000100000001</v>
      </c>
      <c r="E3751" s="39">
        <v>145.070007</v>
      </c>
      <c r="F3751" s="39">
        <v>111.16570299999999</v>
      </c>
      <c r="G3751" s="5">
        <v>177269400</v>
      </c>
      <c r="I3751" s="1">
        <v>-1.4372048198361576E-2</v>
      </c>
    </row>
    <row r="3752" spans="1:9" x14ac:dyDescent="0.25">
      <c r="A3752" s="5">
        <v>39434</v>
      </c>
      <c r="B3752" s="39">
        <v>146.10000600000001</v>
      </c>
      <c r="C3752" s="39">
        <v>146.479996</v>
      </c>
      <c r="D3752" s="39">
        <v>143.96000699999999</v>
      </c>
      <c r="E3752" s="39">
        <v>145.88000500000001</v>
      </c>
      <c r="F3752" s="39">
        <v>111.786438</v>
      </c>
      <c r="G3752" s="5">
        <v>245569300</v>
      </c>
      <c r="I3752" s="1">
        <v>5.5683394751158133E-3</v>
      </c>
    </row>
    <row r="3753" spans="1:9" x14ac:dyDescent="0.25">
      <c r="A3753" s="5">
        <v>39435</v>
      </c>
      <c r="B3753" s="39">
        <v>145.94000199999999</v>
      </c>
      <c r="C3753" s="39">
        <v>146.88999899999999</v>
      </c>
      <c r="D3753" s="39">
        <v>144.94000199999999</v>
      </c>
      <c r="E3753" s="39">
        <v>145.88000500000001</v>
      </c>
      <c r="F3753" s="39">
        <v>111.786438</v>
      </c>
      <c r="G3753" s="5">
        <v>198917200</v>
      </c>
      <c r="I3753" s="1">
        <v>0</v>
      </c>
    </row>
    <row r="3754" spans="1:9" x14ac:dyDescent="0.25">
      <c r="A3754" s="5">
        <v>39436</v>
      </c>
      <c r="B3754" s="39">
        <v>146.83999600000001</v>
      </c>
      <c r="C3754" s="39">
        <v>146.86000100000001</v>
      </c>
      <c r="D3754" s="39">
        <v>145.179993</v>
      </c>
      <c r="E3754" s="39">
        <v>146.800003</v>
      </c>
      <c r="F3754" s="39">
        <v>112.49142500000001</v>
      </c>
      <c r="G3754" s="5">
        <v>214813800</v>
      </c>
      <c r="I3754" s="1">
        <v>6.2867490577476204E-3</v>
      </c>
    </row>
    <row r="3755" spans="1:9" x14ac:dyDescent="0.25">
      <c r="A3755" s="5">
        <v>39437</v>
      </c>
      <c r="B3755" s="39">
        <v>147.36999499999999</v>
      </c>
      <c r="C3755" s="39">
        <v>148.41999799999999</v>
      </c>
      <c r="D3755" s="39">
        <v>147.08999600000001</v>
      </c>
      <c r="E3755" s="39">
        <v>148.13000500000001</v>
      </c>
      <c r="F3755" s="39">
        <v>114.113007</v>
      </c>
      <c r="G3755" s="5">
        <v>146084400</v>
      </c>
      <c r="I3755" s="1">
        <v>1.4312250348035072E-2</v>
      </c>
    </row>
    <row r="3756" spans="1:9" x14ac:dyDescent="0.25">
      <c r="A3756" s="5">
        <v>39440</v>
      </c>
      <c r="B3756" s="39">
        <v>148.820007</v>
      </c>
      <c r="C3756" s="39">
        <v>149.479996</v>
      </c>
      <c r="D3756" s="39">
        <v>148.479996</v>
      </c>
      <c r="E3756" s="39">
        <v>149.229996</v>
      </c>
      <c r="F3756" s="39">
        <v>114.960419</v>
      </c>
      <c r="G3756" s="5">
        <v>45601400</v>
      </c>
      <c r="I3756" s="1">
        <v>7.3986396448990632E-3</v>
      </c>
    </row>
    <row r="3757" spans="1:9" x14ac:dyDescent="0.25">
      <c r="A3757" s="5">
        <v>39442</v>
      </c>
      <c r="B3757" s="39">
        <v>148.64999399999999</v>
      </c>
      <c r="C3757" s="39">
        <v>149.679993</v>
      </c>
      <c r="D3757" s="39">
        <v>148.5</v>
      </c>
      <c r="E3757" s="39">
        <v>149.550003</v>
      </c>
      <c r="F3757" s="39">
        <v>115.20693199999999</v>
      </c>
      <c r="G3757" s="5">
        <v>67093100</v>
      </c>
      <c r="I3757" s="1">
        <v>2.1420335524169332E-3</v>
      </c>
    </row>
    <row r="3758" spans="1:9" x14ac:dyDescent="0.25">
      <c r="A3758" s="5">
        <v>39443</v>
      </c>
      <c r="B3758" s="39">
        <v>149.020004</v>
      </c>
      <c r="C3758" s="39">
        <v>149.029999</v>
      </c>
      <c r="D3758" s="39">
        <v>147.320007</v>
      </c>
      <c r="E3758" s="39">
        <v>147.66999799999999</v>
      </c>
      <c r="F3758" s="39">
        <v>113.758644</v>
      </c>
      <c r="G3758" s="5">
        <v>122981700</v>
      </c>
      <c r="I3758" s="1">
        <v>-1.2650873909877625E-2</v>
      </c>
    </row>
    <row r="3759" spans="1:9" x14ac:dyDescent="0.25">
      <c r="A3759" s="5">
        <v>39444</v>
      </c>
      <c r="B3759" s="39">
        <v>148.53999300000001</v>
      </c>
      <c r="C3759" s="39">
        <v>148.61000100000001</v>
      </c>
      <c r="D3759" s="39">
        <v>146.89999399999999</v>
      </c>
      <c r="E3759" s="39">
        <v>147.300003</v>
      </c>
      <c r="F3759" s="39">
        <v>113.473579</v>
      </c>
      <c r="G3759" s="5">
        <v>116398100</v>
      </c>
      <c r="I3759" s="1">
        <v>-2.5090204706108565E-3</v>
      </c>
    </row>
    <row r="3760" spans="1:9" x14ac:dyDescent="0.25">
      <c r="A3760" s="5">
        <v>39447</v>
      </c>
      <c r="B3760" s="39">
        <v>147.10000600000001</v>
      </c>
      <c r="C3760" s="39">
        <v>147.61000100000001</v>
      </c>
      <c r="D3760" s="39">
        <v>146.05999800000001</v>
      </c>
      <c r="E3760" s="39">
        <v>146.21000699999999</v>
      </c>
      <c r="F3760" s="39">
        <v>112.63391900000001</v>
      </c>
      <c r="G3760" s="5">
        <v>108126800</v>
      </c>
      <c r="I3760" s="1">
        <v>-7.4271208801945932E-3</v>
      </c>
    </row>
    <row r="3761" spans="1:9" x14ac:dyDescent="0.25">
      <c r="A3761" s="5">
        <v>39449</v>
      </c>
      <c r="B3761" s="39">
        <v>146.529999</v>
      </c>
      <c r="C3761" s="39">
        <v>146.990005</v>
      </c>
      <c r="D3761" s="39">
        <v>143.88000500000001</v>
      </c>
      <c r="E3761" s="39">
        <v>144.929993</v>
      </c>
      <c r="F3761" s="39">
        <v>111.647873</v>
      </c>
      <c r="G3761" s="5">
        <v>204935600</v>
      </c>
      <c r="I3761" s="1">
        <v>-8.7929773017254576E-3</v>
      </c>
    </row>
    <row r="3762" spans="1:9" x14ac:dyDescent="0.25">
      <c r="A3762" s="5">
        <v>39450</v>
      </c>
      <c r="B3762" s="39">
        <v>144.91000399999999</v>
      </c>
      <c r="C3762" s="39">
        <v>145.490005</v>
      </c>
      <c r="D3762" s="39">
        <v>144.070007</v>
      </c>
      <c r="E3762" s="39">
        <v>144.86000100000001</v>
      </c>
      <c r="F3762" s="39">
        <v>111.593925</v>
      </c>
      <c r="G3762" s="5">
        <v>125133300</v>
      </c>
      <c r="I3762" s="1">
        <v>-4.8331451845928797E-4</v>
      </c>
    </row>
    <row r="3763" spans="1:9" x14ac:dyDescent="0.25">
      <c r="A3763" s="5">
        <v>39451</v>
      </c>
      <c r="B3763" s="39">
        <v>143.33999600000001</v>
      </c>
      <c r="C3763" s="39">
        <v>143.44000199999999</v>
      </c>
      <c r="D3763" s="39">
        <v>140.91000399999999</v>
      </c>
      <c r="E3763" s="39">
        <v>141.30999800000001</v>
      </c>
      <c r="F3763" s="39">
        <v>108.859154</v>
      </c>
      <c r="G3763" s="5">
        <v>232330900</v>
      </c>
      <c r="I3763" s="1">
        <v>-2.4811731455387509E-2</v>
      </c>
    </row>
    <row r="3764" spans="1:9" x14ac:dyDescent="0.25">
      <c r="A3764" s="5">
        <v>39454</v>
      </c>
      <c r="B3764" s="39">
        <v>141.80999800000001</v>
      </c>
      <c r="C3764" s="39">
        <v>142.229996</v>
      </c>
      <c r="D3764" s="39">
        <v>140.10000600000001</v>
      </c>
      <c r="E3764" s="39">
        <v>141.19000199999999</v>
      </c>
      <c r="F3764" s="39">
        <v>108.76673099999999</v>
      </c>
      <c r="G3764" s="5">
        <v>234991000</v>
      </c>
      <c r="I3764" s="1">
        <v>-8.4937511506399943E-4</v>
      </c>
    </row>
    <row r="3765" spans="1:9" x14ac:dyDescent="0.25">
      <c r="A3765" s="5">
        <v>39455</v>
      </c>
      <c r="B3765" s="39">
        <v>142.08000200000001</v>
      </c>
      <c r="C3765" s="39">
        <v>142.89999399999999</v>
      </c>
      <c r="D3765" s="39">
        <v>138.44000199999999</v>
      </c>
      <c r="E3765" s="39">
        <v>138.91000399999999</v>
      </c>
      <c r="F3765" s="39">
        <v>107.01033</v>
      </c>
      <c r="G3765" s="5">
        <v>326365700</v>
      </c>
      <c r="I3765" s="1">
        <v>-1.6280134553126935E-2</v>
      </c>
    </row>
    <row r="3766" spans="1:9" x14ac:dyDescent="0.25">
      <c r="A3766" s="5">
        <v>39456</v>
      </c>
      <c r="B3766" s="39">
        <v>139.08999600000001</v>
      </c>
      <c r="C3766" s="39">
        <v>140.78999300000001</v>
      </c>
      <c r="D3766" s="39">
        <v>137.699997</v>
      </c>
      <c r="E3766" s="39">
        <v>140.36999499999999</v>
      </c>
      <c r="F3766" s="39">
        <v>108.135017</v>
      </c>
      <c r="G3766" s="5">
        <v>301824900</v>
      </c>
      <c r="I3766" s="1">
        <v>1.0455231877436688E-2</v>
      </c>
    </row>
    <row r="3767" spans="1:9" x14ac:dyDescent="0.25">
      <c r="A3767" s="5">
        <v>39457</v>
      </c>
      <c r="B3767" s="39">
        <v>139.679993</v>
      </c>
      <c r="C3767" s="39">
        <v>142.800003</v>
      </c>
      <c r="D3767" s="39">
        <v>139.36999499999999</v>
      </c>
      <c r="E3767" s="39">
        <v>141.28999300000001</v>
      </c>
      <c r="F3767" s="39">
        <v>108.84375799999999</v>
      </c>
      <c r="G3767" s="5">
        <v>335701200</v>
      </c>
      <c r="I3767" s="1">
        <v>6.5328373305950649E-3</v>
      </c>
    </row>
    <row r="3768" spans="1:9" x14ac:dyDescent="0.25">
      <c r="A3768" s="5">
        <v>39458</v>
      </c>
      <c r="B3768" s="39">
        <v>140.779999</v>
      </c>
      <c r="C3768" s="39">
        <v>141.89999399999999</v>
      </c>
      <c r="D3768" s="39">
        <v>139</v>
      </c>
      <c r="E3768" s="39">
        <v>140.14999399999999</v>
      </c>
      <c r="F3768" s="39">
        <v>107.965538</v>
      </c>
      <c r="G3768" s="5">
        <v>267076600</v>
      </c>
      <c r="I3768" s="1">
        <v>-8.1013574553754353E-3</v>
      </c>
    </row>
    <row r="3769" spans="1:9" x14ac:dyDescent="0.25">
      <c r="A3769" s="5">
        <v>39461</v>
      </c>
      <c r="B3769" s="39">
        <v>141.16000399999999</v>
      </c>
      <c r="C3769" s="39">
        <v>141.86000100000001</v>
      </c>
      <c r="D3769" s="39">
        <v>140.39999399999999</v>
      </c>
      <c r="E3769" s="39">
        <v>141.279999</v>
      </c>
      <c r="F3769" s="39">
        <v>108.836044</v>
      </c>
      <c r="G3769" s="5">
        <v>170365500</v>
      </c>
      <c r="I3769" s="1">
        <v>8.0304827124519917E-3</v>
      </c>
    </row>
    <row r="3770" spans="1:9" x14ac:dyDescent="0.25">
      <c r="A3770" s="5">
        <v>39462</v>
      </c>
      <c r="B3770" s="39">
        <v>139.78999300000001</v>
      </c>
      <c r="C3770" s="39">
        <v>141.490005</v>
      </c>
      <c r="D3770" s="39">
        <v>137.89999399999999</v>
      </c>
      <c r="E3770" s="39">
        <v>138.16999799999999</v>
      </c>
      <c r="F3770" s="39">
        <v>106.440231</v>
      </c>
      <c r="G3770" s="5">
        <v>239940100</v>
      </c>
      <c r="I3770" s="1">
        <v>-2.225894997931821E-2</v>
      </c>
    </row>
    <row r="3771" spans="1:9" x14ac:dyDescent="0.25">
      <c r="A3771" s="5">
        <v>39463</v>
      </c>
      <c r="B3771" s="39">
        <v>137.36000100000001</v>
      </c>
      <c r="C3771" s="39">
        <v>139.11999499999999</v>
      </c>
      <c r="D3771" s="39">
        <v>136.279999</v>
      </c>
      <c r="E3771" s="39">
        <v>136.979996</v>
      </c>
      <c r="F3771" s="39">
        <v>105.523544</v>
      </c>
      <c r="G3771" s="5">
        <v>378802600</v>
      </c>
      <c r="I3771" s="1">
        <v>-8.6495224487883604E-3</v>
      </c>
    </row>
    <row r="3772" spans="1:9" x14ac:dyDescent="0.25">
      <c r="A3772" s="5">
        <v>39464</v>
      </c>
      <c r="B3772" s="39">
        <v>137.80999800000001</v>
      </c>
      <c r="C3772" s="39">
        <v>137.88000500000001</v>
      </c>
      <c r="D3772" s="39">
        <v>132.929993</v>
      </c>
      <c r="E3772" s="39">
        <v>133.429993</v>
      </c>
      <c r="F3772" s="39">
        <v>102.788712</v>
      </c>
      <c r="G3772" s="5">
        <v>397892600</v>
      </c>
      <c r="I3772" s="1">
        <v>-2.6258552350563846E-2</v>
      </c>
    </row>
    <row r="3773" spans="1:9" x14ac:dyDescent="0.25">
      <c r="A3773" s="5">
        <v>39465</v>
      </c>
      <c r="B3773" s="39">
        <v>134.740005</v>
      </c>
      <c r="C3773" s="39">
        <v>135.020004</v>
      </c>
      <c r="D3773" s="39">
        <v>131.10000600000001</v>
      </c>
      <c r="E3773" s="39">
        <v>132.05999800000001</v>
      </c>
      <c r="F3773" s="39">
        <v>101.73335299999999</v>
      </c>
      <c r="G3773" s="5">
        <v>348561500</v>
      </c>
      <c r="I3773" s="1">
        <v>-1.0320337486502851E-2</v>
      </c>
    </row>
    <row r="3774" spans="1:9" x14ac:dyDescent="0.25">
      <c r="A3774" s="5">
        <v>39469</v>
      </c>
      <c r="B3774" s="39">
        <v>127.209999</v>
      </c>
      <c r="C3774" s="39">
        <v>132.429993</v>
      </c>
      <c r="D3774" s="39">
        <v>126</v>
      </c>
      <c r="E3774" s="39">
        <v>130.720001</v>
      </c>
      <c r="F3774" s="39">
        <v>100.701111</v>
      </c>
      <c r="G3774" s="5">
        <v>435923700</v>
      </c>
      <c r="I3774" s="1">
        <v>-1.0198371623769908E-2</v>
      </c>
    </row>
    <row r="3775" spans="1:9" x14ac:dyDescent="0.25">
      <c r="A3775" s="5">
        <v>39470</v>
      </c>
      <c r="B3775" s="39">
        <v>127.089996</v>
      </c>
      <c r="C3775" s="39">
        <v>134.19000199999999</v>
      </c>
      <c r="D3775" s="39">
        <v>126.839996</v>
      </c>
      <c r="E3775" s="39">
        <v>133.86000100000001</v>
      </c>
      <c r="F3775" s="39">
        <v>103.120003</v>
      </c>
      <c r="G3775" s="5">
        <v>511913000</v>
      </c>
      <c r="I3775" s="1">
        <v>2.3736555288989436E-2</v>
      </c>
    </row>
    <row r="3776" spans="1:9" x14ac:dyDescent="0.25">
      <c r="A3776" s="5">
        <v>39471</v>
      </c>
      <c r="B3776" s="39">
        <v>134.479996</v>
      </c>
      <c r="C3776" s="39">
        <v>135.46000699999999</v>
      </c>
      <c r="D3776" s="39">
        <v>133.30999800000001</v>
      </c>
      <c r="E3776" s="39">
        <v>134.990005</v>
      </c>
      <c r="F3776" s="39">
        <v>103.99052399999999</v>
      </c>
      <c r="G3776" s="5">
        <v>259949300</v>
      </c>
      <c r="I3776" s="1">
        <v>8.4063918822474548E-3</v>
      </c>
    </row>
    <row r="3777" spans="1:9" x14ac:dyDescent="0.25">
      <c r="A3777" s="5">
        <v>39472</v>
      </c>
      <c r="B3777" s="39">
        <v>136.509995</v>
      </c>
      <c r="C3777" s="39">
        <v>136.759995</v>
      </c>
      <c r="D3777" s="39">
        <v>132.60000600000001</v>
      </c>
      <c r="E3777" s="39">
        <v>133.03999300000001</v>
      </c>
      <c r="F3777" s="39">
        <v>102.48831199999999</v>
      </c>
      <c r="G3777" s="5">
        <v>269603900</v>
      </c>
      <c r="I3777" s="1">
        <v>-1.4551016797160088E-2</v>
      </c>
    </row>
    <row r="3778" spans="1:9" x14ac:dyDescent="0.25">
      <c r="A3778" s="5">
        <v>39475</v>
      </c>
      <c r="B3778" s="39">
        <v>133.259995</v>
      </c>
      <c r="C3778" s="39">
        <v>135.520004</v>
      </c>
      <c r="D3778" s="39">
        <v>132.05999800000001</v>
      </c>
      <c r="E3778" s="39">
        <v>135.240005</v>
      </c>
      <c r="F3778" s="39">
        <v>104.183128</v>
      </c>
      <c r="G3778" s="5">
        <v>217934600</v>
      </c>
      <c r="I3778" s="1">
        <v>1.6401434014772676E-2</v>
      </c>
    </row>
    <row r="3779" spans="1:9" x14ac:dyDescent="0.25">
      <c r="A3779" s="5">
        <v>39476</v>
      </c>
      <c r="B3779" s="39">
        <v>136.10000600000001</v>
      </c>
      <c r="C3779" s="39">
        <v>136.449997</v>
      </c>
      <c r="D3779" s="39">
        <v>134.88000500000001</v>
      </c>
      <c r="E3779" s="39">
        <v>135.91000399999999</v>
      </c>
      <c r="F3779" s="39">
        <v>104.699226</v>
      </c>
      <c r="G3779" s="5">
        <v>168968300</v>
      </c>
      <c r="I3779" s="1">
        <v>4.9415284759115607E-3</v>
      </c>
    </row>
    <row r="3780" spans="1:9" x14ac:dyDescent="0.25">
      <c r="A3780" s="5">
        <v>39477</v>
      </c>
      <c r="B3780" s="39">
        <v>135.58000200000001</v>
      </c>
      <c r="C3780" s="39">
        <v>138.53999300000001</v>
      </c>
      <c r="D3780" s="39">
        <v>134.60000600000001</v>
      </c>
      <c r="E3780" s="39">
        <v>134.91000399999999</v>
      </c>
      <c r="F3780" s="39">
        <v>103.928909</v>
      </c>
      <c r="G3780" s="5">
        <v>334939200</v>
      </c>
      <c r="I3780" s="1">
        <v>-7.3846272039981287E-3</v>
      </c>
    </row>
    <row r="3781" spans="1:9" x14ac:dyDescent="0.25">
      <c r="A3781" s="5">
        <v>39478</v>
      </c>
      <c r="B3781" s="39">
        <v>133.39999399999999</v>
      </c>
      <c r="C3781" s="39">
        <v>138.53999300000001</v>
      </c>
      <c r="D3781" s="39">
        <v>133.199997</v>
      </c>
      <c r="E3781" s="39">
        <v>137.36999499999999</v>
      </c>
      <c r="F3781" s="39">
        <v>105.82395200000001</v>
      </c>
      <c r="G3781" s="5">
        <v>343680800</v>
      </c>
      <c r="I3781" s="1">
        <v>1.8069785120946591E-2</v>
      </c>
    </row>
    <row r="3782" spans="1:9" x14ac:dyDescent="0.25">
      <c r="A3782" s="5">
        <v>39479</v>
      </c>
      <c r="B3782" s="39">
        <v>137.94000199999999</v>
      </c>
      <c r="C3782" s="39">
        <v>139.61000100000001</v>
      </c>
      <c r="D3782" s="39">
        <v>137.520004</v>
      </c>
      <c r="E3782" s="39">
        <v>139.58000200000001</v>
      </c>
      <c r="F3782" s="39">
        <v>107.526443</v>
      </c>
      <c r="G3782" s="5">
        <v>206843600</v>
      </c>
      <c r="I3782" s="1">
        <v>1.5959915498632071E-2</v>
      </c>
    </row>
    <row r="3783" spans="1:9" x14ac:dyDescent="0.25">
      <c r="A3783" s="5">
        <v>39482</v>
      </c>
      <c r="B3783" s="39">
        <v>139.21000699999999</v>
      </c>
      <c r="C3783" s="39">
        <v>139.300003</v>
      </c>
      <c r="D3783" s="39">
        <v>137.63999899999999</v>
      </c>
      <c r="E3783" s="39">
        <v>137.820007</v>
      </c>
      <c r="F3783" s="39">
        <v>106.170624</v>
      </c>
      <c r="G3783" s="5">
        <v>124694300</v>
      </c>
      <c r="I3783" s="1">
        <v>-1.2689338339905376E-2</v>
      </c>
    </row>
    <row r="3784" spans="1:9" x14ac:dyDescent="0.25">
      <c r="A3784" s="5">
        <v>39483</v>
      </c>
      <c r="B3784" s="39">
        <v>135.94000199999999</v>
      </c>
      <c r="C3784" s="39">
        <v>136.25</v>
      </c>
      <c r="D3784" s="39">
        <v>133.66999799999999</v>
      </c>
      <c r="E3784" s="39">
        <v>134.13000500000001</v>
      </c>
      <c r="F3784" s="39">
        <v>103.328011</v>
      </c>
      <c r="G3784" s="5">
        <v>286882500</v>
      </c>
      <c r="I3784" s="1">
        <v>-2.7138959341731272E-2</v>
      </c>
    </row>
    <row r="3785" spans="1:9" x14ac:dyDescent="0.25">
      <c r="A3785" s="5">
        <v>39484</v>
      </c>
      <c r="B3785" s="39">
        <v>134.58000200000001</v>
      </c>
      <c r="C3785" s="39">
        <v>135.25</v>
      </c>
      <c r="D3785" s="39">
        <v>132.41000399999999</v>
      </c>
      <c r="E3785" s="39">
        <v>133.050003</v>
      </c>
      <c r="F3785" s="39">
        <v>102.496025</v>
      </c>
      <c r="G3785" s="5">
        <v>250792900</v>
      </c>
      <c r="I3785" s="1">
        <v>-8.0844836942910447E-3</v>
      </c>
    </row>
    <row r="3786" spans="1:9" x14ac:dyDescent="0.25">
      <c r="A3786" s="5">
        <v>39485</v>
      </c>
      <c r="B3786" s="39">
        <v>131.800003</v>
      </c>
      <c r="C3786" s="39">
        <v>134.78999300000001</v>
      </c>
      <c r="D3786" s="39">
        <v>131.729996</v>
      </c>
      <c r="E3786" s="39">
        <v>133.929993</v>
      </c>
      <c r="F3786" s="39">
        <v>103.173912</v>
      </c>
      <c r="G3786" s="5">
        <v>297368100</v>
      </c>
      <c r="I3786" s="1">
        <v>6.5920130541581301E-3</v>
      </c>
    </row>
    <row r="3787" spans="1:9" x14ac:dyDescent="0.25">
      <c r="A3787" s="5">
        <v>39486</v>
      </c>
      <c r="B3787" s="39">
        <v>133.08999600000001</v>
      </c>
      <c r="C3787" s="39">
        <v>134.220001</v>
      </c>
      <c r="D3787" s="39">
        <v>132.10000600000001</v>
      </c>
      <c r="E3787" s="39">
        <v>133.070007</v>
      </c>
      <c r="F3787" s="39">
        <v>102.51142900000001</v>
      </c>
      <c r="G3787" s="5">
        <v>221643500</v>
      </c>
      <c r="I3787" s="1">
        <v>-6.4417355912809171E-3</v>
      </c>
    </row>
    <row r="3788" spans="1:9" x14ac:dyDescent="0.25">
      <c r="A3788" s="5">
        <v>39489</v>
      </c>
      <c r="B3788" s="39">
        <v>133.10000600000001</v>
      </c>
      <c r="C3788" s="39">
        <v>134.229996</v>
      </c>
      <c r="D3788" s="39">
        <v>132.03999300000001</v>
      </c>
      <c r="E3788" s="39">
        <v>133.75</v>
      </c>
      <c r="F3788" s="39">
        <v>103.03527099999999</v>
      </c>
      <c r="G3788" s="5">
        <v>188576300</v>
      </c>
      <c r="I3788" s="1">
        <v>5.0970717031555424E-3</v>
      </c>
    </row>
    <row r="3789" spans="1:9" x14ac:dyDescent="0.25">
      <c r="A3789" s="5">
        <v>39490</v>
      </c>
      <c r="B3789" s="39">
        <v>134.91000399999999</v>
      </c>
      <c r="C3789" s="39">
        <v>136.30999800000001</v>
      </c>
      <c r="D3789" s="39">
        <v>133.979996</v>
      </c>
      <c r="E3789" s="39">
        <v>134.990005</v>
      </c>
      <c r="F3789" s="39">
        <v>103.99052399999999</v>
      </c>
      <c r="G3789" s="5">
        <v>256654400</v>
      </c>
      <c r="I3789" s="1">
        <v>9.2284131007902559E-3</v>
      </c>
    </row>
    <row r="3790" spans="1:9" x14ac:dyDescent="0.25">
      <c r="A3790" s="5">
        <v>39491</v>
      </c>
      <c r="B3790" s="39">
        <v>136.009995</v>
      </c>
      <c r="C3790" s="39">
        <v>137.05999800000001</v>
      </c>
      <c r="D3790" s="39">
        <v>135.13999899999999</v>
      </c>
      <c r="E3790" s="39">
        <v>136.36999499999999</v>
      </c>
      <c r="F3790" s="39">
        <v>105.05360400000001</v>
      </c>
      <c r="G3790" s="5">
        <v>181967800</v>
      </c>
      <c r="I3790" s="1">
        <v>1.0170954569654889E-2</v>
      </c>
    </row>
    <row r="3791" spans="1:9" x14ac:dyDescent="0.25">
      <c r="A3791" s="5">
        <v>39492</v>
      </c>
      <c r="B3791" s="39">
        <v>136.949997</v>
      </c>
      <c r="C3791" s="39">
        <v>137</v>
      </c>
      <c r="D3791" s="39">
        <v>134.78999300000001</v>
      </c>
      <c r="E3791" s="39">
        <v>135.16999799999999</v>
      </c>
      <c r="F3791" s="39">
        <v>104.129166</v>
      </c>
      <c r="G3791" s="5">
        <v>215207200</v>
      </c>
      <c r="I3791" s="1">
        <v>-8.8386248846683557E-3</v>
      </c>
    </row>
    <row r="3792" spans="1:9" x14ac:dyDescent="0.25">
      <c r="A3792" s="5">
        <v>39493</v>
      </c>
      <c r="B3792" s="39">
        <v>134.5</v>
      </c>
      <c r="C3792" s="39">
        <v>135.220001</v>
      </c>
      <c r="D3792" s="39">
        <v>133.91000399999999</v>
      </c>
      <c r="E3792" s="39">
        <v>135.13999899999999</v>
      </c>
      <c r="F3792" s="39">
        <v>104.106056</v>
      </c>
      <c r="G3792" s="5">
        <v>154110300</v>
      </c>
      <c r="I3792" s="1">
        <v>-2.2196052975953506E-4</v>
      </c>
    </row>
    <row r="3793" spans="1:9" x14ac:dyDescent="0.25">
      <c r="A3793" s="5">
        <v>39497</v>
      </c>
      <c r="B3793" s="39">
        <v>136.720001</v>
      </c>
      <c r="C3793" s="39">
        <v>136.88999899999999</v>
      </c>
      <c r="D3793" s="39">
        <v>134.61000100000001</v>
      </c>
      <c r="E3793" s="39">
        <v>135.520004</v>
      </c>
      <c r="F3793" s="39">
        <v>104.398781</v>
      </c>
      <c r="G3793" s="5">
        <v>145190000</v>
      </c>
      <c r="I3793" s="1">
        <v>2.8078503744337624E-3</v>
      </c>
    </row>
    <row r="3794" spans="1:9" x14ac:dyDescent="0.25">
      <c r="A3794" s="5">
        <v>39498</v>
      </c>
      <c r="B3794" s="39">
        <v>133.990005</v>
      </c>
      <c r="C3794" s="39">
        <v>136.550003</v>
      </c>
      <c r="D3794" s="39">
        <v>133.759995</v>
      </c>
      <c r="E3794" s="39">
        <v>135.91999799999999</v>
      </c>
      <c r="F3794" s="39">
        <v>104.70694</v>
      </c>
      <c r="G3794" s="5">
        <v>220085700</v>
      </c>
      <c r="I3794" s="1">
        <v>2.9474011673347178E-3</v>
      </c>
    </row>
    <row r="3795" spans="1:9" x14ac:dyDescent="0.25">
      <c r="A3795" s="5">
        <v>39499</v>
      </c>
      <c r="B3795" s="39">
        <v>136.66000399999999</v>
      </c>
      <c r="C3795" s="39">
        <v>137.009995</v>
      </c>
      <c r="D3795" s="39">
        <v>134.070007</v>
      </c>
      <c r="E3795" s="39">
        <v>134.78999300000001</v>
      </c>
      <c r="F3795" s="39">
        <v>103.836433</v>
      </c>
      <c r="G3795" s="5">
        <v>201051200</v>
      </c>
      <c r="I3795" s="1">
        <v>-8.3484988612196886E-3</v>
      </c>
    </row>
    <row r="3796" spans="1:9" x14ac:dyDescent="0.25">
      <c r="A3796" s="5">
        <v>39500</v>
      </c>
      <c r="B3796" s="39">
        <v>134.970001</v>
      </c>
      <c r="C3796" s="39">
        <v>135.85000600000001</v>
      </c>
      <c r="D3796" s="39">
        <v>132.86000100000001</v>
      </c>
      <c r="E3796" s="39">
        <v>135.61999499999999</v>
      </c>
      <c r="F3796" s="39">
        <v>104.47584500000001</v>
      </c>
      <c r="G3796" s="5">
        <v>205491000</v>
      </c>
      <c r="I3796" s="1">
        <v>6.1389949193406679E-3</v>
      </c>
    </row>
    <row r="3797" spans="1:9" x14ac:dyDescent="0.25">
      <c r="A3797" s="5">
        <v>39503</v>
      </c>
      <c r="B3797" s="39">
        <v>135.53999300000001</v>
      </c>
      <c r="C3797" s="39">
        <v>137.64999399999999</v>
      </c>
      <c r="D3797" s="39">
        <v>134.779999</v>
      </c>
      <c r="E3797" s="39">
        <v>137.33000200000001</v>
      </c>
      <c r="F3797" s="39">
        <v>105.793182</v>
      </c>
      <c r="G3797" s="5">
        <v>190107000</v>
      </c>
      <c r="I3797" s="1">
        <v>1.2530178643041623E-2</v>
      </c>
    </row>
    <row r="3798" spans="1:9" x14ac:dyDescent="0.25">
      <c r="A3798" s="5">
        <v>39504</v>
      </c>
      <c r="B3798" s="39">
        <v>136.75</v>
      </c>
      <c r="C3798" s="39">
        <v>138.949997</v>
      </c>
      <c r="D3798" s="39">
        <v>136.5</v>
      </c>
      <c r="E3798" s="39">
        <v>138.36000100000001</v>
      </c>
      <c r="F3798" s="39">
        <v>106.58663900000001</v>
      </c>
      <c r="G3798" s="5">
        <v>212420700</v>
      </c>
      <c r="I3798" s="1">
        <v>7.4720911615910879E-3</v>
      </c>
    </row>
    <row r="3799" spans="1:9" x14ac:dyDescent="0.25">
      <c r="A3799" s="5">
        <v>39505</v>
      </c>
      <c r="B3799" s="39">
        <v>137.55999800000001</v>
      </c>
      <c r="C3799" s="39">
        <v>139.13999899999999</v>
      </c>
      <c r="D3799" s="39">
        <v>137.41000399999999</v>
      </c>
      <c r="E3799" s="39">
        <v>138.220001</v>
      </c>
      <c r="F3799" s="39">
        <v>106.478775</v>
      </c>
      <c r="G3799" s="5">
        <v>168395800</v>
      </c>
      <c r="I3799" s="1">
        <v>-1.0124966524580614E-3</v>
      </c>
    </row>
    <row r="3800" spans="1:9" x14ac:dyDescent="0.25">
      <c r="A3800" s="5">
        <v>39506</v>
      </c>
      <c r="B3800" s="39">
        <v>137.240005</v>
      </c>
      <c r="C3800" s="39">
        <v>137.96000699999999</v>
      </c>
      <c r="D3800" s="39">
        <v>136.550003</v>
      </c>
      <c r="E3800" s="39">
        <v>136.86999499999999</v>
      </c>
      <c r="F3800" s="39">
        <v>105.43879699999999</v>
      </c>
      <c r="G3800" s="5">
        <v>170831100</v>
      </c>
      <c r="I3800" s="1">
        <v>-9.8150081560008928E-3</v>
      </c>
    </row>
    <row r="3801" spans="1:9" x14ac:dyDescent="0.25">
      <c r="A3801" s="5">
        <v>39507</v>
      </c>
      <c r="B3801" s="39">
        <v>135.60000600000001</v>
      </c>
      <c r="C3801" s="39">
        <v>135.679993</v>
      </c>
      <c r="D3801" s="39">
        <v>132.779999</v>
      </c>
      <c r="E3801" s="39">
        <v>133.820007</v>
      </c>
      <c r="F3801" s="39">
        <v>103.089195</v>
      </c>
      <c r="G3801" s="5">
        <v>252715200</v>
      </c>
      <c r="I3801" s="1">
        <v>-2.2536076989818632E-2</v>
      </c>
    </row>
    <row r="3802" spans="1:9" x14ac:dyDescent="0.25">
      <c r="A3802" s="5">
        <v>39510</v>
      </c>
      <c r="B3802" s="39">
        <v>133.13999899999999</v>
      </c>
      <c r="C3802" s="39">
        <v>133.80999800000001</v>
      </c>
      <c r="D3802" s="39">
        <v>132.240005</v>
      </c>
      <c r="E3802" s="39">
        <v>133.5</v>
      </c>
      <c r="F3802" s="39">
        <v>102.842674</v>
      </c>
      <c r="G3802" s="5">
        <v>189483500</v>
      </c>
      <c r="I3802" s="1">
        <v>-2.3942007515014296E-3</v>
      </c>
    </row>
    <row r="3803" spans="1:9" x14ac:dyDescent="0.25">
      <c r="A3803" s="5">
        <v>39511</v>
      </c>
      <c r="B3803" s="39">
        <v>132.229996</v>
      </c>
      <c r="C3803" s="39">
        <v>133.39999399999999</v>
      </c>
      <c r="D3803" s="39">
        <v>130.990005</v>
      </c>
      <c r="E3803" s="39">
        <v>132.990005</v>
      </c>
      <c r="F3803" s="39">
        <v>102.449799</v>
      </c>
      <c r="G3803" s="5">
        <v>282513100</v>
      </c>
      <c r="I3803" s="1">
        <v>-3.8274708651346856E-3</v>
      </c>
    </row>
    <row r="3804" spans="1:9" x14ac:dyDescent="0.25">
      <c r="A3804" s="5">
        <v>39512</v>
      </c>
      <c r="B3804" s="39">
        <v>133.41999799999999</v>
      </c>
      <c r="C3804" s="39">
        <v>134.770004</v>
      </c>
      <c r="D3804" s="39">
        <v>132.33999600000001</v>
      </c>
      <c r="E3804" s="39">
        <v>133.83000200000001</v>
      </c>
      <c r="F3804" s="39">
        <v>103.096878</v>
      </c>
      <c r="G3804" s="5">
        <v>270681400</v>
      </c>
      <c r="I3804" s="1">
        <v>6.2961965337828829E-3</v>
      </c>
    </row>
    <row r="3805" spans="1:9" x14ac:dyDescent="0.25">
      <c r="A3805" s="5">
        <v>39513</v>
      </c>
      <c r="B3805" s="39">
        <v>132.979996</v>
      </c>
      <c r="C3805" s="39">
        <v>133.220001</v>
      </c>
      <c r="D3805" s="39">
        <v>130.550003</v>
      </c>
      <c r="E3805" s="39">
        <v>131.05999800000001</v>
      </c>
      <c r="F3805" s="39">
        <v>100.96302</v>
      </c>
      <c r="G3805" s="5">
        <v>247911700</v>
      </c>
      <c r="I3805" s="1">
        <v>-2.0914798101826726E-2</v>
      </c>
    </row>
    <row r="3806" spans="1:9" x14ac:dyDescent="0.25">
      <c r="A3806" s="5">
        <v>39514</v>
      </c>
      <c r="B3806" s="39">
        <v>129.770004</v>
      </c>
      <c r="C3806" s="39">
        <v>131.740005</v>
      </c>
      <c r="D3806" s="39">
        <v>128.58000200000001</v>
      </c>
      <c r="E3806" s="39">
        <v>129.71000699999999</v>
      </c>
      <c r="F3806" s="39">
        <v>99.923004000000006</v>
      </c>
      <c r="G3806" s="5">
        <v>326434600</v>
      </c>
      <c r="I3806" s="1">
        <v>-1.035438176564174E-2</v>
      </c>
    </row>
    <row r="3807" spans="1:9" x14ac:dyDescent="0.25">
      <c r="A3807" s="5">
        <v>39517</v>
      </c>
      <c r="B3807" s="39">
        <v>129.83999600000001</v>
      </c>
      <c r="C3807" s="39">
        <v>129.929993</v>
      </c>
      <c r="D3807" s="39">
        <v>127.589996</v>
      </c>
      <c r="E3807" s="39">
        <v>128</v>
      </c>
      <c r="F3807" s="39">
        <v>98.605698000000004</v>
      </c>
      <c r="G3807" s="5">
        <v>235683600</v>
      </c>
      <c r="I3807" s="1">
        <v>-1.327088043112834E-2</v>
      </c>
    </row>
    <row r="3808" spans="1:9" x14ac:dyDescent="0.25">
      <c r="A3808" s="5">
        <v>39518</v>
      </c>
      <c r="B3808" s="39">
        <v>130.720001</v>
      </c>
      <c r="C3808" s="39">
        <v>132.720001</v>
      </c>
      <c r="D3808" s="39">
        <v>128.949997</v>
      </c>
      <c r="E3808" s="39">
        <v>132.60000600000001</v>
      </c>
      <c r="F3808" s="39">
        <v>102.149376</v>
      </c>
      <c r="G3808" s="5">
        <v>341440600</v>
      </c>
      <c r="I3808" s="1">
        <v>3.5307163595723168E-2</v>
      </c>
    </row>
    <row r="3809" spans="1:9" x14ac:dyDescent="0.25">
      <c r="A3809" s="5">
        <v>39519</v>
      </c>
      <c r="B3809" s="39">
        <v>132.740005</v>
      </c>
      <c r="C3809" s="39">
        <v>133.770004</v>
      </c>
      <c r="D3809" s="39">
        <v>131.16000399999999</v>
      </c>
      <c r="E3809" s="39">
        <v>131.36000100000001</v>
      </c>
      <c r="F3809" s="39">
        <v>101.19413</v>
      </c>
      <c r="G3809" s="5">
        <v>229161100</v>
      </c>
      <c r="I3809" s="1">
        <v>-9.3954613627413863E-3</v>
      </c>
    </row>
    <row r="3810" spans="1:9" x14ac:dyDescent="0.25">
      <c r="A3810" s="5">
        <v>39520</v>
      </c>
      <c r="B3810" s="39">
        <v>129.61000100000001</v>
      </c>
      <c r="C3810" s="39">
        <v>132.63999899999999</v>
      </c>
      <c r="D3810" s="39">
        <v>128.60000600000001</v>
      </c>
      <c r="E3810" s="39">
        <v>131.64999399999999</v>
      </c>
      <c r="F3810" s="39">
        <v>101.41754899999999</v>
      </c>
      <c r="G3810" s="5">
        <v>351504200</v>
      </c>
      <c r="I3810" s="1">
        <v>2.2053920253490844E-3</v>
      </c>
    </row>
    <row r="3811" spans="1:9" x14ac:dyDescent="0.25">
      <c r="A3811" s="5">
        <v>39521</v>
      </c>
      <c r="B3811" s="39">
        <v>132.770004</v>
      </c>
      <c r="C3811" s="39">
        <v>132.80999800000001</v>
      </c>
      <c r="D3811" s="39">
        <v>127.779999</v>
      </c>
      <c r="E3811" s="39">
        <v>129.61000100000001</v>
      </c>
      <c r="F3811" s="39">
        <v>99.845978000000002</v>
      </c>
      <c r="G3811" s="5">
        <v>484687800</v>
      </c>
      <c r="I3811" s="1">
        <v>-1.5617364613935258E-2</v>
      </c>
    </row>
    <row r="3812" spans="1:9" x14ac:dyDescent="0.25">
      <c r="A3812" s="5">
        <v>39524</v>
      </c>
      <c r="B3812" s="39">
        <v>126.57</v>
      </c>
      <c r="C3812" s="39">
        <v>129.259995</v>
      </c>
      <c r="D3812" s="39">
        <v>126.07</v>
      </c>
      <c r="E3812" s="39">
        <v>128.300003</v>
      </c>
      <c r="F3812" s="39">
        <v>98.836822999999995</v>
      </c>
      <c r="G3812" s="5">
        <v>405311100</v>
      </c>
      <c r="I3812" s="1">
        <v>-1.0158540883241862E-2</v>
      </c>
    </row>
    <row r="3813" spans="1:9" x14ac:dyDescent="0.25">
      <c r="A3813" s="5">
        <v>39525</v>
      </c>
      <c r="B3813" s="39">
        <v>130.61999499999999</v>
      </c>
      <c r="C3813" s="39">
        <v>133.69000199999999</v>
      </c>
      <c r="D3813" s="39">
        <v>129.979996</v>
      </c>
      <c r="E3813" s="39">
        <v>133.63000500000001</v>
      </c>
      <c r="F3813" s="39">
        <v>102.94280999999999</v>
      </c>
      <c r="G3813" s="5">
        <v>334416600</v>
      </c>
      <c r="I3813" s="1">
        <v>4.0703353560194167E-2</v>
      </c>
    </row>
    <row r="3814" spans="1:9" x14ac:dyDescent="0.25">
      <c r="A3814" s="5">
        <v>39526</v>
      </c>
      <c r="B3814" s="39">
        <v>134.13999899999999</v>
      </c>
      <c r="C3814" s="39">
        <v>134.64999399999999</v>
      </c>
      <c r="D3814" s="39">
        <v>130.03999300000001</v>
      </c>
      <c r="E3814" s="39">
        <v>130.320007</v>
      </c>
      <c r="F3814" s="39">
        <v>100.39295199999999</v>
      </c>
      <c r="G3814" s="5">
        <v>345971600</v>
      </c>
      <c r="I3814" s="1">
        <v>-2.508158571650565E-2</v>
      </c>
    </row>
    <row r="3815" spans="1:9" x14ac:dyDescent="0.25">
      <c r="A3815" s="5">
        <v>39527</v>
      </c>
      <c r="B3815" s="39">
        <v>130.050003</v>
      </c>
      <c r="C3815" s="39">
        <v>132.91000399999999</v>
      </c>
      <c r="D3815" s="39">
        <v>129.259995</v>
      </c>
      <c r="E3815" s="39">
        <v>132.08000200000001</v>
      </c>
      <c r="F3815" s="39">
        <v>102.25251</v>
      </c>
      <c r="G3815" s="5">
        <v>245320700</v>
      </c>
      <c r="I3815" s="1">
        <v>1.8353336708520906E-2</v>
      </c>
    </row>
    <row r="3816" spans="1:9" x14ac:dyDescent="0.25">
      <c r="A3816" s="5">
        <v>39531</v>
      </c>
      <c r="B3816" s="39">
        <v>133.30999800000001</v>
      </c>
      <c r="C3816" s="39">
        <v>135.80999800000001</v>
      </c>
      <c r="D3816" s="39">
        <v>133.240005</v>
      </c>
      <c r="E3816" s="39">
        <v>134.720001</v>
      </c>
      <c r="F3816" s="39">
        <v>104.29631000000001</v>
      </c>
      <c r="G3816" s="5">
        <v>208977300</v>
      </c>
      <c r="I3816" s="1">
        <v>1.9790640366757373E-2</v>
      </c>
    </row>
    <row r="3817" spans="1:9" x14ac:dyDescent="0.25">
      <c r="A3817" s="5">
        <v>39532</v>
      </c>
      <c r="B3817" s="39">
        <v>134.86000100000001</v>
      </c>
      <c r="C3817" s="39">
        <v>135.550003</v>
      </c>
      <c r="D3817" s="39">
        <v>133.770004</v>
      </c>
      <c r="E3817" s="39">
        <v>134.85000600000001</v>
      </c>
      <c r="F3817" s="39">
        <v>104.396935</v>
      </c>
      <c r="G3817" s="5">
        <v>192947200</v>
      </c>
      <c r="I3817" s="1">
        <v>9.6433411438834327E-4</v>
      </c>
    </row>
    <row r="3818" spans="1:9" x14ac:dyDescent="0.25">
      <c r="A3818" s="5">
        <v>39533</v>
      </c>
      <c r="B3818" s="39">
        <v>134.46000699999999</v>
      </c>
      <c r="C3818" s="39">
        <v>135.08999600000001</v>
      </c>
      <c r="D3818" s="39">
        <v>133.11000100000001</v>
      </c>
      <c r="E3818" s="39">
        <v>133.199997</v>
      </c>
      <c r="F3818" s="39">
        <v>103.119598</v>
      </c>
      <c r="G3818" s="5">
        <v>196934300</v>
      </c>
      <c r="I3818" s="1">
        <v>-1.2310856527525615E-2</v>
      </c>
    </row>
    <row r="3819" spans="1:9" x14ac:dyDescent="0.25">
      <c r="A3819" s="5">
        <v>39534</v>
      </c>
      <c r="B3819" s="39">
        <v>134.199997</v>
      </c>
      <c r="C3819" s="39">
        <v>134.44000199999999</v>
      </c>
      <c r="D3819" s="39">
        <v>132.36000100000001</v>
      </c>
      <c r="E3819" s="39">
        <v>132.779999</v>
      </c>
      <c r="F3819" s="39">
        <v>102.79441799999999</v>
      </c>
      <c r="G3819" s="5">
        <v>225153200</v>
      </c>
      <c r="I3819" s="1">
        <v>-3.1584083166107391E-3</v>
      </c>
    </row>
    <row r="3820" spans="1:9" x14ac:dyDescent="0.25">
      <c r="A3820" s="5">
        <v>39535</v>
      </c>
      <c r="B3820" s="39">
        <v>132.990005</v>
      </c>
      <c r="C3820" s="39">
        <v>133.36000100000001</v>
      </c>
      <c r="D3820" s="39">
        <v>131.05999800000001</v>
      </c>
      <c r="E3820" s="39">
        <v>131.509995</v>
      </c>
      <c r="F3820" s="39">
        <v>101.811241</v>
      </c>
      <c r="G3820" s="5">
        <v>180896100</v>
      </c>
      <c r="I3820" s="1">
        <v>-9.6105315187182683E-3</v>
      </c>
    </row>
    <row r="3821" spans="1:9" x14ac:dyDescent="0.25">
      <c r="A3821" s="5">
        <v>39538</v>
      </c>
      <c r="B3821" s="39">
        <v>131.28999300000001</v>
      </c>
      <c r="C3821" s="39">
        <v>132.729996</v>
      </c>
      <c r="D3821" s="39">
        <v>131.08999600000001</v>
      </c>
      <c r="E3821" s="39">
        <v>131.970001</v>
      </c>
      <c r="F3821" s="39">
        <v>102.167343</v>
      </c>
      <c r="G3821" s="5">
        <v>166692100</v>
      </c>
      <c r="I3821" s="1">
        <v>3.4915661711911739E-3</v>
      </c>
    </row>
    <row r="3822" spans="1:9" x14ac:dyDescent="0.25">
      <c r="A3822" s="5">
        <v>39539</v>
      </c>
      <c r="B3822" s="39">
        <v>133.61000100000001</v>
      </c>
      <c r="C3822" s="39">
        <v>136.83999600000001</v>
      </c>
      <c r="D3822" s="39">
        <v>133.509995</v>
      </c>
      <c r="E3822" s="39">
        <v>136.61000100000001</v>
      </c>
      <c r="F3822" s="39">
        <v>105.75947600000001</v>
      </c>
      <c r="G3822" s="5">
        <v>254547300</v>
      </c>
      <c r="I3822" s="1">
        <v>3.4555334888515254E-2</v>
      </c>
    </row>
    <row r="3823" spans="1:9" x14ac:dyDescent="0.25">
      <c r="A3823" s="5">
        <v>39540</v>
      </c>
      <c r="B3823" s="39">
        <v>137.050003</v>
      </c>
      <c r="C3823" s="39">
        <v>137.66999799999999</v>
      </c>
      <c r="D3823" s="39">
        <v>135.979996</v>
      </c>
      <c r="E3823" s="39">
        <v>136.699997</v>
      </c>
      <c r="F3823" s="39">
        <v>105.829185</v>
      </c>
      <c r="G3823" s="5">
        <v>210910800</v>
      </c>
      <c r="I3823" s="1">
        <v>6.5891056914590962E-4</v>
      </c>
    </row>
    <row r="3824" spans="1:9" x14ac:dyDescent="0.25">
      <c r="A3824" s="5">
        <v>39541</v>
      </c>
      <c r="B3824" s="39">
        <v>135.96000699999999</v>
      </c>
      <c r="C3824" s="39">
        <v>137.44000199999999</v>
      </c>
      <c r="D3824" s="39">
        <v>135.71000699999999</v>
      </c>
      <c r="E3824" s="39">
        <v>137.03999300000001</v>
      </c>
      <c r="F3824" s="39">
        <v>106.092354</v>
      </c>
      <c r="G3824" s="5">
        <v>175884800</v>
      </c>
      <c r="I3824" s="1">
        <v>2.483646886688895E-3</v>
      </c>
    </row>
    <row r="3825" spans="1:9" x14ac:dyDescent="0.25">
      <c r="A3825" s="5">
        <v>39542</v>
      </c>
      <c r="B3825" s="39">
        <v>137.11999499999999</v>
      </c>
      <c r="C3825" s="39">
        <v>137.96000699999999</v>
      </c>
      <c r="D3825" s="39">
        <v>136.11999499999999</v>
      </c>
      <c r="E3825" s="39">
        <v>136.88999899999999</v>
      </c>
      <c r="F3825" s="39">
        <v>105.97624999999999</v>
      </c>
      <c r="G3825" s="5">
        <v>204446800</v>
      </c>
      <c r="I3825" s="1">
        <v>-1.0949665288526589E-3</v>
      </c>
    </row>
    <row r="3826" spans="1:9" x14ac:dyDescent="0.25">
      <c r="A3826" s="5">
        <v>39545</v>
      </c>
      <c r="B3826" s="39">
        <v>137.86999499999999</v>
      </c>
      <c r="C3826" s="39">
        <v>138.570007</v>
      </c>
      <c r="D3826" s="39">
        <v>136.740005</v>
      </c>
      <c r="E3826" s="39">
        <v>136.96000699999999</v>
      </c>
      <c r="F3826" s="39">
        <v>106.030479</v>
      </c>
      <c r="G3826" s="5">
        <v>154245500</v>
      </c>
      <c r="I3826" s="1">
        <v>5.1157811300139855E-4</v>
      </c>
    </row>
    <row r="3827" spans="1:9" x14ac:dyDescent="0.25">
      <c r="A3827" s="5">
        <v>39546</v>
      </c>
      <c r="B3827" s="39">
        <v>136.19000199999999</v>
      </c>
      <c r="C3827" s="39">
        <v>136.91999799999999</v>
      </c>
      <c r="D3827" s="39">
        <v>135.949997</v>
      </c>
      <c r="E3827" s="39">
        <v>136.820007</v>
      </c>
      <c r="F3827" s="39">
        <v>105.92208100000001</v>
      </c>
      <c r="G3827" s="5">
        <v>148937300</v>
      </c>
      <c r="I3827" s="1">
        <v>-1.0228516178409919E-3</v>
      </c>
    </row>
    <row r="3828" spans="1:9" x14ac:dyDescent="0.25">
      <c r="A3828" s="5">
        <v>39547</v>
      </c>
      <c r="B3828" s="39">
        <v>136.61000100000001</v>
      </c>
      <c r="C3828" s="39">
        <v>136.800003</v>
      </c>
      <c r="D3828" s="39">
        <v>134.88999899999999</v>
      </c>
      <c r="E3828" s="39">
        <v>135.83000200000001</v>
      </c>
      <c r="F3828" s="39">
        <v>105.15564000000001</v>
      </c>
      <c r="G3828" s="5">
        <v>195610600</v>
      </c>
      <c r="I3828" s="1">
        <v>-7.2622005282774182E-3</v>
      </c>
    </row>
    <row r="3829" spans="1:9" x14ac:dyDescent="0.25">
      <c r="A3829" s="5">
        <v>39548</v>
      </c>
      <c r="B3829" s="39">
        <v>135.41999799999999</v>
      </c>
      <c r="C3829" s="39">
        <v>136.66999799999999</v>
      </c>
      <c r="D3829" s="39">
        <v>134.89999399999999</v>
      </c>
      <c r="E3829" s="39">
        <v>136.020004</v>
      </c>
      <c r="F3829" s="39">
        <v>105.30274199999999</v>
      </c>
      <c r="G3829" s="5">
        <v>192967800</v>
      </c>
      <c r="I3829" s="1">
        <v>1.397920316192014E-3</v>
      </c>
    </row>
    <row r="3830" spans="1:9" x14ac:dyDescent="0.25">
      <c r="A3830" s="5">
        <v>39549</v>
      </c>
      <c r="B3830" s="39">
        <v>134.490005</v>
      </c>
      <c r="C3830" s="39">
        <v>135.11999499999999</v>
      </c>
      <c r="D3830" s="39">
        <v>133.009995</v>
      </c>
      <c r="E3830" s="39">
        <v>133.38000500000001</v>
      </c>
      <c r="F3830" s="39">
        <v>103.25891900000001</v>
      </c>
      <c r="G3830" s="5">
        <v>222973300</v>
      </c>
      <c r="I3830" s="1">
        <v>-1.9599848009969278E-2</v>
      </c>
    </row>
    <row r="3831" spans="1:9" x14ac:dyDescent="0.25">
      <c r="A3831" s="5">
        <v>39552</v>
      </c>
      <c r="B3831" s="39">
        <v>133.19000199999999</v>
      </c>
      <c r="C3831" s="39">
        <v>133.53999300000001</v>
      </c>
      <c r="D3831" s="39">
        <v>132.550003</v>
      </c>
      <c r="E3831" s="39">
        <v>132.929993</v>
      </c>
      <c r="F3831" s="39">
        <v>102.910522</v>
      </c>
      <c r="G3831" s="5">
        <v>160522000</v>
      </c>
      <c r="I3831" s="1">
        <v>-3.3797184484791742E-3</v>
      </c>
    </row>
    <row r="3832" spans="1:9" x14ac:dyDescent="0.25">
      <c r="A3832" s="5">
        <v>39553</v>
      </c>
      <c r="B3832" s="39">
        <v>133.58000200000001</v>
      </c>
      <c r="C3832" s="39">
        <v>133.69000199999999</v>
      </c>
      <c r="D3832" s="39">
        <v>132.33000200000001</v>
      </c>
      <c r="E3832" s="39">
        <v>133.240005</v>
      </c>
      <c r="F3832" s="39">
        <v>103.150558</v>
      </c>
      <c r="G3832" s="5">
        <v>172389200</v>
      </c>
      <c r="I3832" s="1">
        <v>2.3297568718128048E-3</v>
      </c>
    </row>
    <row r="3833" spans="1:9" x14ac:dyDescent="0.25">
      <c r="A3833" s="5">
        <v>39554</v>
      </c>
      <c r="B3833" s="39">
        <v>134.53999300000001</v>
      </c>
      <c r="C3833" s="39">
        <v>136.91000399999999</v>
      </c>
      <c r="D3833" s="39">
        <v>134.520004</v>
      </c>
      <c r="E3833" s="39">
        <v>136.85000600000001</v>
      </c>
      <c r="F3833" s="39">
        <v>105.945297</v>
      </c>
      <c r="G3833" s="5">
        <v>189268900</v>
      </c>
      <c r="I3833" s="1">
        <v>2.6733245766119573E-2</v>
      </c>
    </row>
    <row r="3834" spans="1:9" x14ac:dyDescent="0.25">
      <c r="A3834" s="5">
        <v>39555</v>
      </c>
      <c r="B3834" s="39">
        <v>136.020004</v>
      </c>
      <c r="C3834" s="39">
        <v>137.25</v>
      </c>
      <c r="D3834" s="39">
        <v>135.66000399999999</v>
      </c>
      <c r="E3834" s="39">
        <v>137.050003</v>
      </c>
      <c r="F3834" s="39">
        <v>106.100143</v>
      </c>
      <c r="G3834" s="5">
        <v>179665700</v>
      </c>
      <c r="I3834" s="1">
        <v>1.4604985377157931E-3</v>
      </c>
    </row>
    <row r="3835" spans="1:9" x14ac:dyDescent="0.25">
      <c r="A3835" s="5">
        <v>39556</v>
      </c>
      <c r="B3835" s="39">
        <v>138.94000199999999</v>
      </c>
      <c r="C3835" s="39">
        <v>139.55999800000001</v>
      </c>
      <c r="D3835" s="39">
        <v>138.259995</v>
      </c>
      <c r="E3835" s="39">
        <v>138.479996</v>
      </c>
      <c r="F3835" s="39">
        <v>107.20719099999999</v>
      </c>
      <c r="G3835" s="5">
        <v>218530600</v>
      </c>
      <c r="I3835" s="1">
        <v>1.0379933206666969E-2</v>
      </c>
    </row>
    <row r="3836" spans="1:9" x14ac:dyDescent="0.25">
      <c r="A3836" s="5">
        <v>39559</v>
      </c>
      <c r="B3836" s="39">
        <v>138.229996</v>
      </c>
      <c r="C3836" s="39">
        <v>138.979996</v>
      </c>
      <c r="D3836" s="39">
        <v>137.85000600000001</v>
      </c>
      <c r="E3836" s="39">
        <v>138.550003</v>
      </c>
      <c r="F3836" s="39">
        <v>107.261383</v>
      </c>
      <c r="G3836" s="5">
        <v>118587400</v>
      </c>
      <c r="I3836" s="1">
        <v>5.0536076351548331E-4</v>
      </c>
    </row>
    <row r="3837" spans="1:9" x14ac:dyDescent="0.25">
      <c r="A3837" s="5">
        <v>39560</v>
      </c>
      <c r="B3837" s="39">
        <v>138.19000199999999</v>
      </c>
      <c r="C3837" s="39">
        <v>138.30999800000001</v>
      </c>
      <c r="D3837" s="39">
        <v>136.89999399999999</v>
      </c>
      <c r="E3837" s="39">
        <v>137.94000199999999</v>
      </c>
      <c r="F3837" s="39">
        <v>106.789131</v>
      </c>
      <c r="G3837" s="5">
        <v>162166000</v>
      </c>
      <c r="I3837" s="1">
        <v>-4.4125356900304169E-3</v>
      </c>
    </row>
    <row r="3838" spans="1:9" x14ac:dyDescent="0.25">
      <c r="A3838" s="5">
        <v>39561</v>
      </c>
      <c r="B3838" s="39">
        <v>138.08999600000001</v>
      </c>
      <c r="C3838" s="39">
        <v>138.779999</v>
      </c>
      <c r="D3838" s="39">
        <v>137.11999499999999</v>
      </c>
      <c r="E3838" s="39">
        <v>137.720001</v>
      </c>
      <c r="F3838" s="39">
        <v>106.61882</v>
      </c>
      <c r="G3838" s="5">
        <v>193309000</v>
      </c>
      <c r="I3838" s="1">
        <v>-1.596107692880544E-3</v>
      </c>
    </row>
    <row r="3839" spans="1:9" x14ac:dyDescent="0.25">
      <c r="A3839" s="5">
        <v>39562</v>
      </c>
      <c r="B3839" s="39">
        <v>138.08000200000001</v>
      </c>
      <c r="C3839" s="39">
        <v>139.740005</v>
      </c>
      <c r="D3839" s="39">
        <v>137.03999300000001</v>
      </c>
      <c r="E3839" s="39">
        <v>138.320007</v>
      </c>
      <c r="F3839" s="39">
        <v>107.08335099999999</v>
      </c>
      <c r="G3839" s="5">
        <v>229381300</v>
      </c>
      <c r="I3839" s="1">
        <v>4.3474685304421001E-3</v>
      </c>
    </row>
    <row r="3840" spans="1:9" x14ac:dyDescent="0.25">
      <c r="A3840" s="5">
        <v>39563</v>
      </c>
      <c r="B3840" s="39">
        <v>139.39999399999999</v>
      </c>
      <c r="C3840" s="39">
        <v>139.88999899999999</v>
      </c>
      <c r="D3840" s="39">
        <v>137.91000399999999</v>
      </c>
      <c r="E3840" s="39">
        <v>139.60000600000001</v>
      </c>
      <c r="F3840" s="39">
        <v>108.07427199999999</v>
      </c>
      <c r="G3840" s="5">
        <v>190788100</v>
      </c>
      <c r="I3840" s="1">
        <v>9.2111819462372679E-3</v>
      </c>
    </row>
    <row r="3841" spans="1:9" x14ac:dyDescent="0.25">
      <c r="A3841" s="5">
        <v>39566</v>
      </c>
      <c r="B3841" s="39">
        <v>139.88000500000001</v>
      </c>
      <c r="C3841" s="39">
        <v>140.25</v>
      </c>
      <c r="D3841" s="39">
        <v>139.38000500000001</v>
      </c>
      <c r="E3841" s="39">
        <v>139.63000500000001</v>
      </c>
      <c r="F3841" s="39">
        <v>108.097511</v>
      </c>
      <c r="G3841" s="5">
        <v>105610200</v>
      </c>
      <c r="I3841" s="1">
        <v>2.1500493512149887E-4</v>
      </c>
    </row>
    <row r="3842" spans="1:9" x14ac:dyDescent="0.25">
      <c r="A3842" s="5">
        <v>39567</v>
      </c>
      <c r="B3842" s="39">
        <v>139.38999899999999</v>
      </c>
      <c r="C3842" s="39">
        <v>139.729996</v>
      </c>
      <c r="D3842" s="39">
        <v>138.61000100000001</v>
      </c>
      <c r="E3842" s="39">
        <v>139.08000200000001</v>
      </c>
      <c r="F3842" s="39">
        <v>107.6717</v>
      </c>
      <c r="G3842" s="5">
        <v>125514100</v>
      </c>
      <c r="I3842" s="1">
        <v>-3.946916715367621E-3</v>
      </c>
    </row>
    <row r="3843" spans="1:9" x14ac:dyDescent="0.25">
      <c r="A3843" s="5">
        <v>39568</v>
      </c>
      <c r="B3843" s="39">
        <v>139.28999300000001</v>
      </c>
      <c r="C3843" s="39">
        <v>140.58999600000001</v>
      </c>
      <c r="D3843" s="39">
        <v>138.259995</v>
      </c>
      <c r="E3843" s="39">
        <v>138.259995</v>
      </c>
      <c r="F3843" s="39">
        <v>107.036873</v>
      </c>
      <c r="G3843" s="5">
        <v>208395900</v>
      </c>
      <c r="I3843" s="1">
        <v>-5.9134001128198221E-3</v>
      </c>
    </row>
    <row r="3844" spans="1:9" x14ac:dyDescent="0.25">
      <c r="A3844" s="5">
        <v>39569</v>
      </c>
      <c r="B3844" s="39">
        <v>138.38000500000001</v>
      </c>
      <c r="C3844" s="39">
        <v>141.11999499999999</v>
      </c>
      <c r="D3844" s="39">
        <v>138.270004</v>
      </c>
      <c r="E3844" s="39">
        <v>141.11999499999999</v>
      </c>
      <c r="F3844" s="39">
        <v>109.25102200000001</v>
      </c>
      <c r="G3844" s="5">
        <v>187279500</v>
      </c>
      <c r="I3844" s="1">
        <v>2.047480604799734E-2</v>
      </c>
    </row>
    <row r="3845" spans="1:9" x14ac:dyDescent="0.25">
      <c r="A3845" s="5">
        <v>39570</v>
      </c>
      <c r="B3845" s="39">
        <v>142.33999600000001</v>
      </c>
      <c r="C3845" s="39">
        <v>142.36999499999999</v>
      </c>
      <c r="D3845" s="39">
        <v>140.55999800000001</v>
      </c>
      <c r="E3845" s="39">
        <v>141.509995</v>
      </c>
      <c r="F3845" s="39">
        <v>109.552902</v>
      </c>
      <c r="G3845" s="5">
        <v>181585500</v>
      </c>
      <c r="I3845" s="1">
        <v>2.7593672547263637E-3</v>
      </c>
    </row>
    <row r="3846" spans="1:9" x14ac:dyDescent="0.25">
      <c r="A3846" s="5">
        <v>39573</v>
      </c>
      <c r="B3846" s="39">
        <v>141.050003</v>
      </c>
      <c r="C3846" s="39">
        <v>141.61000100000001</v>
      </c>
      <c r="D3846" s="39">
        <v>140.41000399999999</v>
      </c>
      <c r="E3846" s="39">
        <v>140.83000200000001</v>
      </c>
      <c r="F3846" s="39">
        <v>109.026535</v>
      </c>
      <c r="G3846" s="5">
        <v>118504500</v>
      </c>
      <c r="I3846" s="1">
        <v>-4.8162629084282926E-3</v>
      </c>
    </row>
    <row r="3847" spans="1:9" x14ac:dyDescent="0.25">
      <c r="A3847" s="5">
        <v>39574</v>
      </c>
      <c r="B3847" s="39">
        <v>140.020004</v>
      </c>
      <c r="C3847" s="39">
        <v>142.199997</v>
      </c>
      <c r="D3847" s="39">
        <v>139.69000199999999</v>
      </c>
      <c r="E3847" s="39">
        <v>142.050003</v>
      </c>
      <c r="F3847" s="39">
        <v>109.971008</v>
      </c>
      <c r="G3847" s="5">
        <v>179339800</v>
      </c>
      <c r="I3847" s="1">
        <v>8.6254744477356482E-3</v>
      </c>
    </row>
    <row r="3848" spans="1:9" x14ac:dyDescent="0.25">
      <c r="A3848" s="5">
        <v>39575</v>
      </c>
      <c r="B3848" s="39">
        <v>141.88999899999999</v>
      </c>
      <c r="C3848" s="39">
        <v>142.03999300000001</v>
      </c>
      <c r="D3848" s="39">
        <v>139.13000500000001</v>
      </c>
      <c r="E3848" s="39">
        <v>139.520004</v>
      </c>
      <c r="F3848" s="39">
        <v>108.01235200000001</v>
      </c>
      <c r="G3848" s="5">
        <v>199267300</v>
      </c>
      <c r="I3848" s="1">
        <v>-1.7971176462255656E-2</v>
      </c>
    </row>
    <row r="3849" spans="1:9" x14ac:dyDescent="0.25">
      <c r="A3849" s="5">
        <v>39576</v>
      </c>
      <c r="B3849" s="39">
        <v>139.740005</v>
      </c>
      <c r="C3849" s="39">
        <v>140.320007</v>
      </c>
      <c r="D3849" s="39">
        <v>138.979996</v>
      </c>
      <c r="E3849" s="39">
        <v>139.16000399999999</v>
      </c>
      <c r="F3849" s="39">
        <v>107.733604</v>
      </c>
      <c r="G3849" s="5">
        <v>178321200</v>
      </c>
      <c r="I3849" s="1">
        <v>-2.5840406028860841E-3</v>
      </c>
    </row>
    <row r="3850" spans="1:9" x14ac:dyDescent="0.25">
      <c r="A3850" s="5">
        <v>39577</v>
      </c>
      <c r="B3850" s="39">
        <v>138.60000600000001</v>
      </c>
      <c r="C3850" s="39">
        <v>139.38999899999999</v>
      </c>
      <c r="D3850" s="39">
        <v>138.449997</v>
      </c>
      <c r="E3850" s="39">
        <v>138.89999399999999</v>
      </c>
      <c r="F3850" s="39">
        <v>107.532341</v>
      </c>
      <c r="G3850" s="5">
        <v>152588200</v>
      </c>
      <c r="I3850" s="1">
        <v>-1.8699015178036404E-3</v>
      </c>
    </row>
    <row r="3851" spans="1:9" x14ac:dyDescent="0.25">
      <c r="A3851" s="5">
        <v>39580</v>
      </c>
      <c r="B3851" s="39">
        <v>139.25</v>
      </c>
      <c r="C3851" s="39">
        <v>140.55999800000001</v>
      </c>
      <c r="D3851" s="39">
        <v>138.729996</v>
      </c>
      <c r="E3851" s="39">
        <v>140.46000699999999</v>
      </c>
      <c r="F3851" s="39">
        <v>108.740021</v>
      </c>
      <c r="G3851" s="5">
        <v>147865900</v>
      </c>
      <c r="I3851" s="1">
        <v>1.1168256004854271E-2</v>
      </c>
    </row>
    <row r="3852" spans="1:9" x14ac:dyDescent="0.25">
      <c r="A3852" s="5">
        <v>39581</v>
      </c>
      <c r="B3852" s="39">
        <v>140.800003</v>
      </c>
      <c r="C3852" s="39">
        <v>140.88999899999999</v>
      </c>
      <c r="D3852" s="39">
        <v>139.729996</v>
      </c>
      <c r="E3852" s="39">
        <v>140.479996</v>
      </c>
      <c r="F3852" s="39">
        <v>108.75552399999999</v>
      </c>
      <c r="G3852" s="5">
        <v>159132200</v>
      </c>
      <c r="I3852" s="1">
        <v>1.425592420867261E-4</v>
      </c>
    </row>
    <row r="3853" spans="1:9" x14ac:dyDescent="0.25">
      <c r="A3853" s="5">
        <v>39582</v>
      </c>
      <c r="B3853" s="39">
        <v>141.070007</v>
      </c>
      <c r="C3853" s="39">
        <v>142.199997</v>
      </c>
      <c r="D3853" s="39">
        <v>140.46000699999999</v>
      </c>
      <c r="E3853" s="39">
        <v>140.770004</v>
      </c>
      <c r="F3853" s="39">
        <v>108.979996</v>
      </c>
      <c r="G3853" s="5">
        <v>181910800</v>
      </c>
      <c r="I3853" s="1">
        <v>2.0618783699202226E-3</v>
      </c>
    </row>
    <row r="3854" spans="1:9" x14ac:dyDescent="0.25">
      <c r="A3854" s="5">
        <v>39583</v>
      </c>
      <c r="B3854" s="39">
        <v>141.03999300000001</v>
      </c>
      <c r="C3854" s="39">
        <v>142.63000500000001</v>
      </c>
      <c r="D3854" s="39">
        <v>140.83000200000001</v>
      </c>
      <c r="E3854" s="39">
        <v>142.529999</v>
      </c>
      <c r="F3854" s="39">
        <v>110.342606</v>
      </c>
      <c r="G3854" s="5">
        <v>166927000</v>
      </c>
      <c r="I3854" s="1">
        <v>1.2425783022700365E-2</v>
      </c>
    </row>
    <row r="3855" spans="1:9" x14ac:dyDescent="0.25">
      <c r="A3855" s="5">
        <v>39584</v>
      </c>
      <c r="B3855" s="39">
        <v>142.86000100000001</v>
      </c>
      <c r="C3855" s="39">
        <v>142.86999499999999</v>
      </c>
      <c r="D3855" s="39">
        <v>141.61000100000001</v>
      </c>
      <c r="E3855" s="39">
        <v>142.66000399999999</v>
      </c>
      <c r="F3855" s="39">
        <v>110.44326</v>
      </c>
      <c r="G3855" s="5">
        <v>204236800</v>
      </c>
      <c r="I3855" s="1">
        <v>9.1177944310238956E-4</v>
      </c>
    </row>
    <row r="3856" spans="1:9" x14ac:dyDescent="0.25">
      <c r="A3856" s="5">
        <v>39587</v>
      </c>
      <c r="B3856" s="39">
        <v>142.80999800000001</v>
      </c>
      <c r="C3856" s="39">
        <v>144.300003</v>
      </c>
      <c r="D3856" s="39">
        <v>142.300003</v>
      </c>
      <c r="E3856" s="39">
        <v>143.050003</v>
      </c>
      <c r="F3856" s="39">
        <v>110.745155</v>
      </c>
      <c r="G3856" s="5">
        <v>165664400</v>
      </c>
      <c r="I3856" s="1">
        <v>2.7297558732071181E-3</v>
      </c>
    </row>
    <row r="3857" spans="1:9" x14ac:dyDescent="0.25">
      <c r="A3857" s="5">
        <v>39588</v>
      </c>
      <c r="B3857" s="39">
        <v>142.270004</v>
      </c>
      <c r="C3857" s="39">
        <v>142.33999600000001</v>
      </c>
      <c r="D3857" s="39">
        <v>141</v>
      </c>
      <c r="E3857" s="39">
        <v>141.88999899999999</v>
      </c>
      <c r="F3857" s="39">
        <v>109.84715300000001</v>
      </c>
      <c r="G3857" s="5">
        <v>178552100</v>
      </c>
      <c r="I3857" s="1">
        <v>-8.1417794549789591E-3</v>
      </c>
    </row>
    <row r="3858" spans="1:9" x14ac:dyDescent="0.25">
      <c r="A3858" s="5">
        <v>39589</v>
      </c>
      <c r="B3858" s="39">
        <v>141.80999800000001</v>
      </c>
      <c r="C3858" s="39">
        <v>142.11999499999999</v>
      </c>
      <c r="D3858" s="39">
        <v>139</v>
      </c>
      <c r="E3858" s="39">
        <v>139.490005</v>
      </c>
      <c r="F3858" s="39">
        <v>107.989105</v>
      </c>
      <c r="G3858" s="5">
        <v>252724800</v>
      </c>
      <c r="I3858" s="1">
        <v>-1.7059538929102835E-2</v>
      </c>
    </row>
    <row r="3859" spans="1:9" x14ac:dyDescent="0.25">
      <c r="A3859" s="5">
        <v>39590</v>
      </c>
      <c r="B3859" s="39">
        <v>139.429993</v>
      </c>
      <c r="C3859" s="39">
        <v>140.16999799999999</v>
      </c>
      <c r="D3859" s="39">
        <v>139</v>
      </c>
      <c r="E3859" s="39">
        <v>139.509995</v>
      </c>
      <c r="F3859" s="39">
        <v>108.004593</v>
      </c>
      <c r="G3859" s="5">
        <v>170820400</v>
      </c>
      <c r="I3859" s="1">
        <v>1.4341159181974206E-4</v>
      </c>
    </row>
    <row r="3860" spans="1:9" x14ac:dyDescent="0.25">
      <c r="A3860" s="5">
        <v>39591</v>
      </c>
      <c r="B3860" s="39">
        <v>139.050003</v>
      </c>
      <c r="C3860" s="39">
        <v>139.66000399999999</v>
      </c>
      <c r="D3860" s="39">
        <v>137.520004</v>
      </c>
      <c r="E3860" s="39">
        <v>137.63999899999999</v>
      </c>
      <c r="F3860" s="39">
        <v>106.556862</v>
      </c>
      <c r="G3860" s="5">
        <v>181376400</v>
      </c>
      <c r="I3860" s="1">
        <v>-1.3494995837443291E-2</v>
      </c>
    </row>
    <row r="3861" spans="1:9" x14ac:dyDescent="0.25">
      <c r="A3861" s="5">
        <v>39595</v>
      </c>
      <c r="B3861" s="39">
        <v>137.800003</v>
      </c>
      <c r="C3861" s="39">
        <v>139</v>
      </c>
      <c r="D3861" s="39">
        <v>137.529999</v>
      </c>
      <c r="E3861" s="39">
        <v>138.66000399999999</v>
      </c>
      <c r="F3861" s="39">
        <v>107.346558</v>
      </c>
      <c r="G3861" s="5">
        <v>168322900</v>
      </c>
      <c r="I3861" s="1">
        <v>7.3837023062743867E-3</v>
      </c>
    </row>
    <row r="3862" spans="1:9" x14ac:dyDescent="0.25">
      <c r="A3862" s="5">
        <v>39596</v>
      </c>
      <c r="B3862" s="39">
        <v>139.16999799999999</v>
      </c>
      <c r="C3862" s="39">
        <v>140</v>
      </c>
      <c r="D3862" s="39">
        <v>138</v>
      </c>
      <c r="E3862" s="39">
        <v>139.300003</v>
      </c>
      <c r="F3862" s="39">
        <v>107.842049</v>
      </c>
      <c r="G3862" s="5">
        <v>181288100</v>
      </c>
      <c r="I3862" s="1">
        <v>4.6051868878640434E-3</v>
      </c>
    </row>
    <row r="3863" spans="1:9" x14ac:dyDescent="0.25">
      <c r="A3863" s="5">
        <v>39597</v>
      </c>
      <c r="B3863" s="39">
        <v>139.13000500000001</v>
      </c>
      <c r="C3863" s="39">
        <v>140.929993</v>
      </c>
      <c r="D3863" s="39">
        <v>139.08000200000001</v>
      </c>
      <c r="E3863" s="39">
        <v>140</v>
      </c>
      <c r="F3863" s="39">
        <v>108.38391900000001</v>
      </c>
      <c r="G3863" s="5">
        <v>173927200</v>
      </c>
      <c r="I3863" s="1">
        <v>5.0120819378882686E-3</v>
      </c>
    </row>
    <row r="3864" spans="1:9" x14ac:dyDescent="0.25">
      <c r="A3864" s="5">
        <v>39598</v>
      </c>
      <c r="B3864" s="39">
        <v>140.470001</v>
      </c>
      <c r="C3864" s="39">
        <v>140.740005</v>
      </c>
      <c r="D3864" s="39">
        <v>139.94000199999999</v>
      </c>
      <c r="E3864" s="39">
        <v>140.35000600000001</v>
      </c>
      <c r="F3864" s="39">
        <v>108.654884</v>
      </c>
      <c r="G3864" s="5">
        <v>117362000</v>
      </c>
      <c r="I3864" s="1">
        <v>2.496928079547267E-3</v>
      </c>
    </row>
    <row r="3865" spans="1:9" x14ac:dyDescent="0.25">
      <c r="A3865" s="5">
        <v>39601</v>
      </c>
      <c r="B3865" s="39">
        <v>139.83000200000001</v>
      </c>
      <c r="C3865" s="39">
        <v>139.86000100000001</v>
      </c>
      <c r="D3865" s="39">
        <v>138</v>
      </c>
      <c r="E3865" s="39">
        <v>138.89999399999999</v>
      </c>
      <c r="F3865" s="39">
        <v>107.532341</v>
      </c>
      <c r="G3865" s="5">
        <v>181069900</v>
      </c>
      <c r="I3865" s="1">
        <v>-1.0385008537739715E-2</v>
      </c>
    </row>
    <row r="3866" spans="1:9" x14ac:dyDescent="0.25">
      <c r="A3866" s="5">
        <v>39602</v>
      </c>
      <c r="B3866" s="39">
        <v>139.300003</v>
      </c>
      <c r="C3866" s="39">
        <v>139.61999499999999</v>
      </c>
      <c r="D3866" s="39">
        <v>137.229996</v>
      </c>
      <c r="E3866" s="39">
        <v>138.08999600000001</v>
      </c>
      <c r="F3866" s="39">
        <v>106.905266</v>
      </c>
      <c r="G3866" s="5">
        <v>271965700</v>
      </c>
      <c r="I3866" s="1">
        <v>-5.8485710248108447E-3</v>
      </c>
    </row>
    <row r="3867" spans="1:9" x14ac:dyDescent="0.25">
      <c r="A3867" s="5">
        <v>39603</v>
      </c>
      <c r="B3867" s="39">
        <v>137.699997</v>
      </c>
      <c r="C3867" s="39">
        <v>139.16000399999999</v>
      </c>
      <c r="D3867" s="39">
        <v>137.46000699999999</v>
      </c>
      <c r="E3867" s="39">
        <v>138.020004</v>
      </c>
      <c r="F3867" s="39">
        <v>106.851074</v>
      </c>
      <c r="G3867" s="5">
        <v>246637700</v>
      </c>
      <c r="I3867" s="1">
        <v>-5.0704462062789446E-4</v>
      </c>
    </row>
    <row r="3868" spans="1:9" x14ac:dyDescent="0.25">
      <c r="A3868" s="5">
        <v>39604</v>
      </c>
      <c r="B3868" s="39">
        <v>138.58000200000001</v>
      </c>
      <c r="C3868" s="39">
        <v>140.88999899999999</v>
      </c>
      <c r="D3868" s="39">
        <v>138.320007</v>
      </c>
      <c r="E3868" s="39">
        <v>140.779999</v>
      </c>
      <c r="F3868" s="39">
        <v>108.987801</v>
      </c>
      <c r="G3868" s="5">
        <v>237867100</v>
      </c>
      <c r="I3868" s="1">
        <v>1.9799925346058345E-2</v>
      </c>
    </row>
    <row r="3869" spans="1:9" x14ac:dyDescent="0.25">
      <c r="A3869" s="5">
        <v>39605</v>
      </c>
      <c r="B3869" s="39">
        <v>139.550003</v>
      </c>
      <c r="C3869" s="39">
        <v>139.800003</v>
      </c>
      <c r="D3869" s="39">
        <v>136.220001</v>
      </c>
      <c r="E3869" s="39">
        <v>136.28999300000001</v>
      </c>
      <c r="F3869" s="39">
        <v>105.51178</v>
      </c>
      <c r="G3869" s="5">
        <v>384276300</v>
      </c>
      <c r="I3869" s="1">
        <v>-3.2413353084210783E-2</v>
      </c>
    </row>
    <row r="3870" spans="1:9" x14ac:dyDescent="0.25">
      <c r="A3870" s="5">
        <v>39608</v>
      </c>
      <c r="B3870" s="39">
        <v>136.86000100000001</v>
      </c>
      <c r="C3870" s="39">
        <v>137.5</v>
      </c>
      <c r="D3870" s="39">
        <v>135.41000399999999</v>
      </c>
      <c r="E3870" s="39">
        <v>136.61999499999999</v>
      </c>
      <c r="F3870" s="39">
        <v>105.767235</v>
      </c>
      <c r="G3870" s="5">
        <v>228263900</v>
      </c>
      <c r="I3870" s="1">
        <v>2.4181779196847941E-3</v>
      </c>
    </row>
    <row r="3871" spans="1:9" x14ac:dyDescent="0.25">
      <c r="A3871" s="5">
        <v>39609</v>
      </c>
      <c r="B3871" s="39">
        <v>135.66999799999999</v>
      </c>
      <c r="C3871" s="39">
        <v>137.10000600000001</v>
      </c>
      <c r="D3871" s="39">
        <v>135.35000600000001</v>
      </c>
      <c r="E3871" s="39">
        <v>135.94000199999999</v>
      </c>
      <c r="F3871" s="39">
        <v>105.24082199999999</v>
      </c>
      <c r="G3871" s="5">
        <v>260234900</v>
      </c>
      <c r="I3871" s="1">
        <v>-4.9895165102551431E-3</v>
      </c>
    </row>
    <row r="3872" spans="1:9" x14ac:dyDescent="0.25">
      <c r="A3872" s="5">
        <v>39610</v>
      </c>
      <c r="B3872" s="39">
        <v>135.970001</v>
      </c>
      <c r="C3872" s="39">
        <v>136.259995</v>
      </c>
      <c r="D3872" s="39">
        <v>133.929993</v>
      </c>
      <c r="E3872" s="39">
        <v>133.94000199999999</v>
      </c>
      <c r="F3872" s="39">
        <v>103.69246699999999</v>
      </c>
      <c r="G3872" s="5">
        <v>283890100</v>
      </c>
      <c r="I3872" s="1">
        <v>-1.4821796500262607E-2</v>
      </c>
    </row>
    <row r="3873" spans="1:9" x14ac:dyDescent="0.25">
      <c r="A3873" s="5">
        <v>39611</v>
      </c>
      <c r="B3873" s="39">
        <v>134.60000600000001</v>
      </c>
      <c r="C3873" s="39">
        <v>135.86999499999999</v>
      </c>
      <c r="D3873" s="39">
        <v>133.520004</v>
      </c>
      <c r="E3873" s="39">
        <v>134.449997</v>
      </c>
      <c r="F3873" s="39">
        <v>104.08729599999999</v>
      </c>
      <c r="G3873" s="5">
        <v>252791800</v>
      </c>
      <c r="I3873" s="1">
        <v>3.800461310817127E-3</v>
      </c>
    </row>
    <row r="3874" spans="1:9" x14ac:dyDescent="0.25">
      <c r="A3874" s="5">
        <v>39612</v>
      </c>
      <c r="B3874" s="39">
        <v>135.16999799999999</v>
      </c>
      <c r="C3874" s="39">
        <v>136.520004</v>
      </c>
      <c r="D3874" s="39">
        <v>134.41999799999999</v>
      </c>
      <c r="E3874" s="39">
        <v>136.14999399999999</v>
      </c>
      <c r="F3874" s="39">
        <v>105.403374</v>
      </c>
      <c r="G3874" s="5">
        <v>244726900</v>
      </c>
      <c r="I3874" s="1">
        <v>1.2564715309606456E-2</v>
      </c>
    </row>
    <row r="3875" spans="1:9" x14ac:dyDescent="0.25">
      <c r="A3875" s="5">
        <v>39615</v>
      </c>
      <c r="B3875" s="39">
        <v>135.550003</v>
      </c>
      <c r="C3875" s="39">
        <v>136.929993</v>
      </c>
      <c r="D3875" s="39">
        <v>135.46000699999999</v>
      </c>
      <c r="E3875" s="39">
        <v>136.229996</v>
      </c>
      <c r="F3875" s="39">
        <v>105.465332</v>
      </c>
      <c r="G3875" s="5">
        <v>185832500</v>
      </c>
      <c r="I3875" s="1">
        <v>5.8764529795141129E-4</v>
      </c>
    </row>
    <row r="3876" spans="1:9" x14ac:dyDescent="0.25">
      <c r="A3876" s="5">
        <v>39616</v>
      </c>
      <c r="B3876" s="39">
        <v>137.070007</v>
      </c>
      <c r="C3876" s="39">
        <v>137.11999499999999</v>
      </c>
      <c r="D3876" s="39">
        <v>135.36999499999999</v>
      </c>
      <c r="E3876" s="39">
        <v>135.570007</v>
      </c>
      <c r="F3876" s="39">
        <v>104.954353</v>
      </c>
      <c r="G3876" s="5">
        <v>191707700</v>
      </c>
      <c r="I3876" s="1">
        <v>-4.8567699778008233E-3</v>
      </c>
    </row>
    <row r="3877" spans="1:9" x14ac:dyDescent="0.25">
      <c r="A3877" s="5">
        <v>39617</v>
      </c>
      <c r="B3877" s="39">
        <v>134.69000199999999</v>
      </c>
      <c r="C3877" s="39">
        <v>135.520004</v>
      </c>
      <c r="D3877" s="39">
        <v>133.71000699999999</v>
      </c>
      <c r="E3877" s="39">
        <v>134.25</v>
      </c>
      <c r="F3877" s="39">
        <v>103.932495</v>
      </c>
      <c r="G3877" s="5">
        <v>265893000</v>
      </c>
      <c r="I3877" s="1">
        <v>-9.783920445214811E-3</v>
      </c>
    </row>
    <row r="3878" spans="1:9" x14ac:dyDescent="0.25">
      <c r="A3878" s="5">
        <v>39618</v>
      </c>
      <c r="B3878" s="39">
        <v>134.14999399999999</v>
      </c>
      <c r="C3878" s="39">
        <v>135.240005</v>
      </c>
      <c r="D3878" s="39">
        <v>133.5</v>
      </c>
      <c r="E3878" s="39">
        <v>134.41999799999999</v>
      </c>
      <c r="F3878" s="39">
        <v>104.06407900000001</v>
      </c>
      <c r="G3878" s="5">
        <v>304204900</v>
      </c>
      <c r="I3878" s="1">
        <v>1.2652517781752692E-3</v>
      </c>
    </row>
    <row r="3879" spans="1:9" x14ac:dyDescent="0.25">
      <c r="A3879" s="5">
        <v>39619</v>
      </c>
      <c r="B3879" s="39">
        <v>132.83999600000001</v>
      </c>
      <c r="C3879" s="39">
        <v>133.08999600000001</v>
      </c>
      <c r="D3879" s="39">
        <v>131.220001</v>
      </c>
      <c r="E3879" s="39">
        <v>131.58000200000001</v>
      </c>
      <c r="F3879" s="39">
        <v>102.37492399999999</v>
      </c>
      <c r="G3879" s="5">
        <v>289275700</v>
      </c>
      <c r="I3879" s="1">
        <v>-1.6365053829002996E-2</v>
      </c>
    </row>
    <row r="3880" spans="1:9" x14ac:dyDescent="0.25">
      <c r="A3880" s="5">
        <v>39622</v>
      </c>
      <c r="B3880" s="39">
        <v>132.08999600000001</v>
      </c>
      <c r="C3880" s="39">
        <v>132.229996</v>
      </c>
      <c r="D3880" s="39">
        <v>131.320007</v>
      </c>
      <c r="E3880" s="39">
        <v>131.449997</v>
      </c>
      <c r="F3880" s="39">
        <v>102.273781</v>
      </c>
      <c r="G3880" s="5">
        <v>165096400</v>
      </c>
      <c r="I3880" s="1">
        <v>-9.8845490603149955E-4</v>
      </c>
    </row>
    <row r="3881" spans="1:9" x14ac:dyDescent="0.25">
      <c r="A3881" s="5">
        <v>39623</v>
      </c>
      <c r="B3881" s="39">
        <v>131.050003</v>
      </c>
      <c r="C3881" s="39">
        <v>132.44000199999999</v>
      </c>
      <c r="D3881" s="39">
        <v>130.19000199999999</v>
      </c>
      <c r="E3881" s="39">
        <v>131.19000199999999</v>
      </c>
      <c r="F3881" s="39">
        <v>102.071487</v>
      </c>
      <c r="G3881" s="5">
        <v>267300600</v>
      </c>
      <c r="I3881" s="1">
        <v>-1.9799241554681046E-3</v>
      </c>
    </row>
    <row r="3882" spans="1:9" x14ac:dyDescent="0.25">
      <c r="A3882" s="5">
        <v>39624</v>
      </c>
      <c r="B3882" s="39">
        <v>131.720001</v>
      </c>
      <c r="C3882" s="39">
        <v>133.39999399999999</v>
      </c>
      <c r="D3882" s="39">
        <v>131.240005</v>
      </c>
      <c r="E3882" s="39">
        <v>131.80999800000001</v>
      </c>
      <c r="F3882" s="39">
        <v>102.553856</v>
      </c>
      <c r="G3882" s="5">
        <v>287853900</v>
      </c>
      <c r="I3882" s="1">
        <v>4.714664238927746E-3</v>
      </c>
    </row>
    <row r="3883" spans="1:9" x14ac:dyDescent="0.25">
      <c r="A3883" s="5">
        <v>39625</v>
      </c>
      <c r="B3883" s="39">
        <v>130.570007</v>
      </c>
      <c r="C3883" s="39">
        <v>131.41999799999999</v>
      </c>
      <c r="D3883" s="39">
        <v>128.08000200000001</v>
      </c>
      <c r="E3883" s="39">
        <v>128.229996</v>
      </c>
      <c r="F3883" s="39">
        <v>99.768485999999996</v>
      </c>
      <c r="G3883" s="5">
        <v>297775000</v>
      </c>
      <c r="I3883" s="1">
        <v>-2.7535723073643048E-2</v>
      </c>
    </row>
    <row r="3884" spans="1:9" x14ac:dyDescent="0.25">
      <c r="A3884" s="5">
        <v>39626</v>
      </c>
      <c r="B3884" s="39">
        <v>128.279999</v>
      </c>
      <c r="C3884" s="39">
        <v>128.86000100000001</v>
      </c>
      <c r="D3884" s="39">
        <v>127.040001</v>
      </c>
      <c r="E3884" s="39">
        <v>127.529999</v>
      </c>
      <c r="F3884" s="39">
        <v>99.223868999999993</v>
      </c>
      <c r="G3884" s="5">
        <v>303423400</v>
      </c>
      <c r="I3884" s="1">
        <v>-5.4737616409461509E-3</v>
      </c>
    </row>
    <row r="3885" spans="1:9" x14ac:dyDescent="0.25">
      <c r="A3885" s="5">
        <v>39629</v>
      </c>
      <c r="B3885" s="39">
        <v>127.889999</v>
      </c>
      <c r="C3885" s="39">
        <v>128.91000399999999</v>
      </c>
      <c r="D3885" s="39">
        <v>127.300003</v>
      </c>
      <c r="E3885" s="39">
        <v>127.980003</v>
      </c>
      <c r="F3885" s="39">
        <v>99.573975000000004</v>
      </c>
      <c r="G3885" s="5">
        <v>258842600</v>
      </c>
      <c r="I3885" s="1">
        <v>3.5222349992416468E-3</v>
      </c>
    </row>
    <row r="3886" spans="1:9" x14ac:dyDescent="0.25">
      <c r="A3886" s="5">
        <v>39630</v>
      </c>
      <c r="B3886" s="39">
        <v>126.519997</v>
      </c>
      <c r="C3886" s="39">
        <v>128.470001</v>
      </c>
      <c r="D3886" s="39">
        <v>125.93</v>
      </c>
      <c r="E3886" s="39">
        <v>128.38000500000001</v>
      </c>
      <c r="F3886" s="39">
        <v>99.885185000000007</v>
      </c>
      <c r="G3886" s="5">
        <v>388622000</v>
      </c>
      <c r="I3886" s="1">
        <v>3.1205410926329336E-3</v>
      </c>
    </row>
    <row r="3887" spans="1:9" x14ac:dyDescent="0.25">
      <c r="A3887" s="5">
        <v>39631</v>
      </c>
      <c r="B3887" s="39">
        <v>128.78999300000001</v>
      </c>
      <c r="C3887" s="39">
        <v>129.16000399999999</v>
      </c>
      <c r="D3887" s="39">
        <v>125.949997</v>
      </c>
      <c r="E3887" s="39">
        <v>126.18</v>
      </c>
      <c r="F3887" s="39">
        <v>98.173491999999996</v>
      </c>
      <c r="G3887" s="5">
        <v>288064600</v>
      </c>
      <c r="I3887" s="1">
        <v>-1.7285136338775153E-2</v>
      </c>
    </row>
    <row r="3888" spans="1:9" x14ac:dyDescent="0.25">
      <c r="A3888" s="5">
        <v>39632</v>
      </c>
      <c r="B3888" s="39">
        <v>127.110001</v>
      </c>
      <c r="C3888" s="39">
        <v>127.110001</v>
      </c>
      <c r="D3888" s="39">
        <v>124.989998</v>
      </c>
      <c r="E3888" s="39">
        <v>126.30999799999999</v>
      </c>
      <c r="F3888" s="39">
        <v>98.274665999999996</v>
      </c>
      <c r="G3888" s="5">
        <v>239352500</v>
      </c>
      <c r="I3888" s="1">
        <v>1.0300326556906825E-3</v>
      </c>
    </row>
    <row r="3889" spans="1:9" x14ac:dyDescent="0.25">
      <c r="A3889" s="5">
        <v>39636</v>
      </c>
      <c r="B3889" s="39">
        <v>126.790001</v>
      </c>
      <c r="C3889" s="39">
        <v>127.339996</v>
      </c>
      <c r="D3889" s="39">
        <v>123.91999800000001</v>
      </c>
      <c r="E3889" s="39">
        <v>125.019997</v>
      </c>
      <c r="F3889" s="39">
        <v>97.270988000000003</v>
      </c>
      <c r="G3889" s="5">
        <v>372427300</v>
      </c>
      <c r="I3889" s="1">
        <v>-1.0265498551951246E-2</v>
      </c>
    </row>
    <row r="3890" spans="1:9" x14ac:dyDescent="0.25">
      <c r="A3890" s="5">
        <v>39637</v>
      </c>
      <c r="B3890" s="39">
        <v>124.989998</v>
      </c>
      <c r="C3890" s="39">
        <v>127.389999</v>
      </c>
      <c r="D3890" s="39">
        <v>124.199997</v>
      </c>
      <c r="E3890" s="39">
        <v>127.239998</v>
      </c>
      <c r="F3890" s="39">
        <v>98.998221999999998</v>
      </c>
      <c r="G3890" s="5">
        <v>375973700</v>
      </c>
      <c r="I3890" s="1">
        <v>1.7601116253461058E-2</v>
      </c>
    </row>
    <row r="3891" spans="1:9" x14ac:dyDescent="0.25">
      <c r="A3891" s="5">
        <v>39638</v>
      </c>
      <c r="B3891" s="39">
        <v>127.5</v>
      </c>
      <c r="C3891" s="39">
        <v>127.739998</v>
      </c>
      <c r="D3891" s="39">
        <v>124.389999</v>
      </c>
      <c r="E3891" s="39">
        <v>124.790001</v>
      </c>
      <c r="F3891" s="39">
        <v>97.092026000000004</v>
      </c>
      <c r="G3891" s="5">
        <v>336729400</v>
      </c>
      <c r="I3891" s="1">
        <v>-1.9442639976434251E-2</v>
      </c>
    </row>
    <row r="3892" spans="1:9" x14ac:dyDescent="0.25">
      <c r="A3892" s="5">
        <v>39639</v>
      </c>
      <c r="B3892" s="39">
        <v>124.43</v>
      </c>
      <c r="C3892" s="39">
        <v>125.790001</v>
      </c>
      <c r="D3892" s="39">
        <v>123.58000199999999</v>
      </c>
      <c r="E3892" s="39">
        <v>125.300003</v>
      </c>
      <c r="F3892" s="39">
        <v>97.488838000000001</v>
      </c>
      <c r="G3892" s="5">
        <v>436475700</v>
      </c>
      <c r="I3892" s="1">
        <v>4.0786389980285165E-3</v>
      </c>
    </row>
    <row r="3893" spans="1:9" x14ac:dyDescent="0.25">
      <c r="A3893" s="5">
        <v>39640</v>
      </c>
      <c r="B3893" s="39">
        <v>123.970001</v>
      </c>
      <c r="C3893" s="39">
        <v>125.900002</v>
      </c>
      <c r="D3893" s="39">
        <v>122.489998</v>
      </c>
      <c r="E3893" s="39">
        <v>123.839996</v>
      </c>
      <c r="F3893" s="39">
        <v>96.352890000000002</v>
      </c>
      <c r="G3893" s="5">
        <v>481124600</v>
      </c>
      <c r="I3893" s="1">
        <v>-1.1720500177822224E-2</v>
      </c>
    </row>
    <row r="3894" spans="1:9" x14ac:dyDescent="0.25">
      <c r="A3894" s="5">
        <v>39643</v>
      </c>
      <c r="B3894" s="39">
        <v>125.260002</v>
      </c>
      <c r="C3894" s="39">
        <v>125.5</v>
      </c>
      <c r="D3894" s="39">
        <v>122.400002</v>
      </c>
      <c r="E3894" s="39">
        <v>122.720001</v>
      </c>
      <c r="F3894" s="39">
        <v>95.481453000000002</v>
      </c>
      <c r="G3894" s="5">
        <v>322720800</v>
      </c>
      <c r="I3894" s="1">
        <v>-9.0853700196182885E-3</v>
      </c>
    </row>
    <row r="3895" spans="1:9" x14ac:dyDescent="0.25">
      <c r="A3895" s="5">
        <v>39644</v>
      </c>
      <c r="B3895" s="39">
        <v>121.800003</v>
      </c>
      <c r="C3895" s="39">
        <v>123.489998</v>
      </c>
      <c r="D3895" s="39">
        <v>120.019997</v>
      </c>
      <c r="E3895" s="39">
        <v>120.989998</v>
      </c>
      <c r="F3895" s="39">
        <v>94.135459999999995</v>
      </c>
      <c r="G3895" s="5">
        <v>502502500</v>
      </c>
      <c r="I3895" s="1">
        <v>-1.4197210437739471E-2</v>
      </c>
    </row>
    <row r="3896" spans="1:9" x14ac:dyDescent="0.25">
      <c r="A3896" s="5">
        <v>39645</v>
      </c>
      <c r="B3896" s="39">
        <v>121.449997</v>
      </c>
      <c r="C3896" s="39">
        <v>124.57</v>
      </c>
      <c r="D3896" s="39">
        <v>121.099998</v>
      </c>
      <c r="E3896" s="39">
        <v>123.959999</v>
      </c>
      <c r="F3896" s="39">
        <v>96.446228000000005</v>
      </c>
      <c r="G3896" s="5">
        <v>371642900</v>
      </c>
      <c r="I3896" s="1">
        <v>2.4250821476924145E-2</v>
      </c>
    </row>
    <row r="3897" spans="1:9" x14ac:dyDescent="0.25">
      <c r="A3897" s="5">
        <v>39646</v>
      </c>
      <c r="B3897" s="39">
        <v>125.139999</v>
      </c>
      <c r="C3897" s="39">
        <v>126.260002</v>
      </c>
      <c r="D3897" s="39">
        <v>124.089996</v>
      </c>
      <c r="E3897" s="39">
        <v>125.199997</v>
      </c>
      <c r="F3897" s="39">
        <v>97.411002999999994</v>
      </c>
      <c r="G3897" s="5">
        <v>375490600</v>
      </c>
      <c r="I3897" s="1">
        <v>9.9535411732789569E-3</v>
      </c>
    </row>
    <row r="3898" spans="1:9" x14ac:dyDescent="0.25">
      <c r="A3898" s="5">
        <v>39647</v>
      </c>
      <c r="B3898" s="39">
        <v>126.16999800000001</v>
      </c>
      <c r="C3898" s="39">
        <v>126.41999800000001</v>
      </c>
      <c r="D3898" s="39">
        <v>125.150002</v>
      </c>
      <c r="E3898" s="39">
        <v>125.980003</v>
      </c>
      <c r="F3898" s="39">
        <v>98.017891000000006</v>
      </c>
      <c r="G3898" s="5">
        <v>267030100</v>
      </c>
      <c r="I3898" s="1">
        <v>6.210851818817531E-3</v>
      </c>
    </row>
    <row r="3899" spans="1:9" x14ac:dyDescent="0.25">
      <c r="A3899" s="5">
        <v>39650</v>
      </c>
      <c r="B3899" s="39">
        <v>126.510002</v>
      </c>
      <c r="C3899" s="39">
        <v>126.800003</v>
      </c>
      <c r="D3899" s="39">
        <v>125.19000200000001</v>
      </c>
      <c r="E3899" s="39">
        <v>126.050003</v>
      </c>
      <c r="F3899" s="39">
        <v>98.07235</v>
      </c>
      <c r="G3899" s="5">
        <v>222863000</v>
      </c>
      <c r="I3899" s="1">
        <v>5.5544836012622056E-4</v>
      </c>
    </row>
    <row r="3900" spans="1:9" x14ac:dyDescent="0.25">
      <c r="A3900" s="5">
        <v>39651</v>
      </c>
      <c r="B3900" s="39">
        <v>125.150002</v>
      </c>
      <c r="C3900" s="39">
        <v>127.800003</v>
      </c>
      <c r="D3900" s="39">
        <v>124.849998</v>
      </c>
      <c r="E3900" s="39">
        <v>127.480003</v>
      </c>
      <c r="F3900" s="39">
        <v>99.184928999999997</v>
      </c>
      <c r="G3900" s="5">
        <v>296904200</v>
      </c>
      <c r="I3900" s="1">
        <v>1.1280605752852502E-2</v>
      </c>
    </row>
    <row r="3901" spans="1:9" x14ac:dyDescent="0.25">
      <c r="A3901" s="5">
        <v>39652</v>
      </c>
      <c r="B3901" s="39">
        <v>127.889999</v>
      </c>
      <c r="C3901" s="39">
        <v>129.14999399999999</v>
      </c>
      <c r="D3901" s="39">
        <v>127.550003</v>
      </c>
      <c r="E3901" s="39">
        <v>128.16999799999999</v>
      </c>
      <c r="F3901" s="39">
        <v>99.721824999999995</v>
      </c>
      <c r="G3901" s="5">
        <v>311698400</v>
      </c>
      <c r="I3901" s="1">
        <v>5.3984823856048081E-3</v>
      </c>
    </row>
    <row r="3902" spans="1:9" x14ac:dyDescent="0.25">
      <c r="A3902" s="5">
        <v>39653</v>
      </c>
      <c r="B3902" s="39">
        <v>128.33999600000001</v>
      </c>
      <c r="C3902" s="39">
        <v>128.41000399999999</v>
      </c>
      <c r="D3902" s="39">
        <v>125.160004</v>
      </c>
      <c r="E3902" s="39">
        <v>125.510002</v>
      </c>
      <c r="F3902" s="39">
        <v>97.652206000000007</v>
      </c>
      <c r="G3902" s="5">
        <v>248634500</v>
      </c>
      <c r="I3902" s="1">
        <v>-2.0972311778038488E-2</v>
      </c>
    </row>
    <row r="3903" spans="1:9" x14ac:dyDescent="0.25">
      <c r="A3903" s="5">
        <v>39654</v>
      </c>
      <c r="B3903" s="39">
        <v>125.889999</v>
      </c>
      <c r="C3903" s="39">
        <v>126.489998</v>
      </c>
      <c r="D3903" s="39">
        <v>125.16999800000001</v>
      </c>
      <c r="E3903" s="39">
        <v>125.480003</v>
      </c>
      <c r="F3903" s="39">
        <v>97.628844999999998</v>
      </c>
      <c r="G3903" s="5">
        <v>219131000</v>
      </c>
      <c r="I3903" s="1">
        <v>-2.3925516573974903E-4</v>
      </c>
    </row>
    <row r="3904" spans="1:9" x14ac:dyDescent="0.25">
      <c r="A3904" s="5">
        <v>39657</v>
      </c>
      <c r="B3904" s="39">
        <v>125.510002</v>
      </c>
      <c r="C3904" s="39">
        <v>126.05999799999999</v>
      </c>
      <c r="D3904" s="39">
        <v>123.41999800000001</v>
      </c>
      <c r="E3904" s="39">
        <v>123.639999</v>
      </c>
      <c r="F3904" s="39">
        <v>96.197249999999997</v>
      </c>
      <c r="G3904" s="5">
        <v>205201300</v>
      </c>
      <c r="I3904" s="1">
        <v>-1.4772221803116103E-2</v>
      </c>
    </row>
    <row r="3905" spans="1:9" x14ac:dyDescent="0.25">
      <c r="A3905" s="5">
        <v>39658</v>
      </c>
      <c r="B3905" s="39">
        <v>123.980003</v>
      </c>
      <c r="C3905" s="39">
        <v>126.379997</v>
      </c>
      <c r="D3905" s="39">
        <v>123.639999</v>
      </c>
      <c r="E3905" s="39">
        <v>126.279999</v>
      </c>
      <c r="F3905" s="39">
        <v>98.251311999999999</v>
      </c>
      <c r="G3905" s="5">
        <v>261505600</v>
      </c>
      <c r="I3905" s="1">
        <v>2.1127833365299331E-2</v>
      </c>
    </row>
    <row r="3906" spans="1:9" x14ac:dyDescent="0.25">
      <c r="A3906" s="5">
        <v>39659</v>
      </c>
      <c r="B3906" s="39">
        <v>127.110001</v>
      </c>
      <c r="C3906" s="39">
        <v>128.60000600000001</v>
      </c>
      <c r="D3906" s="39">
        <v>126.279999</v>
      </c>
      <c r="E3906" s="39">
        <v>128.529999</v>
      </c>
      <c r="F3906" s="39">
        <v>100.001915</v>
      </c>
      <c r="G3906" s="5">
        <v>354710000</v>
      </c>
      <c r="I3906" s="1">
        <v>1.7660731454954615E-2</v>
      </c>
    </row>
    <row r="3907" spans="1:9" x14ac:dyDescent="0.25">
      <c r="A3907" s="5">
        <v>39660</v>
      </c>
      <c r="B3907" s="39">
        <v>127.400002</v>
      </c>
      <c r="C3907" s="39">
        <v>128.570007</v>
      </c>
      <c r="D3907" s="39">
        <v>126.629997</v>
      </c>
      <c r="E3907" s="39">
        <v>126.83000199999999</v>
      </c>
      <c r="F3907" s="39">
        <v>98.679230000000004</v>
      </c>
      <c r="G3907" s="5">
        <v>277402100</v>
      </c>
      <c r="I3907" s="1">
        <v>-1.3314847173615085E-2</v>
      </c>
    </row>
    <row r="3908" spans="1:9" x14ac:dyDescent="0.25">
      <c r="A3908" s="5">
        <v>39661</v>
      </c>
      <c r="B3908" s="39">
        <v>127.120003</v>
      </c>
      <c r="C3908" s="39">
        <v>127.279999</v>
      </c>
      <c r="D3908" s="39">
        <v>125.459999</v>
      </c>
      <c r="E3908" s="39">
        <v>126.160004</v>
      </c>
      <c r="F3908" s="39">
        <v>98.157912999999994</v>
      </c>
      <c r="G3908" s="5">
        <v>248690900</v>
      </c>
      <c r="I3908" s="1">
        <v>-5.2969496606785071E-3</v>
      </c>
    </row>
    <row r="3909" spans="1:9" x14ac:dyDescent="0.25">
      <c r="A3909" s="5">
        <v>39664</v>
      </c>
      <c r="B3909" s="39">
        <v>126.040001</v>
      </c>
      <c r="C3909" s="39">
        <v>126.139999</v>
      </c>
      <c r="D3909" s="39">
        <v>124.760002</v>
      </c>
      <c r="E3909" s="39">
        <v>124.989998</v>
      </c>
      <c r="F3909" s="39">
        <v>97.247603999999995</v>
      </c>
      <c r="G3909" s="5">
        <v>188239600</v>
      </c>
      <c r="I3909" s="1">
        <v>-9.3171943075258667E-3</v>
      </c>
    </row>
    <row r="3910" spans="1:9" x14ac:dyDescent="0.25">
      <c r="A3910" s="5">
        <v>39665</v>
      </c>
      <c r="B3910" s="39">
        <v>126.019997</v>
      </c>
      <c r="C3910" s="39">
        <v>128.55999800000001</v>
      </c>
      <c r="D3910" s="39">
        <v>124.970001</v>
      </c>
      <c r="E3910" s="39">
        <v>128.36000100000001</v>
      </c>
      <c r="F3910" s="39">
        <v>99.869613999999999</v>
      </c>
      <c r="G3910" s="5">
        <v>251577600</v>
      </c>
      <c r="I3910" s="1">
        <v>2.660513056012892E-2</v>
      </c>
    </row>
    <row r="3911" spans="1:9" x14ac:dyDescent="0.25">
      <c r="A3911" s="5">
        <v>39666</v>
      </c>
      <c r="B3911" s="39">
        <v>128.020004</v>
      </c>
      <c r="C3911" s="39">
        <v>129.300003</v>
      </c>
      <c r="D3911" s="39">
        <v>127.480003</v>
      </c>
      <c r="E3911" s="39">
        <v>128.929993</v>
      </c>
      <c r="F3911" s="39">
        <v>100.313118</v>
      </c>
      <c r="G3911" s="5">
        <v>209555400</v>
      </c>
      <c r="I3911" s="1">
        <v>4.4309988299788827E-3</v>
      </c>
    </row>
    <row r="3912" spans="1:9" x14ac:dyDescent="0.25">
      <c r="A3912" s="5">
        <v>39667</v>
      </c>
      <c r="B3912" s="39">
        <v>127.959999</v>
      </c>
      <c r="C3912" s="39">
        <v>128.44000199999999</v>
      </c>
      <c r="D3912" s="39">
        <v>126.540001</v>
      </c>
      <c r="E3912" s="39">
        <v>127.010002</v>
      </c>
      <c r="F3912" s="39">
        <v>98.819282999999999</v>
      </c>
      <c r="G3912" s="5">
        <v>246312500</v>
      </c>
      <c r="I3912" s="1">
        <v>-1.5003716278011225E-2</v>
      </c>
    </row>
    <row r="3913" spans="1:9" x14ac:dyDescent="0.25">
      <c r="A3913" s="5">
        <v>39668</v>
      </c>
      <c r="B3913" s="39">
        <v>126.58000199999999</v>
      </c>
      <c r="C3913" s="39">
        <v>129.929993</v>
      </c>
      <c r="D3913" s="39">
        <v>126.379997</v>
      </c>
      <c r="E3913" s="39">
        <v>129.36999499999999</v>
      </c>
      <c r="F3913" s="39">
        <v>100.655472</v>
      </c>
      <c r="G3913" s="5">
        <v>260811700</v>
      </c>
      <c r="I3913" s="1">
        <v>1.841075944996895E-2</v>
      </c>
    </row>
    <row r="3914" spans="1:9" x14ac:dyDescent="0.25">
      <c r="A3914" s="5">
        <v>39671</v>
      </c>
      <c r="B3914" s="39">
        <v>129.470001</v>
      </c>
      <c r="C3914" s="39">
        <v>131.509995</v>
      </c>
      <c r="D3914" s="39">
        <v>129.229996</v>
      </c>
      <c r="E3914" s="39">
        <v>130.71000699999999</v>
      </c>
      <c r="F3914" s="39">
        <v>101.69802900000001</v>
      </c>
      <c r="G3914" s="5">
        <v>249425800</v>
      </c>
      <c r="I3914" s="1">
        <v>1.0304405110757031E-2</v>
      </c>
    </row>
    <row r="3915" spans="1:9" x14ac:dyDescent="0.25">
      <c r="A3915" s="5">
        <v>39672</v>
      </c>
      <c r="B3915" s="39">
        <v>130.279999</v>
      </c>
      <c r="C3915" s="39">
        <v>130.699997</v>
      </c>
      <c r="D3915" s="39">
        <v>128.729996</v>
      </c>
      <c r="E3915" s="39">
        <v>129.35000600000001</v>
      </c>
      <c r="F3915" s="39">
        <v>100.63990800000001</v>
      </c>
      <c r="G3915" s="5">
        <v>213200800</v>
      </c>
      <c r="I3915" s="1">
        <v>-1.0459043533466605E-2</v>
      </c>
    </row>
    <row r="3916" spans="1:9" x14ac:dyDescent="0.25">
      <c r="A3916" s="5">
        <v>39673</v>
      </c>
      <c r="B3916" s="39">
        <v>128.78999300000001</v>
      </c>
      <c r="C3916" s="39">
        <v>129.64999399999999</v>
      </c>
      <c r="D3916" s="39">
        <v>127.66999800000001</v>
      </c>
      <c r="E3916" s="39">
        <v>128.570007</v>
      </c>
      <c r="F3916" s="39">
        <v>100.033035</v>
      </c>
      <c r="G3916" s="5">
        <v>256393200</v>
      </c>
      <c r="I3916" s="1">
        <v>-6.0483973677252223E-3</v>
      </c>
    </row>
    <row r="3917" spans="1:9" x14ac:dyDescent="0.25">
      <c r="A3917" s="5">
        <v>39674</v>
      </c>
      <c r="B3917" s="39">
        <v>127.839996</v>
      </c>
      <c r="C3917" s="39">
        <v>130.279999</v>
      </c>
      <c r="D3917" s="39">
        <v>127.75</v>
      </c>
      <c r="E3917" s="39">
        <v>129.53999300000001</v>
      </c>
      <c r="F3917" s="39">
        <v>100.78771999999999</v>
      </c>
      <c r="G3917" s="5">
        <v>239555300</v>
      </c>
      <c r="I3917" s="1">
        <v>7.5160413845827279E-3</v>
      </c>
    </row>
    <row r="3918" spans="1:9" x14ac:dyDescent="0.25">
      <c r="A3918" s="5">
        <v>39675</v>
      </c>
      <c r="B3918" s="39">
        <v>129.929993</v>
      </c>
      <c r="C3918" s="39">
        <v>130.5</v>
      </c>
      <c r="D3918" s="39">
        <v>129.300003</v>
      </c>
      <c r="E3918" s="39">
        <v>130.16999799999999</v>
      </c>
      <c r="F3918" s="39">
        <v>101.277901</v>
      </c>
      <c r="G3918" s="5">
        <v>181000800</v>
      </c>
      <c r="I3918" s="1">
        <v>4.8517106384409203E-3</v>
      </c>
    </row>
    <row r="3919" spans="1:9" x14ac:dyDescent="0.25">
      <c r="A3919" s="5">
        <v>39678</v>
      </c>
      <c r="B3919" s="39">
        <v>130.429993</v>
      </c>
      <c r="C3919" s="39">
        <v>130.479996</v>
      </c>
      <c r="D3919" s="39">
        <v>127.660004</v>
      </c>
      <c r="E3919" s="39">
        <v>128.38999899999999</v>
      </c>
      <c r="F3919" s="39">
        <v>99.892989999999998</v>
      </c>
      <c r="G3919" s="5">
        <v>172275100</v>
      </c>
      <c r="I3919" s="1">
        <v>-1.376872043527122E-2</v>
      </c>
    </row>
    <row r="3920" spans="1:9" x14ac:dyDescent="0.25">
      <c r="A3920" s="5">
        <v>39679</v>
      </c>
      <c r="B3920" s="39">
        <v>127.41999800000001</v>
      </c>
      <c r="C3920" s="39">
        <v>127.69000200000001</v>
      </c>
      <c r="D3920" s="39">
        <v>126.529999</v>
      </c>
      <c r="E3920" s="39">
        <v>126.989998</v>
      </c>
      <c r="F3920" s="39">
        <v>98.803741000000002</v>
      </c>
      <c r="G3920" s="5">
        <v>194673700</v>
      </c>
      <c r="I3920" s="1">
        <v>-1.0964044612841839E-2</v>
      </c>
    </row>
    <row r="3921" spans="1:9" x14ac:dyDescent="0.25">
      <c r="A3921" s="5">
        <v>39680</v>
      </c>
      <c r="B3921" s="39">
        <v>127.389999</v>
      </c>
      <c r="C3921" s="39">
        <v>127.949997</v>
      </c>
      <c r="D3921" s="39">
        <v>126.339996</v>
      </c>
      <c r="E3921" s="39">
        <v>127.58000199999999</v>
      </c>
      <c r="F3921" s="39">
        <v>99.262748999999999</v>
      </c>
      <c r="G3921" s="5">
        <v>225498200</v>
      </c>
      <c r="I3921" s="1">
        <v>4.6348963089171136E-3</v>
      </c>
    </row>
    <row r="3922" spans="1:9" x14ac:dyDescent="0.25">
      <c r="A3922" s="5">
        <v>39681</v>
      </c>
      <c r="B3922" s="39">
        <v>126.75</v>
      </c>
      <c r="C3922" s="39">
        <v>128.44000199999999</v>
      </c>
      <c r="D3922" s="39">
        <v>126.599998</v>
      </c>
      <c r="E3922" s="39">
        <v>127.800003</v>
      </c>
      <c r="F3922" s="39">
        <v>99.433929000000006</v>
      </c>
      <c r="G3922" s="5">
        <v>180609800</v>
      </c>
      <c r="I3922" s="1">
        <v>1.7230287297547164E-3</v>
      </c>
    </row>
    <row r="3923" spans="1:9" x14ac:dyDescent="0.25">
      <c r="A3923" s="5">
        <v>39682</v>
      </c>
      <c r="B3923" s="39">
        <v>128.66999799999999</v>
      </c>
      <c r="C3923" s="39">
        <v>129.64999399999999</v>
      </c>
      <c r="D3923" s="39">
        <v>127.800003</v>
      </c>
      <c r="E3923" s="39">
        <v>129.64999399999999</v>
      </c>
      <c r="F3923" s="39">
        <v>100.873283</v>
      </c>
      <c r="G3923" s="5">
        <v>167715300</v>
      </c>
      <c r="I3923" s="1">
        <v>1.4371711931451259E-2</v>
      </c>
    </row>
    <row r="3924" spans="1:9" x14ac:dyDescent="0.25">
      <c r="A3924" s="5">
        <v>39685</v>
      </c>
      <c r="B3924" s="39">
        <v>128.800003</v>
      </c>
      <c r="C3924" s="39">
        <v>129.64999399999999</v>
      </c>
      <c r="D3924" s="39">
        <v>126.75</v>
      </c>
      <c r="E3924" s="39">
        <v>127.019997</v>
      </c>
      <c r="F3924" s="39">
        <v>98.827065000000005</v>
      </c>
      <c r="G3924" s="5">
        <v>171936900</v>
      </c>
      <c r="I3924" s="1">
        <v>-2.0493600892748987E-2</v>
      </c>
    </row>
    <row r="3925" spans="1:9" x14ac:dyDescent="0.25">
      <c r="A3925" s="5">
        <v>39686</v>
      </c>
      <c r="B3925" s="39">
        <v>127.019997</v>
      </c>
      <c r="C3925" s="39">
        <v>127.870003</v>
      </c>
      <c r="D3925" s="39">
        <v>126.58000199999999</v>
      </c>
      <c r="E3925" s="39">
        <v>127.389999</v>
      </c>
      <c r="F3925" s="39">
        <v>99.114929000000004</v>
      </c>
      <c r="G3925" s="5">
        <v>159117200</v>
      </c>
      <c r="I3925" s="1">
        <v>2.9085713154834991E-3</v>
      </c>
    </row>
    <row r="3926" spans="1:9" x14ac:dyDescent="0.25">
      <c r="A3926" s="5">
        <v>39687</v>
      </c>
      <c r="B3926" s="39">
        <v>127.550003</v>
      </c>
      <c r="C3926" s="39">
        <v>128.83000200000001</v>
      </c>
      <c r="D3926" s="39">
        <v>127.300003</v>
      </c>
      <c r="E3926" s="39">
        <v>128.63000500000001</v>
      </c>
      <c r="F3926" s="39">
        <v>100.079666</v>
      </c>
      <c r="G3926" s="5">
        <v>171032800</v>
      </c>
      <c r="I3926" s="1">
        <v>9.6864530206390853E-3</v>
      </c>
    </row>
    <row r="3927" spans="1:9" x14ac:dyDescent="0.25">
      <c r="A3927" s="5">
        <v>39688</v>
      </c>
      <c r="B3927" s="39">
        <v>129.279999</v>
      </c>
      <c r="C3927" s="39">
        <v>130.33999600000001</v>
      </c>
      <c r="D3927" s="39">
        <v>129.11000100000001</v>
      </c>
      <c r="E3927" s="39">
        <v>130.19000199999999</v>
      </c>
      <c r="F3927" s="39">
        <v>101.293465</v>
      </c>
      <c r="G3927" s="5">
        <v>167537100</v>
      </c>
      <c r="I3927" s="1">
        <v>1.2055368998320937E-2</v>
      </c>
    </row>
    <row r="3928" spans="1:9" x14ac:dyDescent="0.25">
      <c r="A3928" s="5">
        <v>39689</v>
      </c>
      <c r="B3928" s="39">
        <v>129.729996</v>
      </c>
      <c r="C3928" s="39">
        <v>130.13999899999999</v>
      </c>
      <c r="D3928" s="39">
        <v>128.509995</v>
      </c>
      <c r="E3928" s="39">
        <v>128.78999300000001</v>
      </c>
      <c r="F3928" s="39">
        <v>100.204201</v>
      </c>
      <c r="G3928" s="5">
        <v>189195800</v>
      </c>
      <c r="I3928" s="1">
        <v>-1.0811783901679917E-2</v>
      </c>
    </row>
    <row r="3929" spans="1:9" x14ac:dyDescent="0.25">
      <c r="A3929" s="5">
        <v>39693</v>
      </c>
      <c r="B3929" s="39">
        <v>130.029999</v>
      </c>
      <c r="C3929" s="39">
        <v>130.71000699999999</v>
      </c>
      <c r="D3929" s="39">
        <v>127.519997</v>
      </c>
      <c r="E3929" s="39">
        <v>127.989998</v>
      </c>
      <c r="F3929" s="39">
        <v>99.581772000000001</v>
      </c>
      <c r="G3929" s="5">
        <v>252364900</v>
      </c>
      <c r="I3929" s="1">
        <v>-6.230978125980613E-3</v>
      </c>
    </row>
    <row r="3930" spans="1:9" x14ac:dyDescent="0.25">
      <c r="A3930" s="5">
        <v>39694</v>
      </c>
      <c r="B3930" s="39">
        <v>127.879997</v>
      </c>
      <c r="C3930" s="39">
        <v>128.5</v>
      </c>
      <c r="D3930" s="39">
        <v>126.93</v>
      </c>
      <c r="E3930" s="39">
        <v>127.879997</v>
      </c>
      <c r="F3930" s="39">
        <v>99.496155000000002</v>
      </c>
      <c r="G3930" s="5">
        <v>251947000</v>
      </c>
      <c r="I3930" s="1">
        <v>-8.6013559181363775E-4</v>
      </c>
    </row>
    <row r="3931" spans="1:9" x14ac:dyDescent="0.25">
      <c r="A3931" s="5">
        <v>39695</v>
      </c>
      <c r="B3931" s="39">
        <v>126.970001</v>
      </c>
      <c r="C3931" s="39">
        <v>127.230003</v>
      </c>
      <c r="D3931" s="39">
        <v>123.959999</v>
      </c>
      <c r="E3931" s="39">
        <v>124.029999</v>
      </c>
      <c r="F3931" s="39">
        <v>96.500725000000003</v>
      </c>
      <c r="G3931" s="5">
        <v>340042500</v>
      </c>
      <c r="I3931" s="1">
        <v>-3.0568478931711773E-2</v>
      </c>
    </row>
    <row r="3932" spans="1:9" x14ac:dyDescent="0.25">
      <c r="A3932" s="5">
        <v>39696</v>
      </c>
      <c r="B3932" s="39">
        <v>123.290001</v>
      </c>
      <c r="C3932" s="39">
        <v>124.949997</v>
      </c>
      <c r="D3932" s="39">
        <v>122</v>
      </c>
      <c r="E3932" s="39">
        <v>124.41999800000001</v>
      </c>
      <c r="F3932" s="39">
        <v>96.804146000000003</v>
      </c>
      <c r="G3932" s="5">
        <v>289503400</v>
      </c>
      <c r="I3932" s="1">
        <v>3.1393026737545071E-3</v>
      </c>
    </row>
    <row r="3933" spans="1:9" x14ac:dyDescent="0.25">
      <c r="A3933" s="5">
        <v>39699</v>
      </c>
      <c r="B3933" s="39">
        <v>128.03999300000001</v>
      </c>
      <c r="C3933" s="39">
        <v>128.240005</v>
      </c>
      <c r="D3933" s="39">
        <v>124.41999800000001</v>
      </c>
      <c r="E3933" s="39">
        <v>126.989998</v>
      </c>
      <c r="F3933" s="39">
        <v>98.803741000000002</v>
      </c>
      <c r="G3933" s="5">
        <v>364075300</v>
      </c>
      <c r="I3933" s="1">
        <v>2.044564446561381E-2</v>
      </c>
    </row>
    <row r="3934" spans="1:9" x14ac:dyDescent="0.25">
      <c r="A3934" s="5">
        <v>39700</v>
      </c>
      <c r="B3934" s="39">
        <v>127.099998</v>
      </c>
      <c r="C3934" s="39">
        <v>127.360001</v>
      </c>
      <c r="D3934" s="39">
        <v>122.800003</v>
      </c>
      <c r="E3934" s="39">
        <v>123.220001</v>
      </c>
      <c r="F3934" s="39">
        <v>95.870491000000001</v>
      </c>
      <c r="G3934" s="5">
        <v>377326800</v>
      </c>
      <c r="I3934" s="1">
        <v>-3.0137239814941097E-2</v>
      </c>
    </row>
    <row r="3935" spans="1:9" x14ac:dyDescent="0.25">
      <c r="A3935" s="5">
        <v>39701</v>
      </c>
      <c r="B3935" s="39">
        <v>123.889999</v>
      </c>
      <c r="C3935" s="39">
        <v>124.900002</v>
      </c>
      <c r="D3935" s="39">
        <v>122.550003</v>
      </c>
      <c r="E3935" s="39">
        <v>123.720001</v>
      </c>
      <c r="F3935" s="39">
        <v>96.259521000000007</v>
      </c>
      <c r="G3935" s="5">
        <v>298916600</v>
      </c>
      <c r="I3935" s="1">
        <v>4.0496591616907551E-3</v>
      </c>
    </row>
    <row r="3936" spans="1:9" x14ac:dyDescent="0.25">
      <c r="A3936" s="5">
        <v>39702</v>
      </c>
      <c r="B3936" s="39">
        <v>122.120003</v>
      </c>
      <c r="C3936" s="39">
        <v>125.739998</v>
      </c>
      <c r="D3936" s="39">
        <v>121.599998</v>
      </c>
      <c r="E3936" s="39">
        <v>125.510002</v>
      </c>
      <c r="F3936" s="39">
        <v>97.652206000000007</v>
      </c>
      <c r="G3936" s="5">
        <v>375369400</v>
      </c>
      <c r="I3936" s="1">
        <v>1.4364360197130388E-2</v>
      </c>
    </row>
    <row r="3937" spans="1:9" x14ac:dyDescent="0.25">
      <c r="A3937" s="5">
        <v>39703</v>
      </c>
      <c r="B3937" s="39">
        <v>124.290001</v>
      </c>
      <c r="C3937" s="39">
        <v>126.209999</v>
      </c>
      <c r="D3937" s="39">
        <v>123.83000199999999</v>
      </c>
      <c r="E3937" s="39">
        <v>126.089996</v>
      </c>
      <c r="F3937" s="39">
        <v>98.103470000000002</v>
      </c>
      <c r="G3937" s="5">
        <v>297851200</v>
      </c>
      <c r="I3937" s="1">
        <v>4.6104900617232047E-3</v>
      </c>
    </row>
    <row r="3938" spans="1:9" x14ac:dyDescent="0.25">
      <c r="A3938" s="5">
        <v>39706</v>
      </c>
      <c r="B3938" s="39">
        <v>121.629997</v>
      </c>
      <c r="C3938" s="39">
        <v>125.650002</v>
      </c>
      <c r="D3938" s="39">
        <v>119.889999</v>
      </c>
      <c r="E3938" s="39">
        <v>120.089996</v>
      </c>
      <c r="F3938" s="39">
        <v>93.435233999999994</v>
      </c>
      <c r="G3938" s="5">
        <v>483607000</v>
      </c>
      <c r="I3938" s="1">
        <v>-4.8754226229141828E-2</v>
      </c>
    </row>
    <row r="3939" spans="1:9" x14ac:dyDescent="0.25">
      <c r="A3939" s="5">
        <v>39707</v>
      </c>
      <c r="B3939" s="39">
        <v>117.199997</v>
      </c>
      <c r="C3939" s="39">
        <v>122.32</v>
      </c>
      <c r="D3939" s="39">
        <v>117</v>
      </c>
      <c r="E3939" s="39">
        <v>122.099998</v>
      </c>
      <c r="F3939" s="39">
        <v>94.999069000000006</v>
      </c>
      <c r="G3939" s="5">
        <v>581744300</v>
      </c>
      <c r="I3939" s="1">
        <v>1.6598579766604615E-2</v>
      </c>
    </row>
    <row r="3940" spans="1:9" x14ac:dyDescent="0.25">
      <c r="A3940" s="5">
        <v>39708</v>
      </c>
      <c r="B3940" s="39">
        <v>119.639999</v>
      </c>
      <c r="C3940" s="39">
        <v>121.849998</v>
      </c>
      <c r="D3940" s="39">
        <v>116</v>
      </c>
      <c r="E3940" s="39">
        <v>116.610001</v>
      </c>
      <c r="F3940" s="39">
        <v>90.727637999999999</v>
      </c>
      <c r="G3940" s="5">
        <v>624095600</v>
      </c>
      <c r="I3940" s="1">
        <v>-4.6005061995427532E-2</v>
      </c>
    </row>
    <row r="3941" spans="1:9" x14ac:dyDescent="0.25">
      <c r="A3941" s="5">
        <v>39709</v>
      </c>
      <c r="B3941" s="39">
        <v>118.050003</v>
      </c>
      <c r="C3941" s="39">
        <v>121.790001</v>
      </c>
      <c r="D3941" s="39">
        <v>113.800003</v>
      </c>
      <c r="E3941" s="39">
        <v>120.07</v>
      </c>
      <c r="F3941" s="39">
        <v>93.419646999999998</v>
      </c>
      <c r="G3941" s="5">
        <v>776114700</v>
      </c>
      <c r="I3941" s="1">
        <v>2.9239646875604208E-2</v>
      </c>
    </row>
    <row r="3942" spans="1:9" x14ac:dyDescent="0.25">
      <c r="A3942" s="5">
        <v>39710</v>
      </c>
      <c r="B3942" s="39">
        <v>126.699997</v>
      </c>
      <c r="C3942" s="39">
        <v>128</v>
      </c>
      <c r="D3942" s="39">
        <v>123.33000199999999</v>
      </c>
      <c r="E3942" s="39">
        <v>124.120003</v>
      </c>
      <c r="F3942" s="39">
        <v>97.129722999999998</v>
      </c>
      <c r="G3942" s="5">
        <v>501087800</v>
      </c>
      <c r="I3942" s="1">
        <v>3.8945759129436652E-2</v>
      </c>
    </row>
    <row r="3943" spans="1:9" x14ac:dyDescent="0.25">
      <c r="A3943" s="5">
        <v>39713</v>
      </c>
      <c r="B3943" s="39">
        <v>124.449997</v>
      </c>
      <c r="C3943" s="39">
        <v>124.75</v>
      </c>
      <c r="D3943" s="39">
        <v>120.360001</v>
      </c>
      <c r="E3943" s="39">
        <v>121.30999799999999</v>
      </c>
      <c r="F3943" s="39">
        <v>94.930747999999994</v>
      </c>
      <c r="G3943" s="5">
        <v>249966500</v>
      </c>
      <c r="I3943" s="1">
        <v>-2.2899778209318988E-2</v>
      </c>
    </row>
    <row r="3944" spans="1:9" x14ac:dyDescent="0.25">
      <c r="A3944" s="5">
        <v>39714</v>
      </c>
      <c r="B3944" s="39">
        <v>120.849998</v>
      </c>
      <c r="C3944" s="39">
        <v>122.019997</v>
      </c>
      <c r="D3944" s="39">
        <v>118.279999</v>
      </c>
      <c r="E3944" s="39">
        <v>118.550003</v>
      </c>
      <c r="F3944" s="39">
        <v>92.770927</v>
      </c>
      <c r="G3944" s="5">
        <v>327470400</v>
      </c>
      <c r="I3944" s="1">
        <v>-2.3014353283101308E-2</v>
      </c>
    </row>
    <row r="3945" spans="1:9" x14ac:dyDescent="0.25">
      <c r="A3945" s="5">
        <v>39715</v>
      </c>
      <c r="B3945" s="39">
        <v>119.349998</v>
      </c>
      <c r="C3945" s="39">
        <v>120</v>
      </c>
      <c r="D3945" s="39">
        <v>117.790001</v>
      </c>
      <c r="E3945" s="39">
        <v>118.93</v>
      </c>
      <c r="F3945" s="39">
        <v>93.068282999999994</v>
      </c>
      <c r="G3945" s="5">
        <v>311818400</v>
      </c>
      <c r="I3945" s="1">
        <v>3.2001454780914429E-3</v>
      </c>
    </row>
    <row r="3946" spans="1:9" x14ac:dyDescent="0.25">
      <c r="A3946" s="5">
        <v>39716</v>
      </c>
      <c r="B3946" s="39">
        <v>119.400002</v>
      </c>
      <c r="C3946" s="39">
        <v>121.910004</v>
      </c>
      <c r="D3946" s="39">
        <v>118.44000200000001</v>
      </c>
      <c r="E3946" s="39">
        <v>120.790001</v>
      </c>
      <c r="F3946" s="39">
        <v>94.523819000000003</v>
      </c>
      <c r="G3946" s="5">
        <v>328253000</v>
      </c>
      <c r="I3946" s="1">
        <v>1.551840610194688E-2</v>
      </c>
    </row>
    <row r="3947" spans="1:9" x14ac:dyDescent="0.25">
      <c r="A3947" s="5">
        <v>39717</v>
      </c>
      <c r="B3947" s="39">
        <v>118.83000199999999</v>
      </c>
      <c r="C3947" s="39">
        <v>121.5</v>
      </c>
      <c r="D3947" s="39">
        <v>118.510002</v>
      </c>
      <c r="E3947" s="39">
        <v>120.849998</v>
      </c>
      <c r="F3947" s="39">
        <v>94.570762999999999</v>
      </c>
      <c r="G3947" s="5">
        <v>285917400</v>
      </c>
      <c r="I3947" s="1">
        <v>4.9651344282697352E-4</v>
      </c>
    </row>
    <row r="3948" spans="1:9" x14ac:dyDescent="0.25">
      <c r="A3948" s="5">
        <v>39720</v>
      </c>
      <c r="B3948" s="39">
        <v>119.139999</v>
      </c>
      <c r="C3948" s="39">
        <v>119.339996</v>
      </c>
      <c r="D3948" s="39">
        <v>110.970001</v>
      </c>
      <c r="E3948" s="39">
        <v>111.379997</v>
      </c>
      <c r="F3948" s="39">
        <v>87.160065000000003</v>
      </c>
      <c r="G3948" s="5">
        <v>459562300</v>
      </c>
      <c r="I3948" s="1">
        <v>-8.160211326150435E-2</v>
      </c>
    </row>
    <row r="3949" spans="1:9" x14ac:dyDescent="0.25">
      <c r="A3949" s="5">
        <v>39721</v>
      </c>
      <c r="B3949" s="39">
        <v>113.510002</v>
      </c>
      <c r="C3949" s="39">
        <v>116.800003</v>
      </c>
      <c r="D3949" s="39">
        <v>110.529999</v>
      </c>
      <c r="E3949" s="39">
        <v>115.989998</v>
      </c>
      <c r="F3949" s="39">
        <v>90.767593000000005</v>
      </c>
      <c r="G3949" s="5">
        <v>328154400</v>
      </c>
      <c r="I3949" s="1">
        <v>4.055606078397922E-2</v>
      </c>
    </row>
    <row r="3950" spans="1:9" x14ac:dyDescent="0.25">
      <c r="A3950" s="5">
        <v>39722</v>
      </c>
      <c r="B3950" s="39">
        <v>115.269997</v>
      </c>
      <c r="C3950" s="39">
        <v>116.69000200000001</v>
      </c>
      <c r="D3950" s="39">
        <v>113.949997</v>
      </c>
      <c r="E3950" s="39">
        <v>116.05999799999999</v>
      </c>
      <c r="F3950" s="39">
        <v>90.822365000000005</v>
      </c>
      <c r="G3950" s="5">
        <v>332783000</v>
      </c>
      <c r="I3950" s="1">
        <v>6.0324923541266173E-4</v>
      </c>
    </row>
    <row r="3951" spans="1:9" x14ac:dyDescent="0.25">
      <c r="A3951" s="5">
        <v>39723</v>
      </c>
      <c r="B3951" s="39">
        <v>114.949997</v>
      </c>
      <c r="C3951" s="39">
        <v>115.110001</v>
      </c>
      <c r="D3951" s="39">
        <v>111.05999799999999</v>
      </c>
      <c r="E3951" s="39">
        <v>111.849998</v>
      </c>
      <c r="F3951" s="39">
        <v>87.527855000000002</v>
      </c>
      <c r="G3951" s="5">
        <v>365337800</v>
      </c>
      <c r="I3951" s="1">
        <v>-3.6948480290091013E-2</v>
      </c>
    </row>
    <row r="3952" spans="1:9" x14ac:dyDescent="0.25">
      <c r="A3952" s="5">
        <v>39724</v>
      </c>
      <c r="B3952" s="39">
        <v>112.860001</v>
      </c>
      <c r="C3952" s="39">
        <v>115.449997</v>
      </c>
      <c r="D3952" s="39">
        <v>109.68</v>
      </c>
      <c r="E3952" s="39">
        <v>110.339996</v>
      </c>
      <c r="F3952" s="39">
        <v>86.346214000000003</v>
      </c>
      <c r="G3952" s="5">
        <v>461798000</v>
      </c>
      <c r="I3952" s="1">
        <v>-1.3592126746502231E-2</v>
      </c>
    </row>
    <row r="3953" spans="1:9" x14ac:dyDescent="0.25">
      <c r="A3953" s="5">
        <v>39727</v>
      </c>
      <c r="B3953" s="39">
        <v>107.150002</v>
      </c>
      <c r="C3953" s="39">
        <v>107.620003</v>
      </c>
      <c r="D3953" s="39">
        <v>100.639999</v>
      </c>
      <c r="E3953" s="39">
        <v>104.720001</v>
      </c>
      <c r="F3953" s="39">
        <v>81.948295999999999</v>
      </c>
      <c r="G3953" s="5">
        <v>610637500</v>
      </c>
      <c r="I3953" s="1">
        <v>-5.2276447006780025E-2</v>
      </c>
    </row>
    <row r="3954" spans="1:9" x14ac:dyDescent="0.25">
      <c r="A3954" s="5">
        <v>39728</v>
      </c>
      <c r="B3954" s="39">
        <v>106.839996</v>
      </c>
      <c r="C3954" s="39">
        <v>107.33000199999999</v>
      </c>
      <c r="D3954" s="39">
        <v>99.650002000000001</v>
      </c>
      <c r="E3954" s="39">
        <v>100.029999</v>
      </c>
      <c r="F3954" s="39">
        <v>78.278152000000006</v>
      </c>
      <c r="G3954" s="5">
        <v>540012100</v>
      </c>
      <c r="I3954" s="1">
        <v>-4.5819977120475919E-2</v>
      </c>
    </row>
    <row r="3955" spans="1:9" x14ac:dyDescent="0.25">
      <c r="A3955" s="5">
        <v>39729</v>
      </c>
      <c r="B3955" s="39">
        <v>97.519997000000004</v>
      </c>
      <c r="C3955" s="39">
        <v>102.18</v>
      </c>
      <c r="D3955" s="39">
        <v>96.809997999999993</v>
      </c>
      <c r="E3955" s="39">
        <v>97.510002</v>
      </c>
      <c r="F3955" s="39">
        <v>76.306122000000002</v>
      </c>
      <c r="G3955" s="5">
        <v>725414800</v>
      </c>
      <c r="I3955" s="1">
        <v>-2.5515363704056604E-2</v>
      </c>
    </row>
    <row r="3956" spans="1:9" x14ac:dyDescent="0.25">
      <c r="A3956" s="5">
        <v>39730</v>
      </c>
      <c r="B3956" s="39">
        <v>99.660004000000001</v>
      </c>
      <c r="C3956" s="39">
        <v>100.620003</v>
      </c>
      <c r="D3956" s="39">
        <v>90.25</v>
      </c>
      <c r="E3956" s="39">
        <v>90.699996999999996</v>
      </c>
      <c r="F3956" s="39">
        <v>70.976982000000007</v>
      </c>
      <c r="G3956" s="5">
        <v>534485200</v>
      </c>
      <c r="I3956" s="1">
        <v>-7.2397543687610977E-2</v>
      </c>
    </row>
    <row r="3957" spans="1:9" x14ac:dyDescent="0.25">
      <c r="A3957" s="5">
        <v>39731</v>
      </c>
      <c r="B3957" s="39">
        <v>86.760002</v>
      </c>
      <c r="C3957" s="39">
        <v>93.940002000000007</v>
      </c>
      <c r="D3957" s="39">
        <v>83.580001999999993</v>
      </c>
      <c r="E3957" s="39">
        <v>88.5</v>
      </c>
      <c r="F3957" s="39">
        <v>69.255386000000001</v>
      </c>
      <c r="G3957" s="5">
        <v>871026300</v>
      </c>
      <c r="I3957" s="1">
        <v>-2.4554709078626225E-2</v>
      </c>
    </row>
    <row r="3958" spans="1:9" x14ac:dyDescent="0.25">
      <c r="A3958" s="5">
        <v>39734</v>
      </c>
      <c r="B3958" s="39">
        <v>93.870002999999997</v>
      </c>
      <c r="C3958" s="39">
        <v>101.349998</v>
      </c>
      <c r="D3958" s="39">
        <v>89.949996999999996</v>
      </c>
      <c r="E3958" s="39">
        <v>101.349998</v>
      </c>
      <c r="F3958" s="39">
        <v>79.311110999999997</v>
      </c>
      <c r="G3958" s="5">
        <v>455584000</v>
      </c>
      <c r="I3958" s="1">
        <v>0.13557731410256491</v>
      </c>
    </row>
    <row r="3959" spans="1:9" x14ac:dyDescent="0.25">
      <c r="A3959" s="5">
        <v>39735</v>
      </c>
      <c r="B3959" s="39">
        <v>104.699997</v>
      </c>
      <c r="C3959" s="39">
        <v>105.529999</v>
      </c>
      <c r="D3959" s="39">
        <v>97.110000999999997</v>
      </c>
      <c r="E3959" s="39">
        <v>99.849997999999999</v>
      </c>
      <c r="F3959" s="39">
        <v>78.137298999999999</v>
      </c>
      <c r="G3959" s="5">
        <v>546268300</v>
      </c>
      <c r="I3959" s="1">
        <v>-1.491070945268369E-2</v>
      </c>
    </row>
    <row r="3960" spans="1:9" x14ac:dyDescent="0.25">
      <c r="A3960" s="5">
        <v>39736</v>
      </c>
      <c r="B3960" s="39">
        <v>97.459998999999996</v>
      </c>
      <c r="C3960" s="39">
        <v>97.800003000000004</v>
      </c>
      <c r="D3960" s="39">
        <v>89.709998999999996</v>
      </c>
      <c r="E3960" s="39">
        <v>90.019997000000004</v>
      </c>
      <c r="F3960" s="39">
        <v>70.444846999999996</v>
      </c>
      <c r="G3960" s="5">
        <v>484627500</v>
      </c>
      <c r="I3960" s="1">
        <v>-0.10363743127048508</v>
      </c>
    </row>
    <row r="3961" spans="1:9" x14ac:dyDescent="0.25">
      <c r="A3961" s="5">
        <v>39737</v>
      </c>
      <c r="B3961" s="39">
        <v>91.290001000000004</v>
      </c>
      <c r="C3961" s="39">
        <v>94.769997000000004</v>
      </c>
      <c r="D3961" s="39">
        <v>86.540001000000004</v>
      </c>
      <c r="E3961" s="39">
        <v>93.769997000000004</v>
      </c>
      <c r="F3961" s="39">
        <v>73.379386999999994</v>
      </c>
      <c r="G3961" s="5">
        <v>708811200</v>
      </c>
      <c r="I3961" s="1">
        <v>4.0812973521652474E-2</v>
      </c>
    </row>
    <row r="3962" spans="1:9" x14ac:dyDescent="0.25">
      <c r="A3962" s="5">
        <v>39738</v>
      </c>
      <c r="B3962" s="39">
        <v>91.989998</v>
      </c>
      <c r="C3962" s="39">
        <v>98.589995999999999</v>
      </c>
      <c r="D3962" s="39">
        <v>91.650002000000001</v>
      </c>
      <c r="E3962" s="39">
        <v>93.209998999999996</v>
      </c>
      <c r="F3962" s="39">
        <v>72.941162000000006</v>
      </c>
      <c r="G3962" s="5">
        <v>476649000</v>
      </c>
      <c r="I3962" s="1">
        <v>-5.9899489616217494E-3</v>
      </c>
    </row>
    <row r="3963" spans="1:9" x14ac:dyDescent="0.25">
      <c r="A3963" s="5">
        <v>39741</v>
      </c>
      <c r="B3963" s="39">
        <v>95.349997999999999</v>
      </c>
      <c r="C3963" s="39">
        <v>99.099997999999999</v>
      </c>
      <c r="D3963" s="39">
        <v>94.089995999999999</v>
      </c>
      <c r="E3963" s="39">
        <v>98.809997999999993</v>
      </c>
      <c r="F3963" s="39">
        <v>77.323455999999993</v>
      </c>
      <c r="G3963" s="5">
        <v>321294200</v>
      </c>
      <c r="I3963" s="1">
        <v>5.8344234547096363E-2</v>
      </c>
    </row>
    <row r="3964" spans="1:9" x14ac:dyDescent="0.25">
      <c r="A3964" s="5">
        <v>39742</v>
      </c>
      <c r="B3964" s="39">
        <v>96.970000999999996</v>
      </c>
      <c r="C3964" s="39">
        <v>98.639999000000003</v>
      </c>
      <c r="D3964" s="39">
        <v>95.220000999999996</v>
      </c>
      <c r="E3964" s="39">
        <v>95.860000999999997</v>
      </c>
      <c r="F3964" s="39">
        <v>75.014938000000001</v>
      </c>
      <c r="G3964" s="5">
        <v>356502000</v>
      </c>
      <c r="I3964" s="1">
        <v>-3.0310083665577636E-2</v>
      </c>
    </row>
    <row r="3965" spans="1:9" x14ac:dyDescent="0.25">
      <c r="A3965" s="5">
        <v>39743</v>
      </c>
      <c r="B3965" s="39">
        <v>93.199996999999996</v>
      </c>
      <c r="C3965" s="39">
        <v>95.860000999999997</v>
      </c>
      <c r="D3965" s="39">
        <v>87.529999000000004</v>
      </c>
      <c r="E3965" s="39">
        <v>90.639999000000003</v>
      </c>
      <c r="F3965" s="39">
        <v>70.930053999999998</v>
      </c>
      <c r="G3965" s="5">
        <v>516168000</v>
      </c>
      <c r="I3965" s="1">
        <v>-5.5993030509592145E-2</v>
      </c>
    </row>
    <row r="3966" spans="1:9" x14ac:dyDescent="0.25">
      <c r="A3966" s="5">
        <v>39744</v>
      </c>
      <c r="B3966" s="39">
        <v>90.290001000000004</v>
      </c>
      <c r="C3966" s="39">
        <v>92.449996999999996</v>
      </c>
      <c r="D3966" s="39">
        <v>85.809997999999993</v>
      </c>
      <c r="E3966" s="39">
        <v>91.690002000000007</v>
      </c>
      <c r="F3966" s="39">
        <v>71.751709000000005</v>
      </c>
      <c r="G3966" s="5">
        <v>634666400</v>
      </c>
      <c r="I3966" s="1">
        <v>1.1517436643721624E-2</v>
      </c>
    </row>
    <row r="3967" spans="1:9" x14ac:dyDescent="0.25">
      <c r="A3967" s="5">
        <v>39745</v>
      </c>
      <c r="B3967" s="39">
        <v>84.059997999999993</v>
      </c>
      <c r="C3967" s="39">
        <v>89.919998000000007</v>
      </c>
      <c r="D3967" s="39">
        <v>84</v>
      </c>
      <c r="E3967" s="39">
        <v>87.040001000000004</v>
      </c>
      <c r="F3967" s="39">
        <v>68.112876999999997</v>
      </c>
      <c r="G3967" s="5">
        <v>545812600</v>
      </c>
      <c r="I3967" s="1">
        <v>-5.2045388316956043E-2</v>
      </c>
    </row>
    <row r="3968" spans="1:9" x14ac:dyDescent="0.25">
      <c r="A3968" s="5">
        <v>39748</v>
      </c>
      <c r="B3968" s="39">
        <v>85.970000999999996</v>
      </c>
      <c r="C3968" s="39">
        <v>89.510002</v>
      </c>
      <c r="D3968" s="39">
        <v>83.699996999999996</v>
      </c>
      <c r="E3968" s="39">
        <v>83.949996999999996</v>
      </c>
      <c r="F3968" s="39">
        <v>65.694809000000006</v>
      </c>
      <c r="G3968" s="5">
        <v>397288600</v>
      </c>
      <c r="I3968" s="1">
        <v>-3.6146373139874122E-2</v>
      </c>
    </row>
    <row r="3969" spans="1:9" x14ac:dyDescent="0.25">
      <c r="A3969" s="5">
        <v>39749</v>
      </c>
      <c r="B3969" s="39">
        <v>87.339995999999999</v>
      </c>
      <c r="C3969" s="39">
        <v>94.239998</v>
      </c>
      <c r="D3969" s="39">
        <v>84.529999000000004</v>
      </c>
      <c r="E3969" s="39">
        <v>93.760002</v>
      </c>
      <c r="F3969" s="39">
        <v>73.371605000000002</v>
      </c>
      <c r="G3969" s="5">
        <v>639939500</v>
      </c>
      <c r="I3969" s="1">
        <v>0.11051709619799421</v>
      </c>
    </row>
    <row r="3970" spans="1:9" x14ac:dyDescent="0.25">
      <c r="A3970" s="5">
        <v>39750</v>
      </c>
      <c r="B3970" s="39">
        <v>93.769997000000004</v>
      </c>
      <c r="C3970" s="39">
        <v>97.169998000000007</v>
      </c>
      <c r="D3970" s="39">
        <v>92.099997999999999</v>
      </c>
      <c r="E3970" s="39">
        <v>93.080001999999993</v>
      </c>
      <c r="F3970" s="39">
        <v>72.839438999999999</v>
      </c>
      <c r="G3970" s="5">
        <v>531270100</v>
      </c>
      <c r="I3970" s="1">
        <v>-7.2794548950056992E-3</v>
      </c>
    </row>
    <row r="3971" spans="1:9" x14ac:dyDescent="0.25">
      <c r="A3971" s="5">
        <v>39751</v>
      </c>
      <c r="B3971" s="39">
        <v>95.779999000000004</v>
      </c>
      <c r="C3971" s="39">
        <v>96.540001000000004</v>
      </c>
      <c r="D3971" s="39">
        <v>92.900002000000001</v>
      </c>
      <c r="E3971" s="39">
        <v>96.300003000000004</v>
      </c>
      <c r="F3971" s="39">
        <v>75.359245000000001</v>
      </c>
      <c r="G3971" s="5">
        <v>414582100</v>
      </c>
      <c r="I3971" s="1">
        <v>3.4009058622869404E-2</v>
      </c>
    </row>
    <row r="3972" spans="1:9" x14ac:dyDescent="0.25">
      <c r="A3972" s="5">
        <v>39752</v>
      </c>
      <c r="B3972" s="39">
        <v>95.080001999999993</v>
      </c>
      <c r="C3972" s="39">
        <v>98.57</v>
      </c>
      <c r="D3972" s="39">
        <v>94.480002999999996</v>
      </c>
      <c r="E3972" s="39">
        <v>96.830001999999993</v>
      </c>
      <c r="F3972" s="39">
        <v>75.773994000000002</v>
      </c>
      <c r="G3972" s="5">
        <v>411394000</v>
      </c>
      <c r="I3972" s="1">
        <v>5.4885350688254064E-3</v>
      </c>
    </row>
    <row r="3973" spans="1:9" x14ac:dyDescent="0.25">
      <c r="A3973" s="5">
        <v>39755</v>
      </c>
      <c r="B3973" s="39">
        <v>96.779999000000004</v>
      </c>
      <c r="C3973" s="39">
        <v>97.690002000000007</v>
      </c>
      <c r="D3973" s="39">
        <v>95.949996999999996</v>
      </c>
      <c r="E3973" s="39">
        <v>97.110000999999997</v>
      </c>
      <c r="F3973" s="39">
        <v>75.993110999999999</v>
      </c>
      <c r="G3973" s="5">
        <v>205419400</v>
      </c>
      <c r="I3973" s="1">
        <v>2.8875447317551206E-3</v>
      </c>
    </row>
    <row r="3974" spans="1:9" x14ac:dyDescent="0.25">
      <c r="A3974" s="5">
        <v>39756</v>
      </c>
      <c r="B3974" s="39">
        <v>99.059997999999993</v>
      </c>
      <c r="C3974" s="39">
        <v>100.860001</v>
      </c>
      <c r="D3974" s="39">
        <v>96.709998999999996</v>
      </c>
      <c r="E3974" s="39">
        <v>100.410004</v>
      </c>
      <c r="F3974" s="39">
        <v>78.575523000000004</v>
      </c>
      <c r="G3974" s="5">
        <v>346793400</v>
      </c>
      <c r="I3974" s="1">
        <v>3.3417547281561433E-2</v>
      </c>
    </row>
    <row r="3975" spans="1:9" x14ac:dyDescent="0.25">
      <c r="A3975" s="5">
        <v>39757</v>
      </c>
      <c r="B3975" s="39">
        <v>99.199996999999996</v>
      </c>
      <c r="C3975" s="39">
        <v>100.709999</v>
      </c>
      <c r="D3975" s="39">
        <v>95</v>
      </c>
      <c r="E3975" s="39">
        <v>96.190002000000007</v>
      </c>
      <c r="F3975" s="39">
        <v>75.273178000000001</v>
      </c>
      <c r="G3975" s="5">
        <v>387844100</v>
      </c>
      <c r="I3975" s="1">
        <v>-4.293636923090105E-2</v>
      </c>
    </row>
    <row r="3976" spans="1:9" x14ac:dyDescent="0.25">
      <c r="A3976" s="5">
        <v>39758</v>
      </c>
      <c r="B3976" s="39">
        <v>94.459998999999996</v>
      </c>
      <c r="C3976" s="39">
        <v>95.440002000000007</v>
      </c>
      <c r="D3976" s="39">
        <v>90.059997999999993</v>
      </c>
      <c r="E3976" s="39">
        <v>90.860000999999997</v>
      </c>
      <c r="F3976" s="39">
        <v>71.102196000000006</v>
      </c>
      <c r="G3976" s="5">
        <v>477721900</v>
      </c>
      <c r="I3976" s="1">
        <v>-5.7005647083487432E-2</v>
      </c>
    </row>
    <row r="3977" spans="1:9" x14ac:dyDescent="0.25">
      <c r="A3977" s="5">
        <v>39759</v>
      </c>
      <c r="B3977" s="39">
        <v>91.650002000000001</v>
      </c>
      <c r="C3977" s="39">
        <v>94</v>
      </c>
      <c r="D3977" s="39">
        <v>90.5</v>
      </c>
      <c r="E3977" s="39">
        <v>93.860000999999997</v>
      </c>
      <c r="F3977" s="39">
        <v>73.449821</v>
      </c>
      <c r="G3977" s="5">
        <v>380391000</v>
      </c>
      <c r="I3977" s="1">
        <v>3.2484243176742034E-2</v>
      </c>
    </row>
    <row r="3978" spans="1:9" x14ac:dyDescent="0.25">
      <c r="A3978" s="5">
        <v>39762</v>
      </c>
      <c r="B3978" s="39">
        <v>95.209998999999996</v>
      </c>
      <c r="C3978" s="39">
        <v>95.529999000000004</v>
      </c>
      <c r="D3978" s="39">
        <v>90.919998000000007</v>
      </c>
      <c r="E3978" s="39">
        <v>92.629997000000003</v>
      </c>
      <c r="F3978" s="39">
        <v>72.487312000000003</v>
      </c>
      <c r="G3978" s="5">
        <v>301773000</v>
      </c>
      <c r="I3978" s="1">
        <v>-1.3190925936338083E-2</v>
      </c>
    </row>
    <row r="3979" spans="1:9" x14ac:dyDescent="0.25">
      <c r="A3979" s="5">
        <v>39763</v>
      </c>
      <c r="B3979" s="39">
        <v>90.760002</v>
      </c>
      <c r="C3979" s="39">
        <v>92.139999000000003</v>
      </c>
      <c r="D3979" s="39">
        <v>88.650002000000001</v>
      </c>
      <c r="E3979" s="39">
        <v>89.769997000000004</v>
      </c>
      <c r="F3979" s="39">
        <v>70.249213999999995</v>
      </c>
      <c r="G3979" s="5">
        <v>418498200</v>
      </c>
      <c r="I3979" s="1">
        <v>-3.1362420109421585E-2</v>
      </c>
    </row>
    <row r="3980" spans="1:9" x14ac:dyDescent="0.25">
      <c r="A3980" s="5">
        <v>39764</v>
      </c>
      <c r="B3980" s="39">
        <v>88.230002999999996</v>
      </c>
      <c r="C3980" s="39">
        <v>88.949996999999996</v>
      </c>
      <c r="D3980" s="39">
        <v>85.120002999999997</v>
      </c>
      <c r="E3980" s="39">
        <v>85.82</v>
      </c>
      <c r="F3980" s="39">
        <v>67.158164999999997</v>
      </c>
      <c r="G3980" s="5">
        <v>454330600</v>
      </c>
      <c r="I3980" s="1">
        <v>-4.499861051429388E-2</v>
      </c>
    </row>
    <row r="3981" spans="1:9" x14ac:dyDescent="0.25">
      <c r="A3981" s="5">
        <v>39765</v>
      </c>
      <c r="B3981" s="39">
        <v>86.129997000000003</v>
      </c>
      <c r="C3981" s="39">
        <v>91.730002999999996</v>
      </c>
      <c r="D3981" s="39">
        <v>82.089995999999999</v>
      </c>
      <c r="E3981" s="39">
        <v>91.169998000000007</v>
      </c>
      <c r="F3981" s="39">
        <v>71.344772000000006</v>
      </c>
      <c r="G3981" s="5">
        <v>753141900</v>
      </c>
      <c r="I3981" s="1">
        <v>6.0473559613549277E-2</v>
      </c>
    </row>
    <row r="3982" spans="1:9" x14ac:dyDescent="0.25">
      <c r="A3982" s="5">
        <v>39766</v>
      </c>
      <c r="B3982" s="39">
        <v>89.410004000000001</v>
      </c>
      <c r="C3982" s="39">
        <v>92.059997999999993</v>
      </c>
      <c r="D3982" s="39">
        <v>86.519997000000004</v>
      </c>
      <c r="E3982" s="39">
        <v>86.620002999999997</v>
      </c>
      <c r="F3982" s="39">
        <v>67.784210000000002</v>
      </c>
      <c r="G3982" s="5">
        <v>540352300</v>
      </c>
      <c r="I3982" s="1">
        <v>-5.1194791670811313E-2</v>
      </c>
    </row>
    <row r="3983" spans="1:9" x14ac:dyDescent="0.25">
      <c r="A3983" s="5">
        <v>39769</v>
      </c>
      <c r="B3983" s="39">
        <v>86.379997000000003</v>
      </c>
      <c r="C3983" s="39">
        <v>88.559997999999993</v>
      </c>
      <c r="D3983" s="39">
        <v>85.160004000000001</v>
      </c>
      <c r="E3983" s="39">
        <v>85.470000999999996</v>
      </c>
      <c r="F3983" s="39">
        <v>66.884285000000006</v>
      </c>
      <c r="G3983" s="5">
        <v>415254900</v>
      </c>
      <c r="I3983" s="1">
        <v>-1.336524026747643E-2</v>
      </c>
    </row>
    <row r="3984" spans="1:9" x14ac:dyDescent="0.25">
      <c r="A3984" s="5">
        <v>39770</v>
      </c>
      <c r="B3984" s="39">
        <v>85.150002000000001</v>
      </c>
      <c r="C3984" s="39">
        <v>87.220000999999996</v>
      </c>
      <c r="D3984" s="39">
        <v>82.910004000000001</v>
      </c>
      <c r="E3984" s="39">
        <v>87.080001999999993</v>
      </c>
      <c r="F3984" s="39">
        <v>68.144180000000006</v>
      </c>
      <c r="G3984" s="5">
        <v>523811800</v>
      </c>
      <c r="I3984" s="1">
        <v>1.8661717942372036E-2</v>
      </c>
    </row>
    <row r="3985" spans="1:9" x14ac:dyDescent="0.25">
      <c r="A3985" s="5">
        <v>39771</v>
      </c>
      <c r="B3985" s="39">
        <v>85.910004000000001</v>
      </c>
      <c r="C3985" s="39">
        <v>86.870002999999997</v>
      </c>
      <c r="D3985" s="39">
        <v>80.919998000000007</v>
      </c>
      <c r="E3985" s="39">
        <v>81.5</v>
      </c>
      <c r="F3985" s="39">
        <v>63.777572999999997</v>
      </c>
      <c r="G3985" s="5">
        <v>558327600</v>
      </c>
      <c r="I3985" s="1">
        <v>-6.6224146465702738E-2</v>
      </c>
    </row>
    <row r="3986" spans="1:9" x14ac:dyDescent="0.25">
      <c r="A3986" s="5">
        <v>39772</v>
      </c>
      <c r="B3986" s="39">
        <v>80.129997000000003</v>
      </c>
      <c r="C3986" s="39">
        <v>82.510002</v>
      </c>
      <c r="D3986" s="39">
        <v>75.050003000000004</v>
      </c>
      <c r="E3986" s="39">
        <v>75.449996999999996</v>
      </c>
      <c r="F3986" s="39">
        <v>59.043156000000003</v>
      </c>
      <c r="G3986" s="5">
        <v>814180400</v>
      </c>
      <c r="I3986" s="1">
        <v>-7.7132974028711665E-2</v>
      </c>
    </row>
    <row r="3987" spans="1:9" x14ac:dyDescent="0.25">
      <c r="A3987" s="5">
        <v>39773</v>
      </c>
      <c r="B3987" s="39">
        <v>77.459998999999996</v>
      </c>
      <c r="C3987" s="39">
        <v>80.900002000000001</v>
      </c>
      <c r="D3987" s="39">
        <v>74.339995999999999</v>
      </c>
      <c r="E3987" s="39">
        <v>79.519997000000004</v>
      </c>
      <c r="F3987" s="39">
        <v>62.228091999999997</v>
      </c>
      <c r="G3987" s="5">
        <v>718536500</v>
      </c>
      <c r="I3987" s="1">
        <v>5.2537903509840334E-2</v>
      </c>
    </row>
    <row r="3988" spans="1:9" x14ac:dyDescent="0.25">
      <c r="A3988" s="5">
        <v>39776</v>
      </c>
      <c r="B3988" s="39">
        <v>81.919998000000007</v>
      </c>
      <c r="C3988" s="39">
        <v>86.989998</v>
      </c>
      <c r="D3988" s="39">
        <v>80.360000999999997</v>
      </c>
      <c r="E3988" s="39">
        <v>85.029999000000004</v>
      </c>
      <c r="F3988" s="39">
        <v>66.539963</v>
      </c>
      <c r="G3988" s="5">
        <v>523305300</v>
      </c>
      <c r="I3988" s="1">
        <v>6.699617687574122E-2</v>
      </c>
    </row>
    <row r="3989" spans="1:9" x14ac:dyDescent="0.25">
      <c r="A3989" s="5">
        <v>39777</v>
      </c>
      <c r="B3989" s="39">
        <v>87.300003000000004</v>
      </c>
      <c r="C3989" s="39">
        <v>87.510002</v>
      </c>
      <c r="D3989" s="39">
        <v>83.82</v>
      </c>
      <c r="E3989" s="39">
        <v>85.660004000000001</v>
      </c>
      <c r="F3989" s="39">
        <v>67.032966999999999</v>
      </c>
      <c r="G3989" s="5">
        <v>454112400</v>
      </c>
      <c r="I3989" s="1">
        <v>7.3818286190805438E-3</v>
      </c>
    </row>
    <row r="3990" spans="1:9" x14ac:dyDescent="0.25">
      <c r="A3990" s="5">
        <v>39778</v>
      </c>
      <c r="B3990" s="39">
        <v>84.300003000000004</v>
      </c>
      <c r="C3990" s="39">
        <v>89.190002000000007</v>
      </c>
      <c r="D3990" s="39">
        <v>84.239998</v>
      </c>
      <c r="E3990" s="39">
        <v>88.970000999999996</v>
      </c>
      <c r="F3990" s="39">
        <v>69.623183999999995</v>
      </c>
      <c r="G3990" s="5">
        <v>370134200</v>
      </c>
      <c r="I3990" s="1">
        <v>3.7913072169263984E-2</v>
      </c>
    </row>
    <row r="3991" spans="1:9" x14ac:dyDescent="0.25">
      <c r="A3991" s="5">
        <v>39780</v>
      </c>
      <c r="B3991" s="39">
        <v>88.629997000000003</v>
      </c>
      <c r="C3991" s="39">
        <v>90.129997000000003</v>
      </c>
      <c r="D3991" s="39">
        <v>88.480002999999996</v>
      </c>
      <c r="E3991" s="39">
        <v>90.089995999999999</v>
      </c>
      <c r="F3991" s="39">
        <v>70.499649000000005</v>
      </c>
      <c r="G3991" s="5">
        <v>118308100</v>
      </c>
      <c r="I3991" s="1">
        <v>1.2510115760411722E-2</v>
      </c>
    </row>
    <row r="3992" spans="1:9" x14ac:dyDescent="0.25">
      <c r="A3992" s="5">
        <v>39783</v>
      </c>
      <c r="B3992" s="39">
        <v>87.510002</v>
      </c>
      <c r="C3992" s="39">
        <v>87.550003000000004</v>
      </c>
      <c r="D3992" s="39">
        <v>81.860000999999997</v>
      </c>
      <c r="E3992" s="39">
        <v>82.110000999999997</v>
      </c>
      <c r="F3992" s="39">
        <v>64.254929000000004</v>
      </c>
      <c r="G3992" s="5">
        <v>369927100</v>
      </c>
      <c r="I3992" s="1">
        <v>-9.274929429630685E-2</v>
      </c>
    </row>
    <row r="3993" spans="1:9" x14ac:dyDescent="0.25">
      <c r="A3993" s="5">
        <v>39784</v>
      </c>
      <c r="B3993" s="39">
        <v>83.470000999999996</v>
      </c>
      <c r="C3993" s="39">
        <v>85.489998</v>
      </c>
      <c r="D3993" s="39">
        <v>82.040001000000004</v>
      </c>
      <c r="E3993" s="39">
        <v>85.269997000000004</v>
      </c>
      <c r="F3993" s="39">
        <v>66.727767999999998</v>
      </c>
      <c r="G3993" s="5">
        <v>469508400</v>
      </c>
      <c r="I3993" s="1">
        <v>3.776274134580504E-2</v>
      </c>
    </row>
    <row r="3994" spans="1:9" x14ac:dyDescent="0.25">
      <c r="A3994" s="5">
        <v>39785</v>
      </c>
      <c r="B3994" s="39">
        <v>83.400002000000001</v>
      </c>
      <c r="C3994" s="39">
        <v>87.830001999999993</v>
      </c>
      <c r="D3994" s="39">
        <v>83.139999000000003</v>
      </c>
      <c r="E3994" s="39">
        <v>87.32</v>
      </c>
      <c r="F3994" s="39">
        <v>68.331992999999997</v>
      </c>
      <c r="G3994" s="5">
        <v>519863500</v>
      </c>
      <c r="I3994" s="1">
        <v>2.3756897511859165E-2</v>
      </c>
    </row>
    <row r="3995" spans="1:9" x14ac:dyDescent="0.25">
      <c r="A3995" s="5">
        <v>39786</v>
      </c>
      <c r="B3995" s="39">
        <v>86.059997999999993</v>
      </c>
      <c r="C3995" s="39">
        <v>88.050003000000004</v>
      </c>
      <c r="D3995" s="39">
        <v>83.739998</v>
      </c>
      <c r="E3995" s="39">
        <v>85.300003000000004</v>
      </c>
      <c r="F3995" s="39">
        <v>66.751244</v>
      </c>
      <c r="G3995" s="5">
        <v>444173800</v>
      </c>
      <c r="I3995" s="1">
        <v>-2.3405141832965271E-2</v>
      </c>
    </row>
    <row r="3996" spans="1:9" x14ac:dyDescent="0.25">
      <c r="A3996" s="5">
        <v>39787</v>
      </c>
      <c r="B3996" s="39">
        <v>83.650002000000001</v>
      </c>
      <c r="C3996" s="39">
        <v>88.419998000000007</v>
      </c>
      <c r="D3996" s="39">
        <v>82.239998</v>
      </c>
      <c r="E3996" s="39">
        <v>87.93</v>
      </c>
      <c r="F3996" s="39">
        <v>68.809325999999999</v>
      </c>
      <c r="G3996" s="5">
        <v>471905300</v>
      </c>
      <c r="I3996" s="1">
        <v>3.0366354267675533E-2</v>
      </c>
    </row>
    <row r="3997" spans="1:9" x14ac:dyDescent="0.25">
      <c r="A3997" s="5">
        <v>39790</v>
      </c>
      <c r="B3997" s="39">
        <v>90.339995999999999</v>
      </c>
      <c r="C3997" s="39">
        <v>92.379997000000003</v>
      </c>
      <c r="D3997" s="39">
        <v>88.080001999999993</v>
      </c>
      <c r="E3997" s="39">
        <v>91</v>
      </c>
      <c r="F3997" s="39">
        <v>71.211746000000005</v>
      </c>
      <c r="G3997" s="5">
        <v>412859300</v>
      </c>
      <c r="I3997" s="1">
        <v>3.4318488643180878E-2</v>
      </c>
    </row>
    <row r="3998" spans="1:9" x14ac:dyDescent="0.25">
      <c r="A3998" s="5">
        <v>39791</v>
      </c>
      <c r="B3998" s="39">
        <v>90.370002999999997</v>
      </c>
      <c r="C3998" s="39">
        <v>92.129997000000003</v>
      </c>
      <c r="D3998" s="39">
        <v>88.980002999999996</v>
      </c>
      <c r="E3998" s="39">
        <v>89.5</v>
      </c>
      <c r="F3998" s="39">
        <v>70.037925999999999</v>
      </c>
      <c r="G3998" s="5">
        <v>370790000</v>
      </c>
      <c r="I3998" s="1">
        <v>-1.6620881392941378E-2</v>
      </c>
    </row>
    <row r="3999" spans="1:9" x14ac:dyDescent="0.25">
      <c r="A3999" s="5">
        <v>39792</v>
      </c>
      <c r="B3999" s="39">
        <v>90.32</v>
      </c>
      <c r="C3999" s="39">
        <v>91.360000999999997</v>
      </c>
      <c r="D3999" s="39">
        <v>89</v>
      </c>
      <c r="E3999" s="39">
        <v>90.110000999999997</v>
      </c>
      <c r="F3999" s="39">
        <v>70.515274000000005</v>
      </c>
      <c r="G3999" s="5">
        <v>396187400</v>
      </c>
      <c r="I3999" s="1">
        <v>6.7924435060007227E-3</v>
      </c>
    </row>
    <row r="4000" spans="1:9" x14ac:dyDescent="0.25">
      <c r="A4000" s="5">
        <v>39793</v>
      </c>
      <c r="B4000" s="39">
        <v>89.540001000000004</v>
      </c>
      <c r="C4000" s="39">
        <v>91</v>
      </c>
      <c r="D4000" s="39">
        <v>87.370002999999997</v>
      </c>
      <c r="E4000" s="39">
        <v>87.940002000000007</v>
      </c>
      <c r="F4000" s="39">
        <v>68.817183999999997</v>
      </c>
      <c r="G4000" s="5">
        <v>365061000</v>
      </c>
      <c r="I4000" s="1">
        <v>-2.4375857640269061E-2</v>
      </c>
    </row>
    <row r="4001" spans="1:9" x14ac:dyDescent="0.25">
      <c r="A4001" s="5">
        <v>39794</v>
      </c>
      <c r="B4001" s="39">
        <v>85.550003000000004</v>
      </c>
      <c r="C4001" s="39">
        <v>89.07</v>
      </c>
      <c r="D4001" s="39">
        <v>85.199996999999996</v>
      </c>
      <c r="E4001" s="39">
        <v>88.989998</v>
      </c>
      <c r="F4001" s="39">
        <v>69.638824</v>
      </c>
      <c r="G4001" s="5">
        <v>415060400</v>
      </c>
      <c r="I4001" s="1">
        <v>1.1868746716300116E-2</v>
      </c>
    </row>
    <row r="4002" spans="1:9" x14ac:dyDescent="0.25">
      <c r="A4002" s="5">
        <v>39797</v>
      </c>
      <c r="B4002" s="39">
        <v>89.019997000000004</v>
      </c>
      <c r="C4002" s="39">
        <v>89.150002000000001</v>
      </c>
      <c r="D4002" s="39">
        <v>86.290001000000004</v>
      </c>
      <c r="E4002" s="39">
        <v>87.75</v>
      </c>
      <c r="F4002" s="39">
        <v>68.668480000000002</v>
      </c>
      <c r="G4002" s="5">
        <v>256694200</v>
      </c>
      <c r="I4002" s="1">
        <v>-1.4031940370981211E-2</v>
      </c>
    </row>
    <row r="4003" spans="1:9" x14ac:dyDescent="0.25">
      <c r="A4003" s="5">
        <v>39798</v>
      </c>
      <c r="B4003" s="39">
        <v>91.879997000000003</v>
      </c>
      <c r="C4003" s="39">
        <v>92.019997000000004</v>
      </c>
      <c r="D4003" s="39">
        <v>88.18</v>
      </c>
      <c r="E4003" s="39">
        <v>91.879997000000003</v>
      </c>
      <c r="F4003" s="39">
        <v>71.900397999999996</v>
      </c>
      <c r="G4003" s="5">
        <v>377699500</v>
      </c>
      <c r="I4003" s="1">
        <v>4.5991512637822751E-2</v>
      </c>
    </row>
    <row r="4004" spans="1:9" x14ac:dyDescent="0.25">
      <c r="A4004" s="5">
        <v>39799</v>
      </c>
      <c r="B4004" s="39">
        <v>90.839995999999999</v>
      </c>
      <c r="C4004" s="39">
        <v>92.43</v>
      </c>
      <c r="D4004" s="39">
        <v>90.059997999999993</v>
      </c>
      <c r="E4004" s="39">
        <v>90.989998</v>
      </c>
      <c r="F4004" s="39">
        <v>71.203925999999996</v>
      </c>
      <c r="G4004" s="5">
        <v>281819800</v>
      </c>
      <c r="I4004" s="1">
        <v>-9.7338428304158953E-3</v>
      </c>
    </row>
    <row r="4005" spans="1:9" x14ac:dyDescent="0.25">
      <c r="A4005" s="5">
        <v>39800</v>
      </c>
      <c r="B4005" s="39">
        <v>91.400002000000001</v>
      </c>
      <c r="C4005" s="39">
        <v>91.669998000000007</v>
      </c>
      <c r="D4005" s="39">
        <v>88.209998999999996</v>
      </c>
      <c r="E4005" s="39">
        <v>89.290001000000004</v>
      </c>
      <c r="F4005" s="39">
        <v>69.873610999999997</v>
      </c>
      <c r="G4005" s="5">
        <v>374673300</v>
      </c>
      <c r="I4005" s="1">
        <v>-1.8859904423707441E-2</v>
      </c>
    </row>
    <row r="4006" spans="1:9" x14ac:dyDescent="0.25">
      <c r="A4006" s="5">
        <v>39801</v>
      </c>
      <c r="B4006" s="39">
        <v>89.099997999999999</v>
      </c>
      <c r="C4006" s="39">
        <v>90.620002999999997</v>
      </c>
      <c r="D4006" s="39">
        <v>88.089995999999999</v>
      </c>
      <c r="E4006" s="39">
        <v>88.190002000000007</v>
      </c>
      <c r="F4006" s="39">
        <v>69.573029000000005</v>
      </c>
      <c r="G4006" s="5">
        <v>301451300</v>
      </c>
      <c r="I4006" s="1">
        <v>-4.3110750540202858E-3</v>
      </c>
    </row>
    <row r="4007" spans="1:9" x14ac:dyDescent="0.25">
      <c r="A4007" s="5">
        <v>39804</v>
      </c>
      <c r="B4007" s="39">
        <v>88.580001999999993</v>
      </c>
      <c r="C4007" s="39">
        <v>88.669998000000007</v>
      </c>
      <c r="D4007" s="39">
        <v>85.489998</v>
      </c>
      <c r="E4007" s="39">
        <v>87.059997999999993</v>
      </c>
      <c r="F4007" s="39">
        <v>68.681563999999995</v>
      </c>
      <c r="G4007" s="5">
        <v>243759500</v>
      </c>
      <c r="I4007" s="1">
        <v>-1.2896169822243841E-2</v>
      </c>
    </row>
    <row r="4008" spans="1:9" x14ac:dyDescent="0.25">
      <c r="A4008" s="5">
        <v>39805</v>
      </c>
      <c r="B4008" s="39">
        <v>87.529999000000004</v>
      </c>
      <c r="C4008" s="39">
        <v>87.93</v>
      </c>
      <c r="D4008" s="39">
        <v>85.800003000000004</v>
      </c>
      <c r="E4008" s="39">
        <v>86.160004000000001</v>
      </c>
      <c r="F4008" s="39">
        <v>67.971573000000006</v>
      </c>
      <c r="G4008" s="5">
        <v>221625200</v>
      </c>
      <c r="I4008" s="1">
        <v>-1.0391234393560822E-2</v>
      </c>
    </row>
    <row r="4009" spans="1:9" x14ac:dyDescent="0.25">
      <c r="A4009" s="5">
        <v>39806</v>
      </c>
      <c r="B4009" s="39">
        <v>86.449996999999996</v>
      </c>
      <c r="C4009" s="39">
        <v>86.870002999999997</v>
      </c>
      <c r="D4009" s="39">
        <v>86</v>
      </c>
      <c r="E4009" s="39">
        <v>86.660004000000001</v>
      </c>
      <c r="F4009" s="39">
        <v>68.365996999999993</v>
      </c>
      <c r="G4009" s="5">
        <v>62061600</v>
      </c>
      <c r="I4009" s="1">
        <v>5.7860074867512878E-3</v>
      </c>
    </row>
    <row r="4010" spans="1:9" x14ac:dyDescent="0.25">
      <c r="A4010" s="5">
        <v>39808</v>
      </c>
      <c r="B4010" s="39">
        <v>87.239998</v>
      </c>
      <c r="C4010" s="39">
        <v>87.300003000000004</v>
      </c>
      <c r="D4010" s="39">
        <v>86.5</v>
      </c>
      <c r="E4010" s="39">
        <v>87.160004000000001</v>
      </c>
      <c r="F4010" s="39">
        <v>68.760459999999995</v>
      </c>
      <c r="G4010" s="5">
        <v>74767700</v>
      </c>
      <c r="I4010" s="1">
        <v>5.7532892878713326E-3</v>
      </c>
    </row>
    <row r="4011" spans="1:9" x14ac:dyDescent="0.25">
      <c r="A4011" s="5">
        <v>39811</v>
      </c>
      <c r="B4011" s="39">
        <v>87.239998</v>
      </c>
      <c r="C4011" s="39">
        <v>87.330001999999993</v>
      </c>
      <c r="D4011" s="39">
        <v>85.599997999999999</v>
      </c>
      <c r="E4011" s="39">
        <v>86.910004000000001</v>
      </c>
      <c r="F4011" s="39">
        <v>68.563239999999993</v>
      </c>
      <c r="G4011" s="5">
        <v>127795900</v>
      </c>
      <c r="I4011" s="1">
        <v>-2.8723393790608398E-3</v>
      </c>
    </row>
    <row r="4012" spans="1:9" x14ac:dyDescent="0.25">
      <c r="A4012" s="5">
        <v>39812</v>
      </c>
      <c r="B4012" s="39">
        <v>87.510002</v>
      </c>
      <c r="C4012" s="39">
        <v>89.050003000000004</v>
      </c>
      <c r="D4012" s="39">
        <v>86.879997000000003</v>
      </c>
      <c r="E4012" s="39">
        <v>88.970000999999996</v>
      </c>
      <c r="F4012" s="39">
        <v>70.188370000000006</v>
      </c>
      <c r="G4012" s="5">
        <v>168256300</v>
      </c>
      <c r="I4012" s="1">
        <v>2.3426096742166891E-2</v>
      </c>
    </row>
    <row r="4013" spans="1:9" x14ac:dyDescent="0.25">
      <c r="A4013" s="5">
        <v>39813</v>
      </c>
      <c r="B4013" s="39">
        <v>89.080001999999993</v>
      </c>
      <c r="C4013" s="39">
        <v>90.970000999999996</v>
      </c>
      <c r="D4013" s="39">
        <v>88.870002999999997</v>
      </c>
      <c r="E4013" s="39">
        <v>90.239998</v>
      </c>
      <c r="F4013" s="39">
        <v>71.190262000000004</v>
      </c>
      <c r="G4013" s="5">
        <v>193987200</v>
      </c>
      <c r="I4013" s="1">
        <v>1.4173411609799125E-2</v>
      </c>
    </row>
    <row r="4014" spans="1:9" x14ac:dyDescent="0.25">
      <c r="A4014" s="5">
        <v>39815</v>
      </c>
      <c r="B4014" s="39">
        <v>90.440002000000007</v>
      </c>
      <c r="C4014" s="39">
        <v>93.440002000000007</v>
      </c>
      <c r="D4014" s="39">
        <v>89.849997999999999</v>
      </c>
      <c r="E4014" s="39">
        <v>92.959998999999996</v>
      </c>
      <c r="F4014" s="39">
        <v>73.336082000000005</v>
      </c>
      <c r="G4014" s="5">
        <v>227566300</v>
      </c>
      <c r="I4014" s="1">
        <v>2.9696699398822801E-2</v>
      </c>
    </row>
    <row r="4015" spans="1:9" x14ac:dyDescent="0.25">
      <c r="A4015" s="5">
        <v>39818</v>
      </c>
      <c r="B4015" s="39">
        <v>92.629997000000003</v>
      </c>
      <c r="C4015" s="39">
        <v>93.660004000000001</v>
      </c>
      <c r="D4015" s="39">
        <v>91.889999000000003</v>
      </c>
      <c r="E4015" s="39">
        <v>92.849997999999999</v>
      </c>
      <c r="F4015" s="39">
        <v>73.249290000000002</v>
      </c>
      <c r="G4015" s="5">
        <v>240349700</v>
      </c>
      <c r="I4015" s="1">
        <v>-1.1841837825716794E-3</v>
      </c>
    </row>
    <row r="4016" spans="1:9" x14ac:dyDescent="0.25">
      <c r="A4016" s="5">
        <v>39819</v>
      </c>
      <c r="B4016" s="39">
        <v>93.639999000000003</v>
      </c>
      <c r="C4016" s="39">
        <v>94.449996999999996</v>
      </c>
      <c r="D4016" s="39">
        <v>92.68</v>
      </c>
      <c r="E4016" s="39">
        <v>93.470000999999996</v>
      </c>
      <c r="F4016" s="39">
        <v>73.738410999999999</v>
      </c>
      <c r="G4016" s="5">
        <v>328260900</v>
      </c>
      <c r="I4016" s="1">
        <v>6.6552888718183212E-3</v>
      </c>
    </row>
    <row r="4017" spans="1:9" x14ac:dyDescent="0.25">
      <c r="A4017" s="5">
        <v>39820</v>
      </c>
      <c r="B4017" s="39">
        <v>92</v>
      </c>
      <c r="C4017" s="39">
        <v>92.260002</v>
      </c>
      <c r="D4017" s="39">
        <v>90.199996999999996</v>
      </c>
      <c r="E4017" s="39">
        <v>90.669998000000007</v>
      </c>
      <c r="F4017" s="39">
        <v>71.529503000000005</v>
      </c>
      <c r="G4017" s="5">
        <v>280899200</v>
      </c>
      <c r="I4017" s="1">
        <v>-3.0413849926750558E-2</v>
      </c>
    </row>
    <row r="4018" spans="1:9" x14ac:dyDescent="0.25">
      <c r="A4018" s="5">
        <v>39821</v>
      </c>
      <c r="B4018" s="39">
        <v>90.160004000000001</v>
      </c>
      <c r="C4018" s="39">
        <v>91.089995999999999</v>
      </c>
      <c r="D4018" s="39">
        <v>89.669998000000007</v>
      </c>
      <c r="E4018" s="39">
        <v>91.040001000000004</v>
      </c>
      <c r="F4018" s="39">
        <v>71.821395999999993</v>
      </c>
      <c r="G4018" s="5">
        <v>263834400</v>
      </c>
      <c r="I4018" s="1">
        <v>4.0724321291225607E-3</v>
      </c>
    </row>
    <row r="4019" spans="1:9" x14ac:dyDescent="0.25">
      <c r="A4019" s="5">
        <v>39822</v>
      </c>
      <c r="B4019" s="39">
        <v>91.160004000000001</v>
      </c>
      <c r="C4019" s="39">
        <v>91.32</v>
      </c>
      <c r="D4019" s="39">
        <v>85.360000999999997</v>
      </c>
      <c r="E4019" s="39">
        <v>89.089995999999999</v>
      </c>
      <c r="F4019" s="39">
        <v>70.283034999999998</v>
      </c>
      <c r="G4019" s="5">
        <v>330953600</v>
      </c>
      <c r="I4019" s="1">
        <v>-2.1651979299913471E-2</v>
      </c>
    </row>
    <row r="4020" spans="1:9" x14ac:dyDescent="0.25">
      <c r="A4020" s="5">
        <v>39825</v>
      </c>
      <c r="B4020" s="39">
        <v>88.839995999999999</v>
      </c>
      <c r="C4020" s="39">
        <v>88.910004000000001</v>
      </c>
      <c r="D4020" s="39">
        <v>86.410004000000001</v>
      </c>
      <c r="E4020" s="39">
        <v>86.949996999999996</v>
      </c>
      <c r="F4020" s="39">
        <v>68.594764999999995</v>
      </c>
      <c r="G4020" s="5">
        <v>277858500</v>
      </c>
      <c r="I4020" s="1">
        <v>-2.4314226925131521E-2</v>
      </c>
    </row>
    <row r="4021" spans="1:9" x14ac:dyDescent="0.25">
      <c r="A4021" s="5">
        <v>39826</v>
      </c>
      <c r="B4021" s="39">
        <v>86.730002999999996</v>
      </c>
      <c r="C4021" s="39">
        <v>87.879997000000003</v>
      </c>
      <c r="D4021" s="39">
        <v>86.199996999999996</v>
      </c>
      <c r="E4021" s="39">
        <v>87.110000999999997</v>
      </c>
      <c r="F4021" s="39">
        <v>68.721016000000006</v>
      </c>
      <c r="G4021" s="5">
        <v>356432300</v>
      </c>
      <c r="I4021" s="1">
        <v>1.8388423334210202E-3</v>
      </c>
    </row>
    <row r="4022" spans="1:9" x14ac:dyDescent="0.25">
      <c r="A4022" s="5">
        <v>39827</v>
      </c>
      <c r="B4022" s="39">
        <v>85.540001000000004</v>
      </c>
      <c r="C4022" s="39">
        <v>85.75</v>
      </c>
      <c r="D4022" s="39">
        <v>83.160004000000001</v>
      </c>
      <c r="E4022" s="39">
        <v>84.370002999999997</v>
      </c>
      <c r="F4022" s="39">
        <v>66.559455999999997</v>
      </c>
      <c r="G4022" s="5">
        <v>435491600</v>
      </c>
      <c r="I4022" s="1">
        <v>-3.1959438797372286E-2</v>
      </c>
    </row>
    <row r="4023" spans="1:9" x14ac:dyDescent="0.25">
      <c r="A4023" s="5">
        <v>39828</v>
      </c>
      <c r="B4023" s="39">
        <v>84.120002999999997</v>
      </c>
      <c r="C4023" s="39">
        <v>85.25</v>
      </c>
      <c r="D4023" s="39">
        <v>81.720000999999996</v>
      </c>
      <c r="E4023" s="39">
        <v>84.400002000000001</v>
      </c>
      <c r="F4023" s="39">
        <v>66.583083999999999</v>
      </c>
      <c r="G4023" s="5">
        <v>532647300</v>
      </c>
      <c r="I4023" s="1">
        <v>3.5492788778146434E-4</v>
      </c>
    </row>
    <row r="4024" spans="1:9" x14ac:dyDescent="0.25">
      <c r="A4024" s="5">
        <v>39829</v>
      </c>
      <c r="B4024" s="39">
        <v>85.860000999999997</v>
      </c>
      <c r="C4024" s="39">
        <v>85.989998</v>
      </c>
      <c r="D4024" s="39">
        <v>83.050003000000004</v>
      </c>
      <c r="E4024" s="39">
        <v>85.059997999999993</v>
      </c>
      <c r="F4024" s="39">
        <v>67.103767000000005</v>
      </c>
      <c r="G4024" s="5">
        <v>399237200</v>
      </c>
      <c r="I4024" s="1">
        <v>7.7896312008469693E-3</v>
      </c>
    </row>
    <row r="4025" spans="1:9" x14ac:dyDescent="0.25">
      <c r="A4025" s="5">
        <v>39833</v>
      </c>
      <c r="B4025" s="39">
        <v>84.230002999999996</v>
      </c>
      <c r="C4025" s="39">
        <v>85.059997999999993</v>
      </c>
      <c r="D4025" s="39">
        <v>80.050003000000004</v>
      </c>
      <c r="E4025" s="39">
        <v>80.569999999999993</v>
      </c>
      <c r="F4025" s="39">
        <v>63.561619</v>
      </c>
      <c r="G4025" s="5">
        <v>419855200</v>
      </c>
      <c r="I4025" s="1">
        <v>-5.4230369152183933E-2</v>
      </c>
    </row>
    <row r="4026" spans="1:9" x14ac:dyDescent="0.25">
      <c r="A4026" s="5">
        <v>39834</v>
      </c>
      <c r="B4026" s="39">
        <v>81.940002000000007</v>
      </c>
      <c r="C4026" s="39">
        <v>84.239998</v>
      </c>
      <c r="D4026" s="39">
        <v>80.470000999999996</v>
      </c>
      <c r="E4026" s="39">
        <v>84.050003000000004</v>
      </c>
      <c r="F4026" s="39">
        <v>66.306984</v>
      </c>
      <c r="G4026" s="5">
        <v>364360700</v>
      </c>
      <c r="I4026" s="1">
        <v>4.2285417671456216E-2</v>
      </c>
    </row>
    <row r="4027" spans="1:9" x14ac:dyDescent="0.25">
      <c r="A4027" s="5">
        <v>39835</v>
      </c>
      <c r="B4027" s="39">
        <v>82.419998000000007</v>
      </c>
      <c r="C4027" s="39">
        <v>84.040001000000004</v>
      </c>
      <c r="D4027" s="39">
        <v>81.169998000000007</v>
      </c>
      <c r="E4027" s="39">
        <v>82.75</v>
      </c>
      <c r="F4027" s="39">
        <v>65.281418000000002</v>
      </c>
      <c r="G4027" s="5">
        <v>427940300</v>
      </c>
      <c r="I4027" s="1">
        <v>-1.5587798776869555E-2</v>
      </c>
    </row>
    <row r="4028" spans="1:9" x14ac:dyDescent="0.25">
      <c r="A4028" s="5">
        <v>39836</v>
      </c>
      <c r="B4028" s="39">
        <v>80.900002000000001</v>
      </c>
      <c r="C4028" s="39">
        <v>83.989998</v>
      </c>
      <c r="D4028" s="39">
        <v>80.569999999999993</v>
      </c>
      <c r="E4028" s="39">
        <v>83.110000999999997</v>
      </c>
      <c r="F4028" s="39">
        <v>65.565421999999998</v>
      </c>
      <c r="G4028" s="5">
        <v>386800600</v>
      </c>
      <c r="I4028" s="1">
        <v>4.341021089875774E-3</v>
      </c>
    </row>
    <row r="4029" spans="1:9" x14ac:dyDescent="0.25">
      <c r="A4029" s="5">
        <v>39839</v>
      </c>
      <c r="B4029" s="39">
        <v>83.589995999999999</v>
      </c>
      <c r="C4029" s="39">
        <v>85.360000999999997</v>
      </c>
      <c r="D4029" s="39">
        <v>82.809997999999993</v>
      </c>
      <c r="E4029" s="39">
        <v>83.68</v>
      </c>
      <c r="F4029" s="39">
        <v>66.015090999999998</v>
      </c>
      <c r="G4029" s="5">
        <v>317978800</v>
      </c>
      <c r="I4029" s="1">
        <v>6.8349140812662412E-3</v>
      </c>
    </row>
    <row r="4030" spans="1:9" x14ac:dyDescent="0.25">
      <c r="A4030" s="5">
        <v>39840</v>
      </c>
      <c r="B4030" s="39">
        <v>84.129997000000003</v>
      </c>
      <c r="C4030" s="39">
        <v>85.150002000000001</v>
      </c>
      <c r="D4030" s="39">
        <v>83.300003000000004</v>
      </c>
      <c r="E4030" s="39">
        <v>84.529999000000004</v>
      </c>
      <c r="F4030" s="39">
        <v>66.685669000000004</v>
      </c>
      <c r="G4030" s="5">
        <v>273789700</v>
      </c>
      <c r="I4030" s="1">
        <v>1.0106704860365134E-2</v>
      </c>
    </row>
    <row r="4031" spans="1:9" x14ac:dyDescent="0.25">
      <c r="A4031" s="5">
        <v>39841</v>
      </c>
      <c r="B4031" s="39">
        <v>86.400002000000001</v>
      </c>
      <c r="C4031" s="39">
        <v>87.949996999999996</v>
      </c>
      <c r="D4031" s="39">
        <v>86.07</v>
      </c>
      <c r="E4031" s="39">
        <v>87.389999000000003</v>
      </c>
      <c r="F4031" s="39">
        <v>68.941886999999994</v>
      </c>
      <c r="G4031" s="5">
        <v>330007000</v>
      </c>
      <c r="I4031" s="1">
        <v>3.3273860076456607E-2</v>
      </c>
    </row>
    <row r="4032" spans="1:9" x14ac:dyDescent="0.25">
      <c r="A4032" s="5">
        <v>39842</v>
      </c>
      <c r="B4032" s="39">
        <v>86.110000999999997</v>
      </c>
      <c r="C4032" s="39">
        <v>87.489998</v>
      </c>
      <c r="D4032" s="39">
        <v>84.470000999999996</v>
      </c>
      <c r="E4032" s="39">
        <v>84.550003000000004</v>
      </c>
      <c r="F4032" s="39">
        <v>66.701453999999998</v>
      </c>
      <c r="G4032" s="5">
        <v>294392500</v>
      </c>
      <c r="I4032" s="1">
        <v>-3.303718055719429E-2</v>
      </c>
    </row>
    <row r="4033" spans="1:9" x14ac:dyDescent="0.25">
      <c r="A4033" s="5">
        <v>39843</v>
      </c>
      <c r="B4033" s="39">
        <v>84.980002999999996</v>
      </c>
      <c r="C4033" s="39">
        <v>85.400002000000001</v>
      </c>
      <c r="D4033" s="39">
        <v>82.209998999999996</v>
      </c>
      <c r="E4033" s="39">
        <v>82.830001999999993</v>
      </c>
      <c r="F4033" s="39">
        <v>65.344521</v>
      </c>
      <c r="G4033" s="5">
        <v>383383600</v>
      </c>
      <c r="I4033" s="1">
        <v>-2.0553156085965085E-2</v>
      </c>
    </row>
    <row r="4034" spans="1:9" x14ac:dyDescent="0.25">
      <c r="A4034" s="5">
        <v>39846</v>
      </c>
      <c r="B4034" s="39">
        <v>81.569999999999993</v>
      </c>
      <c r="C4034" s="39">
        <v>83.18</v>
      </c>
      <c r="D4034" s="39">
        <v>81.309997999999993</v>
      </c>
      <c r="E4034" s="39">
        <v>82.580001999999993</v>
      </c>
      <c r="F4034" s="39">
        <v>65.147300999999999</v>
      </c>
      <c r="G4034" s="5">
        <v>288233300</v>
      </c>
      <c r="I4034" s="1">
        <v>-3.0227204608106462E-3</v>
      </c>
    </row>
    <row r="4035" spans="1:9" x14ac:dyDescent="0.25">
      <c r="A4035" s="5">
        <v>39847</v>
      </c>
      <c r="B4035" s="39">
        <v>83.099997999999999</v>
      </c>
      <c r="C4035" s="39">
        <v>84.360000999999997</v>
      </c>
      <c r="D4035" s="39">
        <v>82.220000999999996</v>
      </c>
      <c r="E4035" s="39">
        <v>83.739998</v>
      </c>
      <c r="F4035" s="39">
        <v>66.062415999999999</v>
      </c>
      <c r="G4035" s="5">
        <v>278385800</v>
      </c>
      <c r="I4035" s="1">
        <v>1.3949116868814393E-2</v>
      </c>
    </row>
    <row r="4036" spans="1:9" x14ac:dyDescent="0.25">
      <c r="A4036" s="5">
        <v>39848</v>
      </c>
      <c r="B4036" s="39">
        <v>84.300003000000004</v>
      </c>
      <c r="C4036" s="39">
        <v>85.370002999999997</v>
      </c>
      <c r="D4036" s="39">
        <v>83.040001000000004</v>
      </c>
      <c r="E4036" s="39">
        <v>83.330001999999993</v>
      </c>
      <c r="F4036" s="39">
        <v>65.738960000000006</v>
      </c>
      <c r="G4036" s="5">
        <v>322989300</v>
      </c>
      <c r="I4036" s="1">
        <v>-4.9082438920944327E-3</v>
      </c>
    </row>
    <row r="4037" spans="1:9" x14ac:dyDescent="0.25">
      <c r="A4037" s="5">
        <v>39849</v>
      </c>
      <c r="B4037" s="39">
        <v>82.699996999999996</v>
      </c>
      <c r="C4037" s="39">
        <v>85.290001000000004</v>
      </c>
      <c r="D4037" s="39">
        <v>77.730002999999996</v>
      </c>
      <c r="E4037" s="39">
        <v>84.57</v>
      </c>
      <c r="F4037" s="39">
        <v>66.717201000000003</v>
      </c>
      <c r="G4037" s="5">
        <v>417679400</v>
      </c>
      <c r="I4037" s="1">
        <v>1.477105751728125E-2</v>
      </c>
    </row>
    <row r="4038" spans="1:9" x14ac:dyDescent="0.25">
      <c r="A4038" s="5">
        <v>39850</v>
      </c>
      <c r="B4038" s="39">
        <v>84.860000999999997</v>
      </c>
      <c r="C4038" s="39">
        <v>87.339995999999999</v>
      </c>
      <c r="D4038" s="39">
        <v>84.68</v>
      </c>
      <c r="E4038" s="39">
        <v>86.980002999999996</v>
      </c>
      <c r="F4038" s="39">
        <v>68.618454</v>
      </c>
      <c r="G4038" s="5">
        <v>366101700</v>
      </c>
      <c r="I4038" s="1">
        <v>2.8098701570173468E-2</v>
      </c>
    </row>
    <row r="4039" spans="1:9" x14ac:dyDescent="0.25">
      <c r="A4039" s="5">
        <v>39853</v>
      </c>
      <c r="B4039" s="39">
        <v>86.959998999999996</v>
      </c>
      <c r="C4039" s="39">
        <v>87.739998</v>
      </c>
      <c r="D4039" s="39">
        <v>86.32</v>
      </c>
      <c r="E4039" s="39">
        <v>87.099997999999999</v>
      </c>
      <c r="F4039" s="39">
        <v>68.713111999999995</v>
      </c>
      <c r="G4039" s="5">
        <v>240075200</v>
      </c>
      <c r="I4039" s="1">
        <v>1.3785325216533195E-3</v>
      </c>
    </row>
    <row r="4040" spans="1:9" x14ac:dyDescent="0.25">
      <c r="A4040" s="5">
        <v>39854</v>
      </c>
      <c r="B4040" s="39">
        <v>86.269997000000004</v>
      </c>
      <c r="C4040" s="39">
        <v>87.029999000000004</v>
      </c>
      <c r="D4040" s="39">
        <v>82.449996999999996</v>
      </c>
      <c r="E4040" s="39">
        <v>83.110000999999997</v>
      </c>
      <c r="F4040" s="39">
        <v>65.565421999999998</v>
      </c>
      <c r="G4040" s="5">
        <v>536212800</v>
      </c>
      <c r="I4040" s="1">
        <v>-4.6891586499945959E-2</v>
      </c>
    </row>
    <row r="4041" spans="1:9" x14ac:dyDescent="0.25">
      <c r="A4041" s="5">
        <v>39855</v>
      </c>
      <c r="B4041" s="39">
        <v>83.449996999999996</v>
      </c>
      <c r="C4041" s="39">
        <v>84.050003000000004</v>
      </c>
      <c r="D4041" s="39">
        <v>82.400002000000001</v>
      </c>
      <c r="E4041" s="39">
        <v>83.599997999999999</v>
      </c>
      <c r="F4041" s="39">
        <v>65.951981000000004</v>
      </c>
      <c r="G4041" s="5">
        <v>324442500</v>
      </c>
      <c r="I4041" s="1">
        <v>5.878463296163261E-3</v>
      </c>
    </row>
    <row r="4042" spans="1:9" x14ac:dyDescent="0.25">
      <c r="A4042" s="5">
        <v>39856</v>
      </c>
      <c r="B4042" s="39">
        <v>82.169998000000007</v>
      </c>
      <c r="C4042" s="39">
        <v>83.82</v>
      </c>
      <c r="D4042" s="39">
        <v>81.050003000000004</v>
      </c>
      <c r="E4042" s="39">
        <v>83.660004000000001</v>
      </c>
      <c r="F4042" s="39">
        <v>65.999313000000001</v>
      </c>
      <c r="G4042" s="5">
        <v>469302200</v>
      </c>
      <c r="I4042" s="1">
        <v>7.1741626164101291E-4</v>
      </c>
    </row>
    <row r="4043" spans="1:9" x14ac:dyDescent="0.25">
      <c r="A4043" s="5">
        <v>39857</v>
      </c>
      <c r="B4043" s="39">
        <v>83.550003000000004</v>
      </c>
      <c r="C4043" s="39">
        <v>84.239998</v>
      </c>
      <c r="D4043" s="39">
        <v>82.739998</v>
      </c>
      <c r="E4043" s="39">
        <v>82.760002</v>
      </c>
      <c r="F4043" s="39">
        <v>65.289321999999999</v>
      </c>
      <c r="G4043" s="5">
        <v>293998400</v>
      </c>
      <c r="I4043" s="1">
        <v>-1.0815832175376627E-2</v>
      </c>
    </row>
    <row r="4044" spans="1:9" x14ac:dyDescent="0.25">
      <c r="A4044" s="5">
        <v>39861</v>
      </c>
      <c r="B4044" s="39">
        <v>80.160004000000001</v>
      </c>
      <c r="C4044" s="39">
        <v>82.959998999999996</v>
      </c>
      <c r="D4044" s="39">
        <v>79.169998000000007</v>
      </c>
      <c r="E4044" s="39">
        <v>79.220000999999996</v>
      </c>
      <c r="F4044" s="39">
        <v>62.496616000000003</v>
      </c>
      <c r="G4044" s="5">
        <v>478910100</v>
      </c>
      <c r="I4044" s="1">
        <v>-4.3716089429448601E-2</v>
      </c>
    </row>
    <row r="4045" spans="1:9" x14ac:dyDescent="0.25">
      <c r="A4045" s="5">
        <v>39862</v>
      </c>
      <c r="B4045" s="39">
        <v>79.790001000000004</v>
      </c>
      <c r="C4045" s="39">
        <v>79.940002000000007</v>
      </c>
      <c r="D4045" s="39">
        <v>78.279999000000004</v>
      </c>
      <c r="E4045" s="39">
        <v>79.029999000000004</v>
      </c>
      <c r="F4045" s="39">
        <v>62.346722</v>
      </c>
      <c r="G4045" s="5">
        <v>362964800</v>
      </c>
      <c r="I4045" s="1">
        <v>-2.4013147105685917E-3</v>
      </c>
    </row>
    <row r="4046" spans="1:9" x14ac:dyDescent="0.25">
      <c r="A4046" s="5">
        <v>39863</v>
      </c>
      <c r="B4046" s="39">
        <v>79.839995999999999</v>
      </c>
      <c r="C4046" s="39">
        <v>80.150002000000001</v>
      </c>
      <c r="D4046" s="39">
        <v>78.019997000000004</v>
      </c>
      <c r="E4046" s="39">
        <v>78.180000000000007</v>
      </c>
      <c r="F4046" s="39">
        <v>61.676158999999998</v>
      </c>
      <c r="G4046" s="5">
        <v>316867500</v>
      </c>
      <c r="I4046" s="1">
        <v>-1.0813642271967794E-2</v>
      </c>
    </row>
    <row r="4047" spans="1:9" x14ac:dyDescent="0.25">
      <c r="A4047" s="5">
        <v>39864</v>
      </c>
      <c r="B4047" s="39">
        <v>76.730002999999996</v>
      </c>
      <c r="C4047" s="39">
        <v>78.339995999999999</v>
      </c>
      <c r="D4047" s="39">
        <v>75.769997000000004</v>
      </c>
      <c r="E4047" s="39">
        <v>77.419998000000007</v>
      </c>
      <c r="F4047" s="39">
        <v>61.076583999999997</v>
      </c>
      <c r="G4047" s="5">
        <v>477176600</v>
      </c>
      <c r="I4047" s="1">
        <v>-9.7689021610714022E-3</v>
      </c>
    </row>
    <row r="4048" spans="1:9" x14ac:dyDescent="0.25">
      <c r="A4048" s="5">
        <v>39867</v>
      </c>
      <c r="B4048" s="39">
        <v>78.269997000000004</v>
      </c>
      <c r="C4048" s="39">
        <v>78.269997000000004</v>
      </c>
      <c r="D4048" s="39">
        <v>74.589995999999999</v>
      </c>
      <c r="E4048" s="39">
        <v>74.650002000000001</v>
      </c>
      <c r="F4048" s="39">
        <v>58.891342000000002</v>
      </c>
      <c r="G4048" s="5">
        <v>379641400</v>
      </c>
      <c r="I4048" s="1">
        <v>-3.6434467186799324E-2</v>
      </c>
    </row>
    <row r="4049" spans="1:9" x14ac:dyDescent="0.25">
      <c r="A4049" s="5">
        <v>39868</v>
      </c>
      <c r="B4049" s="39">
        <v>75.290001000000004</v>
      </c>
      <c r="C4049" s="39">
        <v>77.949996999999996</v>
      </c>
      <c r="D4049" s="39">
        <v>74.699996999999996</v>
      </c>
      <c r="E4049" s="39">
        <v>77.480002999999996</v>
      </c>
      <c r="F4049" s="39">
        <v>61.123908999999998</v>
      </c>
      <c r="G4049" s="5">
        <v>426260900</v>
      </c>
      <c r="I4049" s="1">
        <v>3.7209014018880993E-2</v>
      </c>
    </row>
    <row r="4050" spans="1:9" x14ac:dyDescent="0.25">
      <c r="A4050" s="5">
        <v>39869</v>
      </c>
      <c r="B4050" s="39">
        <v>77.139999000000003</v>
      </c>
      <c r="C4050" s="39">
        <v>78.419998000000007</v>
      </c>
      <c r="D4050" s="39">
        <v>75.629997000000003</v>
      </c>
      <c r="E4050" s="39">
        <v>76.870002999999997</v>
      </c>
      <c r="F4050" s="39">
        <v>60.642685</v>
      </c>
      <c r="G4050" s="5">
        <v>461985800</v>
      </c>
      <c r="I4050" s="1">
        <v>-7.9040809066173168E-3</v>
      </c>
    </row>
    <row r="4051" spans="1:9" x14ac:dyDescent="0.25">
      <c r="A4051" s="5">
        <v>39870</v>
      </c>
      <c r="B4051" s="39">
        <v>77.819999999999993</v>
      </c>
      <c r="C4051" s="39">
        <v>79.669998000000007</v>
      </c>
      <c r="D4051" s="39">
        <v>75.529999000000004</v>
      </c>
      <c r="E4051" s="39">
        <v>75.620002999999997</v>
      </c>
      <c r="F4051" s="39">
        <v>59.656573999999999</v>
      </c>
      <c r="G4051" s="5">
        <v>363353900</v>
      </c>
      <c r="I4051" s="1">
        <v>-1.6394666031333216E-2</v>
      </c>
    </row>
    <row r="4052" spans="1:9" x14ac:dyDescent="0.25">
      <c r="A4052" s="5">
        <v>39871</v>
      </c>
      <c r="B4052" s="39">
        <v>74.010002</v>
      </c>
      <c r="C4052" s="39">
        <v>75.690002000000007</v>
      </c>
      <c r="D4052" s="39">
        <v>73.809997999999993</v>
      </c>
      <c r="E4052" s="39">
        <v>73.930000000000007</v>
      </c>
      <c r="F4052" s="39">
        <v>58.323307</v>
      </c>
      <c r="G4052" s="5">
        <v>470510900</v>
      </c>
      <c r="I4052" s="1">
        <v>-2.2602561544695199E-2</v>
      </c>
    </row>
    <row r="4053" spans="1:9" x14ac:dyDescent="0.25">
      <c r="A4053" s="5">
        <v>39874</v>
      </c>
      <c r="B4053" s="39">
        <v>72.519997000000004</v>
      </c>
      <c r="C4053" s="39">
        <v>73.919998000000007</v>
      </c>
      <c r="D4053" s="39">
        <v>70.370002999999997</v>
      </c>
      <c r="E4053" s="39">
        <v>70.599997999999999</v>
      </c>
      <c r="F4053" s="39">
        <v>55.696280999999999</v>
      </c>
      <c r="G4053" s="5">
        <v>426452600</v>
      </c>
      <c r="I4053" s="1">
        <v>-4.6088414180369242E-2</v>
      </c>
    </row>
    <row r="4054" spans="1:9" x14ac:dyDescent="0.25">
      <c r="A4054" s="5">
        <v>39875</v>
      </c>
      <c r="B4054" s="39">
        <v>71.610000999999997</v>
      </c>
      <c r="C4054" s="39">
        <v>71.699996999999996</v>
      </c>
      <c r="D4054" s="39">
        <v>69.639999000000003</v>
      </c>
      <c r="E4054" s="39">
        <v>70.069999999999993</v>
      </c>
      <c r="F4054" s="39">
        <v>55.278163999999997</v>
      </c>
      <c r="G4054" s="5">
        <v>443761000</v>
      </c>
      <c r="I4054" s="1">
        <v>-7.5354101292823827E-3</v>
      </c>
    </row>
    <row r="4055" spans="1:9" x14ac:dyDescent="0.25">
      <c r="A4055" s="5">
        <v>39876</v>
      </c>
      <c r="B4055" s="39">
        <v>71.230002999999996</v>
      </c>
      <c r="C4055" s="39">
        <v>72.870002999999997</v>
      </c>
      <c r="D4055" s="39">
        <v>70.069999999999993</v>
      </c>
      <c r="E4055" s="39">
        <v>71.730002999999996</v>
      </c>
      <c r="F4055" s="39">
        <v>56.587746000000003</v>
      </c>
      <c r="G4055" s="5">
        <v>462753100</v>
      </c>
      <c r="I4055" s="1">
        <v>2.3414493829768901E-2</v>
      </c>
    </row>
    <row r="4056" spans="1:9" x14ac:dyDescent="0.25">
      <c r="A4056" s="5">
        <v>39877</v>
      </c>
      <c r="B4056" s="39">
        <v>70.099997999999999</v>
      </c>
      <c r="C4056" s="39">
        <v>71.730002999999996</v>
      </c>
      <c r="D4056" s="39">
        <v>68.169998000000007</v>
      </c>
      <c r="E4056" s="39">
        <v>68.800003000000004</v>
      </c>
      <c r="F4056" s="39">
        <v>54.276279000000002</v>
      </c>
      <c r="G4056" s="5">
        <v>485549400</v>
      </c>
      <c r="I4056" s="1">
        <v>-4.1705179338423104E-2</v>
      </c>
    </row>
    <row r="4057" spans="1:9" x14ac:dyDescent="0.25">
      <c r="A4057" s="5">
        <v>39878</v>
      </c>
      <c r="B4057" s="39">
        <v>69.400002000000001</v>
      </c>
      <c r="C4057" s="39">
        <v>70.449996999999996</v>
      </c>
      <c r="D4057" s="39">
        <v>67.099997999999999</v>
      </c>
      <c r="E4057" s="39">
        <v>68.919998000000007</v>
      </c>
      <c r="F4057" s="39">
        <v>54.370941000000002</v>
      </c>
      <c r="G4057" s="5">
        <v>490470000</v>
      </c>
      <c r="I4057" s="1">
        <v>1.7425576826264333E-3</v>
      </c>
    </row>
    <row r="4058" spans="1:9" x14ac:dyDescent="0.25">
      <c r="A4058" s="5">
        <v>39881</v>
      </c>
      <c r="B4058" s="39">
        <v>67.949996999999996</v>
      </c>
      <c r="C4058" s="39">
        <v>70</v>
      </c>
      <c r="D4058" s="39">
        <v>67.730002999999996</v>
      </c>
      <c r="E4058" s="39">
        <v>68.110000999999997</v>
      </c>
      <c r="F4058" s="39">
        <v>53.731937000000002</v>
      </c>
      <c r="G4058" s="5">
        <v>379905300</v>
      </c>
      <c r="I4058" s="1">
        <v>-1.1822283632255015E-2</v>
      </c>
    </row>
    <row r="4059" spans="1:9" x14ac:dyDescent="0.25">
      <c r="A4059" s="5">
        <v>39882</v>
      </c>
      <c r="B4059" s="39">
        <v>69.510002</v>
      </c>
      <c r="C4059" s="39">
        <v>72.370002999999997</v>
      </c>
      <c r="D4059" s="39">
        <v>69.370002999999997</v>
      </c>
      <c r="E4059" s="39">
        <v>72.169998000000007</v>
      </c>
      <c r="F4059" s="39">
        <v>56.934856000000003</v>
      </c>
      <c r="G4059" s="5">
        <v>406227900</v>
      </c>
      <c r="I4059" s="1">
        <v>5.7900182344994722E-2</v>
      </c>
    </row>
    <row r="4060" spans="1:9" x14ac:dyDescent="0.25">
      <c r="A4060" s="5">
        <v>39883</v>
      </c>
      <c r="B4060" s="39">
        <v>73</v>
      </c>
      <c r="C4060" s="39">
        <v>73.75</v>
      </c>
      <c r="D4060" s="39">
        <v>71.830001999999993</v>
      </c>
      <c r="E4060" s="39">
        <v>72.639999000000003</v>
      </c>
      <c r="F4060" s="39">
        <v>57.305655999999999</v>
      </c>
      <c r="G4060" s="5">
        <v>356648300</v>
      </c>
      <c r="I4060" s="1">
        <v>6.4915903414037857E-3</v>
      </c>
    </row>
    <row r="4061" spans="1:9" x14ac:dyDescent="0.25">
      <c r="A4061" s="5">
        <v>39884</v>
      </c>
      <c r="B4061" s="39">
        <v>72.620002999999997</v>
      </c>
      <c r="C4061" s="39">
        <v>75.75</v>
      </c>
      <c r="D4061" s="39">
        <v>71.970000999999996</v>
      </c>
      <c r="E4061" s="39">
        <v>75.5</v>
      </c>
      <c r="F4061" s="39">
        <v>59.561886000000001</v>
      </c>
      <c r="G4061" s="5">
        <v>409702700</v>
      </c>
      <c r="I4061" s="1">
        <v>3.8616545461003682E-2</v>
      </c>
    </row>
    <row r="4062" spans="1:9" x14ac:dyDescent="0.25">
      <c r="A4062" s="5">
        <v>39885</v>
      </c>
      <c r="B4062" s="39">
        <v>76.010002</v>
      </c>
      <c r="C4062" s="39">
        <v>76.980002999999996</v>
      </c>
      <c r="D4062" s="39">
        <v>74.730002999999996</v>
      </c>
      <c r="E4062" s="39">
        <v>76.089995999999999</v>
      </c>
      <c r="F4062" s="39">
        <v>60.027351000000003</v>
      </c>
      <c r="G4062" s="5">
        <v>337474700</v>
      </c>
      <c r="I4062" s="1">
        <v>7.7844354922413928E-3</v>
      </c>
    </row>
    <row r="4063" spans="1:9" x14ac:dyDescent="0.25">
      <c r="A4063" s="5">
        <v>39888</v>
      </c>
      <c r="B4063" s="39">
        <v>76.959998999999996</v>
      </c>
      <c r="C4063" s="39">
        <v>77.970000999999996</v>
      </c>
      <c r="D4063" s="39">
        <v>75.809997999999993</v>
      </c>
      <c r="E4063" s="39">
        <v>75.860000999999997</v>
      </c>
      <c r="F4063" s="39">
        <v>59.845886</v>
      </c>
      <c r="G4063" s="5">
        <v>360644900</v>
      </c>
      <c r="I4063" s="1">
        <v>-3.0276172256202827E-3</v>
      </c>
    </row>
    <row r="4064" spans="1:9" x14ac:dyDescent="0.25">
      <c r="A4064" s="5">
        <v>39889</v>
      </c>
      <c r="B4064" s="39">
        <v>76.069999999999993</v>
      </c>
      <c r="C4064" s="39">
        <v>78.360000999999997</v>
      </c>
      <c r="D4064" s="39">
        <v>75.449996999999996</v>
      </c>
      <c r="E4064" s="39">
        <v>78.180000000000007</v>
      </c>
      <c r="F4064" s="39">
        <v>61.676158999999998</v>
      </c>
      <c r="G4064" s="5">
        <v>356814300</v>
      </c>
      <c r="I4064" s="1">
        <v>3.0124763165546575E-2</v>
      </c>
    </row>
    <row r="4065" spans="1:9" x14ac:dyDescent="0.25">
      <c r="A4065" s="5">
        <v>39890</v>
      </c>
      <c r="B4065" s="39">
        <v>77.809997999999993</v>
      </c>
      <c r="C4065" s="39">
        <v>80.900002000000001</v>
      </c>
      <c r="D4065" s="39">
        <v>77.069999999999993</v>
      </c>
      <c r="E4065" s="39">
        <v>79.930000000000007</v>
      </c>
      <c r="F4065" s="39">
        <v>63.056747000000001</v>
      </c>
      <c r="G4065" s="5">
        <v>473273200</v>
      </c>
      <c r="I4065" s="1">
        <v>2.2137612701031983E-2</v>
      </c>
    </row>
    <row r="4066" spans="1:9" x14ac:dyDescent="0.25">
      <c r="A4066" s="5">
        <v>39891</v>
      </c>
      <c r="B4066" s="39">
        <v>80.930000000000007</v>
      </c>
      <c r="C4066" s="39">
        <v>81</v>
      </c>
      <c r="D4066" s="39">
        <v>78.690002000000007</v>
      </c>
      <c r="E4066" s="39">
        <v>78.940002000000007</v>
      </c>
      <c r="F4066" s="39">
        <v>62.275703</v>
      </c>
      <c r="G4066" s="5">
        <v>428520400</v>
      </c>
      <c r="I4066" s="1">
        <v>-1.2463717271383068E-2</v>
      </c>
    </row>
    <row r="4067" spans="1:9" x14ac:dyDescent="0.25">
      <c r="A4067" s="5">
        <v>39892</v>
      </c>
      <c r="B4067" s="39">
        <v>78.760002</v>
      </c>
      <c r="C4067" s="39">
        <v>78.910004000000001</v>
      </c>
      <c r="D4067" s="39">
        <v>76.529999000000004</v>
      </c>
      <c r="E4067" s="39">
        <v>76.709998999999996</v>
      </c>
      <c r="F4067" s="39">
        <v>60.949607999999998</v>
      </c>
      <c r="G4067" s="5">
        <v>371078200</v>
      </c>
      <c r="I4067" s="1">
        <v>-2.1523925318261306E-2</v>
      </c>
    </row>
    <row r="4068" spans="1:9" x14ac:dyDescent="0.25">
      <c r="A4068" s="5">
        <v>39895</v>
      </c>
      <c r="B4068" s="39">
        <v>78.739998</v>
      </c>
      <c r="C4068" s="39">
        <v>82.290001000000004</v>
      </c>
      <c r="D4068" s="39">
        <v>78.309997999999993</v>
      </c>
      <c r="E4068" s="39">
        <v>82.220000999999996</v>
      </c>
      <c r="F4068" s="39">
        <v>65.327575999999993</v>
      </c>
      <c r="G4068" s="5">
        <v>419933300</v>
      </c>
      <c r="I4068" s="1">
        <v>6.936681982504922E-2</v>
      </c>
    </row>
    <row r="4069" spans="1:9" x14ac:dyDescent="0.25">
      <c r="A4069" s="5">
        <v>39896</v>
      </c>
      <c r="B4069" s="39">
        <v>81.239998</v>
      </c>
      <c r="C4069" s="39">
        <v>82.360000999999997</v>
      </c>
      <c r="D4069" s="39">
        <v>80.510002</v>
      </c>
      <c r="E4069" s="39">
        <v>80.599997999999999</v>
      </c>
      <c r="F4069" s="39">
        <v>64.040390000000002</v>
      </c>
      <c r="G4069" s="5">
        <v>330271000</v>
      </c>
      <c r="I4069" s="1">
        <v>-1.9900266176660963E-2</v>
      </c>
    </row>
    <row r="4070" spans="1:9" x14ac:dyDescent="0.25">
      <c r="A4070" s="5">
        <v>39897</v>
      </c>
      <c r="B4070" s="39">
        <v>81.230002999999996</v>
      </c>
      <c r="C4070" s="39">
        <v>82.699996999999996</v>
      </c>
      <c r="D4070" s="39">
        <v>79.059997999999993</v>
      </c>
      <c r="E4070" s="39">
        <v>81.449996999999996</v>
      </c>
      <c r="F4070" s="39">
        <v>64.715774999999994</v>
      </c>
      <c r="G4070" s="5">
        <v>441775100</v>
      </c>
      <c r="I4070" s="1">
        <v>1.049101135419761E-2</v>
      </c>
    </row>
    <row r="4071" spans="1:9" x14ac:dyDescent="0.25">
      <c r="A4071" s="5">
        <v>39898</v>
      </c>
      <c r="B4071" s="39">
        <v>82.25</v>
      </c>
      <c r="C4071" s="39">
        <v>83.300003000000004</v>
      </c>
      <c r="D4071" s="39">
        <v>81.319999999999993</v>
      </c>
      <c r="E4071" s="39">
        <v>83.110000999999997</v>
      </c>
      <c r="F4071" s="39">
        <v>66.034744000000003</v>
      </c>
      <c r="G4071" s="5">
        <v>422025200</v>
      </c>
      <c r="I4071" s="1">
        <v>2.0176038348263425E-2</v>
      </c>
    </row>
    <row r="4072" spans="1:9" x14ac:dyDescent="0.25">
      <c r="A4072" s="5">
        <v>39899</v>
      </c>
      <c r="B4072" s="39">
        <v>82.050003000000004</v>
      </c>
      <c r="C4072" s="39">
        <v>82.529999000000004</v>
      </c>
      <c r="D4072" s="39">
        <v>81.309997999999993</v>
      </c>
      <c r="E4072" s="39">
        <v>81.610000999999997</v>
      </c>
      <c r="F4072" s="39">
        <v>64.842895999999996</v>
      </c>
      <c r="G4072" s="5">
        <v>322332300</v>
      </c>
      <c r="I4072" s="1">
        <v>-1.8213668098353786E-2</v>
      </c>
    </row>
    <row r="4073" spans="1:9" x14ac:dyDescent="0.25">
      <c r="A4073" s="5">
        <v>39902</v>
      </c>
      <c r="B4073" s="39">
        <v>79.800003000000004</v>
      </c>
      <c r="C4073" s="39">
        <v>79.870002999999997</v>
      </c>
      <c r="D4073" s="39">
        <v>77.959998999999996</v>
      </c>
      <c r="E4073" s="39">
        <v>78.790001000000004</v>
      </c>
      <c r="F4073" s="39">
        <v>62.602263999999998</v>
      </c>
      <c r="G4073" s="5">
        <v>324108500</v>
      </c>
      <c r="I4073" s="1">
        <v>-3.5165916071603576E-2</v>
      </c>
    </row>
    <row r="4074" spans="1:9" x14ac:dyDescent="0.25">
      <c r="A4074" s="5">
        <v>39903</v>
      </c>
      <c r="B4074" s="39">
        <v>79.559997999999993</v>
      </c>
      <c r="C4074" s="39">
        <v>81.080001999999993</v>
      </c>
      <c r="D4074" s="39">
        <v>79.050003000000004</v>
      </c>
      <c r="E4074" s="39">
        <v>79.519997000000004</v>
      </c>
      <c r="F4074" s="39">
        <v>63.182277999999997</v>
      </c>
      <c r="G4074" s="5">
        <v>364238300</v>
      </c>
      <c r="I4074" s="1">
        <v>9.2224068515216473E-3</v>
      </c>
    </row>
    <row r="4075" spans="1:9" x14ac:dyDescent="0.25">
      <c r="A4075" s="5">
        <v>39904</v>
      </c>
      <c r="B4075" s="39">
        <v>78.529999000000004</v>
      </c>
      <c r="C4075" s="39">
        <v>81.419998000000007</v>
      </c>
      <c r="D4075" s="39">
        <v>78.330001999999993</v>
      </c>
      <c r="E4075" s="39">
        <v>81.059997999999993</v>
      </c>
      <c r="F4075" s="39">
        <v>64.405884</v>
      </c>
      <c r="G4075" s="5">
        <v>377018300</v>
      </c>
      <c r="I4075" s="1">
        <v>1.9181144958493768E-2</v>
      </c>
    </row>
    <row r="4076" spans="1:9" x14ac:dyDescent="0.25">
      <c r="A4076" s="5">
        <v>39905</v>
      </c>
      <c r="B4076" s="39">
        <v>83.080001999999993</v>
      </c>
      <c r="C4076" s="39">
        <v>84.610000999999997</v>
      </c>
      <c r="D4076" s="39">
        <v>81.129997000000003</v>
      </c>
      <c r="E4076" s="39">
        <v>83.43</v>
      </c>
      <c r="F4076" s="39">
        <v>66.288978999999998</v>
      </c>
      <c r="G4076" s="5">
        <v>476230700</v>
      </c>
      <c r="I4076" s="1">
        <v>2.8818658716992296E-2</v>
      </c>
    </row>
    <row r="4077" spans="1:9" x14ac:dyDescent="0.25">
      <c r="A4077" s="5">
        <v>39906</v>
      </c>
      <c r="B4077" s="39">
        <v>83.489998</v>
      </c>
      <c r="C4077" s="39">
        <v>84.279999000000004</v>
      </c>
      <c r="D4077" s="39">
        <v>82.669998000000007</v>
      </c>
      <c r="E4077" s="39">
        <v>84.260002</v>
      </c>
      <c r="F4077" s="39">
        <v>66.948418000000004</v>
      </c>
      <c r="G4077" s="5">
        <v>284646300</v>
      </c>
      <c r="I4077" s="1">
        <v>9.8987881704220015E-3</v>
      </c>
    </row>
    <row r="4078" spans="1:9" x14ac:dyDescent="0.25">
      <c r="A4078" s="5">
        <v>39909</v>
      </c>
      <c r="B4078" s="39">
        <v>83.339995999999999</v>
      </c>
      <c r="C4078" s="39">
        <v>84.279999000000004</v>
      </c>
      <c r="D4078" s="39">
        <v>82.290001000000004</v>
      </c>
      <c r="E4078" s="39">
        <v>83.599997999999999</v>
      </c>
      <c r="F4078" s="39">
        <v>66.424048999999997</v>
      </c>
      <c r="G4078" s="5">
        <v>264866600</v>
      </c>
      <c r="I4078" s="1">
        <v>-7.8632676390579803E-3</v>
      </c>
    </row>
    <row r="4079" spans="1:9" x14ac:dyDescent="0.25">
      <c r="A4079" s="5">
        <v>39910</v>
      </c>
      <c r="B4079" s="39">
        <v>82.25</v>
      </c>
      <c r="C4079" s="39">
        <v>82.650002000000001</v>
      </c>
      <c r="D4079" s="39">
        <v>81.510002</v>
      </c>
      <c r="E4079" s="39">
        <v>81.650002000000001</v>
      </c>
      <c r="F4079" s="39">
        <v>64.874649000000005</v>
      </c>
      <c r="G4079" s="5">
        <v>258947800</v>
      </c>
      <c r="I4079" s="1">
        <v>-2.3602243577839133E-2</v>
      </c>
    </row>
    <row r="4080" spans="1:9" x14ac:dyDescent="0.25">
      <c r="A4080" s="5">
        <v>39911</v>
      </c>
      <c r="B4080" s="39">
        <v>82.059997999999993</v>
      </c>
      <c r="C4080" s="39">
        <v>82.940002000000007</v>
      </c>
      <c r="D4080" s="39">
        <v>81.540001000000004</v>
      </c>
      <c r="E4080" s="39">
        <v>82.529999000000004</v>
      </c>
      <c r="F4080" s="39">
        <v>65.573891000000003</v>
      </c>
      <c r="G4080" s="5">
        <v>230402800</v>
      </c>
      <c r="I4080" s="1">
        <v>1.0720682610235954E-2</v>
      </c>
    </row>
    <row r="4081" spans="1:9" x14ac:dyDescent="0.25">
      <c r="A4081" s="5">
        <v>39912</v>
      </c>
      <c r="B4081" s="39">
        <v>84.669998000000007</v>
      </c>
      <c r="C4081" s="39">
        <v>85.82</v>
      </c>
      <c r="D4081" s="39">
        <v>84.330001999999993</v>
      </c>
      <c r="E4081" s="39">
        <v>85.809997999999993</v>
      </c>
      <c r="F4081" s="39">
        <v>68.179946999999999</v>
      </c>
      <c r="G4081" s="5">
        <v>269653500</v>
      </c>
      <c r="I4081" s="1">
        <v>3.8972875678363827E-2</v>
      </c>
    </row>
    <row r="4082" spans="1:9" x14ac:dyDescent="0.25">
      <c r="A4082" s="5">
        <v>39916</v>
      </c>
      <c r="B4082" s="39">
        <v>84.919998000000007</v>
      </c>
      <c r="C4082" s="39">
        <v>86.540001000000004</v>
      </c>
      <c r="D4082" s="39">
        <v>84.580001999999993</v>
      </c>
      <c r="E4082" s="39">
        <v>85.830001999999993</v>
      </c>
      <c r="F4082" s="39">
        <v>68.195876999999996</v>
      </c>
      <c r="G4082" s="5">
        <v>224847500</v>
      </c>
      <c r="I4082" s="1">
        <v>2.336191211202987E-4</v>
      </c>
    </row>
    <row r="4083" spans="1:9" x14ac:dyDescent="0.25">
      <c r="A4083" s="5">
        <v>39917</v>
      </c>
      <c r="B4083" s="39">
        <v>85.029999000000004</v>
      </c>
      <c r="C4083" s="39">
        <v>85.760002</v>
      </c>
      <c r="D4083" s="39">
        <v>84.080001999999993</v>
      </c>
      <c r="E4083" s="39">
        <v>84.349997999999999</v>
      </c>
      <c r="F4083" s="39">
        <v>67.019919999999999</v>
      </c>
      <c r="G4083" s="5">
        <v>276598800</v>
      </c>
      <c r="I4083" s="1">
        <v>-1.7394219841590619E-2</v>
      </c>
    </row>
    <row r="4084" spans="1:9" x14ac:dyDescent="0.25">
      <c r="A4084" s="5">
        <v>39918</v>
      </c>
      <c r="B4084" s="39">
        <v>83.839995999999999</v>
      </c>
      <c r="C4084" s="39">
        <v>85.419998000000007</v>
      </c>
      <c r="D4084" s="39">
        <v>83.610000999999997</v>
      </c>
      <c r="E4084" s="39">
        <v>85.25</v>
      </c>
      <c r="F4084" s="39">
        <v>67.735031000000006</v>
      </c>
      <c r="G4084" s="5">
        <v>250726100</v>
      </c>
      <c r="I4084" s="1">
        <v>1.0613602063577865E-2</v>
      </c>
    </row>
    <row r="4085" spans="1:9" x14ac:dyDescent="0.25">
      <c r="A4085" s="5">
        <v>39919</v>
      </c>
      <c r="B4085" s="39">
        <v>85.93</v>
      </c>
      <c r="C4085" s="39">
        <v>87.150002000000001</v>
      </c>
      <c r="D4085" s="39">
        <v>84.769997000000004</v>
      </c>
      <c r="E4085" s="39">
        <v>86.5</v>
      </c>
      <c r="F4085" s="39">
        <v>68.728210000000004</v>
      </c>
      <c r="G4085" s="5">
        <v>335202900</v>
      </c>
      <c r="I4085" s="1">
        <v>1.4556250155809636E-2</v>
      </c>
    </row>
    <row r="4086" spans="1:9" x14ac:dyDescent="0.25">
      <c r="A4086" s="5">
        <v>39920</v>
      </c>
      <c r="B4086" s="39">
        <v>86.830001999999993</v>
      </c>
      <c r="C4086" s="39">
        <v>87.650002000000001</v>
      </c>
      <c r="D4086" s="39">
        <v>86.139999000000003</v>
      </c>
      <c r="E4086" s="39">
        <v>87.080001999999993</v>
      </c>
      <c r="F4086" s="39">
        <v>69.189071999999996</v>
      </c>
      <c r="G4086" s="5">
        <v>262649000</v>
      </c>
      <c r="I4086" s="1">
        <v>6.6831902236401675E-3</v>
      </c>
    </row>
    <row r="4087" spans="1:9" x14ac:dyDescent="0.25">
      <c r="A4087" s="5">
        <v>39923</v>
      </c>
      <c r="B4087" s="39">
        <v>85.540001000000004</v>
      </c>
      <c r="C4087" s="39">
        <v>87.050003000000004</v>
      </c>
      <c r="D4087" s="39">
        <v>83.339995999999999</v>
      </c>
      <c r="E4087" s="39">
        <v>83.43</v>
      </c>
      <c r="F4087" s="39">
        <v>66.288978999999998</v>
      </c>
      <c r="G4087" s="5">
        <v>293690100</v>
      </c>
      <c r="I4087" s="1">
        <v>-4.2819276964682018E-2</v>
      </c>
    </row>
    <row r="4088" spans="1:9" x14ac:dyDescent="0.25">
      <c r="A4088" s="5">
        <v>39924</v>
      </c>
      <c r="B4088" s="39">
        <v>82.82</v>
      </c>
      <c r="C4088" s="39">
        <v>85.129997000000003</v>
      </c>
      <c r="D4088" s="39">
        <v>82.75</v>
      </c>
      <c r="E4088" s="39">
        <v>85.059997999999993</v>
      </c>
      <c r="F4088" s="39">
        <v>67.584106000000006</v>
      </c>
      <c r="G4088" s="5">
        <v>114090900</v>
      </c>
      <c r="I4088" s="1">
        <v>1.934918294780541E-2</v>
      </c>
    </row>
    <row r="4089" spans="1:9" x14ac:dyDescent="0.25">
      <c r="A4089" s="5">
        <v>39925</v>
      </c>
      <c r="B4089" s="39">
        <v>84.290001000000004</v>
      </c>
      <c r="C4089" s="39">
        <v>86.339995999999999</v>
      </c>
      <c r="D4089" s="39">
        <v>84.07</v>
      </c>
      <c r="E4089" s="39">
        <v>84.540001000000004</v>
      </c>
      <c r="F4089" s="39">
        <v>67.170897999999994</v>
      </c>
      <c r="G4089" s="5">
        <v>340395200</v>
      </c>
      <c r="I4089" s="1">
        <v>-6.1327488080946679E-3</v>
      </c>
    </row>
    <row r="4090" spans="1:9" x14ac:dyDescent="0.25">
      <c r="A4090" s="5">
        <v>39926</v>
      </c>
      <c r="B4090" s="39">
        <v>84.709998999999996</v>
      </c>
      <c r="C4090" s="39">
        <v>85.419998000000007</v>
      </c>
      <c r="D4090" s="39">
        <v>83.629997000000003</v>
      </c>
      <c r="E4090" s="39">
        <v>85.370002999999997</v>
      </c>
      <c r="F4090" s="39">
        <v>67.830391000000006</v>
      </c>
      <c r="G4090" s="5">
        <v>324903700</v>
      </c>
      <c r="I4090" s="1">
        <v>9.7702510994235325E-3</v>
      </c>
    </row>
    <row r="4091" spans="1:9" x14ac:dyDescent="0.25">
      <c r="A4091" s="5">
        <v>39927</v>
      </c>
      <c r="B4091" s="39">
        <v>86.029999000000004</v>
      </c>
      <c r="C4091" s="39">
        <v>87.309997999999993</v>
      </c>
      <c r="D4091" s="39">
        <v>85.690002000000007</v>
      </c>
      <c r="E4091" s="39">
        <v>86.660004000000001</v>
      </c>
      <c r="F4091" s="39">
        <v>68.855346999999995</v>
      </c>
      <c r="G4091" s="5">
        <v>287703000</v>
      </c>
      <c r="I4091" s="1">
        <v>1.4997544389909301E-2</v>
      </c>
    </row>
    <row r="4092" spans="1:9" x14ac:dyDescent="0.25">
      <c r="A4092" s="5">
        <v>39930</v>
      </c>
      <c r="B4092" s="39">
        <v>85.68</v>
      </c>
      <c r="C4092" s="39">
        <v>87.010002</v>
      </c>
      <c r="D4092" s="39">
        <v>85.540001000000004</v>
      </c>
      <c r="E4092" s="39">
        <v>85.839995999999999</v>
      </c>
      <c r="F4092" s="39">
        <v>68.203811999999999</v>
      </c>
      <c r="G4092" s="5">
        <v>289581600</v>
      </c>
      <c r="I4092" s="1">
        <v>-9.5074260267775657E-3</v>
      </c>
    </row>
    <row r="4093" spans="1:9" x14ac:dyDescent="0.25">
      <c r="A4093" s="5">
        <v>39931</v>
      </c>
      <c r="B4093" s="39">
        <v>84.970000999999996</v>
      </c>
      <c r="C4093" s="39">
        <v>86.589995999999999</v>
      </c>
      <c r="D4093" s="39">
        <v>84.760002</v>
      </c>
      <c r="E4093" s="39">
        <v>85.57</v>
      </c>
      <c r="F4093" s="39">
        <v>67.989281000000005</v>
      </c>
      <c r="G4093" s="5">
        <v>247926300</v>
      </c>
      <c r="I4093" s="1">
        <v>-3.1503973176523203E-3</v>
      </c>
    </row>
    <row r="4094" spans="1:9" x14ac:dyDescent="0.25">
      <c r="A4094" s="5">
        <v>39932</v>
      </c>
      <c r="B4094" s="39">
        <v>86.519997000000004</v>
      </c>
      <c r="C4094" s="39">
        <v>88.360000999999997</v>
      </c>
      <c r="D4094" s="39">
        <v>86.300003000000004</v>
      </c>
      <c r="E4094" s="39">
        <v>87.389999000000003</v>
      </c>
      <c r="F4094" s="39">
        <v>69.435378999999998</v>
      </c>
      <c r="G4094" s="5">
        <v>311505700</v>
      </c>
      <c r="I4094" s="1">
        <v>2.1046461080900691E-2</v>
      </c>
    </row>
    <row r="4095" spans="1:9" x14ac:dyDescent="0.25">
      <c r="A4095" s="5">
        <v>39933</v>
      </c>
      <c r="B4095" s="39">
        <v>88.550003000000004</v>
      </c>
      <c r="C4095" s="39">
        <v>89.019997000000004</v>
      </c>
      <c r="D4095" s="39">
        <v>86.919998000000007</v>
      </c>
      <c r="E4095" s="39">
        <v>87.419998000000007</v>
      </c>
      <c r="F4095" s="39">
        <v>69.459175000000002</v>
      </c>
      <c r="G4095" s="5">
        <v>301419800</v>
      </c>
      <c r="I4095" s="1">
        <v>3.426484271340513E-4</v>
      </c>
    </row>
    <row r="4096" spans="1:9" x14ac:dyDescent="0.25">
      <c r="A4096" s="5">
        <v>39934</v>
      </c>
      <c r="B4096" s="39">
        <v>87.440002000000007</v>
      </c>
      <c r="C4096" s="39">
        <v>88.209998999999996</v>
      </c>
      <c r="D4096" s="39">
        <v>86.720000999999996</v>
      </c>
      <c r="E4096" s="39">
        <v>87.889999000000003</v>
      </c>
      <c r="F4096" s="39">
        <v>69.832633999999999</v>
      </c>
      <c r="G4096" s="5">
        <v>236110300</v>
      </c>
      <c r="I4096" s="1">
        <v>5.3622664182144675E-3</v>
      </c>
    </row>
    <row r="4097" spans="1:9" x14ac:dyDescent="0.25">
      <c r="A4097" s="5">
        <v>39937</v>
      </c>
      <c r="B4097" s="39">
        <v>88.550003000000004</v>
      </c>
      <c r="C4097" s="39">
        <v>90.940002000000007</v>
      </c>
      <c r="D4097" s="39">
        <v>88.379997000000003</v>
      </c>
      <c r="E4097" s="39">
        <v>90.879997000000003</v>
      </c>
      <c r="F4097" s="39">
        <v>72.208327999999995</v>
      </c>
      <c r="G4097" s="5">
        <v>287120000</v>
      </c>
      <c r="I4097" s="1">
        <v>3.3453949183170018E-2</v>
      </c>
    </row>
    <row r="4098" spans="1:9" x14ac:dyDescent="0.25">
      <c r="A4098" s="5">
        <v>39938</v>
      </c>
      <c r="B4098" s="39">
        <v>90.57</v>
      </c>
      <c r="C4098" s="39">
        <v>90.93</v>
      </c>
      <c r="D4098" s="39">
        <v>89.839995999999999</v>
      </c>
      <c r="E4098" s="39">
        <v>90.57</v>
      </c>
      <c r="F4098" s="39">
        <v>71.962035999999998</v>
      </c>
      <c r="G4098" s="5">
        <v>243036300</v>
      </c>
      <c r="I4098" s="1">
        <v>-3.416683328834047E-3</v>
      </c>
    </row>
    <row r="4099" spans="1:9" x14ac:dyDescent="0.25">
      <c r="A4099" s="5">
        <v>39939</v>
      </c>
      <c r="B4099" s="39">
        <v>91.68</v>
      </c>
      <c r="C4099" s="39">
        <v>92.199996999999996</v>
      </c>
      <c r="D4099" s="39">
        <v>90.610000999999997</v>
      </c>
      <c r="E4099" s="39">
        <v>92.139999000000003</v>
      </c>
      <c r="F4099" s="39">
        <v>73.209434999999999</v>
      </c>
      <c r="G4099" s="5">
        <v>291941000</v>
      </c>
      <c r="I4099" s="1">
        <v>1.7185603925376824E-2</v>
      </c>
    </row>
    <row r="4100" spans="1:9" x14ac:dyDescent="0.25">
      <c r="A4100" s="5">
        <v>39940</v>
      </c>
      <c r="B4100" s="39">
        <v>93.010002</v>
      </c>
      <c r="C4100" s="39">
        <v>93.150002000000001</v>
      </c>
      <c r="D4100" s="39">
        <v>90.279999000000004</v>
      </c>
      <c r="E4100" s="39">
        <v>90.860000999999997</v>
      </c>
      <c r="F4100" s="39">
        <v>72.192443999999995</v>
      </c>
      <c r="G4100" s="5">
        <v>317728000</v>
      </c>
      <c r="I4100" s="1">
        <v>-1.398891942125946E-2</v>
      </c>
    </row>
    <row r="4101" spans="1:9" x14ac:dyDescent="0.25">
      <c r="A4101" s="5">
        <v>39941</v>
      </c>
      <c r="B4101" s="39">
        <v>92.029999000000004</v>
      </c>
      <c r="C4101" s="39">
        <v>93.220000999999996</v>
      </c>
      <c r="D4101" s="39">
        <v>91.440002000000007</v>
      </c>
      <c r="E4101" s="39">
        <v>92.980002999999996</v>
      </c>
      <c r="F4101" s="39">
        <v>73.876868999999999</v>
      </c>
      <c r="G4101" s="5">
        <v>299081700</v>
      </c>
      <c r="I4101" s="1">
        <v>2.3064388216037734E-2</v>
      </c>
    </row>
    <row r="4102" spans="1:9" x14ac:dyDescent="0.25">
      <c r="A4102" s="5">
        <v>39944</v>
      </c>
      <c r="B4102" s="39">
        <v>91.699996999999996</v>
      </c>
      <c r="C4102" s="39">
        <v>92.110000999999997</v>
      </c>
      <c r="D4102" s="39">
        <v>91.040001000000004</v>
      </c>
      <c r="E4102" s="39">
        <v>91.239998</v>
      </c>
      <c r="F4102" s="39">
        <v>72.494370000000004</v>
      </c>
      <c r="G4102" s="5">
        <v>247923600</v>
      </c>
      <c r="I4102" s="1">
        <v>-1.8890871225725192E-2</v>
      </c>
    </row>
    <row r="4103" spans="1:9" x14ac:dyDescent="0.25">
      <c r="A4103" s="5">
        <v>39945</v>
      </c>
      <c r="B4103" s="39">
        <v>91.629997000000003</v>
      </c>
      <c r="C4103" s="39">
        <v>91.830001999999993</v>
      </c>
      <c r="D4103" s="39">
        <v>89.849997999999999</v>
      </c>
      <c r="E4103" s="39">
        <v>90.970000999999996</v>
      </c>
      <c r="F4103" s="39">
        <v>72.279808000000003</v>
      </c>
      <c r="G4103" s="5">
        <v>282431300</v>
      </c>
      <c r="I4103" s="1">
        <v>-2.9640942888651267E-3</v>
      </c>
    </row>
    <row r="4104" spans="1:9" x14ac:dyDescent="0.25">
      <c r="A4104" s="5">
        <v>39946</v>
      </c>
      <c r="B4104" s="39">
        <v>89.739998</v>
      </c>
      <c r="C4104" s="39">
        <v>90.010002</v>
      </c>
      <c r="D4104" s="39">
        <v>88.5</v>
      </c>
      <c r="E4104" s="39">
        <v>88.68</v>
      </c>
      <c r="F4104" s="39">
        <v>70.460303999999994</v>
      </c>
      <c r="G4104" s="5">
        <v>269619100</v>
      </c>
      <c r="I4104" s="1">
        <v>-2.5495321975562923E-2</v>
      </c>
    </row>
    <row r="4105" spans="1:9" x14ac:dyDescent="0.25">
      <c r="A4105" s="5">
        <v>39947</v>
      </c>
      <c r="B4105" s="39">
        <v>88.720000999999996</v>
      </c>
      <c r="C4105" s="39">
        <v>90.120002999999997</v>
      </c>
      <c r="D4105" s="39">
        <v>88.5</v>
      </c>
      <c r="E4105" s="39">
        <v>89.440002000000007</v>
      </c>
      <c r="F4105" s="39">
        <v>71.064200999999997</v>
      </c>
      <c r="G4105" s="5">
        <v>260098700</v>
      </c>
      <c r="I4105" s="1">
        <v>8.5342204912706165E-3</v>
      </c>
    </row>
    <row r="4106" spans="1:9" x14ac:dyDescent="0.25">
      <c r="A4106" s="5">
        <v>39948</v>
      </c>
      <c r="B4106" s="39">
        <v>89.370002999999997</v>
      </c>
      <c r="C4106" s="39">
        <v>90</v>
      </c>
      <c r="D4106" s="39">
        <v>88.150002000000001</v>
      </c>
      <c r="E4106" s="39">
        <v>88.709998999999996</v>
      </c>
      <c r="F4106" s="39">
        <v>70.484177000000003</v>
      </c>
      <c r="G4106" s="5">
        <v>271502700</v>
      </c>
      <c r="I4106" s="1">
        <v>-8.195462988189739E-3</v>
      </c>
    </row>
    <row r="4107" spans="1:9" x14ac:dyDescent="0.25">
      <c r="A4107" s="5">
        <v>39951</v>
      </c>
      <c r="B4107" s="39">
        <v>89.550003000000004</v>
      </c>
      <c r="C4107" s="39">
        <v>91.339995999999999</v>
      </c>
      <c r="D4107" s="39">
        <v>88.57</v>
      </c>
      <c r="E4107" s="39">
        <v>91.230002999999996</v>
      </c>
      <c r="F4107" s="39">
        <v>72.486419999999995</v>
      </c>
      <c r="G4107" s="5">
        <v>241447400</v>
      </c>
      <c r="I4107" s="1">
        <v>2.8010989059478852E-2</v>
      </c>
    </row>
    <row r="4108" spans="1:9" x14ac:dyDescent="0.25">
      <c r="A4108" s="5">
        <v>39952</v>
      </c>
      <c r="B4108" s="39">
        <v>91.18</v>
      </c>
      <c r="C4108" s="39">
        <v>91.970000999999996</v>
      </c>
      <c r="D4108" s="39">
        <v>90.809997999999993</v>
      </c>
      <c r="E4108" s="39">
        <v>91.120002999999997</v>
      </c>
      <c r="F4108" s="39">
        <v>72.399017000000001</v>
      </c>
      <c r="G4108" s="5">
        <v>206102200</v>
      </c>
      <c r="I4108" s="1">
        <v>-1.2065120195963175E-3</v>
      </c>
    </row>
    <row r="4109" spans="1:9" x14ac:dyDescent="0.25">
      <c r="A4109" s="5">
        <v>39953</v>
      </c>
      <c r="B4109" s="39">
        <v>91.949996999999996</v>
      </c>
      <c r="C4109" s="39">
        <v>92.800003000000004</v>
      </c>
      <c r="D4109" s="39">
        <v>90.410004000000001</v>
      </c>
      <c r="E4109" s="39">
        <v>90.510002</v>
      </c>
      <c r="F4109" s="39">
        <v>71.914367999999996</v>
      </c>
      <c r="G4109" s="5">
        <v>285722200</v>
      </c>
      <c r="I4109" s="1">
        <v>-6.7166440868753341E-3</v>
      </c>
    </row>
    <row r="4110" spans="1:9" x14ac:dyDescent="0.25">
      <c r="A4110" s="5">
        <v>39954</v>
      </c>
      <c r="B4110" s="39">
        <v>89.459998999999996</v>
      </c>
      <c r="C4110" s="39">
        <v>89.800003000000004</v>
      </c>
      <c r="D4110" s="39">
        <v>88.260002</v>
      </c>
      <c r="E4110" s="39">
        <v>89.209998999999996</v>
      </c>
      <c r="F4110" s="39">
        <v>70.881454000000005</v>
      </c>
      <c r="G4110" s="5">
        <v>258988400</v>
      </c>
      <c r="I4110" s="1">
        <v>-1.4467258234112101E-2</v>
      </c>
    </row>
    <row r="4111" spans="1:9" x14ac:dyDescent="0.25">
      <c r="A4111" s="5">
        <v>39955</v>
      </c>
      <c r="B4111" s="39">
        <v>89.459998999999996</v>
      </c>
      <c r="C4111" s="39">
        <v>90</v>
      </c>
      <c r="D4111" s="39">
        <v>88.68</v>
      </c>
      <c r="E4111" s="39">
        <v>89.019997000000004</v>
      </c>
      <c r="F4111" s="39">
        <v>70.730475999999996</v>
      </c>
      <c r="G4111" s="5">
        <v>166811900</v>
      </c>
      <c r="I4111" s="1">
        <v>-2.132278787573938E-3</v>
      </c>
    </row>
    <row r="4112" spans="1:9" x14ac:dyDescent="0.25">
      <c r="A4112" s="5">
        <v>39959</v>
      </c>
      <c r="B4112" s="39">
        <v>88.360000999999997</v>
      </c>
      <c r="C4112" s="39">
        <v>91.559997999999993</v>
      </c>
      <c r="D4112" s="39">
        <v>88.32</v>
      </c>
      <c r="E4112" s="39">
        <v>91.300003000000004</v>
      </c>
      <c r="F4112" s="39">
        <v>72.542015000000006</v>
      </c>
      <c r="G4112" s="5">
        <v>236318500</v>
      </c>
      <c r="I4112" s="1">
        <v>2.5289370403869249E-2</v>
      </c>
    </row>
    <row r="4113" spans="1:9" x14ac:dyDescent="0.25">
      <c r="A4113" s="5">
        <v>39960</v>
      </c>
      <c r="B4113" s="39">
        <v>91.440002000000007</v>
      </c>
      <c r="C4113" s="39">
        <v>91.75</v>
      </c>
      <c r="D4113" s="39">
        <v>89.529999000000004</v>
      </c>
      <c r="E4113" s="39">
        <v>89.669998000000007</v>
      </c>
      <c r="F4113" s="39">
        <v>71.246948000000003</v>
      </c>
      <c r="G4113" s="5">
        <v>246015800</v>
      </c>
      <c r="I4113" s="1">
        <v>-1.8013928103147059E-2</v>
      </c>
    </row>
    <row r="4114" spans="1:9" x14ac:dyDescent="0.25">
      <c r="A4114" s="5">
        <v>39961</v>
      </c>
      <c r="B4114" s="39">
        <v>90.459998999999996</v>
      </c>
      <c r="C4114" s="39">
        <v>91.339995999999999</v>
      </c>
      <c r="D4114" s="39">
        <v>89.099997999999999</v>
      </c>
      <c r="E4114" s="39">
        <v>90.919998000000007</v>
      </c>
      <c r="F4114" s="39">
        <v>72.240111999999996</v>
      </c>
      <c r="G4114" s="5">
        <v>289095000</v>
      </c>
      <c r="I4114" s="1">
        <v>1.3843476351532935E-2</v>
      </c>
    </row>
    <row r="4115" spans="1:9" x14ac:dyDescent="0.25">
      <c r="A4115" s="5">
        <v>39962</v>
      </c>
      <c r="B4115" s="39">
        <v>91.419998000000007</v>
      </c>
      <c r="C4115" s="39">
        <v>93.699996999999996</v>
      </c>
      <c r="D4115" s="39">
        <v>90.68</v>
      </c>
      <c r="E4115" s="39">
        <v>92.529999000000004</v>
      </c>
      <c r="F4115" s="39">
        <v>73.519340999999997</v>
      </c>
      <c r="G4115" s="5">
        <v>258641500</v>
      </c>
      <c r="I4115" s="1">
        <v>1.7553054964799308E-2</v>
      </c>
    </row>
    <row r="4116" spans="1:9" x14ac:dyDescent="0.25">
      <c r="A4116" s="5">
        <v>39965</v>
      </c>
      <c r="B4116" s="39">
        <v>93.669998000000007</v>
      </c>
      <c r="C4116" s="39">
        <v>95.169998000000007</v>
      </c>
      <c r="D4116" s="39">
        <v>93.43</v>
      </c>
      <c r="E4116" s="39">
        <v>94.769997000000004</v>
      </c>
      <c r="F4116" s="39">
        <v>75.299132999999998</v>
      </c>
      <c r="G4116" s="5">
        <v>276246800</v>
      </c>
      <c r="I4116" s="1">
        <v>2.3920106335414637E-2</v>
      </c>
    </row>
    <row r="4117" spans="1:9" x14ac:dyDescent="0.25">
      <c r="A4117" s="5">
        <v>39966</v>
      </c>
      <c r="B4117" s="39">
        <v>94.400002000000001</v>
      </c>
      <c r="C4117" s="39">
        <v>95.370002999999997</v>
      </c>
      <c r="D4117" s="39">
        <v>94.230002999999996</v>
      </c>
      <c r="E4117" s="39">
        <v>94.849997999999999</v>
      </c>
      <c r="F4117" s="39">
        <v>75.362662999999998</v>
      </c>
      <c r="G4117" s="5">
        <v>230874500</v>
      </c>
      <c r="I4117" s="1">
        <v>8.4334589726164921E-4</v>
      </c>
    </row>
    <row r="4118" spans="1:9" x14ac:dyDescent="0.25">
      <c r="A4118" s="5">
        <v>39967</v>
      </c>
      <c r="B4118" s="39">
        <v>94.040001000000004</v>
      </c>
      <c r="C4118" s="39">
        <v>94.129997000000003</v>
      </c>
      <c r="D4118" s="39">
        <v>92.760002</v>
      </c>
      <c r="E4118" s="39">
        <v>93.650002000000001</v>
      </c>
      <c r="F4118" s="39">
        <v>74.409194999999997</v>
      </c>
      <c r="G4118" s="5">
        <v>235310500</v>
      </c>
      <c r="I4118" s="1">
        <v>-1.2732443780332225E-2</v>
      </c>
    </row>
    <row r="4119" spans="1:9" x14ac:dyDescent="0.25">
      <c r="A4119" s="5">
        <v>39968</v>
      </c>
      <c r="B4119" s="39">
        <v>94</v>
      </c>
      <c r="C4119" s="39">
        <v>94.669998000000007</v>
      </c>
      <c r="D4119" s="39">
        <v>93.300003000000004</v>
      </c>
      <c r="E4119" s="39">
        <v>94.529999000000004</v>
      </c>
      <c r="F4119" s="39">
        <v>75.108406000000002</v>
      </c>
      <c r="G4119" s="5">
        <v>210102300</v>
      </c>
      <c r="I4119" s="1">
        <v>9.3529603530289052E-3</v>
      </c>
    </row>
    <row r="4120" spans="1:9" x14ac:dyDescent="0.25">
      <c r="A4120" s="5">
        <v>39969</v>
      </c>
      <c r="B4120" s="39">
        <v>95.489998</v>
      </c>
      <c r="C4120" s="39">
        <v>95.669998000000007</v>
      </c>
      <c r="D4120" s="39">
        <v>93.800003000000004</v>
      </c>
      <c r="E4120" s="39">
        <v>94.550003000000004</v>
      </c>
      <c r="F4120" s="39">
        <v>75.124297999999996</v>
      </c>
      <c r="G4120" s="5">
        <v>284257900</v>
      </c>
      <c r="I4120" s="1">
        <v>2.1156512045816811E-4</v>
      </c>
    </row>
    <row r="4121" spans="1:9" x14ac:dyDescent="0.25">
      <c r="A4121" s="5">
        <v>39972</v>
      </c>
      <c r="B4121" s="39">
        <v>93.839995999999999</v>
      </c>
      <c r="C4121" s="39">
        <v>95.099997999999999</v>
      </c>
      <c r="D4121" s="39">
        <v>93.040001000000004</v>
      </c>
      <c r="E4121" s="39">
        <v>94.160004000000001</v>
      </c>
      <c r="F4121" s="39">
        <v>74.814437999999996</v>
      </c>
      <c r="G4121" s="5">
        <v>238565100</v>
      </c>
      <c r="I4121" s="1">
        <v>-4.1331606411816324E-3</v>
      </c>
    </row>
    <row r="4122" spans="1:9" x14ac:dyDescent="0.25">
      <c r="A4122" s="5">
        <v>39973</v>
      </c>
      <c r="B4122" s="39">
        <v>94.690002000000007</v>
      </c>
      <c r="C4122" s="39">
        <v>95.139999000000003</v>
      </c>
      <c r="D4122" s="39">
        <v>94.019997000000004</v>
      </c>
      <c r="E4122" s="39">
        <v>94.639999000000003</v>
      </c>
      <c r="F4122" s="39">
        <v>75.195808</v>
      </c>
      <c r="G4122" s="5">
        <v>225125500</v>
      </c>
      <c r="I4122" s="1">
        <v>5.0845969765767052E-3</v>
      </c>
    </row>
    <row r="4123" spans="1:9" x14ac:dyDescent="0.25">
      <c r="A4123" s="5">
        <v>39974</v>
      </c>
      <c r="B4123" s="39">
        <v>95.480002999999996</v>
      </c>
      <c r="C4123" s="39">
        <v>95.489998</v>
      </c>
      <c r="D4123" s="39">
        <v>93.190002000000007</v>
      </c>
      <c r="E4123" s="39">
        <v>94.400002000000001</v>
      </c>
      <c r="F4123" s="39">
        <v>75.005127000000002</v>
      </c>
      <c r="G4123" s="5">
        <v>296100400</v>
      </c>
      <c r="I4123" s="1">
        <v>-2.5390135212788323E-3</v>
      </c>
    </row>
    <row r="4124" spans="1:9" x14ac:dyDescent="0.25">
      <c r="A4124" s="5">
        <v>39975</v>
      </c>
      <c r="B4124" s="39">
        <v>94.580001999999993</v>
      </c>
      <c r="C4124" s="39">
        <v>96.110000999999997</v>
      </c>
      <c r="D4124" s="39">
        <v>94.559997999999993</v>
      </c>
      <c r="E4124" s="39">
        <v>94.82</v>
      </c>
      <c r="F4124" s="39">
        <v>75.338859999999997</v>
      </c>
      <c r="G4124" s="5">
        <v>275414200</v>
      </c>
      <c r="I4124" s="1">
        <v>4.4395995452415349E-3</v>
      </c>
    </row>
    <row r="4125" spans="1:9" x14ac:dyDescent="0.25">
      <c r="A4125" s="5">
        <v>39976</v>
      </c>
      <c r="B4125" s="39">
        <v>94.400002000000001</v>
      </c>
      <c r="C4125" s="39">
        <v>95.139999000000003</v>
      </c>
      <c r="D4125" s="39">
        <v>94</v>
      </c>
      <c r="E4125" s="39">
        <v>95.080001999999993</v>
      </c>
      <c r="F4125" s="39">
        <v>75.545433000000003</v>
      </c>
      <c r="G4125" s="5">
        <v>184361800</v>
      </c>
      <c r="I4125" s="1">
        <v>2.7381661133674129E-3</v>
      </c>
    </row>
    <row r="4126" spans="1:9" x14ac:dyDescent="0.25">
      <c r="A4126" s="5">
        <v>39979</v>
      </c>
      <c r="B4126" s="39">
        <v>93.959998999999996</v>
      </c>
      <c r="C4126" s="39">
        <v>94.019997000000004</v>
      </c>
      <c r="D4126" s="39">
        <v>92.400002000000001</v>
      </c>
      <c r="E4126" s="39">
        <v>92.900002000000001</v>
      </c>
      <c r="F4126" s="39">
        <v>73.813309000000004</v>
      </c>
      <c r="G4126" s="5">
        <v>224190500</v>
      </c>
      <c r="I4126" s="1">
        <v>-2.3195182757744348E-2</v>
      </c>
    </row>
    <row r="4127" spans="1:9" x14ac:dyDescent="0.25">
      <c r="A4127" s="5">
        <v>39980</v>
      </c>
      <c r="B4127" s="39">
        <v>93.230002999999996</v>
      </c>
      <c r="C4127" s="39">
        <v>93.290001000000004</v>
      </c>
      <c r="D4127" s="39">
        <v>91.580001999999993</v>
      </c>
      <c r="E4127" s="39">
        <v>91.639999000000003</v>
      </c>
      <c r="F4127" s="39">
        <v>72.812186999999994</v>
      </c>
      <c r="G4127" s="5">
        <v>227319000</v>
      </c>
      <c r="I4127" s="1">
        <v>-1.3655709062402543E-2</v>
      </c>
    </row>
    <row r="4128" spans="1:9" x14ac:dyDescent="0.25">
      <c r="A4128" s="5">
        <v>39981</v>
      </c>
      <c r="B4128" s="39">
        <v>91.599997999999999</v>
      </c>
      <c r="C4128" s="39">
        <v>92.330001999999993</v>
      </c>
      <c r="D4128" s="39">
        <v>90.830001999999993</v>
      </c>
      <c r="E4128" s="39">
        <v>91.550003000000004</v>
      </c>
      <c r="F4128" s="39">
        <v>72.740677000000005</v>
      </c>
      <c r="G4128" s="5">
        <v>223445200</v>
      </c>
      <c r="I4128" s="1">
        <v>-9.8259840154835132E-4</v>
      </c>
    </row>
    <row r="4129" spans="1:9" x14ac:dyDescent="0.25">
      <c r="A4129" s="5">
        <v>39982</v>
      </c>
      <c r="B4129" s="39">
        <v>91.690002000000007</v>
      </c>
      <c r="C4129" s="39">
        <v>92.669998000000007</v>
      </c>
      <c r="D4129" s="39">
        <v>91.25</v>
      </c>
      <c r="E4129" s="39">
        <v>92.220000999999996</v>
      </c>
      <c r="F4129" s="39">
        <v>73.273003000000003</v>
      </c>
      <c r="G4129" s="5">
        <v>211725100</v>
      </c>
      <c r="I4129" s="1">
        <v>7.2914860916872826E-3</v>
      </c>
    </row>
    <row r="4130" spans="1:9" x14ac:dyDescent="0.25">
      <c r="A4130" s="5">
        <v>39983</v>
      </c>
      <c r="B4130" s="39">
        <v>92.580001999999993</v>
      </c>
      <c r="C4130" s="39">
        <v>92.699996999999996</v>
      </c>
      <c r="D4130" s="39">
        <v>91.519997000000004</v>
      </c>
      <c r="E4130" s="39">
        <v>92.040001000000004</v>
      </c>
      <c r="F4130" s="39">
        <v>73.543082999999996</v>
      </c>
      <c r="G4130" s="5">
        <v>215655600</v>
      </c>
      <c r="I4130" s="1">
        <v>3.6791650290410871E-3</v>
      </c>
    </row>
    <row r="4131" spans="1:9" x14ac:dyDescent="0.25">
      <c r="A4131" s="5">
        <v>39986</v>
      </c>
      <c r="B4131" s="39">
        <v>91.139999000000003</v>
      </c>
      <c r="C4131" s="39">
        <v>91.190002000000007</v>
      </c>
      <c r="D4131" s="39">
        <v>89.25</v>
      </c>
      <c r="E4131" s="39">
        <v>89.279999000000004</v>
      </c>
      <c r="F4131" s="39">
        <v>71.337745999999996</v>
      </c>
      <c r="G4131" s="5">
        <v>251913600</v>
      </c>
      <c r="I4131" s="1">
        <v>-3.044581350392761E-2</v>
      </c>
    </row>
    <row r="4132" spans="1:9" x14ac:dyDescent="0.25">
      <c r="A4132" s="5">
        <v>39987</v>
      </c>
      <c r="B4132" s="39">
        <v>89.470000999999996</v>
      </c>
      <c r="C4132" s="39">
        <v>89.879997000000003</v>
      </c>
      <c r="D4132" s="39">
        <v>88.849997999999999</v>
      </c>
      <c r="E4132" s="39">
        <v>89.349997999999999</v>
      </c>
      <c r="F4132" s="39">
        <v>71.393676999999997</v>
      </c>
      <c r="G4132" s="5">
        <v>188309800</v>
      </c>
      <c r="I4132" s="1">
        <v>7.837237475429859E-4</v>
      </c>
    </row>
    <row r="4133" spans="1:9" x14ac:dyDescent="0.25">
      <c r="A4133" s="5">
        <v>39988</v>
      </c>
      <c r="B4133" s="39">
        <v>90.160004000000001</v>
      </c>
      <c r="C4133" s="39">
        <v>91.080001999999993</v>
      </c>
      <c r="D4133" s="39">
        <v>89.599997999999999</v>
      </c>
      <c r="E4133" s="39">
        <v>90.120002999999997</v>
      </c>
      <c r="F4133" s="39">
        <v>72.008949000000001</v>
      </c>
      <c r="G4133" s="5">
        <v>211577700</v>
      </c>
      <c r="I4133" s="1">
        <v>8.5810949580231721E-3</v>
      </c>
    </row>
    <row r="4134" spans="1:9" x14ac:dyDescent="0.25">
      <c r="A4134" s="5">
        <v>39989</v>
      </c>
      <c r="B4134" s="39">
        <v>89.669998000000007</v>
      </c>
      <c r="C4134" s="39">
        <v>92.169998000000007</v>
      </c>
      <c r="D4134" s="39">
        <v>89.57</v>
      </c>
      <c r="E4134" s="39">
        <v>92.080001999999993</v>
      </c>
      <c r="F4134" s="39">
        <v>73.575027000000006</v>
      </c>
      <c r="G4134" s="5">
        <v>279411000</v>
      </c>
      <c r="I4134" s="1">
        <v>2.1515258132794202E-2</v>
      </c>
    </row>
    <row r="4135" spans="1:9" x14ac:dyDescent="0.25">
      <c r="A4135" s="5">
        <v>39990</v>
      </c>
      <c r="B4135" s="39">
        <v>91.769997000000004</v>
      </c>
      <c r="C4135" s="39">
        <v>92.239998</v>
      </c>
      <c r="D4135" s="39">
        <v>91.269997000000004</v>
      </c>
      <c r="E4135" s="39">
        <v>91.839995999999999</v>
      </c>
      <c r="F4135" s="39">
        <v>73.383308</v>
      </c>
      <c r="G4135" s="5">
        <v>167579000</v>
      </c>
      <c r="I4135" s="1">
        <v>-2.6091627775217674E-3</v>
      </c>
    </row>
    <row r="4136" spans="1:9" x14ac:dyDescent="0.25">
      <c r="A4136" s="5">
        <v>39993</v>
      </c>
      <c r="B4136" s="39">
        <v>92.110000999999997</v>
      </c>
      <c r="C4136" s="39">
        <v>92.82</v>
      </c>
      <c r="D4136" s="39">
        <v>91.599997999999999</v>
      </c>
      <c r="E4136" s="39">
        <v>92.699996999999996</v>
      </c>
      <c r="F4136" s="39">
        <v>74.070442</v>
      </c>
      <c r="G4136" s="5">
        <v>168481300</v>
      </c>
      <c r="I4136" s="1">
        <v>9.3200610211718882E-3</v>
      </c>
    </row>
    <row r="4137" spans="1:9" x14ac:dyDescent="0.25">
      <c r="A4137" s="5">
        <v>39994</v>
      </c>
      <c r="B4137" s="39">
        <v>92.720000999999996</v>
      </c>
      <c r="C4137" s="39">
        <v>93.059997999999993</v>
      </c>
      <c r="D4137" s="39">
        <v>91.269997000000004</v>
      </c>
      <c r="E4137" s="39">
        <v>91.949996999999996</v>
      </c>
      <c r="F4137" s="39">
        <v>73.471176</v>
      </c>
      <c r="G4137" s="5">
        <v>228888200</v>
      </c>
      <c r="I4137" s="1">
        <v>-8.1233932982351931E-3</v>
      </c>
    </row>
    <row r="4138" spans="1:9" x14ac:dyDescent="0.25">
      <c r="A4138" s="5">
        <v>39995</v>
      </c>
      <c r="B4138" s="39">
        <v>92.339995999999999</v>
      </c>
      <c r="C4138" s="39">
        <v>93.230002999999996</v>
      </c>
      <c r="D4138" s="39">
        <v>92.209998999999996</v>
      </c>
      <c r="E4138" s="39">
        <v>92.330001999999993</v>
      </c>
      <c r="F4138" s="39">
        <v>73.774817999999996</v>
      </c>
      <c r="G4138" s="5">
        <v>173041100</v>
      </c>
      <c r="I4138" s="1">
        <v>4.1242878282465867E-3</v>
      </c>
    </row>
    <row r="4139" spans="1:9" x14ac:dyDescent="0.25">
      <c r="A4139" s="5">
        <v>39996</v>
      </c>
      <c r="B4139" s="39">
        <v>91.129997000000003</v>
      </c>
      <c r="C4139" s="39">
        <v>92.360000999999997</v>
      </c>
      <c r="D4139" s="39">
        <v>89.760002</v>
      </c>
      <c r="E4139" s="39">
        <v>89.809997999999993</v>
      </c>
      <c r="F4139" s="39">
        <v>71.761261000000005</v>
      </c>
      <c r="G4139" s="5">
        <v>212309900</v>
      </c>
      <c r="I4139" s="1">
        <v>-2.7672663805692999E-2</v>
      </c>
    </row>
    <row r="4140" spans="1:9" x14ac:dyDescent="0.25">
      <c r="A4140" s="5">
        <v>40000</v>
      </c>
      <c r="B4140" s="39">
        <v>88.940002000000007</v>
      </c>
      <c r="C4140" s="39">
        <v>89.93</v>
      </c>
      <c r="D4140" s="39">
        <v>88.660004000000001</v>
      </c>
      <c r="E4140" s="39">
        <v>89.800003000000004</v>
      </c>
      <c r="F4140" s="39">
        <v>71.753264999999999</v>
      </c>
      <c r="G4140" s="5">
        <v>174499600</v>
      </c>
      <c r="I4140" s="1">
        <v>-1.1143122903511937E-4</v>
      </c>
    </row>
    <row r="4141" spans="1:9" x14ac:dyDescent="0.25">
      <c r="A4141" s="5">
        <v>40001</v>
      </c>
      <c r="B4141" s="39">
        <v>89.709998999999996</v>
      </c>
      <c r="C4141" s="39">
        <v>89.82</v>
      </c>
      <c r="D4141" s="39">
        <v>88</v>
      </c>
      <c r="E4141" s="39">
        <v>88.059997999999993</v>
      </c>
      <c r="F4141" s="39">
        <v>70.362907000000007</v>
      </c>
      <c r="G4141" s="5">
        <v>197088900</v>
      </c>
      <c r="I4141" s="1">
        <v>-1.9567123726321967E-2</v>
      </c>
    </row>
    <row r="4142" spans="1:9" x14ac:dyDescent="0.25">
      <c r="A4142" s="5">
        <v>40002</v>
      </c>
      <c r="B4142" s="39">
        <v>88.589995999999999</v>
      </c>
      <c r="C4142" s="39">
        <v>88.800003000000004</v>
      </c>
      <c r="D4142" s="39">
        <v>87</v>
      </c>
      <c r="E4142" s="39">
        <v>88</v>
      </c>
      <c r="F4142" s="39">
        <v>70.314994999999996</v>
      </c>
      <c r="G4142" s="5">
        <v>248050500</v>
      </c>
      <c r="I4142" s="1">
        <v>-6.8115889093256499E-4</v>
      </c>
    </row>
    <row r="4143" spans="1:9" x14ac:dyDescent="0.25">
      <c r="A4143" s="5">
        <v>40003</v>
      </c>
      <c r="B4143" s="39">
        <v>88.610000999999997</v>
      </c>
      <c r="C4143" s="39">
        <v>88.900002000000001</v>
      </c>
      <c r="D4143" s="39">
        <v>87.910004000000001</v>
      </c>
      <c r="E4143" s="39">
        <v>88.169998000000007</v>
      </c>
      <c r="F4143" s="39">
        <v>70.450835999999995</v>
      </c>
      <c r="G4143" s="5">
        <v>163777600</v>
      </c>
      <c r="I4143" s="1">
        <v>1.9300286326933147E-3</v>
      </c>
    </row>
    <row r="4144" spans="1:9" x14ac:dyDescent="0.25">
      <c r="A4144" s="5">
        <v>40004</v>
      </c>
      <c r="B4144" s="39">
        <v>87.699996999999996</v>
      </c>
      <c r="C4144" s="39">
        <v>88.489998</v>
      </c>
      <c r="D4144" s="39">
        <v>87.349997999999999</v>
      </c>
      <c r="E4144" s="39">
        <v>87.959998999999996</v>
      </c>
      <c r="F4144" s="39">
        <v>70.283034999999998</v>
      </c>
      <c r="G4144" s="5">
        <v>173520300</v>
      </c>
      <c r="I4144" s="1">
        <v>-2.3846580546056373E-3</v>
      </c>
    </row>
    <row r="4145" spans="1:9" x14ac:dyDescent="0.25">
      <c r="A4145" s="5">
        <v>40007</v>
      </c>
      <c r="B4145" s="39">
        <v>88.309997999999993</v>
      </c>
      <c r="C4145" s="39">
        <v>90.169998000000007</v>
      </c>
      <c r="D4145" s="39">
        <v>87.589995999999999</v>
      </c>
      <c r="E4145" s="39">
        <v>90.099997999999999</v>
      </c>
      <c r="F4145" s="39">
        <v>71.992949999999993</v>
      </c>
      <c r="G4145" s="5">
        <v>217413500</v>
      </c>
      <c r="I4145" s="1">
        <v>2.4037750763525878E-2</v>
      </c>
    </row>
    <row r="4146" spans="1:9" x14ac:dyDescent="0.25">
      <c r="A4146" s="5">
        <v>40008</v>
      </c>
      <c r="B4146" s="39">
        <v>90.379997000000003</v>
      </c>
      <c r="C4146" s="39">
        <v>90.690002000000007</v>
      </c>
      <c r="D4146" s="39">
        <v>89.730002999999996</v>
      </c>
      <c r="E4146" s="39">
        <v>90.610000999999997</v>
      </c>
      <c r="F4146" s="39">
        <v>72.400490000000005</v>
      </c>
      <c r="G4146" s="5">
        <v>181487400</v>
      </c>
      <c r="I4146" s="1">
        <v>5.6448697693305405E-3</v>
      </c>
    </row>
    <row r="4147" spans="1:9" x14ac:dyDescent="0.25">
      <c r="A4147" s="5">
        <v>40009</v>
      </c>
      <c r="B4147" s="39">
        <v>91.809997999999993</v>
      </c>
      <c r="C4147" s="39">
        <v>93.510002</v>
      </c>
      <c r="D4147" s="39">
        <v>90.68</v>
      </c>
      <c r="E4147" s="39">
        <v>93.260002</v>
      </c>
      <c r="F4147" s="39">
        <v>74.517914000000005</v>
      </c>
      <c r="G4147" s="5">
        <v>220877900</v>
      </c>
      <c r="I4147" s="1">
        <v>2.8826485531782353E-2</v>
      </c>
    </row>
    <row r="4148" spans="1:9" x14ac:dyDescent="0.25">
      <c r="A4148" s="5">
        <v>40010</v>
      </c>
      <c r="B4148" s="39">
        <v>93</v>
      </c>
      <c r="C4148" s="39">
        <v>94.510002</v>
      </c>
      <c r="D4148" s="39">
        <v>92.82</v>
      </c>
      <c r="E4148" s="39">
        <v>93.110000999999997</v>
      </c>
      <c r="F4148" s="39">
        <v>74.398064000000005</v>
      </c>
      <c r="G4148" s="5">
        <v>231174500</v>
      </c>
      <c r="I4148" s="1">
        <v>-1.6096328612471567E-3</v>
      </c>
    </row>
    <row r="4149" spans="1:9" x14ac:dyDescent="0.25">
      <c r="A4149" s="5">
        <v>40011</v>
      </c>
      <c r="B4149" s="39">
        <v>94.059997999999993</v>
      </c>
      <c r="C4149" s="39">
        <v>94.32</v>
      </c>
      <c r="D4149" s="39">
        <v>93.540001000000004</v>
      </c>
      <c r="E4149" s="39">
        <v>94.129997000000003</v>
      </c>
      <c r="F4149" s="39">
        <v>75.213081000000003</v>
      </c>
      <c r="G4149" s="5">
        <v>138561700</v>
      </c>
      <c r="I4149" s="1">
        <v>1.0895245301320244E-2</v>
      </c>
    </row>
    <row r="4150" spans="1:9" x14ac:dyDescent="0.25">
      <c r="A4150" s="5">
        <v>40014</v>
      </c>
      <c r="B4150" s="39">
        <v>94.68</v>
      </c>
      <c r="C4150" s="39">
        <v>95.290001000000004</v>
      </c>
      <c r="D4150" s="39">
        <v>94.190002000000007</v>
      </c>
      <c r="E4150" s="39">
        <v>95.129997000000003</v>
      </c>
      <c r="F4150" s="39">
        <v>76.012114999999994</v>
      </c>
      <c r="G4150" s="5">
        <v>164179400</v>
      </c>
      <c r="I4150" s="1">
        <v>1.056757018055432E-2</v>
      </c>
    </row>
    <row r="4151" spans="1:9" x14ac:dyDescent="0.25">
      <c r="A4151" s="5">
        <v>40015</v>
      </c>
      <c r="B4151" s="39">
        <v>95.870002999999997</v>
      </c>
      <c r="C4151" s="39">
        <v>95.900002000000001</v>
      </c>
      <c r="D4151" s="39">
        <v>94.419998000000007</v>
      </c>
      <c r="E4151" s="39">
        <v>95.57</v>
      </c>
      <c r="F4151" s="39">
        <v>76.363692999999998</v>
      </c>
      <c r="G4151" s="5">
        <v>217718300</v>
      </c>
      <c r="I4151" s="1">
        <v>4.6146252284007261E-3</v>
      </c>
    </row>
    <row r="4152" spans="1:9" x14ac:dyDescent="0.25">
      <c r="A4152" s="5">
        <v>40016</v>
      </c>
      <c r="B4152" s="39">
        <v>94.959998999999996</v>
      </c>
      <c r="C4152" s="39">
        <v>96.129997000000003</v>
      </c>
      <c r="D4152" s="39">
        <v>94.889999000000003</v>
      </c>
      <c r="E4152" s="39">
        <v>95.550003000000004</v>
      </c>
      <c r="F4152" s="39">
        <v>76.347724999999997</v>
      </c>
      <c r="G4152" s="5">
        <v>196068100</v>
      </c>
      <c r="I4152" s="1">
        <v>-2.0912647223525482E-4</v>
      </c>
    </row>
    <row r="4153" spans="1:9" x14ac:dyDescent="0.25">
      <c r="A4153" s="5">
        <v>40017</v>
      </c>
      <c r="B4153" s="39">
        <v>95.610000999999997</v>
      </c>
      <c r="C4153" s="39">
        <v>98.080001999999993</v>
      </c>
      <c r="D4153" s="39">
        <v>95.529999000000004</v>
      </c>
      <c r="E4153" s="39">
        <v>97.660004000000001</v>
      </c>
      <c r="F4153" s="39">
        <v>78.033683999999994</v>
      </c>
      <c r="G4153" s="5">
        <v>258795500</v>
      </c>
      <c r="I4153" s="1">
        <v>2.184234539157881E-2</v>
      </c>
    </row>
    <row r="4154" spans="1:9" x14ac:dyDescent="0.25">
      <c r="A4154" s="5">
        <v>40018</v>
      </c>
      <c r="B4154" s="39">
        <v>97.199996999999996</v>
      </c>
      <c r="C4154" s="39">
        <v>98.139999000000003</v>
      </c>
      <c r="D4154" s="39">
        <v>96.690002000000007</v>
      </c>
      <c r="E4154" s="39">
        <v>98.059997999999993</v>
      </c>
      <c r="F4154" s="39">
        <v>78.353279000000001</v>
      </c>
      <c r="G4154" s="5">
        <v>154003100</v>
      </c>
      <c r="I4154" s="1">
        <v>4.0872389716613E-3</v>
      </c>
    </row>
    <row r="4155" spans="1:9" x14ac:dyDescent="0.25">
      <c r="A4155" s="5">
        <v>40021</v>
      </c>
      <c r="B4155" s="39">
        <v>97.879997000000003</v>
      </c>
      <c r="C4155" s="39">
        <v>98.400002000000001</v>
      </c>
      <c r="D4155" s="39">
        <v>97.339995999999999</v>
      </c>
      <c r="E4155" s="39">
        <v>98.349997999999999</v>
      </c>
      <c r="F4155" s="39">
        <v>78.585014000000001</v>
      </c>
      <c r="G4155" s="5">
        <v>159259400</v>
      </c>
      <c r="I4155" s="1">
        <v>2.9532010829385058E-3</v>
      </c>
    </row>
    <row r="4156" spans="1:9" x14ac:dyDescent="0.25">
      <c r="A4156" s="5">
        <v>40022</v>
      </c>
      <c r="B4156" s="39">
        <v>97.660004000000001</v>
      </c>
      <c r="C4156" s="39">
        <v>98.370002999999997</v>
      </c>
      <c r="D4156" s="39">
        <v>97.059997999999993</v>
      </c>
      <c r="E4156" s="39">
        <v>97.889999000000003</v>
      </c>
      <c r="F4156" s="39">
        <v>78.217421999999999</v>
      </c>
      <c r="G4156" s="5">
        <v>186685200</v>
      </c>
      <c r="I4156" s="1">
        <v>-4.6886092177720329E-3</v>
      </c>
    </row>
    <row r="4157" spans="1:9" x14ac:dyDescent="0.25">
      <c r="A4157" s="5">
        <v>40023</v>
      </c>
      <c r="B4157" s="39">
        <v>97.440002000000007</v>
      </c>
      <c r="C4157" s="39">
        <v>98.089995999999999</v>
      </c>
      <c r="D4157" s="39">
        <v>96.980002999999996</v>
      </c>
      <c r="E4157" s="39">
        <v>97.650002000000001</v>
      </c>
      <c r="F4157" s="39">
        <v>78.025672999999998</v>
      </c>
      <c r="G4157" s="5">
        <v>194399300</v>
      </c>
      <c r="I4157" s="1">
        <v>-2.4544969013433615E-3</v>
      </c>
    </row>
    <row r="4158" spans="1:9" x14ac:dyDescent="0.25">
      <c r="A4158" s="5">
        <v>40024</v>
      </c>
      <c r="B4158" s="39">
        <v>98.830001999999993</v>
      </c>
      <c r="C4158" s="39">
        <v>99.830001999999993</v>
      </c>
      <c r="D4158" s="39">
        <v>98.599997999999999</v>
      </c>
      <c r="E4158" s="39">
        <v>98.669998000000007</v>
      </c>
      <c r="F4158" s="39">
        <v>78.840698000000003</v>
      </c>
      <c r="G4158" s="5">
        <v>225575400</v>
      </c>
      <c r="I4158" s="1">
        <v>1.0391422059042199E-2</v>
      </c>
    </row>
    <row r="4159" spans="1:9" x14ac:dyDescent="0.25">
      <c r="A4159" s="5">
        <v>40025</v>
      </c>
      <c r="B4159" s="39">
        <v>98.650002000000001</v>
      </c>
      <c r="C4159" s="39">
        <v>99.470000999999996</v>
      </c>
      <c r="D4159" s="39">
        <v>98.379997000000003</v>
      </c>
      <c r="E4159" s="39">
        <v>98.809997999999993</v>
      </c>
      <c r="F4159" s="39">
        <v>78.952545000000001</v>
      </c>
      <c r="G4159" s="5">
        <v>207358000</v>
      </c>
      <c r="I4159" s="1">
        <v>1.417640154992128E-3</v>
      </c>
    </row>
    <row r="4160" spans="1:9" x14ac:dyDescent="0.25">
      <c r="A4160" s="5">
        <v>40028</v>
      </c>
      <c r="B4160" s="39">
        <v>99.849997999999999</v>
      </c>
      <c r="C4160" s="39">
        <v>100.529999</v>
      </c>
      <c r="D4160" s="39">
        <v>99.309997999999993</v>
      </c>
      <c r="E4160" s="39">
        <v>100.44000200000001</v>
      </c>
      <c r="F4160" s="39">
        <v>80.254990000000006</v>
      </c>
      <c r="G4160" s="5">
        <v>175776900</v>
      </c>
      <c r="I4160" s="1">
        <v>1.6361964988102606E-2</v>
      </c>
    </row>
    <row r="4161" spans="1:9" x14ac:dyDescent="0.25">
      <c r="A4161" s="5">
        <v>40029</v>
      </c>
      <c r="B4161" s="39">
        <v>99.989998</v>
      </c>
      <c r="C4161" s="39">
        <v>100.839996</v>
      </c>
      <c r="D4161" s="39">
        <v>99.779999000000004</v>
      </c>
      <c r="E4161" s="39">
        <v>100.699997</v>
      </c>
      <c r="F4161" s="39">
        <v>80.462699999999998</v>
      </c>
      <c r="G4161" s="5">
        <v>176714600</v>
      </c>
      <c r="I4161" s="1">
        <v>2.5847822432520928E-3</v>
      </c>
    </row>
    <row r="4162" spans="1:9" x14ac:dyDescent="0.25">
      <c r="A4162" s="5">
        <v>40030</v>
      </c>
      <c r="B4162" s="39">
        <v>100.769997</v>
      </c>
      <c r="C4162" s="39">
        <v>100.860001</v>
      </c>
      <c r="D4162" s="39">
        <v>99.580001999999993</v>
      </c>
      <c r="E4162" s="39">
        <v>100.410004</v>
      </c>
      <c r="F4162" s="39">
        <v>80.231018000000006</v>
      </c>
      <c r="G4162" s="5">
        <v>184726400</v>
      </c>
      <c r="I4162" s="1">
        <v>-2.8835248000271818E-3</v>
      </c>
    </row>
    <row r="4163" spans="1:9" x14ac:dyDescent="0.25">
      <c r="A4163" s="5">
        <v>40031</v>
      </c>
      <c r="B4163" s="39">
        <v>100.870003</v>
      </c>
      <c r="C4163" s="39">
        <v>101.019997</v>
      </c>
      <c r="D4163" s="39">
        <v>99.419998000000007</v>
      </c>
      <c r="E4163" s="39">
        <v>99.889999000000003</v>
      </c>
      <c r="F4163" s="39">
        <v>79.815521000000004</v>
      </c>
      <c r="G4163" s="5">
        <v>193203800</v>
      </c>
      <c r="I4163" s="1">
        <v>-5.1922139153681712E-3</v>
      </c>
    </row>
    <row r="4164" spans="1:9" x14ac:dyDescent="0.25">
      <c r="A4164" s="5">
        <v>40032</v>
      </c>
      <c r="B4164" s="39">
        <v>100.94000200000001</v>
      </c>
      <c r="C4164" s="39">
        <v>102.029999</v>
      </c>
      <c r="D4164" s="39">
        <v>100.389999</v>
      </c>
      <c r="E4164" s="39">
        <v>101.199997</v>
      </c>
      <c r="F4164" s="39">
        <v>80.862221000000005</v>
      </c>
      <c r="G4164" s="5">
        <v>220640900</v>
      </c>
      <c r="I4164" s="1">
        <v>1.3028746772512534E-2</v>
      </c>
    </row>
    <row r="4165" spans="1:9" x14ac:dyDescent="0.25">
      <c r="A4165" s="5">
        <v>40035</v>
      </c>
      <c r="B4165" s="39">
        <v>100.739998</v>
      </c>
      <c r="C4165" s="39">
        <v>101.220001</v>
      </c>
      <c r="D4165" s="39">
        <v>100.269997</v>
      </c>
      <c r="E4165" s="39">
        <v>100.989998</v>
      </c>
      <c r="F4165" s="39">
        <v>80.694443000000007</v>
      </c>
      <c r="G4165" s="5">
        <v>130898700</v>
      </c>
      <c r="I4165" s="1">
        <v>-2.0770181329847759E-3</v>
      </c>
    </row>
    <row r="4166" spans="1:9" x14ac:dyDescent="0.25">
      <c r="A4166" s="5">
        <v>40036</v>
      </c>
      <c r="B4166" s="39">
        <v>100.540001</v>
      </c>
      <c r="C4166" s="39">
        <v>100.610001</v>
      </c>
      <c r="D4166" s="39">
        <v>99.459998999999996</v>
      </c>
      <c r="E4166" s="39">
        <v>99.730002999999996</v>
      </c>
      <c r="F4166" s="39">
        <v>79.687683000000007</v>
      </c>
      <c r="G4166" s="5">
        <v>157301000</v>
      </c>
      <c r="I4166" s="1">
        <v>-1.2554681109032906E-2</v>
      </c>
    </row>
    <row r="4167" spans="1:9" x14ac:dyDescent="0.25">
      <c r="A4167" s="5">
        <v>40037</v>
      </c>
      <c r="B4167" s="39">
        <v>99.559997999999993</v>
      </c>
      <c r="C4167" s="39">
        <v>101.55999799999999</v>
      </c>
      <c r="D4167" s="39">
        <v>99.510002</v>
      </c>
      <c r="E4167" s="39">
        <v>100.800003</v>
      </c>
      <c r="F4167" s="39">
        <v>80.542664000000002</v>
      </c>
      <c r="G4167" s="5">
        <v>219052400</v>
      </c>
      <c r="I4167" s="1">
        <v>1.0671999787646769E-2</v>
      </c>
    </row>
    <row r="4168" spans="1:9" x14ac:dyDescent="0.25">
      <c r="A4168" s="5">
        <v>40038</v>
      </c>
      <c r="B4168" s="39">
        <v>101.260002</v>
      </c>
      <c r="C4168" s="39">
        <v>101.610001</v>
      </c>
      <c r="D4168" s="39">
        <v>100.260002</v>
      </c>
      <c r="E4168" s="39">
        <v>101.57</v>
      </c>
      <c r="F4168" s="39">
        <v>81.157882999999998</v>
      </c>
      <c r="G4168" s="5">
        <v>176449500</v>
      </c>
      <c r="I4168" s="1">
        <v>7.6093987311010025E-3</v>
      </c>
    </row>
    <row r="4169" spans="1:9" x14ac:dyDescent="0.25">
      <c r="A4169" s="5">
        <v>40039</v>
      </c>
      <c r="B4169" s="39">
        <v>101.519997</v>
      </c>
      <c r="C4169" s="39">
        <v>101.599998</v>
      </c>
      <c r="D4169" s="39">
        <v>99.699996999999996</v>
      </c>
      <c r="E4169" s="39">
        <v>100.790001</v>
      </c>
      <c r="F4169" s="39">
        <v>80.534630000000007</v>
      </c>
      <c r="G4169" s="5">
        <v>199616100</v>
      </c>
      <c r="I4169" s="1">
        <v>-7.7091520831364946E-3</v>
      </c>
    </row>
    <row r="4170" spans="1:9" x14ac:dyDescent="0.25">
      <c r="A4170" s="5">
        <v>40042</v>
      </c>
      <c r="B4170" s="39">
        <v>98.849997999999999</v>
      </c>
      <c r="C4170" s="39">
        <v>98.949996999999996</v>
      </c>
      <c r="D4170" s="39">
        <v>98.110000999999997</v>
      </c>
      <c r="E4170" s="39">
        <v>98.309997999999993</v>
      </c>
      <c r="F4170" s="39">
        <v>78.553047000000007</v>
      </c>
      <c r="G4170" s="5">
        <v>237667500</v>
      </c>
      <c r="I4170" s="1">
        <v>-2.4913123727763775E-2</v>
      </c>
    </row>
    <row r="4171" spans="1:9" x14ac:dyDescent="0.25">
      <c r="A4171" s="5">
        <v>40043</v>
      </c>
      <c r="B4171" s="39">
        <v>98.529999000000004</v>
      </c>
      <c r="C4171" s="39">
        <v>99.440002000000007</v>
      </c>
      <c r="D4171" s="39">
        <v>98.349997999999999</v>
      </c>
      <c r="E4171" s="39">
        <v>99.089995999999999</v>
      </c>
      <c r="F4171" s="39">
        <v>79.176292000000004</v>
      </c>
      <c r="G4171" s="5">
        <v>173461500</v>
      </c>
      <c r="I4171" s="1">
        <v>7.9027560453042156E-3</v>
      </c>
    </row>
    <row r="4172" spans="1:9" x14ac:dyDescent="0.25">
      <c r="A4172" s="5">
        <v>40044</v>
      </c>
      <c r="B4172" s="39">
        <v>98.309997999999993</v>
      </c>
      <c r="C4172" s="39">
        <v>100.300003</v>
      </c>
      <c r="D4172" s="39">
        <v>98.209998999999996</v>
      </c>
      <c r="E4172" s="39">
        <v>99.959998999999996</v>
      </c>
      <c r="F4172" s="39">
        <v>79.871437</v>
      </c>
      <c r="G4172" s="5">
        <v>192812800</v>
      </c>
      <c r="I4172" s="1">
        <v>8.7413939301717036E-3</v>
      </c>
    </row>
    <row r="4173" spans="1:9" x14ac:dyDescent="0.25">
      <c r="A4173" s="5">
        <v>40045</v>
      </c>
      <c r="B4173" s="39">
        <v>100.089996</v>
      </c>
      <c r="C4173" s="39">
        <v>101.220001</v>
      </c>
      <c r="D4173" s="39">
        <v>99.870002999999997</v>
      </c>
      <c r="E4173" s="39">
        <v>100.989998</v>
      </c>
      <c r="F4173" s="39">
        <v>80.694443000000007</v>
      </c>
      <c r="G4173" s="5">
        <v>174131300</v>
      </c>
      <c r="I4173" s="1">
        <v>1.0251408425709485E-2</v>
      </c>
    </row>
    <row r="4174" spans="1:9" x14ac:dyDescent="0.25">
      <c r="A4174" s="5">
        <v>40046</v>
      </c>
      <c r="B4174" s="39">
        <v>101.82</v>
      </c>
      <c r="C4174" s="39">
        <v>103.129997</v>
      </c>
      <c r="D4174" s="39">
        <v>101.620003</v>
      </c>
      <c r="E4174" s="39">
        <v>102.970001</v>
      </c>
      <c r="F4174" s="39">
        <v>82.276534999999996</v>
      </c>
      <c r="G4174" s="5">
        <v>224605000</v>
      </c>
      <c r="I4174" s="1">
        <v>1.9416238668814145E-2</v>
      </c>
    </row>
    <row r="4175" spans="1:9" x14ac:dyDescent="0.25">
      <c r="A4175" s="5">
        <v>40049</v>
      </c>
      <c r="B4175" s="39">
        <v>103.389999</v>
      </c>
      <c r="C4175" s="39">
        <v>103.949997</v>
      </c>
      <c r="D4175" s="39">
        <v>102.589996</v>
      </c>
      <c r="E4175" s="39">
        <v>102.959999</v>
      </c>
      <c r="F4175" s="39">
        <v>82.268555000000006</v>
      </c>
      <c r="G4175" s="5">
        <v>191279000</v>
      </c>
      <c r="I4175" s="1">
        <v>-9.6994690102825132E-5</v>
      </c>
    </row>
    <row r="4176" spans="1:9" x14ac:dyDescent="0.25">
      <c r="A4176" s="5">
        <v>40050</v>
      </c>
      <c r="B4176" s="39">
        <v>103.370003</v>
      </c>
      <c r="C4176" s="39">
        <v>104.260002</v>
      </c>
      <c r="D4176" s="39">
        <v>102.94000200000001</v>
      </c>
      <c r="E4176" s="39">
        <v>103.160004</v>
      </c>
      <c r="F4176" s="39">
        <v>82.428336999999999</v>
      </c>
      <c r="G4176" s="5">
        <v>215310600</v>
      </c>
      <c r="I4176" s="1">
        <v>1.9403165195042149E-3</v>
      </c>
    </row>
    <row r="4177" spans="1:9" x14ac:dyDescent="0.25">
      <c r="A4177" s="5">
        <v>40051</v>
      </c>
      <c r="B4177" s="39">
        <v>102.839996</v>
      </c>
      <c r="C4177" s="39">
        <v>103.639999</v>
      </c>
      <c r="D4177" s="39">
        <v>102.489998</v>
      </c>
      <c r="E4177" s="39">
        <v>103.16999800000001</v>
      </c>
      <c r="F4177" s="39">
        <v>82.436363</v>
      </c>
      <c r="G4177" s="5">
        <v>194620700</v>
      </c>
      <c r="I4177" s="1">
        <v>9.7364687605683287E-5</v>
      </c>
    </row>
    <row r="4178" spans="1:9" x14ac:dyDescent="0.25">
      <c r="A4178" s="5">
        <v>40052</v>
      </c>
      <c r="B4178" s="39">
        <v>103.110001</v>
      </c>
      <c r="C4178" s="39">
        <v>103.720001</v>
      </c>
      <c r="D4178" s="39">
        <v>101.94000200000001</v>
      </c>
      <c r="E4178" s="39">
        <v>103.400002</v>
      </c>
      <c r="F4178" s="39">
        <v>82.620140000000006</v>
      </c>
      <c r="G4178" s="5">
        <v>196230100</v>
      </c>
      <c r="I4178" s="1">
        <v>2.2268383565950955E-3</v>
      </c>
    </row>
    <row r="4179" spans="1:9" x14ac:dyDescent="0.25">
      <c r="A4179" s="5">
        <v>40053</v>
      </c>
      <c r="B4179" s="39">
        <v>104.230003</v>
      </c>
      <c r="C4179" s="39">
        <v>104.349998</v>
      </c>
      <c r="D4179" s="39">
        <v>102.66999800000001</v>
      </c>
      <c r="E4179" s="39">
        <v>103.379997</v>
      </c>
      <c r="F4179" s="39">
        <v>82.604134000000002</v>
      </c>
      <c r="G4179" s="5">
        <v>147024400</v>
      </c>
      <c r="I4179" s="1">
        <v>-1.9374877144429092E-4</v>
      </c>
    </row>
    <row r="4180" spans="1:9" x14ac:dyDescent="0.25">
      <c r="A4180" s="5">
        <v>40056</v>
      </c>
      <c r="B4180" s="39">
        <v>102.370003</v>
      </c>
      <c r="C4180" s="39">
        <v>102.58000199999999</v>
      </c>
      <c r="D4180" s="39">
        <v>101.790001</v>
      </c>
      <c r="E4180" s="39">
        <v>102.459999</v>
      </c>
      <c r="F4180" s="39">
        <v>81.869040999999996</v>
      </c>
      <c r="G4180" s="5">
        <v>176051600</v>
      </c>
      <c r="I4180" s="1">
        <v>-8.9388180733900313E-3</v>
      </c>
    </row>
    <row r="4181" spans="1:9" x14ac:dyDescent="0.25">
      <c r="A4181" s="5">
        <v>40057</v>
      </c>
      <c r="B4181" s="39">
        <v>101.949997</v>
      </c>
      <c r="C4181" s="39">
        <v>103.239998</v>
      </c>
      <c r="D4181" s="39">
        <v>99.989998</v>
      </c>
      <c r="E4181" s="39">
        <v>100.199997</v>
      </c>
      <c r="F4181" s="39">
        <v>80.063193999999996</v>
      </c>
      <c r="G4181" s="5">
        <v>321276800</v>
      </c>
      <c r="I4181" s="1">
        <v>-2.230466177998025E-2</v>
      </c>
    </row>
    <row r="4182" spans="1:9" x14ac:dyDescent="0.25">
      <c r="A4182" s="5">
        <v>40058</v>
      </c>
      <c r="B4182" s="39">
        <v>99.779999000000004</v>
      </c>
      <c r="C4182" s="39">
        <v>100.44000200000001</v>
      </c>
      <c r="D4182" s="39">
        <v>99.57</v>
      </c>
      <c r="E4182" s="39">
        <v>99.82</v>
      </c>
      <c r="F4182" s="39">
        <v>79.759567000000004</v>
      </c>
      <c r="G4182" s="5">
        <v>171805000</v>
      </c>
      <c r="I4182" s="1">
        <v>-3.7995509948434147E-3</v>
      </c>
    </row>
    <row r="4183" spans="1:9" x14ac:dyDescent="0.25">
      <c r="A4183" s="5">
        <v>40059</v>
      </c>
      <c r="B4183" s="39">
        <v>100.400002</v>
      </c>
      <c r="C4183" s="39">
        <v>100.769997</v>
      </c>
      <c r="D4183" s="39">
        <v>99.589995999999999</v>
      </c>
      <c r="E4183" s="39">
        <v>100.650002</v>
      </c>
      <c r="F4183" s="39">
        <v>80.422768000000005</v>
      </c>
      <c r="G4183" s="5">
        <v>143572300</v>
      </c>
      <c r="I4183" s="1">
        <v>8.2806233229915094E-3</v>
      </c>
    </row>
    <row r="4184" spans="1:9" x14ac:dyDescent="0.25">
      <c r="A4184" s="5">
        <v>40060</v>
      </c>
      <c r="B4184" s="39">
        <v>100.849998</v>
      </c>
      <c r="C4184" s="39">
        <v>102.089996</v>
      </c>
      <c r="D4184" s="39">
        <v>100.550003</v>
      </c>
      <c r="E4184" s="39">
        <v>102.05999799999999</v>
      </c>
      <c r="F4184" s="39">
        <v>81.549430999999998</v>
      </c>
      <c r="G4184" s="5">
        <v>142687900</v>
      </c>
      <c r="I4184" s="1">
        <v>1.3912031552671067E-2</v>
      </c>
    </row>
    <row r="4185" spans="1:9" x14ac:dyDescent="0.25">
      <c r="A4185" s="5">
        <v>40064</v>
      </c>
      <c r="B4185" s="39">
        <v>103</v>
      </c>
      <c r="C4185" s="39">
        <v>103.050003</v>
      </c>
      <c r="D4185" s="39">
        <v>102.389999</v>
      </c>
      <c r="E4185" s="39">
        <v>102.94000200000001</v>
      </c>
      <c r="F4185" s="39">
        <v>82.252533</v>
      </c>
      <c r="G4185" s="5">
        <v>132909100</v>
      </c>
      <c r="I4185" s="1">
        <v>8.5848337957168397E-3</v>
      </c>
    </row>
    <row r="4186" spans="1:9" x14ac:dyDescent="0.25">
      <c r="A4186" s="5">
        <v>40065</v>
      </c>
      <c r="B4186" s="39">
        <v>103.120003</v>
      </c>
      <c r="C4186" s="39">
        <v>104.08000199999999</v>
      </c>
      <c r="D4186" s="39">
        <v>102.800003</v>
      </c>
      <c r="E4186" s="39">
        <v>103.730003</v>
      </c>
      <c r="F4186" s="39">
        <v>82.883797000000001</v>
      </c>
      <c r="G4186" s="5">
        <v>154612500</v>
      </c>
      <c r="I4186" s="1">
        <v>7.6454051618499719E-3</v>
      </c>
    </row>
    <row r="4187" spans="1:9" x14ac:dyDescent="0.25">
      <c r="A4187" s="5">
        <v>40066</v>
      </c>
      <c r="B4187" s="39">
        <v>103.800003</v>
      </c>
      <c r="C4187" s="39">
        <v>104.860001</v>
      </c>
      <c r="D4187" s="39">
        <v>103.220001</v>
      </c>
      <c r="E4187" s="39">
        <v>104.790001</v>
      </c>
      <c r="F4187" s="39">
        <v>83.730782000000005</v>
      </c>
      <c r="G4187" s="5">
        <v>162902400</v>
      </c>
      <c r="I4187" s="1">
        <v>1.0167085030781564E-2</v>
      </c>
    </row>
    <row r="4188" spans="1:9" x14ac:dyDescent="0.25">
      <c r="A4188" s="5">
        <v>40067</v>
      </c>
      <c r="B4188" s="39">
        <v>104.989998</v>
      </c>
      <c r="C4188" s="39">
        <v>105.300003</v>
      </c>
      <c r="D4188" s="39">
        <v>104.279999</v>
      </c>
      <c r="E4188" s="39">
        <v>104.769997</v>
      </c>
      <c r="F4188" s="39">
        <v>83.714798000000002</v>
      </c>
      <c r="G4188" s="5">
        <v>152360100</v>
      </c>
      <c r="I4188" s="1">
        <v>-1.9091575959784279E-4</v>
      </c>
    </row>
    <row r="4189" spans="1:9" x14ac:dyDescent="0.25">
      <c r="A4189" s="5">
        <v>40070</v>
      </c>
      <c r="B4189" s="39">
        <v>103.879997</v>
      </c>
      <c r="C4189" s="39">
        <v>105.459999</v>
      </c>
      <c r="D4189" s="39">
        <v>103.150002</v>
      </c>
      <c r="E4189" s="39">
        <v>105.279999</v>
      </c>
      <c r="F4189" s="39">
        <v>84.122314000000003</v>
      </c>
      <c r="G4189" s="5">
        <v>149593800</v>
      </c>
      <c r="I4189" s="1">
        <v>4.8560988206967082E-3</v>
      </c>
    </row>
    <row r="4190" spans="1:9" x14ac:dyDescent="0.25">
      <c r="A4190" s="5">
        <v>40071</v>
      </c>
      <c r="B4190" s="39">
        <v>105.449997</v>
      </c>
      <c r="C4190" s="39">
        <v>106.110001</v>
      </c>
      <c r="D4190" s="39">
        <v>104.760002</v>
      </c>
      <c r="E4190" s="39">
        <v>105.720001</v>
      </c>
      <c r="F4190" s="39">
        <v>84.473892000000006</v>
      </c>
      <c r="G4190" s="5">
        <v>196795900</v>
      </c>
      <c r="I4190" s="1">
        <v>4.1706574301372257E-3</v>
      </c>
    </row>
    <row r="4191" spans="1:9" x14ac:dyDescent="0.25">
      <c r="A4191" s="5">
        <v>40072</v>
      </c>
      <c r="B4191" s="39">
        <v>106.099998</v>
      </c>
      <c r="C4191" s="39">
        <v>107.339996</v>
      </c>
      <c r="D4191" s="39">
        <v>105.730003</v>
      </c>
      <c r="E4191" s="39">
        <v>107.32</v>
      </c>
      <c r="F4191" s="39">
        <v>85.752335000000002</v>
      </c>
      <c r="G4191" s="5">
        <v>206406300</v>
      </c>
      <c r="I4191" s="1">
        <v>1.5020799788275419E-2</v>
      </c>
    </row>
    <row r="4192" spans="1:9" x14ac:dyDescent="0.25">
      <c r="A4192" s="5">
        <v>40073</v>
      </c>
      <c r="B4192" s="39">
        <v>107.16999800000001</v>
      </c>
      <c r="C4192" s="39">
        <v>108.05999799999999</v>
      </c>
      <c r="D4192" s="39">
        <v>106.57</v>
      </c>
      <c r="E4192" s="39">
        <v>107.160004</v>
      </c>
      <c r="F4192" s="39">
        <v>85.624495999999994</v>
      </c>
      <c r="G4192" s="5">
        <v>229170900</v>
      </c>
      <c r="I4192" s="1">
        <v>-1.4919055623314748E-3</v>
      </c>
    </row>
    <row r="4193" spans="1:9" x14ac:dyDescent="0.25">
      <c r="A4193" s="5">
        <v>40074</v>
      </c>
      <c r="B4193" s="39">
        <v>107.150002</v>
      </c>
      <c r="C4193" s="39">
        <v>107.160004</v>
      </c>
      <c r="D4193" s="39">
        <v>106.360001</v>
      </c>
      <c r="E4193" s="39">
        <v>106.720001</v>
      </c>
      <c r="F4193" s="39">
        <v>85.679062000000002</v>
      </c>
      <c r="G4193" s="5">
        <v>153799100</v>
      </c>
      <c r="I4193" s="1">
        <v>6.3706793346973711E-4</v>
      </c>
    </row>
    <row r="4194" spans="1:9" x14ac:dyDescent="0.25">
      <c r="A4194" s="5">
        <v>40077</v>
      </c>
      <c r="B4194" s="39">
        <v>105.889999</v>
      </c>
      <c r="C4194" s="39">
        <v>107</v>
      </c>
      <c r="D4194" s="39">
        <v>105.660004</v>
      </c>
      <c r="E4194" s="39">
        <v>106.449997</v>
      </c>
      <c r="F4194" s="39">
        <v>85.462311</v>
      </c>
      <c r="G4194" s="5">
        <v>151892000</v>
      </c>
      <c r="I4194" s="1">
        <v>-2.5330066259519057E-3</v>
      </c>
    </row>
    <row r="4195" spans="1:9" x14ac:dyDescent="0.25">
      <c r="A4195" s="5">
        <v>40078</v>
      </c>
      <c r="B4195" s="39">
        <v>107.08000199999999</v>
      </c>
      <c r="C4195" s="39">
        <v>107.370003</v>
      </c>
      <c r="D4195" s="39">
        <v>106.599998</v>
      </c>
      <c r="E4195" s="39">
        <v>107.07</v>
      </c>
      <c r="F4195" s="39">
        <v>85.960059999999999</v>
      </c>
      <c r="G4195" s="5">
        <v>143126700</v>
      </c>
      <c r="I4195" s="1">
        <v>5.8072980319385792E-3</v>
      </c>
    </row>
    <row r="4196" spans="1:9" x14ac:dyDescent="0.25">
      <c r="A4196" s="5">
        <v>40079</v>
      </c>
      <c r="B4196" s="39">
        <v>107.32</v>
      </c>
      <c r="C4196" s="39">
        <v>108.029999</v>
      </c>
      <c r="D4196" s="39">
        <v>105.989998</v>
      </c>
      <c r="E4196" s="39">
        <v>106.18</v>
      </c>
      <c r="F4196" s="39">
        <v>85.245552000000004</v>
      </c>
      <c r="G4196" s="5">
        <v>225947400</v>
      </c>
      <c r="I4196" s="1">
        <v>-8.3468309238003968E-3</v>
      </c>
    </row>
    <row r="4197" spans="1:9" x14ac:dyDescent="0.25">
      <c r="A4197" s="5">
        <v>40080</v>
      </c>
      <c r="B4197" s="39">
        <v>106.410004</v>
      </c>
      <c r="C4197" s="39">
        <v>106.639999</v>
      </c>
      <c r="D4197" s="39">
        <v>104.550003</v>
      </c>
      <c r="E4197" s="39">
        <v>105.010002</v>
      </c>
      <c r="F4197" s="39">
        <v>84.306229000000002</v>
      </c>
      <c r="G4197" s="5">
        <v>228636800</v>
      </c>
      <c r="I4197" s="1">
        <v>-1.1080185705365508E-2</v>
      </c>
    </row>
    <row r="4198" spans="1:9" x14ac:dyDescent="0.25">
      <c r="A4198" s="5">
        <v>40081</v>
      </c>
      <c r="B4198" s="39">
        <v>104.779999</v>
      </c>
      <c r="C4198" s="39">
        <v>105.360001</v>
      </c>
      <c r="D4198" s="39">
        <v>104.089996</v>
      </c>
      <c r="E4198" s="39">
        <v>104.449997</v>
      </c>
      <c r="F4198" s="39">
        <v>83.856628000000001</v>
      </c>
      <c r="G4198" s="5">
        <v>204059000</v>
      </c>
      <c r="I4198" s="1">
        <v>-5.347222083390335E-3</v>
      </c>
    </row>
    <row r="4199" spans="1:9" x14ac:dyDescent="0.25">
      <c r="A4199" s="5">
        <v>40084</v>
      </c>
      <c r="B4199" s="39">
        <v>104.849998</v>
      </c>
      <c r="C4199" s="39">
        <v>106.550003</v>
      </c>
      <c r="D4199" s="39">
        <v>104.83000199999999</v>
      </c>
      <c r="E4199" s="39">
        <v>106.32</v>
      </c>
      <c r="F4199" s="39">
        <v>85.357979</v>
      </c>
      <c r="G4199" s="5">
        <v>118285800</v>
      </c>
      <c r="I4199" s="1">
        <v>1.7745399457694155E-2</v>
      </c>
    </row>
    <row r="4200" spans="1:9" x14ac:dyDescent="0.25">
      <c r="A4200" s="5">
        <v>40085</v>
      </c>
      <c r="B4200" s="39">
        <v>106.510002</v>
      </c>
      <c r="C4200" s="39">
        <v>107.019997</v>
      </c>
      <c r="D4200" s="39">
        <v>105.779999</v>
      </c>
      <c r="E4200" s="39">
        <v>106</v>
      </c>
      <c r="F4200" s="39">
        <v>85.101050999999998</v>
      </c>
      <c r="G4200" s="5">
        <v>133733900</v>
      </c>
      <c r="I4200" s="1">
        <v>-3.0145448389440332E-3</v>
      </c>
    </row>
    <row r="4201" spans="1:9" x14ac:dyDescent="0.25">
      <c r="A4201" s="5">
        <v>40086</v>
      </c>
      <c r="B4201" s="39">
        <v>106.360001</v>
      </c>
      <c r="C4201" s="39">
        <v>106.459999</v>
      </c>
      <c r="D4201" s="39">
        <v>104.620003</v>
      </c>
      <c r="E4201" s="39">
        <v>105.589996</v>
      </c>
      <c r="F4201" s="39">
        <v>84.771880999999993</v>
      </c>
      <c r="G4201" s="5">
        <v>254383000</v>
      </c>
      <c r="I4201" s="1">
        <v>-3.8754898513806424E-3</v>
      </c>
    </row>
    <row r="4202" spans="1:9" x14ac:dyDescent="0.25">
      <c r="A4202" s="5">
        <v>40087</v>
      </c>
      <c r="B4202" s="39">
        <v>103</v>
      </c>
      <c r="C4202" s="39">
        <v>105.730003</v>
      </c>
      <c r="D4202" s="39">
        <v>102.949997</v>
      </c>
      <c r="E4202" s="39">
        <v>102.970001</v>
      </c>
      <c r="F4202" s="39">
        <v>82.668426999999994</v>
      </c>
      <c r="G4202" s="5">
        <v>281840600</v>
      </c>
      <c r="I4202" s="1">
        <v>-2.5126144202959111E-2</v>
      </c>
    </row>
    <row r="4203" spans="1:9" x14ac:dyDescent="0.25">
      <c r="A4203" s="5">
        <v>40088</v>
      </c>
      <c r="B4203" s="39">
        <v>102.019997</v>
      </c>
      <c r="C4203" s="39">
        <v>103.099998</v>
      </c>
      <c r="D4203" s="39">
        <v>101.989998</v>
      </c>
      <c r="E4203" s="39">
        <v>102.489998</v>
      </c>
      <c r="F4203" s="39">
        <v>82.283080999999996</v>
      </c>
      <c r="G4203" s="5">
        <v>224748800</v>
      </c>
      <c r="I4203" s="1">
        <v>-4.6722422325888857E-3</v>
      </c>
    </row>
    <row r="4204" spans="1:9" x14ac:dyDescent="0.25">
      <c r="A4204" s="5">
        <v>40091</v>
      </c>
      <c r="B4204" s="39">
        <v>102.900002</v>
      </c>
      <c r="C4204" s="39">
        <v>104.32</v>
      </c>
      <c r="D4204" s="39">
        <v>102.599998</v>
      </c>
      <c r="E4204" s="39">
        <v>104.019997</v>
      </c>
      <c r="F4204" s="39">
        <v>83.511398</v>
      </c>
      <c r="G4204" s="5">
        <v>149875000</v>
      </c>
      <c r="I4204" s="1">
        <v>1.4817616142735801E-2</v>
      </c>
    </row>
    <row r="4205" spans="1:9" x14ac:dyDescent="0.25">
      <c r="A4205" s="5">
        <v>40092</v>
      </c>
      <c r="B4205" s="39">
        <v>104.769997</v>
      </c>
      <c r="C4205" s="39">
        <v>106.110001</v>
      </c>
      <c r="D4205" s="39">
        <v>104.709999</v>
      </c>
      <c r="E4205" s="39">
        <v>105.510002</v>
      </c>
      <c r="F4205" s="39">
        <v>84.707642000000007</v>
      </c>
      <c r="G4205" s="5">
        <v>202491100</v>
      </c>
      <c r="I4205" s="1">
        <v>1.4222696374036836E-2</v>
      </c>
    </row>
    <row r="4206" spans="1:9" x14ac:dyDescent="0.25">
      <c r="A4206" s="5">
        <v>40093</v>
      </c>
      <c r="B4206" s="39">
        <v>105.269997</v>
      </c>
      <c r="C4206" s="39">
        <v>105.910004</v>
      </c>
      <c r="D4206" s="39">
        <v>105.07</v>
      </c>
      <c r="E4206" s="39">
        <v>105.800003</v>
      </c>
      <c r="F4206" s="39">
        <v>84.940475000000006</v>
      </c>
      <c r="G4206" s="5">
        <v>159200300</v>
      </c>
      <c r="I4206" s="1">
        <v>2.7448951430333324E-3</v>
      </c>
    </row>
    <row r="4207" spans="1:9" x14ac:dyDescent="0.25">
      <c r="A4207" s="5">
        <v>40094</v>
      </c>
      <c r="B4207" s="39">
        <v>106.550003</v>
      </c>
      <c r="C4207" s="39">
        <v>107.16999800000001</v>
      </c>
      <c r="D4207" s="39">
        <v>105.849998</v>
      </c>
      <c r="E4207" s="39">
        <v>106.610001</v>
      </c>
      <c r="F4207" s="39">
        <v>85.590782000000004</v>
      </c>
      <c r="G4207" s="5">
        <v>183305800</v>
      </c>
      <c r="I4207" s="1">
        <v>7.6268733809499167E-3</v>
      </c>
    </row>
    <row r="4208" spans="1:9" x14ac:dyDescent="0.25">
      <c r="A4208" s="5">
        <v>40095</v>
      </c>
      <c r="B4208" s="39">
        <v>106.639999</v>
      </c>
      <c r="C4208" s="39">
        <v>107.260002</v>
      </c>
      <c r="D4208" s="39">
        <v>106.360001</v>
      </c>
      <c r="E4208" s="39">
        <v>107.260002</v>
      </c>
      <c r="F4208" s="39">
        <v>86.112624999999994</v>
      </c>
      <c r="G4208" s="5">
        <v>135008300</v>
      </c>
      <c r="I4208" s="1">
        <v>6.0784420745951806E-3</v>
      </c>
    </row>
    <row r="4209" spans="1:9" x14ac:dyDescent="0.25">
      <c r="A4209" s="5">
        <v>40098</v>
      </c>
      <c r="B4209" s="39">
        <v>107.760002</v>
      </c>
      <c r="C4209" s="39">
        <v>108.089996</v>
      </c>
      <c r="D4209" s="39">
        <v>107.279999</v>
      </c>
      <c r="E4209" s="39">
        <v>107.68</v>
      </c>
      <c r="F4209" s="39">
        <v>86.449828999999994</v>
      </c>
      <c r="G4209" s="5">
        <v>118031000</v>
      </c>
      <c r="I4209" s="1">
        <v>3.9082015976132922E-3</v>
      </c>
    </row>
    <row r="4210" spans="1:9" x14ac:dyDescent="0.25">
      <c r="A4210" s="5">
        <v>40099</v>
      </c>
      <c r="B4210" s="39">
        <v>107.389999</v>
      </c>
      <c r="C4210" s="39">
        <v>107.709999</v>
      </c>
      <c r="D4210" s="39">
        <v>106.760002</v>
      </c>
      <c r="E4210" s="39">
        <v>107.459999</v>
      </c>
      <c r="F4210" s="39">
        <v>86.273178000000001</v>
      </c>
      <c r="G4210" s="5">
        <v>157692700</v>
      </c>
      <c r="I4210" s="1">
        <v>-2.0454838606687176E-3</v>
      </c>
    </row>
    <row r="4211" spans="1:9" x14ac:dyDescent="0.25">
      <c r="A4211" s="5">
        <v>40100</v>
      </c>
      <c r="B4211" s="39">
        <v>108.720001</v>
      </c>
      <c r="C4211" s="39">
        <v>109.41999800000001</v>
      </c>
      <c r="D4211" s="39">
        <v>107.41999800000001</v>
      </c>
      <c r="E4211" s="39">
        <v>109.30999799999999</v>
      </c>
      <c r="F4211" s="39">
        <v>87.758414999999999</v>
      </c>
      <c r="G4211" s="5">
        <v>191421600</v>
      </c>
      <c r="I4211" s="1">
        <v>1.7069004939311405E-2</v>
      </c>
    </row>
    <row r="4212" spans="1:9" x14ac:dyDescent="0.25">
      <c r="A4212" s="5">
        <v>40101</v>
      </c>
      <c r="B4212" s="39">
        <v>108.779999</v>
      </c>
      <c r="C4212" s="39">
        <v>109.709999</v>
      </c>
      <c r="D4212" s="39">
        <v>108.730003</v>
      </c>
      <c r="E4212" s="39">
        <v>109.709999</v>
      </c>
      <c r="F4212" s="39">
        <v>88.079582000000002</v>
      </c>
      <c r="G4212" s="5">
        <v>173873600</v>
      </c>
      <c r="I4212" s="1">
        <v>3.6529915334160279E-3</v>
      </c>
    </row>
    <row r="4213" spans="1:9" x14ac:dyDescent="0.25">
      <c r="A4213" s="5">
        <v>40102</v>
      </c>
      <c r="B4213" s="39">
        <v>108.800003</v>
      </c>
      <c r="C4213" s="39">
        <v>109.269997</v>
      </c>
      <c r="D4213" s="39">
        <v>108.230003</v>
      </c>
      <c r="E4213" s="39">
        <v>108.889999</v>
      </c>
      <c r="F4213" s="39">
        <v>87.421249000000003</v>
      </c>
      <c r="G4213" s="5">
        <v>192069400</v>
      </c>
      <c r="I4213" s="1">
        <v>-7.5023700358851642E-3</v>
      </c>
    </row>
    <row r="4214" spans="1:9" x14ac:dyDescent="0.25">
      <c r="A4214" s="5">
        <v>40105</v>
      </c>
      <c r="B4214" s="39">
        <v>109.07</v>
      </c>
      <c r="C4214" s="39">
        <v>110.129997</v>
      </c>
      <c r="D4214" s="39">
        <v>108.730003</v>
      </c>
      <c r="E4214" s="39">
        <v>109.790001</v>
      </c>
      <c r="F4214" s="39">
        <v>88.143822</v>
      </c>
      <c r="G4214" s="5">
        <v>159530400</v>
      </c>
      <c r="I4214" s="1">
        <v>8.2314446240205896E-3</v>
      </c>
    </row>
    <row r="4215" spans="1:9" x14ac:dyDescent="0.25">
      <c r="A4215" s="5">
        <v>40106</v>
      </c>
      <c r="B4215" s="39">
        <v>109.949997</v>
      </c>
      <c r="C4215" s="39">
        <v>109.989998</v>
      </c>
      <c r="D4215" s="39">
        <v>108.68</v>
      </c>
      <c r="E4215" s="39">
        <v>109.209999</v>
      </c>
      <c r="F4215" s="39">
        <v>87.678168999999997</v>
      </c>
      <c r="G4215" s="5">
        <v>180921100</v>
      </c>
      <c r="I4215" s="1">
        <v>-5.2968810793760923E-3</v>
      </c>
    </row>
    <row r="4216" spans="1:9" x14ac:dyDescent="0.25">
      <c r="A4216" s="5">
        <v>40107</v>
      </c>
      <c r="B4216" s="39">
        <v>109.040001</v>
      </c>
      <c r="C4216" s="39">
        <v>110.30999799999999</v>
      </c>
      <c r="D4216" s="39">
        <v>108.150002</v>
      </c>
      <c r="E4216" s="39">
        <v>108.230003</v>
      </c>
      <c r="F4216" s="39">
        <v>86.891388000000006</v>
      </c>
      <c r="G4216" s="5">
        <v>225379300</v>
      </c>
      <c r="I4216" s="1">
        <v>-9.0140152823758868E-3</v>
      </c>
    </row>
    <row r="4217" spans="1:9" x14ac:dyDescent="0.25">
      <c r="A4217" s="5">
        <v>40108</v>
      </c>
      <c r="B4217" s="39">
        <v>108.19000200000001</v>
      </c>
      <c r="C4217" s="39">
        <v>109.68</v>
      </c>
      <c r="D4217" s="39">
        <v>107.5</v>
      </c>
      <c r="E4217" s="39">
        <v>109.33000199999999</v>
      </c>
      <c r="F4217" s="39">
        <v>87.774483000000004</v>
      </c>
      <c r="G4217" s="5">
        <v>238444000</v>
      </c>
      <c r="I4217" s="1">
        <v>1.0111907033530265E-2</v>
      </c>
    </row>
    <row r="4218" spans="1:9" x14ac:dyDescent="0.25">
      <c r="A4218" s="5">
        <v>40109</v>
      </c>
      <c r="B4218" s="39">
        <v>109.69000200000001</v>
      </c>
      <c r="C4218" s="39">
        <v>109.760002</v>
      </c>
      <c r="D4218" s="39">
        <v>107.629997</v>
      </c>
      <c r="E4218" s="39">
        <v>108.08000199999999</v>
      </c>
      <c r="F4218" s="39">
        <v>86.770934999999994</v>
      </c>
      <c r="G4218" s="5">
        <v>240033200</v>
      </c>
      <c r="I4218" s="1">
        <v>-1.1499116616303873E-2</v>
      </c>
    </row>
    <row r="4219" spans="1:9" x14ac:dyDescent="0.25">
      <c r="A4219" s="5">
        <v>40112</v>
      </c>
      <c r="B4219" s="39">
        <v>108.199997</v>
      </c>
      <c r="C4219" s="39">
        <v>109.30999799999999</v>
      </c>
      <c r="D4219" s="39">
        <v>106.610001</v>
      </c>
      <c r="E4219" s="39">
        <v>106.910004</v>
      </c>
      <c r="F4219" s="39">
        <v>85.831619000000003</v>
      </c>
      <c r="G4219" s="5">
        <v>242028200</v>
      </c>
      <c r="I4219" s="1">
        <v>-1.0884256940345338E-2</v>
      </c>
    </row>
    <row r="4220" spans="1:9" x14ac:dyDescent="0.25">
      <c r="A4220" s="5">
        <v>40113</v>
      </c>
      <c r="B4220" s="39">
        <v>107.029999</v>
      </c>
      <c r="C4220" s="39">
        <v>107.389999</v>
      </c>
      <c r="D4220" s="39">
        <v>106.160004</v>
      </c>
      <c r="E4220" s="39">
        <v>106.41999800000001</v>
      </c>
      <c r="F4220" s="39">
        <v>85.438239999999993</v>
      </c>
      <c r="G4220" s="5">
        <v>253266300</v>
      </c>
      <c r="I4220" s="1">
        <v>-4.5936826719072954E-3</v>
      </c>
    </row>
    <row r="4221" spans="1:9" x14ac:dyDescent="0.25">
      <c r="A4221" s="5">
        <v>40114</v>
      </c>
      <c r="B4221" s="39">
        <v>106.150002</v>
      </c>
      <c r="C4221" s="39">
        <v>106.480003</v>
      </c>
      <c r="D4221" s="39">
        <v>104.349998</v>
      </c>
      <c r="E4221" s="39">
        <v>104.410004</v>
      </c>
      <c r="F4221" s="39">
        <v>83.824546999999995</v>
      </c>
      <c r="G4221" s="5">
        <v>248821400</v>
      </c>
      <c r="I4221" s="1">
        <v>-1.9067887526808214E-2</v>
      </c>
    </row>
    <row r="4222" spans="1:9" x14ac:dyDescent="0.25">
      <c r="A4222" s="5">
        <v>40115</v>
      </c>
      <c r="B4222" s="39">
        <v>105.19000200000001</v>
      </c>
      <c r="C4222" s="39">
        <v>106.860001</v>
      </c>
      <c r="D4222" s="39">
        <v>104.94000200000001</v>
      </c>
      <c r="E4222" s="39">
        <v>106.650002</v>
      </c>
      <c r="F4222" s="39">
        <v>85.622864000000007</v>
      </c>
      <c r="G4222" s="5">
        <v>198110600</v>
      </c>
      <c r="I4222" s="1">
        <v>2.1226462063859586E-2</v>
      </c>
    </row>
    <row r="4223" spans="1:9" x14ac:dyDescent="0.25">
      <c r="A4223" s="5">
        <v>40116</v>
      </c>
      <c r="B4223" s="39">
        <v>106.300003</v>
      </c>
      <c r="C4223" s="39">
        <v>106.620003</v>
      </c>
      <c r="D4223" s="39">
        <v>103.44000200000001</v>
      </c>
      <c r="E4223" s="39">
        <v>103.55999799999999</v>
      </c>
      <c r="F4223" s="39">
        <v>83.142105000000001</v>
      </c>
      <c r="G4223" s="5">
        <v>325608100</v>
      </c>
      <c r="I4223" s="1">
        <v>-2.9401098042378671E-2</v>
      </c>
    </row>
    <row r="4224" spans="1:9" x14ac:dyDescent="0.25">
      <c r="A4224" s="5">
        <v>40119</v>
      </c>
      <c r="B4224" s="39">
        <v>104.129997</v>
      </c>
      <c r="C4224" s="39">
        <v>105.410004</v>
      </c>
      <c r="D4224" s="39">
        <v>103.08000199999999</v>
      </c>
      <c r="E4224" s="39">
        <v>104.32</v>
      </c>
      <c r="F4224" s="39">
        <v>83.752266000000006</v>
      </c>
      <c r="G4224" s="5">
        <v>254222900</v>
      </c>
      <c r="I4224" s="1">
        <v>7.3119748121142081E-3</v>
      </c>
    </row>
    <row r="4225" spans="1:9" x14ac:dyDescent="0.25">
      <c r="A4225" s="5">
        <v>40120</v>
      </c>
      <c r="B4225" s="39">
        <v>103.739998</v>
      </c>
      <c r="C4225" s="39">
        <v>104.800003</v>
      </c>
      <c r="D4225" s="39">
        <v>103.540001</v>
      </c>
      <c r="E4225" s="39">
        <v>104.650002</v>
      </c>
      <c r="F4225" s="39">
        <v>84.017219999999995</v>
      </c>
      <c r="G4225" s="5">
        <v>228362600</v>
      </c>
      <c r="I4225" s="1">
        <v>3.1585507781173305E-3</v>
      </c>
    </row>
    <row r="4226" spans="1:9" x14ac:dyDescent="0.25">
      <c r="A4226" s="5">
        <v>40121</v>
      </c>
      <c r="B4226" s="39">
        <v>105.510002</v>
      </c>
      <c r="C4226" s="39">
        <v>106.33000199999999</v>
      </c>
      <c r="D4226" s="39">
        <v>104.650002</v>
      </c>
      <c r="E4226" s="39">
        <v>104.91999800000001</v>
      </c>
      <c r="F4226" s="39">
        <v>84.233977999999993</v>
      </c>
      <c r="G4226" s="5">
        <v>247996700</v>
      </c>
      <c r="I4226" s="1">
        <v>2.576601206953022E-3</v>
      </c>
    </row>
    <row r="4227" spans="1:9" x14ac:dyDescent="0.25">
      <c r="A4227" s="5">
        <v>40122</v>
      </c>
      <c r="B4227" s="39">
        <v>105.660004</v>
      </c>
      <c r="C4227" s="39">
        <v>106.879997</v>
      </c>
      <c r="D4227" s="39">
        <v>105.44000200000001</v>
      </c>
      <c r="E4227" s="39">
        <v>106.849998</v>
      </c>
      <c r="F4227" s="39">
        <v>85.783469999999994</v>
      </c>
      <c r="G4227" s="5">
        <v>180015300</v>
      </c>
      <c r="I4227" s="1">
        <v>1.8227951549811827E-2</v>
      </c>
    </row>
    <row r="4228" spans="1:9" x14ac:dyDescent="0.25">
      <c r="A4228" s="5">
        <v>40123</v>
      </c>
      <c r="B4228" s="39">
        <v>106.260002</v>
      </c>
      <c r="C4228" s="39">
        <v>107.400002</v>
      </c>
      <c r="D4228" s="39">
        <v>106.050003</v>
      </c>
      <c r="E4228" s="39">
        <v>107.129997</v>
      </c>
      <c r="F4228" s="39">
        <v>86.008255000000005</v>
      </c>
      <c r="G4228" s="5">
        <v>170954100</v>
      </c>
      <c r="I4228" s="1">
        <v>2.6169494285621653E-3</v>
      </c>
    </row>
    <row r="4229" spans="1:9" x14ac:dyDescent="0.25">
      <c r="A4229" s="5">
        <v>40126</v>
      </c>
      <c r="B4229" s="39">
        <v>107.949997</v>
      </c>
      <c r="C4229" s="39">
        <v>109.629997</v>
      </c>
      <c r="D4229" s="39">
        <v>107.870003</v>
      </c>
      <c r="E4229" s="39">
        <v>109.57</v>
      </c>
      <c r="F4229" s="39">
        <v>87.967201000000003</v>
      </c>
      <c r="G4229" s="5">
        <v>159495700</v>
      </c>
      <c r="I4229" s="1">
        <v>2.2520749074265822E-2</v>
      </c>
    </row>
    <row r="4230" spans="1:9" x14ac:dyDescent="0.25">
      <c r="A4230" s="5">
        <v>40127</v>
      </c>
      <c r="B4230" s="39">
        <v>109.30999799999999</v>
      </c>
      <c r="C4230" s="39">
        <v>109.93</v>
      </c>
      <c r="D4230" s="39">
        <v>108.970001</v>
      </c>
      <c r="E4230" s="39">
        <v>109.589996</v>
      </c>
      <c r="F4230" s="39">
        <v>87.983245999999994</v>
      </c>
      <c r="G4230" s="5">
        <v>171899800</v>
      </c>
      <c r="I4230" s="1">
        <v>1.8238089550770553E-4</v>
      </c>
    </row>
    <row r="4231" spans="1:9" x14ac:dyDescent="0.25">
      <c r="A4231" s="5">
        <v>40128</v>
      </c>
      <c r="B4231" s="39">
        <v>110.30999799999999</v>
      </c>
      <c r="C4231" s="39">
        <v>110.82</v>
      </c>
      <c r="D4231" s="39">
        <v>109.620003</v>
      </c>
      <c r="E4231" s="39">
        <v>110.150002</v>
      </c>
      <c r="F4231" s="39">
        <v>88.432838000000004</v>
      </c>
      <c r="G4231" s="5">
        <v>169466200</v>
      </c>
      <c r="I4231" s="1">
        <v>5.096961264930755E-3</v>
      </c>
    </row>
    <row r="4232" spans="1:9" x14ac:dyDescent="0.25">
      <c r="A4232" s="5">
        <v>40129</v>
      </c>
      <c r="B4232" s="39">
        <v>110</v>
      </c>
      <c r="C4232" s="39">
        <v>110.57</v>
      </c>
      <c r="D4232" s="39">
        <v>108.75</v>
      </c>
      <c r="E4232" s="39">
        <v>109.029999</v>
      </c>
      <c r="F4232" s="39">
        <v>87.533653000000001</v>
      </c>
      <c r="G4232" s="5">
        <v>157144500</v>
      </c>
      <c r="I4232" s="1">
        <v>-1.0220046117680681E-2</v>
      </c>
    </row>
    <row r="4233" spans="1:9" x14ac:dyDescent="0.25">
      <c r="A4233" s="5">
        <v>40130</v>
      </c>
      <c r="B4233" s="39">
        <v>109.30999799999999</v>
      </c>
      <c r="C4233" s="39">
        <v>110.089996</v>
      </c>
      <c r="D4233" s="39">
        <v>108.75</v>
      </c>
      <c r="E4233" s="39">
        <v>109.620003</v>
      </c>
      <c r="F4233" s="39">
        <v>88.007323999999997</v>
      </c>
      <c r="G4233" s="5">
        <v>150963000</v>
      </c>
      <c r="I4233" s="1">
        <v>5.3967131517005384E-3</v>
      </c>
    </row>
    <row r="4234" spans="1:9" x14ac:dyDescent="0.25">
      <c r="A4234" s="5">
        <v>40133</v>
      </c>
      <c r="B4234" s="39">
        <v>110.379997</v>
      </c>
      <c r="C4234" s="39">
        <v>111.69000200000001</v>
      </c>
      <c r="D4234" s="39">
        <v>110.32</v>
      </c>
      <c r="E4234" s="39">
        <v>111.209999</v>
      </c>
      <c r="F4234" s="39">
        <v>89.283835999999994</v>
      </c>
      <c r="G4234" s="5">
        <v>210922200</v>
      </c>
      <c r="I4234" s="1">
        <v>1.4400425372075532E-2</v>
      </c>
    </row>
    <row r="4235" spans="1:9" x14ac:dyDescent="0.25">
      <c r="A4235" s="5">
        <v>40134</v>
      </c>
      <c r="B4235" s="39">
        <v>110.91999800000001</v>
      </c>
      <c r="C4235" s="39">
        <v>111.389999</v>
      </c>
      <c r="D4235" s="39">
        <v>110.5</v>
      </c>
      <c r="E4235" s="39">
        <v>111.339996</v>
      </c>
      <c r="F4235" s="39">
        <v>89.388205999999997</v>
      </c>
      <c r="G4235" s="5">
        <v>147134100</v>
      </c>
      <c r="I4235" s="1">
        <v>1.1682858795687423E-3</v>
      </c>
    </row>
    <row r="4236" spans="1:9" x14ac:dyDescent="0.25">
      <c r="A4236" s="5">
        <v>40135</v>
      </c>
      <c r="B4236" s="39">
        <v>111.260002</v>
      </c>
      <c r="C4236" s="39">
        <v>111.43</v>
      </c>
      <c r="D4236" s="39">
        <v>110.57</v>
      </c>
      <c r="E4236" s="39">
        <v>111.269997</v>
      </c>
      <c r="F4236" s="39">
        <v>89.331992999999997</v>
      </c>
      <c r="G4236" s="5">
        <v>156486800</v>
      </c>
      <c r="I4236" s="1">
        <v>-6.2906154053354868E-4</v>
      </c>
    </row>
    <row r="4237" spans="1:9" x14ac:dyDescent="0.25">
      <c r="A4237" s="5">
        <v>40136</v>
      </c>
      <c r="B4237" s="39">
        <v>110.510002</v>
      </c>
      <c r="C4237" s="39">
        <v>111.30999799999999</v>
      </c>
      <c r="D4237" s="39">
        <v>109.129997</v>
      </c>
      <c r="E4237" s="39">
        <v>109.82</v>
      </c>
      <c r="F4237" s="39">
        <v>88.167884999999998</v>
      </c>
      <c r="G4237" s="5">
        <v>208734600</v>
      </c>
      <c r="I4237" s="1">
        <v>-1.3116906938557271E-2</v>
      </c>
    </row>
    <row r="4238" spans="1:9" x14ac:dyDescent="0.25">
      <c r="A4238" s="5">
        <v>40137</v>
      </c>
      <c r="B4238" s="39">
        <v>109.25</v>
      </c>
      <c r="C4238" s="39">
        <v>109.760002</v>
      </c>
      <c r="D4238" s="39">
        <v>109.010002</v>
      </c>
      <c r="E4238" s="39">
        <v>109.43</v>
      </c>
      <c r="F4238" s="39">
        <v>87.854766999999995</v>
      </c>
      <c r="G4238" s="5">
        <v>134196000</v>
      </c>
      <c r="I4238" s="1">
        <v>-3.5577049511568148E-3</v>
      </c>
    </row>
    <row r="4239" spans="1:9" x14ac:dyDescent="0.25">
      <c r="A4239" s="5">
        <v>40140</v>
      </c>
      <c r="B4239" s="39">
        <v>110.720001</v>
      </c>
      <c r="C4239" s="39">
        <v>111.739998</v>
      </c>
      <c r="D4239" s="39">
        <v>110.599998</v>
      </c>
      <c r="E4239" s="39">
        <v>110.82</v>
      </c>
      <c r="F4239" s="39">
        <v>88.970733999999993</v>
      </c>
      <c r="G4239" s="5">
        <v>148010200</v>
      </c>
      <c r="I4239" s="1">
        <v>1.2622408085412928E-2</v>
      </c>
    </row>
    <row r="4240" spans="1:9" x14ac:dyDescent="0.25">
      <c r="A4240" s="5">
        <v>40141</v>
      </c>
      <c r="B4240" s="39">
        <v>111</v>
      </c>
      <c r="C4240" s="39">
        <v>111.199997</v>
      </c>
      <c r="D4240" s="39">
        <v>110.010002</v>
      </c>
      <c r="E4240" s="39">
        <v>110.989998</v>
      </c>
      <c r="F4240" s="39">
        <v>89.107208</v>
      </c>
      <c r="G4240" s="5">
        <v>138420100</v>
      </c>
      <c r="I4240" s="1">
        <v>1.5327448777266994E-3</v>
      </c>
    </row>
    <row r="4241" spans="1:9" x14ac:dyDescent="0.25">
      <c r="A4241" s="5">
        <v>40142</v>
      </c>
      <c r="B4241" s="39">
        <v>111.16999800000001</v>
      </c>
      <c r="C4241" s="39">
        <v>111.5</v>
      </c>
      <c r="D4241" s="39">
        <v>110.82</v>
      </c>
      <c r="E4241" s="39">
        <v>111.379997</v>
      </c>
      <c r="F4241" s="39">
        <v>89.420333999999997</v>
      </c>
      <c r="G4241" s="5">
        <v>109564800</v>
      </c>
      <c r="I4241" s="1">
        <v>3.5078769088725537E-3</v>
      </c>
    </row>
    <row r="4242" spans="1:9" x14ac:dyDescent="0.25">
      <c r="A4242" s="5">
        <v>40144</v>
      </c>
      <c r="B4242" s="39">
        <v>108.400002</v>
      </c>
      <c r="C4242" s="39">
        <v>110.32</v>
      </c>
      <c r="D4242" s="39">
        <v>108.290001</v>
      </c>
      <c r="E4242" s="39">
        <v>109.57</v>
      </c>
      <c r="F4242" s="39">
        <v>87.967201000000003</v>
      </c>
      <c r="G4242" s="5">
        <v>126001800</v>
      </c>
      <c r="I4242" s="1">
        <v>-1.6384076887867138E-2</v>
      </c>
    </row>
    <row r="4243" spans="1:9" x14ac:dyDescent="0.25">
      <c r="A4243" s="5">
        <v>40147</v>
      </c>
      <c r="B4243" s="39">
        <v>109.480003</v>
      </c>
      <c r="C4243" s="39">
        <v>110.199997</v>
      </c>
      <c r="D4243" s="39">
        <v>108.120003</v>
      </c>
      <c r="E4243" s="39">
        <v>109.94000200000001</v>
      </c>
      <c r="F4243" s="39">
        <v>88.264213999999996</v>
      </c>
      <c r="G4243" s="5">
        <v>160874800</v>
      </c>
      <c r="I4243" s="1">
        <v>3.3707189063365561E-3</v>
      </c>
    </row>
    <row r="4244" spans="1:9" x14ac:dyDescent="0.25">
      <c r="A4244" s="5">
        <v>40148</v>
      </c>
      <c r="B4244" s="39">
        <v>110.91999800000001</v>
      </c>
      <c r="C4244" s="39">
        <v>111.660004</v>
      </c>
      <c r="D4244" s="39">
        <v>110.730003</v>
      </c>
      <c r="E4244" s="39">
        <v>111.300003</v>
      </c>
      <c r="F4244" s="39">
        <v>89.356093999999999</v>
      </c>
      <c r="G4244" s="5">
        <v>159613700</v>
      </c>
      <c r="I4244" s="1">
        <v>1.2294694973397746E-2</v>
      </c>
    </row>
    <row r="4245" spans="1:9" x14ac:dyDescent="0.25">
      <c r="A4245" s="5">
        <v>40149</v>
      </c>
      <c r="B4245" s="39">
        <v>111.279999</v>
      </c>
      <c r="C4245" s="39">
        <v>112.010002</v>
      </c>
      <c r="D4245" s="39">
        <v>110.91999800000001</v>
      </c>
      <c r="E4245" s="39">
        <v>111.25</v>
      </c>
      <c r="F4245" s="39">
        <v>89.315933000000001</v>
      </c>
      <c r="G4245" s="5">
        <v>132315100</v>
      </c>
      <c r="I4245" s="1">
        <v>-4.495499530703384E-4</v>
      </c>
    </row>
    <row r="4246" spans="1:9" x14ac:dyDescent="0.25">
      <c r="A4246" s="5">
        <v>40150</v>
      </c>
      <c r="B4246" s="39">
        <v>111.550003</v>
      </c>
      <c r="C4246" s="39">
        <v>112.18</v>
      </c>
      <c r="D4246" s="39">
        <v>110.290001</v>
      </c>
      <c r="E4246" s="39">
        <v>110.379997</v>
      </c>
      <c r="F4246" s="39">
        <v>88.617462000000003</v>
      </c>
      <c r="G4246" s="5">
        <v>167324900</v>
      </c>
      <c r="I4246" s="1">
        <v>-7.8509667920840798E-3</v>
      </c>
    </row>
    <row r="4247" spans="1:9" x14ac:dyDescent="0.25">
      <c r="A4247" s="5">
        <v>40151</v>
      </c>
      <c r="B4247" s="39">
        <v>111.839996</v>
      </c>
      <c r="C4247" s="39">
        <v>112.379997</v>
      </c>
      <c r="D4247" s="39">
        <v>110.040001</v>
      </c>
      <c r="E4247" s="39">
        <v>111.010002</v>
      </c>
      <c r="F4247" s="39">
        <v>89.123244999999997</v>
      </c>
      <c r="G4247" s="5">
        <v>274907800</v>
      </c>
      <c r="I4247" s="1">
        <v>5.6912608681232157E-3</v>
      </c>
    </row>
    <row r="4248" spans="1:9" x14ac:dyDescent="0.25">
      <c r="A4248" s="5">
        <v>40154</v>
      </c>
      <c r="B4248" s="39">
        <v>110.910004</v>
      </c>
      <c r="C4248" s="39">
        <v>111.529999</v>
      </c>
      <c r="D4248" s="39">
        <v>110.489998</v>
      </c>
      <c r="E4248" s="39">
        <v>110.839996</v>
      </c>
      <c r="F4248" s="39">
        <v>88.986771000000005</v>
      </c>
      <c r="G4248" s="5">
        <v>127973800</v>
      </c>
      <c r="I4248" s="1">
        <v>-1.5324688613658211E-3</v>
      </c>
    </row>
    <row r="4249" spans="1:9" x14ac:dyDescent="0.25">
      <c r="A4249" s="5">
        <v>40155</v>
      </c>
      <c r="B4249" s="39">
        <v>110.040001</v>
      </c>
      <c r="C4249" s="39">
        <v>110.769997</v>
      </c>
      <c r="D4249" s="39">
        <v>109.269997</v>
      </c>
      <c r="E4249" s="39">
        <v>109.610001</v>
      </c>
      <c r="F4249" s="39">
        <v>87.999306000000004</v>
      </c>
      <c r="G4249" s="5">
        <v>169863700</v>
      </c>
      <c r="I4249" s="1">
        <v>-1.1158790151142739E-2</v>
      </c>
    </row>
    <row r="4250" spans="1:9" x14ac:dyDescent="0.25">
      <c r="A4250" s="5">
        <v>40156</v>
      </c>
      <c r="B4250" s="39">
        <v>109.58000199999999</v>
      </c>
      <c r="C4250" s="39">
        <v>110.18</v>
      </c>
      <c r="D4250" s="39">
        <v>109.019997</v>
      </c>
      <c r="E4250" s="39">
        <v>110.019997</v>
      </c>
      <c r="F4250" s="39">
        <v>88.328475999999995</v>
      </c>
      <c r="G4250" s="5">
        <v>155063400</v>
      </c>
      <c r="I4250" s="1">
        <v>3.7336190434622551E-3</v>
      </c>
    </row>
    <row r="4251" spans="1:9" x14ac:dyDescent="0.25">
      <c r="A4251" s="5">
        <v>40157</v>
      </c>
      <c r="B4251" s="39">
        <v>110.699997</v>
      </c>
      <c r="C4251" s="39">
        <v>111.120003</v>
      </c>
      <c r="D4251" s="39">
        <v>110.449997</v>
      </c>
      <c r="E4251" s="39">
        <v>110.639999</v>
      </c>
      <c r="F4251" s="39">
        <v>88.826217999999997</v>
      </c>
      <c r="G4251" s="5">
        <v>138014600</v>
      </c>
      <c r="I4251" s="1">
        <v>5.6193070418988356E-3</v>
      </c>
    </row>
    <row r="4252" spans="1:9" x14ac:dyDescent="0.25">
      <c r="A4252" s="5">
        <v>40158</v>
      </c>
      <c r="B4252" s="39">
        <v>111.110001</v>
      </c>
      <c r="C4252" s="39">
        <v>111.360001</v>
      </c>
      <c r="D4252" s="39">
        <v>110.610001</v>
      </c>
      <c r="E4252" s="39">
        <v>111.110001</v>
      </c>
      <c r="F4252" s="39">
        <v>89.203529000000003</v>
      </c>
      <c r="G4252" s="5">
        <v>124854000</v>
      </c>
      <c r="I4252" s="1">
        <v>4.2387474148135595E-3</v>
      </c>
    </row>
    <row r="4253" spans="1:9" x14ac:dyDescent="0.25">
      <c r="A4253" s="5">
        <v>40161</v>
      </c>
      <c r="B4253" s="39">
        <v>111.870003</v>
      </c>
      <c r="C4253" s="39">
        <v>112</v>
      </c>
      <c r="D4253" s="39">
        <v>111.129997</v>
      </c>
      <c r="E4253" s="39">
        <v>111.870003</v>
      </c>
      <c r="F4253" s="39">
        <v>89.813721000000001</v>
      </c>
      <c r="G4253" s="5">
        <v>107141500</v>
      </c>
      <c r="I4253" s="1">
        <v>6.817157152747555E-3</v>
      </c>
    </row>
    <row r="4254" spans="1:9" x14ac:dyDescent="0.25">
      <c r="A4254" s="5">
        <v>40162</v>
      </c>
      <c r="B4254" s="39">
        <v>111.459999</v>
      </c>
      <c r="C4254" s="39">
        <v>111.91999800000001</v>
      </c>
      <c r="D4254" s="39">
        <v>111</v>
      </c>
      <c r="E4254" s="39">
        <v>111.349998</v>
      </c>
      <c r="F4254" s="39">
        <v>89.396232999999995</v>
      </c>
      <c r="G4254" s="5">
        <v>120408800</v>
      </c>
      <c r="I4254" s="1">
        <v>-4.6592139100161134E-3</v>
      </c>
    </row>
    <row r="4255" spans="1:9" x14ac:dyDescent="0.25">
      <c r="A4255" s="5">
        <v>40163</v>
      </c>
      <c r="B4255" s="39">
        <v>111.800003</v>
      </c>
      <c r="C4255" s="39">
        <v>112.129997</v>
      </c>
      <c r="D4255" s="39">
        <v>111.269997</v>
      </c>
      <c r="E4255" s="39">
        <v>111.519997</v>
      </c>
      <c r="F4255" s="39">
        <v>89.532737999999995</v>
      </c>
      <c r="G4255" s="5">
        <v>155358200</v>
      </c>
      <c r="I4255" s="1">
        <v>1.5258012799144183E-3</v>
      </c>
    </row>
    <row r="4256" spans="1:9" x14ac:dyDescent="0.25">
      <c r="A4256" s="5">
        <v>40164</v>
      </c>
      <c r="B4256" s="39">
        <v>110.720001</v>
      </c>
      <c r="C4256" s="39">
        <v>110.93</v>
      </c>
      <c r="D4256" s="39">
        <v>110.08000199999999</v>
      </c>
      <c r="E4256" s="39">
        <v>110.18</v>
      </c>
      <c r="F4256" s="39">
        <v>88.456917000000004</v>
      </c>
      <c r="G4256" s="5">
        <v>183390100</v>
      </c>
      <c r="I4256" s="1">
        <v>-1.2088726183922205E-2</v>
      </c>
    </row>
    <row r="4257" spans="1:9" x14ac:dyDescent="0.25">
      <c r="A4257" s="5">
        <v>40165</v>
      </c>
      <c r="B4257" s="39">
        <v>110.199997</v>
      </c>
      <c r="C4257" s="39">
        <v>110.300003</v>
      </c>
      <c r="D4257" s="39">
        <v>109.279999</v>
      </c>
      <c r="E4257" s="39">
        <v>110.209999</v>
      </c>
      <c r="F4257" s="39">
        <v>88.957344000000006</v>
      </c>
      <c r="G4257" s="5">
        <v>174591200</v>
      </c>
      <c r="I4257" s="1">
        <v>5.6413540190911604E-3</v>
      </c>
    </row>
    <row r="4258" spans="1:9" x14ac:dyDescent="0.25">
      <c r="A4258" s="5">
        <v>40168</v>
      </c>
      <c r="B4258" s="39">
        <v>110.760002</v>
      </c>
      <c r="C4258" s="39">
        <v>111.699997</v>
      </c>
      <c r="D4258" s="39">
        <v>110.760002</v>
      </c>
      <c r="E4258" s="39">
        <v>111.33000199999999</v>
      </c>
      <c r="F4258" s="39">
        <v>89.861350999999999</v>
      </c>
      <c r="G4258" s="5">
        <v>118039600</v>
      </c>
      <c r="I4258" s="1">
        <v>1.0110964085643381E-2</v>
      </c>
    </row>
    <row r="4259" spans="1:9" x14ac:dyDescent="0.25">
      <c r="A4259" s="5">
        <v>40169</v>
      </c>
      <c r="B4259" s="39">
        <v>111.57</v>
      </c>
      <c r="C4259" s="39">
        <v>111.970001</v>
      </c>
      <c r="D4259" s="39">
        <v>111.43</v>
      </c>
      <c r="E4259" s="39">
        <v>111.730003</v>
      </c>
      <c r="F4259" s="39">
        <v>90.184264999999996</v>
      </c>
      <c r="G4259" s="5">
        <v>91707500</v>
      </c>
      <c r="I4259" s="1">
        <v>3.5870281477814459E-3</v>
      </c>
    </row>
    <row r="4260" spans="1:9" x14ac:dyDescent="0.25">
      <c r="A4260" s="5">
        <v>40170</v>
      </c>
      <c r="B4260" s="39">
        <v>112</v>
      </c>
      <c r="C4260" s="39">
        <v>112.110001</v>
      </c>
      <c r="D4260" s="39">
        <v>111.5</v>
      </c>
      <c r="E4260" s="39">
        <v>111.949997</v>
      </c>
      <c r="F4260" s="39">
        <v>90.361794000000003</v>
      </c>
      <c r="G4260" s="5">
        <v>111783100</v>
      </c>
      <c r="I4260" s="1">
        <v>1.9665791454919201E-3</v>
      </c>
    </row>
    <row r="4261" spans="1:9" x14ac:dyDescent="0.25">
      <c r="A4261" s="5">
        <v>40171</v>
      </c>
      <c r="B4261" s="39">
        <v>112.19000200000001</v>
      </c>
      <c r="C4261" s="39">
        <v>112.599998</v>
      </c>
      <c r="D4261" s="39">
        <v>112</v>
      </c>
      <c r="E4261" s="39">
        <v>112.480003</v>
      </c>
      <c r="F4261" s="39">
        <v>90.789642000000001</v>
      </c>
      <c r="G4261" s="5">
        <v>39677500</v>
      </c>
      <c r="I4261" s="1">
        <v>4.7236588899659537E-3</v>
      </c>
    </row>
    <row r="4262" spans="1:9" x14ac:dyDescent="0.25">
      <c r="A4262" s="5">
        <v>40175</v>
      </c>
      <c r="B4262" s="39">
        <v>112.900002</v>
      </c>
      <c r="C4262" s="39">
        <v>112.989998</v>
      </c>
      <c r="D4262" s="39">
        <v>112.32</v>
      </c>
      <c r="E4262" s="39">
        <v>112.720001</v>
      </c>
      <c r="F4262" s="39">
        <v>90.983329999999995</v>
      </c>
      <c r="G4262" s="5">
        <v>87508500</v>
      </c>
      <c r="I4262" s="1">
        <v>2.1310987125646719E-3</v>
      </c>
    </row>
    <row r="4263" spans="1:9" x14ac:dyDescent="0.25">
      <c r="A4263" s="5">
        <v>40176</v>
      </c>
      <c r="B4263" s="39">
        <v>113.010002</v>
      </c>
      <c r="C4263" s="39">
        <v>113.029999</v>
      </c>
      <c r="D4263" s="39">
        <v>112.550003</v>
      </c>
      <c r="E4263" s="39">
        <v>112.55999799999999</v>
      </c>
      <c r="F4263" s="39">
        <v>90.854149000000007</v>
      </c>
      <c r="G4263" s="5">
        <v>80572500</v>
      </c>
      <c r="I4263" s="1">
        <v>-1.4208404388664775E-3</v>
      </c>
    </row>
    <row r="4264" spans="1:9" x14ac:dyDescent="0.25">
      <c r="A4264" s="5">
        <v>40177</v>
      </c>
      <c r="B4264" s="39">
        <v>112.230003</v>
      </c>
      <c r="C4264" s="39">
        <v>112.650002</v>
      </c>
      <c r="D4264" s="39">
        <v>112.16999800000001</v>
      </c>
      <c r="E4264" s="39">
        <v>112.519997</v>
      </c>
      <c r="F4264" s="39">
        <v>90.821892000000005</v>
      </c>
      <c r="G4264" s="5">
        <v>73138400</v>
      </c>
      <c r="I4264" s="1">
        <v>-3.5510461546195415E-4</v>
      </c>
    </row>
    <row r="4265" spans="1:9" x14ac:dyDescent="0.25">
      <c r="A4265" s="5">
        <v>40178</v>
      </c>
      <c r="B4265" s="39">
        <v>112.769997</v>
      </c>
      <c r="C4265" s="39">
        <v>112.800003</v>
      </c>
      <c r="D4265" s="39">
        <v>111.389999</v>
      </c>
      <c r="E4265" s="39">
        <v>111.44000200000001</v>
      </c>
      <c r="F4265" s="39">
        <v>89.950171999999995</v>
      </c>
      <c r="G4265" s="5">
        <v>90637900</v>
      </c>
      <c r="I4265" s="1">
        <v>-9.6444853004369335E-3</v>
      </c>
    </row>
    <row r="4266" spans="1:9" x14ac:dyDescent="0.25">
      <c r="A4266" s="5">
        <v>40182</v>
      </c>
      <c r="B4266" s="39">
        <v>112.370003</v>
      </c>
      <c r="C4266" s="39">
        <v>113.389999</v>
      </c>
      <c r="D4266" s="39">
        <v>111.510002</v>
      </c>
      <c r="E4266" s="39">
        <v>113.33000199999999</v>
      </c>
      <c r="F4266" s="39">
        <v>91.475693000000007</v>
      </c>
      <c r="G4266" s="5">
        <v>118944600</v>
      </c>
      <c r="I4266" s="1">
        <v>1.6817414148824206E-2</v>
      </c>
    </row>
    <row r="4267" spans="1:9" x14ac:dyDescent="0.25">
      <c r="A4267" s="5">
        <v>40183</v>
      </c>
      <c r="B4267" s="39">
        <v>113.260002</v>
      </c>
      <c r="C4267" s="39">
        <v>113.68</v>
      </c>
      <c r="D4267" s="39">
        <v>112.849998</v>
      </c>
      <c r="E4267" s="39">
        <v>113.629997</v>
      </c>
      <c r="F4267" s="39">
        <v>91.717856999999995</v>
      </c>
      <c r="G4267" s="5">
        <v>111579900</v>
      </c>
      <c r="I4267" s="1">
        <v>2.6438064119034266E-3</v>
      </c>
    </row>
    <row r="4268" spans="1:9" x14ac:dyDescent="0.25">
      <c r="A4268" s="5">
        <v>40184</v>
      </c>
      <c r="B4268" s="39">
        <v>113.519997</v>
      </c>
      <c r="C4268" s="39">
        <v>113.989998</v>
      </c>
      <c r="D4268" s="39">
        <v>113.43</v>
      </c>
      <c r="E4268" s="39">
        <v>113.709999</v>
      </c>
      <c r="F4268" s="39">
        <v>91.782425000000003</v>
      </c>
      <c r="G4268" s="5">
        <v>116074400</v>
      </c>
      <c r="I4268" s="1">
        <v>7.0373736716966562E-4</v>
      </c>
    </row>
    <row r="4269" spans="1:9" x14ac:dyDescent="0.25">
      <c r="A4269" s="5">
        <v>40185</v>
      </c>
      <c r="B4269" s="39">
        <v>113.5</v>
      </c>
      <c r="C4269" s="39">
        <v>114.33000199999999</v>
      </c>
      <c r="D4269" s="39">
        <v>113.18</v>
      </c>
      <c r="E4269" s="39">
        <v>114.19000200000001</v>
      </c>
      <c r="F4269" s="39">
        <v>92.169883999999996</v>
      </c>
      <c r="G4269" s="5">
        <v>131091100</v>
      </c>
      <c r="I4269" s="1">
        <v>4.2126089647451792E-3</v>
      </c>
    </row>
    <row r="4270" spans="1:9" x14ac:dyDescent="0.25">
      <c r="A4270" s="5">
        <v>40186</v>
      </c>
      <c r="B4270" s="39">
        <v>113.889999</v>
      </c>
      <c r="C4270" s="39">
        <v>114.620003</v>
      </c>
      <c r="D4270" s="39">
        <v>113.660004</v>
      </c>
      <c r="E4270" s="39">
        <v>114.57</v>
      </c>
      <c r="F4270" s="39">
        <v>92.476562999999999</v>
      </c>
      <c r="G4270" s="5">
        <v>126402800</v>
      </c>
      <c r="I4270" s="1">
        <v>3.3217999802657161E-3</v>
      </c>
    </row>
    <row r="4271" spans="1:9" x14ac:dyDescent="0.25">
      <c r="A4271" s="5">
        <v>40189</v>
      </c>
      <c r="B4271" s="39">
        <v>115.08000199999999</v>
      </c>
      <c r="C4271" s="39">
        <v>115.129997</v>
      </c>
      <c r="D4271" s="39">
        <v>114.239998</v>
      </c>
      <c r="E4271" s="39">
        <v>114.730003</v>
      </c>
      <c r="F4271" s="39">
        <v>92.605750999999998</v>
      </c>
      <c r="G4271" s="5">
        <v>106375700</v>
      </c>
      <c r="I4271" s="1">
        <v>1.3960061141276014E-3</v>
      </c>
    </row>
    <row r="4272" spans="1:9" x14ac:dyDescent="0.25">
      <c r="A4272" s="5">
        <v>40190</v>
      </c>
      <c r="B4272" s="39">
        <v>113.970001</v>
      </c>
      <c r="C4272" s="39">
        <v>114.209999</v>
      </c>
      <c r="D4272" s="39">
        <v>113.220001</v>
      </c>
      <c r="E4272" s="39">
        <v>113.660004</v>
      </c>
      <c r="F4272" s="39">
        <v>91.742073000000005</v>
      </c>
      <c r="G4272" s="5">
        <v>163333500</v>
      </c>
      <c r="I4272" s="1">
        <v>-9.3701601731703832E-3</v>
      </c>
    </row>
    <row r="4273" spans="1:9" x14ac:dyDescent="0.25">
      <c r="A4273" s="5">
        <v>40191</v>
      </c>
      <c r="B4273" s="39">
        <v>113.949997</v>
      </c>
      <c r="C4273" s="39">
        <v>114.94000200000001</v>
      </c>
      <c r="D4273" s="39">
        <v>113.370003</v>
      </c>
      <c r="E4273" s="39">
        <v>114.620003</v>
      </c>
      <c r="F4273" s="39">
        <v>92.516930000000002</v>
      </c>
      <c r="G4273" s="5">
        <v>161822000</v>
      </c>
      <c r="I4273" s="1">
        <v>8.4105694159948285E-3</v>
      </c>
    </row>
    <row r="4274" spans="1:9" x14ac:dyDescent="0.25">
      <c r="A4274" s="5">
        <v>40192</v>
      </c>
      <c r="B4274" s="39">
        <v>114.489998</v>
      </c>
      <c r="C4274" s="39">
        <v>115.139999</v>
      </c>
      <c r="D4274" s="39">
        <v>114.41999800000001</v>
      </c>
      <c r="E4274" s="39">
        <v>114.93</v>
      </c>
      <c r="F4274" s="39">
        <v>92.767143000000004</v>
      </c>
      <c r="G4274" s="5">
        <v>115718800</v>
      </c>
      <c r="I4274" s="1">
        <v>2.7008597992246308E-3</v>
      </c>
    </row>
    <row r="4275" spans="1:9" x14ac:dyDescent="0.25">
      <c r="A4275" s="5">
        <v>40193</v>
      </c>
      <c r="B4275" s="39">
        <v>114.730003</v>
      </c>
      <c r="C4275" s="39">
        <v>114.839996</v>
      </c>
      <c r="D4275" s="39">
        <v>113.199997</v>
      </c>
      <c r="E4275" s="39">
        <v>113.639999</v>
      </c>
      <c r="F4275" s="39">
        <v>91.725928999999994</v>
      </c>
      <c r="G4275" s="5">
        <v>212283100</v>
      </c>
      <c r="I4275" s="1">
        <v>-1.1287416306871911E-2</v>
      </c>
    </row>
    <row r="4276" spans="1:9" x14ac:dyDescent="0.25">
      <c r="A4276" s="5">
        <v>40197</v>
      </c>
      <c r="B4276" s="39">
        <v>113.620003</v>
      </c>
      <c r="C4276" s="39">
        <v>115.129997</v>
      </c>
      <c r="D4276" s="39">
        <v>113.589996</v>
      </c>
      <c r="E4276" s="39">
        <v>115.05999799999999</v>
      </c>
      <c r="F4276" s="39">
        <v>92.872093000000007</v>
      </c>
      <c r="G4276" s="5">
        <v>139172700</v>
      </c>
      <c r="I4276" s="1">
        <v>1.2418104123117502E-2</v>
      </c>
    </row>
    <row r="4277" spans="1:9" x14ac:dyDescent="0.25">
      <c r="A4277" s="5">
        <v>40198</v>
      </c>
      <c r="B4277" s="39">
        <v>114.279999</v>
      </c>
      <c r="C4277" s="39">
        <v>114.449997</v>
      </c>
      <c r="D4277" s="39">
        <v>112.980003</v>
      </c>
      <c r="E4277" s="39">
        <v>113.889999</v>
      </c>
      <c r="F4277" s="39">
        <v>91.927711000000002</v>
      </c>
      <c r="G4277" s="5">
        <v>216490200</v>
      </c>
      <c r="I4277" s="1">
        <v>-1.0220684227769006E-2</v>
      </c>
    </row>
    <row r="4278" spans="1:9" x14ac:dyDescent="0.25">
      <c r="A4278" s="5">
        <v>40199</v>
      </c>
      <c r="B4278" s="39">
        <v>113.91999800000001</v>
      </c>
      <c r="C4278" s="39">
        <v>114.269997</v>
      </c>
      <c r="D4278" s="39">
        <v>111.55999799999999</v>
      </c>
      <c r="E4278" s="39">
        <v>111.699997</v>
      </c>
      <c r="F4278" s="39">
        <v>90.160033999999996</v>
      </c>
      <c r="G4278" s="5">
        <v>344859600</v>
      </c>
      <c r="I4278" s="1">
        <v>-1.941627134689039E-2</v>
      </c>
    </row>
    <row r="4279" spans="1:9" x14ac:dyDescent="0.25">
      <c r="A4279" s="5">
        <v>40200</v>
      </c>
      <c r="B4279" s="39">
        <v>111.199997</v>
      </c>
      <c r="C4279" s="39">
        <v>111.739998</v>
      </c>
      <c r="D4279" s="39">
        <v>109.089996</v>
      </c>
      <c r="E4279" s="39">
        <v>109.209999</v>
      </c>
      <c r="F4279" s="39">
        <v>88.150215000000003</v>
      </c>
      <c r="G4279" s="5">
        <v>345942400</v>
      </c>
      <c r="I4279" s="1">
        <v>-2.2543898973519383E-2</v>
      </c>
    </row>
    <row r="4280" spans="1:9" x14ac:dyDescent="0.25">
      <c r="A4280" s="5">
        <v>40203</v>
      </c>
      <c r="B4280" s="39">
        <v>110.209999</v>
      </c>
      <c r="C4280" s="39">
        <v>110.410004</v>
      </c>
      <c r="D4280" s="39">
        <v>109.410004</v>
      </c>
      <c r="E4280" s="39">
        <v>109.769997</v>
      </c>
      <c r="F4280" s="39">
        <v>88.602196000000006</v>
      </c>
      <c r="G4280" s="5">
        <v>186937500</v>
      </c>
      <c r="I4280" s="1">
        <v>5.1142949916309632E-3</v>
      </c>
    </row>
    <row r="4281" spans="1:9" x14ac:dyDescent="0.25">
      <c r="A4281" s="5">
        <v>40204</v>
      </c>
      <c r="B4281" s="39">
        <v>109.339996</v>
      </c>
      <c r="C4281" s="39">
        <v>110.470001</v>
      </c>
      <c r="D4281" s="39">
        <v>109.040001</v>
      </c>
      <c r="E4281" s="39">
        <v>109.30999799999999</v>
      </c>
      <c r="F4281" s="39">
        <v>88.230887999999993</v>
      </c>
      <c r="G4281" s="5">
        <v>211168800</v>
      </c>
      <c r="I4281" s="1">
        <v>-4.1995370696845669E-3</v>
      </c>
    </row>
    <row r="4282" spans="1:9" x14ac:dyDescent="0.25">
      <c r="A4282" s="5">
        <v>40205</v>
      </c>
      <c r="B4282" s="39">
        <v>109.16999800000001</v>
      </c>
      <c r="C4282" s="39">
        <v>110.08000199999999</v>
      </c>
      <c r="D4282" s="39">
        <v>108.33000199999999</v>
      </c>
      <c r="E4282" s="39">
        <v>109.83000199999999</v>
      </c>
      <c r="F4282" s="39">
        <v>88.650642000000005</v>
      </c>
      <c r="G4282" s="5">
        <v>271863600</v>
      </c>
      <c r="I4282" s="1">
        <v>4.746168669527151E-3</v>
      </c>
    </row>
    <row r="4283" spans="1:9" x14ac:dyDescent="0.25">
      <c r="A4283" s="5">
        <v>40206</v>
      </c>
      <c r="B4283" s="39">
        <v>110.19000200000001</v>
      </c>
      <c r="C4283" s="39">
        <v>110.25</v>
      </c>
      <c r="D4283" s="39">
        <v>107.910004</v>
      </c>
      <c r="E4283" s="39">
        <v>108.57</v>
      </c>
      <c r="F4283" s="39">
        <v>87.633628999999999</v>
      </c>
      <c r="G4283" s="5">
        <v>316104000</v>
      </c>
      <c r="I4283" s="1">
        <v>-1.1538457488306619E-2</v>
      </c>
    </row>
    <row r="4284" spans="1:9" x14ac:dyDescent="0.25">
      <c r="A4284" s="5">
        <v>40207</v>
      </c>
      <c r="B4284" s="39">
        <v>109.040001</v>
      </c>
      <c r="C4284" s="39">
        <v>109.800003</v>
      </c>
      <c r="D4284" s="39">
        <v>107.220001</v>
      </c>
      <c r="E4284" s="39">
        <v>107.389999</v>
      </c>
      <c r="F4284" s="39">
        <v>86.681151999999997</v>
      </c>
      <c r="G4284" s="5">
        <v>310677600</v>
      </c>
      <c r="I4284" s="1">
        <v>-1.0928350125582575E-2</v>
      </c>
    </row>
    <row r="4285" spans="1:9" x14ac:dyDescent="0.25">
      <c r="A4285" s="5">
        <v>40210</v>
      </c>
      <c r="B4285" s="39">
        <v>108.150002</v>
      </c>
      <c r="C4285" s="39">
        <v>109.07</v>
      </c>
      <c r="D4285" s="39">
        <v>107.5</v>
      </c>
      <c r="E4285" s="39">
        <v>109.05999799999999</v>
      </c>
      <c r="F4285" s="39">
        <v>88.029114000000007</v>
      </c>
      <c r="G4285" s="5">
        <v>187865000</v>
      </c>
      <c r="I4285" s="1">
        <v>1.5431133828632149E-2</v>
      </c>
    </row>
    <row r="4286" spans="1:9" x14ac:dyDescent="0.25">
      <c r="A4286" s="5">
        <v>40211</v>
      </c>
      <c r="B4286" s="39">
        <v>109.260002</v>
      </c>
      <c r="C4286" s="39">
        <v>110.589996</v>
      </c>
      <c r="D4286" s="39">
        <v>108.879997</v>
      </c>
      <c r="E4286" s="39">
        <v>110.379997</v>
      </c>
      <c r="F4286" s="39">
        <v>89.094566</v>
      </c>
      <c r="G4286" s="5">
        <v>216327900</v>
      </c>
      <c r="I4286" s="1">
        <v>1.2030744291108064E-2</v>
      </c>
    </row>
    <row r="4287" spans="1:9" x14ac:dyDescent="0.25">
      <c r="A4287" s="5">
        <v>40212</v>
      </c>
      <c r="B4287" s="39">
        <v>109.879997</v>
      </c>
      <c r="C4287" s="39">
        <v>110.480003</v>
      </c>
      <c r="D4287" s="39">
        <v>109.510002</v>
      </c>
      <c r="E4287" s="39">
        <v>109.83000199999999</v>
      </c>
      <c r="F4287" s="39">
        <v>88.650642000000005</v>
      </c>
      <c r="G4287" s="5">
        <v>172730700</v>
      </c>
      <c r="I4287" s="1">
        <v>-4.9950705058510181E-3</v>
      </c>
    </row>
    <row r="4288" spans="1:9" x14ac:dyDescent="0.25">
      <c r="A4288" s="5">
        <v>40213</v>
      </c>
      <c r="B4288" s="39">
        <v>108.980003</v>
      </c>
      <c r="C4288" s="39">
        <v>109.029999</v>
      </c>
      <c r="D4288" s="39">
        <v>106.41999800000001</v>
      </c>
      <c r="E4288" s="39">
        <v>106.44000200000001</v>
      </c>
      <c r="F4288" s="39">
        <v>85.914337000000003</v>
      </c>
      <c r="G4288" s="5">
        <v>356715700</v>
      </c>
      <c r="I4288" s="1">
        <v>-3.1352556017359312E-2</v>
      </c>
    </row>
    <row r="4289" spans="1:9" x14ac:dyDescent="0.25">
      <c r="A4289" s="5">
        <v>40214</v>
      </c>
      <c r="B4289" s="39">
        <v>106.55999799999999</v>
      </c>
      <c r="C4289" s="39">
        <v>106.879997</v>
      </c>
      <c r="D4289" s="39">
        <v>104.58000199999999</v>
      </c>
      <c r="E4289" s="39">
        <v>106.660004</v>
      </c>
      <c r="F4289" s="39">
        <v>86.091965000000002</v>
      </c>
      <c r="G4289" s="5">
        <v>493585800</v>
      </c>
      <c r="I4289" s="1">
        <v>2.0653669206014413E-3</v>
      </c>
    </row>
    <row r="4290" spans="1:9" x14ac:dyDescent="0.25">
      <c r="A4290" s="5">
        <v>40217</v>
      </c>
      <c r="B4290" s="39">
        <v>106.739998</v>
      </c>
      <c r="C4290" s="39">
        <v>107.33000199999999</v>
      </c>
      <c r="D4290" s="39">
        <v>105.80999799999999</v>
      </c>
      <c r="E4290" s="39">
        <v>105.889999</v>
      </c>
      <c r="F4290" s="39">
        <v>85.470389999999995</v>
      </c>
      <c r="G4290" s="5">
        <v>224166900</v>
      </c>
      <c r="I4290" s="1">
        <v>-7.2460851879316834E-3</v>
      </c>
    </row>
    <row r="4291" spans="1:9" x14ac:dyDescent="0.25">
      <c r="A4291" s="5">
        <v>40218</v>
      </c>
      <c r="B4291" s="39">
        <v>107.129997</v>
      </c>
      <c r="C4291" s="39">
        <v>108.150002</v>
      </c>
      <c r="D4291" s="39">
        <v>106.269997</v>
      </c>
      <c r="E4291" s="39">
        <v>107.220001</v>
      </c>
      <c r="F4291" s="39">
        <v>86.543930000000003</v>
      </c>
      <c r="G4291" s="5">
        <v>337820500</v>
      </c>
      <c r="I4291" s="1">
        <v>1.2482146119541682E-2</v>
      </c>
    </row>
    <row r="4292" spans="1:9" x14ac:dyDescent="0.25">
      <c r="A4292" s="5">
        <v>40219</v>
      </c>
      <c r="B4292" s="39">
        <v>107.050003</v>
      </c>
      <c r="C4292" s="39">
        <v>107.599998</v>
      </c>
      <c r="D4292" s="39">
        <v>106.110001</v>
      </c>
      <c r="E4292" s="39">
        <v>107.010002</v>
      </c>
      <c r="F4292" s="39">
        <v>86.374435000000005</v>
      </c>
      <c r="G4292" s="5">
        <v>240511500</v>
      </c>
      <c r="I4292" s="1">
        <v>-1.9604054697541784E-3</v>
      </c>
    </row>
    <row r="4293" spans="1:9" x14ac:dyDescent="0.25">
      <c r="A4293" s="5">
        <v>40220</v>
      </c>
      <c r="B4293" s="39">
        <v>106.870003</v>
      </c>
      <c r="C4293" s="39">
        <v>108.25</v>
      </c>
      <c r="D4293" s="39">
        <v>106.25</v>
      </c>
      <c r="E4293" s="39">
        <v>108.129997</v>
      </c>
      <c r="F4293" s="39">
        <v>87.278464999999997</v>
      </c>
      <c r="G4293" s="5">
        <v>223591600</v>
      </c>
      <c r="I4293" s="1">
        <v>1.0412013472216763E-2</v>
      </c>
    </row>
    <row r="4294" spans="1:9" x14ac:dyDescent="0.25">
      <c r="A4294" s="5">
        <v>40221</v>
      </c>
      <c r="B4294" s="39">
        <v>106.989998</v>
      </c>
      <c r="C4294" s="39">
        <v>108.099998</v>
      </c>
      <c r="D4294" s="39">
        <v>106.510002</v>
      </c>
      <c r="E4294" s="39">
        <v>108.040001</v>
      </c>
      <c r="F4294" s="39">
        <v>87.205794999999995</v>
      </c>
      <c r="G4294" s="5">
        <v>304622100</v>
      </c>
      <c r="I4294" s="1">
        <v>-8.3296916526176545E-4</v>
      </c>
    </row>
    <row r="4295" spans="1:9" x14ac:dyDescent="0.25">
      <c r="A4295" s="5">
        <v>40225</v>
      </c>
      <c r="B4295" s="39">
        <v>108.860001</v>
      </c>
      <c r="C4295" s="39">
        <v>109.849998</v>
      </c>
      <c r="D4295" s="39">
        <v>107.82</v>
      </c>
      <c r="E4295" s="39">
        <v>109.739998</v>
      </c>
      <c r="F4295" s="39">
        <v>88.577988000000005</v>
      </c>
      <c r="G4295" s="5">
        <v>159317500</v>
      </c>
      <c r="I4295" s="1">
        <v>1.5612599177354802E-2</v>
      </c>
    </row>
    <row r="4296" spans="1:9" x14ac:dyDescent="0.25">
      <c r="A4296" s="5">
        <v>40226</v>
      </c>
      <c r="B4296" s="39">
        <v>110.269997</v>
      </c>
      <c r="C4296" s="39">
        <v>110.410004</v>
      </c>
      <c r="D4296" s="39">
        <v>109.739998</v>
      </c>
      <c r="E4296" s="39">
        <v>110.260002</v>
      </c>
      <c r="F4296" s="39">
        <v>88.997696000000005</v>
      </c>
      <c r="G4296" s="5">
        <v>168845100</v>
      </c>
      <c r="I4296" s="1">
        <v>4.7270974504227681E-3</v>
      </c>
    </row>
    <row r="4297" spans="1:9" x14ac:dyDescent="0.25">
      <c r="A4297" s="5">
        <v>40227</v>
      </c>
      <c r="B4297" s="39">
        <v>110.08000199999999</v>
      </c>
      <c r="C4297" s="39">
        <v>111.139999</v>
      </c>
      <c r="D4297" s="39">
        <v>110.040001</v>
      </c>
      <c r="E4297" s="39">
        <v>110.910004</v>
      </c>
      <c r="F4297" s="39">
        <v>89.522385</v>
      </c>
      <c r="G4297" s="5">
        <v>193708600</v>
      </c>
      <c r="I4297" s="1">
        <v>5.878223983328823E-3</v>
      </c>
    </row>
    <row r="4298" spans="1:9" x14ac:dyDescent="0.25">
      <c r="A4298" s="5">
        <v>40228</v>
      </c>
      <c r="B4298" s="39">
        <v>110.620003</v>
      </c>
      <c r="C4298" s="39">
        <v>111.57</v>
      </c>
      <c r="D4298" s="39">
        <v>110.360001</v>
      </c>
      <c r="E4298" s="39">
        <v>111.139999</v>
      </c>
      <c r="F4298" s="39">
        <v>89.708015000000003</v>
      </c>
      <c r="G4298" s="5">
        <v>222684900</v>
      </c>
      <c r="I4298" s="1">
        <v>2.0714127332679411E-3</v>
      </c>
    </row>
    <row r="4299" spans="1:9" x14ac:dyDescent="0.25">
      <c r="A4299" s="5">
        <v>40231</v>
      </c>
      <c r="B4299" s="39">
        <v>111.550003</v>
      </c>
      <c r="C4299" s="39">
        <v>111.58000199999999</v>
      </c>
      <c r="D4299" s="39">
        <v>110.83000199999999</v>
      </c>
      <c r="E4299" s="39">
        <v>111.160004</v>
      </c>
      <c r="F4299" s="39">
        <v>89.724166999999994</v>
      </c>
      <c r="G4299" s="5">
        <v>132346900</v>
      </c>
      <c r="I4299" s="1">
        <v>1.800345942806203E-4</v>
      </c>
    </row>
    <row r="4300" spans="1:9" x14ac:dyDescent="0.25">
      <c r="A4300" s="5">
        <v>40232</v>
      </c>
      <c r="B4300" s="39">
        <v>110.860001</v>
      </c>
      <c r="C4300" s="39">
        <v>111.199997</v>
      </c>
      <c r="D4300" s="39">
        <v>109.519997</v>
      </c>
      <c r="E4300" s="39">
        <v>109.80999799999999</v>
      </c>
      <c r="F4300" s="39">
        <v>88.634483000000003</v>
      </c>
      <c r="G4300" s="5">
        <v>207497000</v>
      </c>
      <c r="I4300" s="1">
        <v>-1.2219172528990185E-2</v>
      </c>
    </row>
    <row r="4301" spans="1:9" x14ac:dyDescent="0.25">
      <c r="A4301" s="5">
        <v>40233</v>
      </c>
      <c r="B4301" s="39">
        <v>110.139999</v>
      </c>
      <c r="C4301" s="39">
        <v>111</v>
      </c>
      <c r="D4301" s="39">
        <v>109.860001</v>
      </c>
      <c r="E4301" s="39">
        <v>110.82</v>
      </c>
      <c r="F4301" s="39">
        <v>89.449730000000002</v>
      </c>
      <c r="G4301" s="5">
        <v>176350700</v>
      </c>
      <c r="I4301" s="1">
        <v>9.1558109656268982E-3</v>
      </c>
    </row>
    <row r="4302" spans="1:9" x14ac:dyDescent="0.25">
      <c r="A4302" s="5">
        <v>40234</v>
      </c>
      <c r="B4302" s="39">
        <v>109.239998</v>
      </c>
      <c r="C4302" s="39">
        <v>110.75</v>
      </c>
      <c r="D4302" s="39">
        <v>108.94000200000001</v>
      </c>
      <c r="E4302" s="39">
        <v>110.66999800000001</v>
      </c>
      <c r="F4302" s="39">
        <v>89.328650999999994</v>
      </c>
      <c r="G4302" s="5">
        <v>259634700</v>
      </c>
      <c r="I4302" s="1">
        <v>-1.3545152141425376E-3</v>
      </c>
    </row>
    <row r="4303" spans="1:9" x14ac:dyDescent="0.25">
      <c r="A4303" s="5">
        <v>40235</v>
      </c>
      <c r="B4303" s="39">
        <v>110.769997</v>
      </c>
      <c r="C4303" s="39">
        <v>111.120003</v>
      </c>
      <c r="D4303" s="39">
        <v>110.110001</v>
      </c>
      <c r="E4303" s="39">
        <v>110.739998</v>
      </c>
      <c r="F4303" s="39">
        <v>89.385131999999999</v>
      </c>
      <c r="G4303" s="5">
        <v>173589300</v>
      </c>
      <c r="I4303" s="1">
        <v>6.3208333383535376E-4</v>
      </c>
    </row>
    <row r="4304" spans="1:9" x14ac:dyDescent="0.25">
      <c r="A4304" s="5">
        <v>40238</v>
      </c>
      <c r="B4304" s="39">
        <v>111.199997</v>
      </c>
      <c r="C4304" s="39">
        <v>112</v>
      </c>
      <c r="D4304" s="39">
        <v>111.16999800000001</v>
      </c>
      <c r="E4304" s="39">
        <v>111.889999</v>
      </c>
      <c r="F4304" s="39">
        <v>90.313400000000001</v>
      </c>
      <c r="G4304" s="5">
        <v>147709700</v>
      </c>
      <c r="I4304" s="1">
        <v>1.0331484031214977E-2</v>
      </c>
    </row>
    <row r="4305" spans="1:9" x14ac:dyDescent="0.25">
      <c r="A4305" s="5">
        <v>40239</v>
      </c>
      <c r="B4305" s="39">
        <v>112.370003</v>
      </c>
      <c r="C4305" s="39">
        <v>112.739998</v>
      </c>
      <c r="D4305" s="39">
        <v>112</v>
      </c>
      <c r="E4305" s="39">
        <v>112.199997</v>
      </c>
      <c r="F4305" s="39">
        <v>90.563621999999995</v>
      </c>
      <c r="G4305" s="5">
        <v>160992400</v>
      </c>
      <c r="I4305" s="1">
        <v>2.7667655830878601E-3</v>
      </c>
    </row>
    <row r="4306" spans="1:9" x14ac:dyDescent="0.25">
      <c r="A4306" s="5">
        <v>40240</v>
      </c>
      <c r="B4306" s="39">
        <v>112.489998</v>
      </c>
      <c r="C4306" s="39">
        <v>112.970001</v>
      </c>
      <c r="D4306" s="39">
        <v>112.019997</v>
      </c>
      <c r="E4306" s="39">
        <v>112.300003</v>
      </c>
      <c r="F4306" s="39">
        <v>90.644317999999998</v>
      </c>
      <c r="G4306" s="5">
        <v>150785000</v>
      </c>
      <c r="I4306" s="1">
        <v>8.9064535841387737E-4</v>
      </c>
    </row>
    <row r="4307" spans="1:9" x14ac:dyDescent="0.25">
      <c r="A4307" s="5">
        <v>40241</v>
      </c>
      <c r="B4307" s="39">
        <v>112.449997</v>
      </c>
      <c r="C4307" s="39">
        <v>112.800003</v>
      </c>
      <c r="D4307" s="39">
        <v>112.029999</v>
      </c>
      <c r="E4307" s="39">
        <v>112.639999</v>
      </c>
      <c r="F4307" s="39">
        <v>90.918777000000006</v>
      </c>
      <c r="G4307" s="5">
        <v>135770400</v>
      </c>
      <c r="I4307" s="1">
        <v>3.0232929115152629E-3</v>
      </c>
    </row>
    <row r="4308" spans="1:9" x14ac:dyDescent="0.25">
      <c r="A4308" s="5">
        <v>40242</v>
      </c>
      <c r="B4308" s="39">
        <v>113.370003</v>
      </c>
      <c r="C4308" s="39">
        <v>114.339996</v>
      </c>
      <c r="D4308" s="39">
        <v>113.099998</v>
      </c>
      <c r="E4308" s="39">
        <v>114.25</v>
      </c>
      <c r="F4308" s="39">
        <v>92.218299999999999</v>
      </c>
      <c r="G4308" s="5">
        <v>176118800</v>
      </c>
      <c r="I4308" s="1">
        <v>1.4192044921472302E-2</v>
      </c>
    </row>
    <row r="4309" spans="1:9" x14ac:dyDescent="0.25">
      <c r="A4309" s="5">
        <v>40245</v>
      </c>
      <c r="B4309" s="39">
        <v>114.260002</v>
      </c>
      <c r="C4309" s="39">
        <v>114.519997</v>
      </c>
      <c r="D4309" s="39">
        <v>114.07</v>
      </c>
      <c r="E4309" s="39">
        <v>114.269997</v>
      </c>
      <c r="F4309" s="39">
        <v>92.234436000000002</v>
      </c>
      <c r="G4309" s="5">
        <v>114631200</v>
      </c>
      <c r="I4309" s="1">
        <v>1.7496080991907803E-4</v>
      </c>
    </row>
    <row r="4310" spans="1:9" x14ac:dyDescent="0.25">
      <c r="A4310" s="5">
        <v>40246</v>
      </c>
      <c r="B4310" s="39">
        <v>113.93</v>
      </c>
      <c r="C4310" s="39">
        <v>114.989998</v>
      </c>
      <c r="D4310" s="39">
        <v>113.870003</v>
      </c>
      <c r="E4310" s="39">
        <v>114.459999</v>
      </c>
      <c r="F4310" s="39">
        <v>92.387794</v>
      </c>
      <c r="G4310" s="5">
        <v>154556700</v>
      </c>
      <c r="I4310" s="1">
        <v>1.6613171151931283E-3</v>
      </c>
    </row>
    <row r="4311" spans="1:9" x14ac:dyDescent="0.25">
      <c r="A4311" s="5">
        <v>40247</v>
      </c>
      <c r="B4311" s="39">
        <v>114.510002</v>
      </c>
      <c r="C4311" s="39">
        <v>115.279999</v>
      </c>
      <c r="D4311" s="39">
        <v>114.410004</v>
      </c>
      <c r="E4311" s="39">
        <v>114.970001</v>
      </c>
      <c r="F4311" s="39">
        <v>92.799446000000003</v>
      </c>
      <c r="G4311" s="5">
        <v>186088800</v>
      </c>
      <c r="I4311" s="1">
        <v>4.4457995921263205E-3</v>
      </c>
    </row>
    <row r="4312" spans="1:9" x14ac:dyDescent="0.25">
      <c r="A4312" s="5">
        <v>40248</v>
      </c>
      <c r="B4312" s="39">
        <v>114.699997</v>
      </c>
      <c r="C4312" s="39">
        <v>115.480003</v>
      </c>
      <c r="D4312" s="39">
        <v>114.349998</v>
      </c>
      <c r="E4312" s="39">
        <v>115.449997</v>
      </c>
      <c r="F4312" s="39">
        <v>93.186897000000002</v>
      </c>
      <c r="G4312" s="5">
        <v>160791100</v>
      </c>
      <c r="I4312" s="1">
        <v>4.1664517323223293E-3</v>
      </c>
    </row>
    <row r="4313" spans="1:9" x14ac:dyDescent="0.25">
      <c r="A4313" s="5">
        <v>40249</v>
      </c>
      <c r="B4313" s="39">
        <v>115.949997</v>
      </c>
      <c r="C4313" s="39">
        <v>115.970001</v>
      </c>
      <c r="D4313" s="39">
        <v>115.139999</v>
      </c>
      <c r="E4313" s="39">
        <v>115.459999</v>
      </c>
      <c r="F4313" s="39">
        <v>93.194939000000005</v>
      </c>
      <c r="G4313" s="5">
        <v>162074800</v>
      </c>
      <c r="I4313" s="1">
        <v>8.629596292841768E-5</v>
      </c>
    </row>
    <row r="4314" spans="1:9" x14ac:dyDescent="0.25">
      <c r="A4314" s="5">
        <v>40252</v>
      </c>
      <c r="B4314" s="39">
        <v>115.260002</v>
      </c>
      <c r="C4314" s="39">
        <v>115.57</v>
      </c>
      <c r="D4314" s="39">
        <v>114.599998</v>
      </c>
      <c r="E4314" s="39">
        <v>115.489998</v>
      </c>
      <c r="F4314" s="39">
        <v>93.219170000000005</v>
      </c>
      <c r="G4314" s="5">
        <v>146816800</v>
      </c>
      <c r="I4314" s="1">
        <v>2.5996959421625832E-4</v>
      </c>
    </row>
    <row r="4315" spans="1:9" x14ac:dyDescent="0.25">
      <c r="A4315" s="5">
        <v>40253</v>
      </c>
      <c r="B4315" s="39">
        <v>115.80999799999999</v>
      </c>
      <c r="C4315" s="39">
        <v>116.519997</v>
      </c>
      <c r="D4315" s="39">
        <v>115.489998</v>
      </c>
      <c r="E4315" s="39">
        <v>116.410004</v>
      </c>
      <c r="F4315" s="39">
        <v>93.961769000000004</v>
      </c>
      <c r="G4315" s="5">
        <v>168673000</v>
      </c>
      <c r="I4315" s="1">
        <v>7.9345995377613221E-3</v>
      </c>
    </row>
    <row r="4316" spans="1:9" x14ac:dyDescent="0.25">
      <c r="A4316" s="5">
        <v>40254</v>
      </c>
      <c r="B4316" s="39">
        <v>116.760002</v>
      </c>
      <c r="C4316" s="39">
        <v>117.480003</v>
      </c>
      <c r="D4316" s="39">
        <v>116.41999800000001</v>
      </c>
      <c r="E4316" s="39">
        <v>117.099998</v>
      </c>
      <c r="F4316" s="39">
        <v>94.518715</v>
      </c>
      <c r="G4316" s="5">
        <v>177468100</v>
      </c>
      <c r="I4316" s="1">
        <v>5.9098704459685791E-3</v>
      </c>
    </row>
    <row r="4317" spans="1:9" x14ac:dyDescent="0.25">
      <c r="A4317" s="5">
        <v>40255</v>
      </c>
      <c r="B4317" s="39">
        <v>117.110001</v>
      </c>
      <c r="C4317" s="39">
        <v>117.269997</v>
      </c>
      <c r="D4317" s="39">
        <v>116.57</v>
      </c>
      <c r="E4317" s="39">
        <v>117.040001</v>
      </c>
      <c r="F4317" s="39">
        <v>94.470284000000007</v>
      </c>
      <c r="G4317" s="5">
        <v>196509100</v>
      </c>
      <c r="I4317" s="1">
        <v>-5.1252719805283675E-4</v>
      </c>
    </row>
    <row r="4318" spans="1:9" x14ac:dyDescent="0.25">
      <c r="A4318" s="5">
        <v>40256</v>
      </c>
      <c r="B4318" s="39">
        <v>115.970001</v>
      </c>
      <c r="C4318" s="39">
        <v>117.290001</v>
      </c>
      <c r="D4318" s="39">
        <v>115.519997</v>
      </c>
      <c r="E4318" s="39">
        <v>115.970001</v>
      </c>
      <c r="F4318" s="39">
        <v>93.992110999999994</v>
      </c>
      <c r="G4318" s="5">
        <v>226641100</v>
      </c>
      <c r="I4318" s="1">
        <v>-5.0744768057491285E-3</v>
      </c>
    </row>
    <row r="4319" spans="1:9" x14ac:dyDescent="0.25">
      <c r="A4319" s="5">
        <v>40259</v>
      </c>
      <c r="B4319" s="39">
        <v>115.30999799999999</v>
      </c>
      <c r="C4319" s="39">
        <v>116.800003</v>
      </c>
      <c r="D4319" s="39">
        <v>115.239998</v>
      </c>
      <c r="E4319" s="39">
        <v>116.589996</v>
      </c>
      <c r="F4319" s="39">
        <v>94.494575999999995</v>
      </c>
      <c r="G4319" s="5">
        <v>184477800</v>
      </c>
      <c r="I4319" s="1">
        <v>5.3315828108955188E-3</v>
      </c>
    </row>
    <row r="4320" spans="1:9" x14ac:dyDescent="0.25">
      <c r="A4320" s="5">
        <v>40260</v>
      </c>
      <c r="B4320" s="39">
        <v>116.760002</v>
      </c>
      <c r="C4320" s="39">
        <v>117.510002</v>
      </c>
      <c r="D4320" s="39">
        <v>116.379997</v>
      </c>
      <c r="E4320" s="39">
        <v>117.410004</v>
      </c>
      <c r="F4320" s="39">
        <v>95.159187000000003</v>
      </c>
      <c r="G4320" s="5">
        <v>182941600</v>
      </c>
      <c r="I4320" s="1">
        <v>7.0087058655463608E-3</v>
      </c>
    </row>
    <row r="4321" spans="1:9" x14ac:dyDescent="0.25">
      <c r="A4321" s="5">
        <v>40261</v>
      </c>
      <c r="B4321" s="39">
        <v>116.970001</v>
      </c>
      <c r="C4321" s="39">
        <v>117.43</v>
      </c>
      <c r="D4321" s="39">
        <v>115.58000199999999</v>
      </c>
      <c r="E4321" s="39">
        <v>116.839996</v>
      </c>
      <c r="F4321" s="39">
        <v>94.697204999999997</v>
      </c>
      <c r="G4321" s="5">
        <v>196072600</v>
      </c>
      <c r="I4321" s="1">
        <v>-4.8666563916519578E-3</v>
      </c>
    </row>
    <row r="4322" spans="1:9" x14ac:dyDescent="0.25">
      <c r="A4322" s="5">
        <v>40262</v>
      </c>
      <c r="B4322" s="39">
        <v>117.629997</v>
      </c>
      <c r="C4322" s="39">
        <v>118.16999800000001</v>
      </c>
      <c r="D4322" s="39">
        <v>116.510002</v>
      </c>
      <c r="E4322" s="39">
        <v>116.650002</v>
      </c>
      <c r="F4322" s="39">
        <v>94.543227999999999</v>
      </c>
      <c r="G4322" s="5">
        <v>223396300</v>
      </c>
      <c r="I4322" s="1">
        <v>-1.6273164411915175E-3</v>
      </c>
    </row>
    <row r="4323" spans="1:9" x14ac:dyDescent="0.25">
      <c r="A4323" s="5">
        <v>40263</v>
      </c>
      <c r="B4323" s="39">
        <v>116.870003</v>
      </c>
      <c r="C4323" s="39">
        <v>117.41999800000001</v>
      </c>
      <c r="D4323" s="39">
        <v>116.120003</v>
      </c>
      <c r="E4323" s="39">
        <v>116.58000199999999</v>
      </c>
      <c r="F4323" s="39">
        <v>94.486496000000002</v>
      </c>
      <c r="G4323" s="5">
        <v>205808500</v>
      </c>
      <c r="I4323" s="1">
        <v>-6.0024424204740967E-4</v>
      </c>
    </row>
    <row r="4324" spans="1:9" x14ac:dyDescent="0.25">
      <c r="A4324" s="5">
        <v>40266</v>
      </c>
      <c r="B4324" s="39">
        <v>117.16999800000001</v>
      </c>
      <c r="C4324" s="39">
        <v>117.529999</v>
      </c>
      <c r="D4324" s="39">
        <v>116.69000200000001</v>
      </c>
      <c r="E4324" s="39">
        <v>117.32</v>
      </c>
      <c r="F4324" s="39">
        <v>95.086250000000007</v>
      </c>
      <c r="G4324" s="5">
        <v>134513500</v>
      </c>
      <c r="I4324" s="1">
        <v>6.3274496325425034E-3</v>
      </c>
    </row>
    <row r="4325" spans="1:9" x14ac:dyDescent="0.25">
      <c r="A4325" s="5">
        <v>40267</v>
      </c>
      <c r="B4325" s="39">
        <v>117.459999</v>
      </c>
      <c r="C4325" s="39">
        <v>117.83000199999999</v>
      </c>
      <c r="D4325" s="39">
        <v>116.910004</v>
      </c>
      <c r="E4325" s="39">
        <v>117.400002</v>
      </c>
      <c r="F4325" s="39">
        <v>95.151084999999995</v>
      </c>
      <c r="G4325" s="5">
        <v>145772500</v>
      </c>
      <c r="I4325" s="1">
        <v>6.8162227472612358E-4</v>
      </c>
    </row>
    <row r="4326" spans="1:9" x14ac:dyDescent="0.25">
      <c r="A4326" s="5">
        <v>40268</v>
      </c>
      <c r="B4326" s="39">
        <v>116.949997</v>
      </c>
      <c r="C4326" s="39">
        <v>117.519997</v>
      </c>
      <c r="D4326" s="39">
        <v>116.610001</v>
      </c>
      <c r="E4326" s="39">
        <v>117</v>
      </c>
      <c r="F4326" s="39">
        <v>94.826888999999994</v>
      </c>
      <c r="G4326" s="5">
        <v>161078700</v>
      </c>
      <c r="I4326" s="1">
        <v>-3.4129884414859646E-3</v>
      </c>
    </row>
    <row r="4327" spans="1:9" x14ac:dyDescent="0.25">
      <c r="A4327" s="5">
        <v>40269</v>
      </c>
      <c r="B4327" s="39">
        <v>117.800003</v>
      </c>
      <c r="C4327" s="39">
        <v>118.25</v>
      </c>
      <c r="D4327" s="39">
        <v>117.099998</v>
      </c>
      <c r="E4327" s="39">
        <v>117.800003</v>
      </c>
      <c r="F4327" s="39">
        <v>95.475266000000005</v>
      </c>
      <c r="G4327" s="5">
        <v>161215200</v>
      </c>
      <c r="I4327" s="1">
        <v>6.8142108938724633E-3</v>
      </c>
    </row>
    <row r="4328" spans="1:9" x14ac:dyDescent="0.25">
      <c r="A4328" s="5">
        <v>40273</v>
      </c>
      <c r="B4328" s="39">
        <v>118.25</v>
      </c>
      <c r="C4328" s="39">
        <v>118.839996</v>
      </c>
      <c r="D4328" s="39">
        <v>117.91999800000001</v>
      </c>
      <c r="E4328" s="39">
        <v>118.760002</v>
      </c>
      <c r="F4328" s="39">
        <v>96.253365000000002</v>
      </c>
      <c r="G4328" s="5">
        <v>105847600</v>
      </c>
      <c r="I4328" s="1">
        <v>8.1167144183815765E-3</v>
      </c>
    </row>
    <row r="4329" spans="1:9" x14ac:dyDescent="0.25">
      <c r="A4329" s="5">
        <v>40274</v>
      </c>
      <c r="B4329" s="39">
        <v>118.41999800000001</v>
      </c>
      <c r="C4329" s="39">
        <v>119.25</v>
      </c>
      <c r="D4329" s="39">
        <v>118.290001</v>
      </c>
      <c r="E4329" s="39">
        <v>119.040001</v>
      </c>
      <c r="F4329" s="39">
        <v>96.480286000000007</v>
      </c>
      <c r="G4329" s="5">
        <v>110384200</v>
      </c>
      <c r="I4329" s="1">
        <v>2.3547637236918106E-3</v>
      </c>
    </row>
    <row r="4330" spans="1:9" x14ac:dyDescent="0.25">
      <c r="A4330" s="5">
        <v>40275</v>
      </c>
      <c r="B4330" s="39">
        <v>118.800003</v>
      </c>
      <c r="C4330" s="39">
        <v>119.360001</v>
      </c>
      <c r="D4330" s="39">
        <v>117.80999799999999</v>
      </c>
      <c r="E4330" s="39">
        <v>118.360001</v>
      </c>
      <c r="F4330" s="39">
        <v>95.929130999999998</v>
      </c>
      <c r="G4330" s="5">
        <v>184576300</v>
      </c>
      <c r="I4330" s="1">
        <v>-5.7289972192249294E-3</v>
      </c>
    </row>
    <row r="4331" spans="1:9" x14ac:dyDescent="0.25">
      <c r="A4331" s="5">
        <v>40276</v>
      </c>
      <c r="B4331" s="39">
        <v>117.949997</v>
      </c>
      <c r="C4331" s="39">
        <v>118.970001</v>
      </c>
      <c r="D4331" s="39">
        <v>117.599998</v>
      </c>
      <c r="E4331" s="39">
        <v>118.769997</v>
      </c>
      <c r="F4331" s="39">
        <v>96.261452000000006</v>
      </c>
      <c r="G4331" s="5">
        <v>158704000</v>
      </c>
      <c r="I4331" s="1">
        <v>3.4582478081013335E-3</v>
      </c>
    </row>
    <row r="4332" spans="1:9" x14ac:dyDescent="0.25">
      <c r="A4332" s="5">
        <v>40277</v>
      </c>
      <c r="B4332" s="39">
        <v>119.019997</v>
      </c>
      <c r="C4332" s="39">
        <v>119.599998</v>
      </c>
      <c r="D4332" s="39">
        <v>118.800003</v>
      </c>
      <c r="E4332" s="39">
        <v>119.550003</v>
      </c>
      <c r="F4332" s="39">
        <v>96.893623000000005</v>
      </c>
      <c r="G4332" s="5">
        <v>133006500</v>
      </c>
      <c r="I4332" s="1">
        <v>6.54575870932117E-3</v>
      </c>
    </row>
    <row r="4333" spans="1:9" x14ac:dyDescent="0.25">
      <c r="A4333" s="5">
        <v>40280</v>
      </c>
      <c r="B4333" s="39">
        <v>119.699997</v>
      </c>
      <c r="C4333" s="39">
        <v>120.050003</v>
      </c>
      <c r="D4333" s="39">
        <v>119.55999799999999</v>
      </c>
      <c r="E4333" s="39">
        <v>119.739998</v>
      </c>
      <c r="F4333" s="39">
        <v>97.047623000000002</v>
      </c>
      <c r="G4333" s="5">
        <v>110279000</v>
      </c>
      <c r="I4333" s="1">
        <v>1.5881101678276721E-3</v>
      </c>
    </row>
    <row r="4334" spans="1:9" x14ac:dyDescent="0.25">
      <c r="A4334" s="5">
        <v>40281</v>
      </c>
      <c r="B4334" s="39">
        <v>119.620003</v>
      </c>
      <c r="C4334" s="39">
        <v>120.040001</v>
      </c>
      <c r="D4334" s="39">
        <v>119</v>
      </c>
      <c r="E4334" s="39">
        <v>119.83000199999999</v>
      </c>
      <c r="F4334" s="39">
        <v>97.120582999999996</v>
      </c>
      <c r="G4334" s="5">
        <v>125043600</v>
      </c>
      <c r="I4334" s="1">
        <v>7.5151339075318901E-4</v>
      </c>
    </row>
    <row r="4335" spans="1:9" x14ac:dyDescent="0.25">
      <c r="A4335" s="5">
        <v>40282</v>
      </c>
      <c r="B4335" s="39">
        <v>120.269997</v>
      </c>
      <c r="C4335" s="39">
        <v>121.19000200000001</v>
      </c>
      <c r="D4335" s="39">
        <v>120.08000199999999</v>
      </c>
      <c r="E4335" s="39">
        <v>121.19000200000001</v>
      </c>
      <c r="F4335" s="39">
        <v>98.222824000000003</v>
      </c>
      <c r="G4335" s="5">
        <v>161609000</v>
      </c>
      <c r="I4335" s="1">
        <v>1.1285281803286473E-2</v>
      </c>
    </row>
    <row r="4336" spans="1:9" x14ac:dyDescent="0.25">
      <c r="A4336" s="5">
        <v>40283</v>
      </c>
      <c r="B4336" s="39">
        <v>120.989998</v>
      </c>
      <c r="C4336" s="39">
        <v>121.57</v>
      </c>
      <c r="D4336" s="39">
        <v>120.949997</v>
      </c>
      <c r="E4336" s="39">
        <v>121.290001</v>
      </c>
      <c r="F4336" s="39">
        <v>98.303878999999995</v>
      </c>
      <c r="G4336" s="5">
        <v>144615300</v>
      </c>
      <c r="I4336" s="1">
        <v>8.2487522925500656E-4</v>
      </c>
    </row>
    <row r="4337" spans="1:9" x14ac:dyDescent="0.25">
      <c r="A4337" s="5">
        <v>40284</v>
      </c>
      <c r="B4337" s="39">
        <v>120.860001</v>
      </c>
      <c r="C4337" s="39">
        <v>121.290001</v>
      </c>
      <c r="D4337" s="39">
        <v>118.75</v>
      </c>
      <c r="E4337" s="39">
        <v>119.360001</v>
      </c>
      <c r="F4337" s="39">
        <v>96.739638999999997</v>
      </c>
      <c r="G4337" s="5">
        <v>366786700</v>
      </c>
      <c r="I4337" s="1">
        <v>-1.6040251472719369E-2</v>
      </c>
    </row>
    <row r="4338" spans="1:9" x14ac:dyDescent="0.25">
      <c r="A4338" s="5">
        <v>40287</v>
      </c>
      <c r="B4338" s="39">
        <v>119.010002</v>
      </c>
      <c r="C4338" s="39">
        <v>119.93</v>
      </c>
      <c r="D4338" s="39">
        <v>118.470001</v>
      </c>
      <c r="E4338" s="39">
        <v>119.80999799999999</v>
      </c>
      <c r="F4338" s="39">
        <v>97.104339999999993</v>
      </c>
      <c r="G4338" s="5">
        <v>217947800</v>
      </c>
      <c r="I4338" s="1">
        <v>3.7628347519049754E-3</v>
      </c>
    </row>
    <row r="4339" spans="1:9" x14ac:dyDescent="0.25">
      <c r="A4339" s="5">
        <v>40288</v>
      </c>
      <c r="B4339" s="39">
        <v>120.55999799999999</v>
      </c>
      <c r="C4339" s="39">
        <v>120.980003</v>
      </c>
      <c r="D4339" s="39">
        <v>119.870003</v>
      </c>
      <c r="E4339" s="39">
        <v>120.879997</v>
      </c>
      <c r="F4339" s="39">
        <v>97.971558000000002</v>
      </c>
      <c r="G4339" s="5">
        <v>157708000</v>
      </c>
      <c r="I4339" s="1">
        <v>8.891141569569605E-3</v>
      </c>
    </row>
    <row r="4340" spans="1:9" x14ac:dyDescent="0.25">
      <c r="A4340" s="5">
        <v>40289</v>
      </c>
      <c r="B4340" s="39">
        <v>120.949997</v>
      </c>
      <c r="C4340" s="39">
        <v>121.230003</v>
      </c>
      <c r="D4340" s="39">
        <v>119.989998</v>
      </c>
      <c r="E4340" s="39">
        <v>120.660004</v>
      </c>
      <c r="F4340" s="39">
        <v>97.793282000000005</v>
      </c>
      <c r="G4340" s="5">
        <v>192910100</v>
      </c>
      <c r="I4340" s="1">
        <v>-1.8213285826202963E-3</v>
      </c>
    </row>
    <row r="4341" spans="1:9" x14ac:dyDescent="0.25">
      <c r="A4341" s="5">
        <v>40290</v>
      </c>
      <c r="B4341" s="39">
        <v>119.80999799999999</v>
      </c>
      <c r="C4341" s="39">
        <v>121.16999800000001</v>
      </c>
      <c r="D4341" s="39">
        <v>119.120003</v>
      </c>
      <c r="E4341" s="39">
        <v>121.019997</v>
      </c>
      <c r="F4341" s="39">
        <v>98.085037</v>
      </c>
      <c r="G4341" s="5">
        <v>115360300</v>
      </c>
      <c r="I4341" s="1">
        <v>2.9789434302358586E-3</v>
      </c>
    </row>
    <row r="4342" spans="1:9" x14ac:dyDescent="0.25">
      <c r="A4342" s="5">
        <v>40291</v>
      </c>
      <c r="B4342" s="39">
        <v>120.94000200000001</v>
      </c>
      <c r="C4342" s="39">
        <v>121.860001</v>
      </c>
      <c r="D4342" s="39">
        <v>120.629997</v>
      </c>
      <c r="E4342" s="39">
        <v>121.80999799999999</v>
      </c>
      <c r="F4342" s="39">
        <v>98.725303999999994</v>
      </c>
      <c r="G4342" s="5">
        <v>177335500</v>
      </c>
      <c r="I4342" s="1">
        <v>6.506459523429875E-3</v>
      </c>
    </row>
    <row r="4343" spans="1:9" x14ac:dyDescent="0.25">
      <c r="A4343" s="5">
        <v>40294</v>
      </c>
      <c r="B4343" s="39">
        <v>121.849998</v>
      </c>
      <c r="C4343" s="39">
        <v>122.120003</v>
      </c>
      <c r="D4343" s="39">
        <v>121.230003</v>
      </c>
      <c r="E4343" s="39">
        <v>121.349998</v>
      </c>
      <c r="F4343" s="39">
        <v>98.352469999999997</v>
      </c>
      <c r="G4343" s="5">
        <v>143457300</v>
      </c>
      <c r="I4343" s="1">
        <v>-3.7836275214448989E-3</v>
      </c>
    </row>
    <row r="4344" spans="1:9" x14ac:dyDescent="0.25">
      <c r="A4344" s="5">
        <v>40295</v>
      </c>
      <c r="B4344" s="39">
        <v>120.650002</v>
      </c>
      <c r="C4344" s="39">
        <v>121.339996</v>
      </c>
      <c r="D4344" s="39">
        <v>118.25</v>
      </c>
      <c r="E4344" s="39">
        <v>118.480003</v>
      </c>
      <c r="F4344" s="39">
        <v>96.026404999999997</v>
      </c>
      <c r="G4344" s="5">
        <v>355853300</v>
      </c>
      <c r="I4344" s="1">
        <v>-2.3934453175819215E-2</v>
      </c>
    </row>
    <row r="4345" spans="1:9" x14ac:dyDescent="0.25">
      <c r="A4345" s="5">
        <v>40296</v>
      </c>
      <c r="B4345" s="39">
        <v>119.050003</v>
      </c>
      <c r="C4345" s="39">
        <v>119.68</v>
      </c>
      <c r="D4345" s="39">
        <v>118.269997</v>
      </c>
      <c r="E4345" s="39">
        <v>119.379997</v>
      </c>
      <c r="F4345" s="39">
        <v>96.755859000000001</v>
      </c>
      <c r="G4345" s="5">
        <v>300674100</v>
      </c>
      <c r="I4345" s="1">
        <v>7.567682484576288E-3</v>
      </c>
    </row>
    <row r="4346" spans="1:9" x14ac:dyDescent="0.25">
      <c r="A4346" s="5">
        <v>40297</v>
      </c>
      <c r="B4346" s="39">
        <v>120.099998</v>
      </c>
      <c r="C4346" s="39">
        <v>121.110001</v>
      </c>
      <c r="D4346" s="39">
        <v>120.07</v>
      </c>
      <c r="E4346" s="39">
        <v>120.860001</v>
      </c>
      <c r="F4346" s="39">
        <v>97.955368000000007</v>
      </c>
      <c r="G4346" s="5">
        <v>193775000</v>
      </c>
      <c r="I4346" s="1">
        <v>1.2321058144197039E-2</v>
      </c>
    </row>
    <row r="4347" spans="1:9" x14ac:dyDescent="0.25">
      <c r="A4347" s="5">
        <v>40298</v>
      </c>
      <c r="B4347" s="39">
        <v>120.879997</v>
      </c>
      <c r="C4347" s="39">
        <v>121.010002</v>
      </c>
      <c r="D4347" s="39">
        <v>118.779999</v>
      </c>
      <c r="E4347" s="39">
        <v>118.80999799999999</v>
      </c>
      <c r="F4347" s="39">
        <v>96.293861000000007</v>
      </c>
      <c r="G4347" s="5">
        <v>270000900</v>
      </c>
      <c r="I4347" s="1">
        <v>-1.7107378289981767E-2</v>
      </c>
    </row>
    <row r="4348" spans="1:9" x14ac:dyDescent="0.25">
      <c r="A4348" s="5">
        <v>40301</v>
      </c>
      <c r="B4348" s="39">
        <v>119.379997</v>
      </c>
      <c r="C4348" s="39">
        <v>120.68</v>
      </c>
      <c r="D4348" s="39">
        <v>119.199997</v>
      </c>
      <c r="E4348" s="39">
        <v>120.349998</v>
      </c>
      <c r="F4348" s="39">
        <v>97.542006999999998</v>
      </c>
      <c r="G4348" s="5">
        <v>182747900</v>
      </c>
      <c r="I4348" s="1">
        <v>1.2878558174025834E-2</v>
      </c>
    </row>
    <row r="4349" spans="1:9" x14ac:dyDescent="0.25">
      <c r="A4349" s="5">
        <v>40302</v>
      </c>
      <c r="B4349" s="39">
        <v>119.010002</v>
      </c>
      <c r="C4349" s="39">
        <v>119.029999</v>
      </c>
      <c r="D4349" s="39">
        <v>116.91999800000001</v>
      </c>
      <c r="E4349" s="39">
        <v>117.519997</v>
      </c>
      <c r="F4349" s="39">
        <v>95.248344000000003</v>
      </c>
      <c r="G4349" s="5">
        <v>360353400</v>
      </c>
      <c r="I4349" s="1">
        <v>-2.3795498215194222E-2</v>
      </c>
    </row>
    <row r="4350" spans="1:9" x14ac:dyDescent="0.25">
      <c r="A4350" s="5">
        <v>40303</v>
      </c>
      <c r="B4350" s="39">
        <v>116.55999799999999</v>
      </c>
      <c r="C4350" s="39">
        <v>117.800003</v>
      </c>
      <c r="D4350" s="39">
        <v>115.970001</v>
      </c>
      <c r="E4350" s="39">
        <v>116.82</v>
      </c>
      <c r="F4350" s="39">
        <v>94.680999999999997</v>
      </c>
      <c r="G4350" s="5">
        <v>328973200</v>
      </c>
      <c r="I4350" s="1">
        <v>-5.9742815462051624E-3</v>
      </c>
    </row>
    <row r="4351" spans="1:9" x14ac:dyDescent="0.25">
      <c r="A4351" s="5">
        <v>40304</v>
      </c>
      <c r="B4351" s="39">
        <v>116.260002</v>
      </c>
      <c r="C4351" s="39">
        <v>117</v>
      </c>
      <c r="D4351" s="39">
        <v>105</v>
      </c>
      <c r="E4351" s="39">
        <v>112.94000200000001</v>
      </c>
      <c r="F4351" s="39">
        <v>91.536308000000005</v>
      </c>
      <c r="G4351" s="5">
        <v>647356600</v>
      </c>
      <c r="I4351" s="1">
        <v>-3.3777644165821741E-2</v>
      </c>
    </row>
    <row r="4352" spans="1:9" x14ac:dyDescent="0.25">
      <c r="A4352" s="5">
        <v>40305</v>
      </c>
      <c r="B4352" s="39">
        <v>112.639999</v>
      </c>
      <c r="C4352" s="39">
        <v>113.769997</v>
      </c>
      <c r="D4352" s="39">
        <v>109.410004</v>
      </c>
      <c r="E4352" s="39">
        <v>111.260002</v>
      </c>
      <c r="F4352" s="39">
        <v>90.174689999999998</v>
      </c>
      <c r="G4352" s="5">
        <v>637558800</v>
      </c>
      <c r="I4352" s="1">
        <v>-1.4986913293093984E-2</v>
      </c>
    </row>
    <row r="4353" spans="1:9" x14ac:dyDescent="0.25">
      <c r="A4353" s="5">
        <v>40308</v>
      </c>
      <c r="B4353" s="39">
        <v>115.80999799999999</v>
      </c>
      <c r="C4353" s="39">
        <v>116.650002</v>
      </c>
      <c r="D4353" s="39">
        <v>114.910004</v>
      </c>
      <c r="E4353" s="39">
        <v>116.160004</v>
      </c>
      <c r="F4353" s="39">
        <v>94.146072000000004</v>
      </c>
      <c r="G4353" s="5">
        <v>396159600</v>
      </c>
      <c r="I4353" s="1">
        <v>4.309874455052487E-2</v>
      </c>
    </row>
    <row r="4354" spans="1:9" x14ac:dyDescent="0.25">
      <c r="A4354" s="5">
        <v>40309</v>
      </c>
      <c r="B4354" s="39">
        <v>115.07</v>
      </c>
      <c r="C4354" s="39">
        <v>117.360001</v>
      </c>
      <c r="D4354" s="39">
        <v>114.910004</v>
      </c>
      <c r="E4354" s="39">
        <v>115.83000199999999</v>
      </c>
      <c r="F4354" s="39">
        <v>93.878608999999997</v>
      </c>
      <c r="G4354" s="5">
        <v>317849800</v>
      </c>
      <c r="I4354" s="1">
        <v>-2.8449794886427071E-3</v>
      </c>
    </row>
    <row r="4355" spans="1:9" x14ac:dyDescent="0.25">
      <c r="A4355" s="5">
        <v>40310</v>
      </c>
      <c r="B4355" s="39">
        <v>116.290001</v>
      </c>
      <c r="C4355" s="39">
        <v>117.620003</v>
      </c>
      <c r="D4355" s="39">
        <v>116.089996</v>
      </c>
      <c r="E4355" s="39">
        <v>117.449997</v>
      </c>
      <c r="F4355" s="39">
        <v>95.191588999999993</v>
      </c>
      <c r="G4355" s="5">
        <v>235607100</v>
      </c>
      <c r="I4355" s="1">
        <v>1.3889032968153359E-2</v>
      </c>
    </row>
    <row r="4356" spans="1:9" x14ac:dyDescent="0.25">
      <c r="A4356" s="5">
        <v>40311</v>
      </c>
      <c r="B4356" s="39">
        <v>117.129997</v>
      </c>
      <c r="C4356" s="39">
        <v>117.68</v>
      </c>
      <c r="D4356" s="39">
        <v>115.889999</v>
      </c>
      <c r="E4356" s="39">
        <v>115.989998</v>
      </c>
      <c r="F4356" s="39">
        <v>94.008315999999994</v>
      </c>
      <c r="G4356" s="5">
        <v>234452500</v>
      </c>
      <c r="I4356" s="1">
        <v>-1.2508340611778301E-2</v>
      </c>
    </row>
    <row r="4357" spans="1:9" x14ac:dyDescent="0.25">
      <c r="A4357" s="5">
        <v>40312</v>
      </c>
      <c r="B4357" s="39">
        <v>115.120003</v>
      </c>
      <c r="C4357" s="39">
        <v>115.33000199999999</v>
      </c>
      <c r="D4357" s="39">
        <v>112.870003</v>
      </c>
      <c r="E4357" s="39">
        <v>113.889999</v>
      </c>
      <c r="F4357" s="39">
        <v>92.306281999999996</v>
      </c>
      <c r="G4357" s="5">
        <v>345601400</v>
      </c>
      <c r="I4357" s="1">
        <v>-1.8271046577533312E-2</v>
      </c>
    </row>
    <row r="4358" spans="1:9" x14ac:dyDescent="0.25">
      <c r="A4358" s="5">
        <v>40315</v>
      </c>
      <c r="B4358" s="39">
        <v>114.199997</v>
      </c>
      <c r="C4358" s="39">
        <v>114.519997</v>
      </c>
      <c r="D4358" s="39">
        <v>111.769997</v>
      </c>
      <c r="E4358" s="39">
        <v>113.949997</v>
      </c>
      <c r="F4358" s="39">
        <v>92.354889</v>
      </c>
      <c r="G4358" s="5">
        <v>325739800</v>
      </c>
      <c r="I4358" s="1">
        <v>5.2644528201994945E-4</v>
      </c>
    </row>
    <row r="4359" spans="1:9" x14ac:dyDescent="0.25">
      <c r="A4359" s="5">
        <v>40316</v>
      </c>
      <c r="B4359" s="39">
        <v>114.879997</v>
      </c>
      <c r="C4359" s="39">
        <v>115.220001</v>
      </c>
      <c r="D4359" s="39">
        <v>112.029999</v>
      </c>
      <c r="E4359" s="39">
        <v>112.400002</v>
      </c>
      <c r="F4359" s="39">
        <v>91.098656000000005</v>
      </c>
      <c r="G4359" s="5">
        <v>360556800</v>
      </c>
      <c r="I4359" s="1">
        <v>-1.3695594008101608E-2</v>
      </c>
    </row>
    <row r="4360" spans="1:9" x14ac:dyDescent="0.25">
      <c r="A4360" s="5">
        <v>40317</v>
      </c>
      <c r="B4360" s="39">
        <v>111.769997</v>
      </c>
      <c r="C4360" s="39">
        <v>112.769997</v>
      </c>
      <c r="D4360" s="39">
        <v>110.360001</v>
      </c>
      <c r="E4360" s="39">
        <v>111.760002</v>
      </c>
      <c r="F4360" s="39">
        <v>90.579941000000005</v>
      </c>
      <c r="G4360" s="5">
        <v>394742700</v>
      </c>
      <c r="I4360" s="1">
        <v>-5.7102643684849852E-3</v>
      </c>
    </row>
    <row r="4361" spans="1:9" x14ac:dyDescent="0.25">
      <c r="A4361" s="5">
        <v>40318</v>
      </c>
      <c r="B4361" s="39">
        <v>109.379997</v>
      </c>
      <c r="C4361" s="39">
        <v>109.889999</v>
      </c>
      <c r="D4361" s="39">
        <v>107.470001</v>
      </c>
      <c r="E4361" s="39">
        <v>107.540001</v>
      </c>
      <c r="F4361" s="39">
        <v>87.159698000000006</v>
      </c>
      <c r="G4361" s="5">
        <v>530418300</v>
      </c>
      <c r="I4361" s="1">
        <v>-3.8490741591675537E-2</v>
      </c>
    </row>
    <row r="4362" spans="1:9" x14ac:dyDescent="0.25">
      <c r="A4362" s="5">
        <v>40319</v>
      </c>
      <c r="B4362" s="39">
        <v>105.910004</v>
      </c>
      <c r="C4362" s="39">
        <v>109.379997</v>
      </c>
      <c r="D4362" s="39">
        <v>105.360001</v>
      </c>
      <c r="E4362" s="39">
        <v>109.110001</v>
      </c>
      <c r="F4362" s="39">
        <v>88.432143999999994</v>
      </c>
      <c r="G4362" s="5">
        <v>500909400</v>
      </c>
      <c r="I4362" s="1">
        <v>1.4493478281138117E-2</v>
      </c>
    </row>
    <row r="4363" spans="1:9" x14ac:dyDescent="0.25">
      <c r="A4363" s="5">
        <v>40322</v>
      </c>
      <c r="B4363" s="39">
        <v>108.519997</v>
      </c>
      <c r="C4363" s="39">
        <v>109.389999</v>
      </c>
      <c r="D4363" s="39">
        <v>107.610001</v>
      </c>
      <c r="E4363" s="39">
        <v>107.709999</v>
      </c>
      <c r="F4363" s="39">
        <v>87.297454999999999</v>
      </c>
      <c r="G4363" s="5">
        <v>269823000</v>
      </c>
      <c r="I4363" s="1">
        <v>-1.2914213387007933E-2</v>
      </c>
    </row>
    <row r="4364" spans="1:9" x14ac:dyDescent="0.25">
      <c r="A4364" s="5">
        <v>40323</v>
      </c>
      <c r="B4364" s="39">
        <v>105.110001</v>
      </c>
      <c r="C4364" s="39">
        <v>107.870003</v>
      </c>
      <c r="D4364" s="39">
        <v>104.379997</v>
      </c>
      <c r="E4364" s="39">
        <v>107.82</v>
      </c>
      <c r="F4364" s="39">
        <v>87.386619999999994</v>
      </c>
      <c r="G4364" s="5">
        <v>396505200</v>
      </c>
      <c r="I4364" s="1">
        <v>1.0208716248891747E-3</v>
      </c>
    </row>
    <row r="4365" spans="1:9" x14ac:dyDescent="0.25">
      <c r="A4365" s="5">
        <v>40324</v>
      </c>
      <c r="B4365" s="39">
        <v>108.480003</v>
      </c>
      <c r="C4365" s="39">
        <v>109.470001</v>
      </c>
      <c r="D4365" s="39">
        <v>106.849998</v>
      </c>
      <c r="E4365" s="39">
        <v>107.16999800000001</v>
      </c>
      <c r="F4365" s="39">
        <v>86.859795000000005</v>
      </c>
      <c r="G4365" s="5">
        <v>349719300</v>
      </c>
      <c r="I4365" s="1">
        <v>-6.0469147131252399E-3</v>
      </c>
    </row>
    <row r="4366" spans="1:9" x14ac:dyDescent="0.25">
      <c r="A4366" s="5">
        <v>40325</v>
      </c>
      <c r="B4366" s="39">
        <v>109.19000200000001</v>
      </c>
      <c r="C4366" s="39">
        <v>110.800003</v>
      </c>
      <c r="D4366" s="39">
        <v>108.779999</v>
      </c>
      <c r="E4366" s="39">
        <v>110.760002</v>
      </c>
      <c r="F4366" s="39">
        <v>89.769440000000003</v>
      </c>
      <c r="G4366" s="5">
        <v>300870500</v>
      </c>
      <c r="I4366" s="1">
        <v>3.2949338600784195E-2</v>
      </c>
    </row>
    <row r="4367" spans="1:9" x14ac:dyDescent="0.25">
      <c r="A4367" s="5">
        <v>40326</v>
      </c>
      <c r="B4367" s="39">
        <v>110.639999</v>
      </c>
      <c r="C4367" s="39">
        <v>110.720001</v>
      </c>
      <c r="D4367" s="39">
        <v>108.849998</v>
      </c>
      <c r="E4367" s="39">
        <v>109.370003</v>
      </c>
      <c r="F4367" s="39">
        <v>88.642891000000006</v>
      </c>
      <c r="G4367" s="5">
        <v>297933500</v>
      </c>
      <c r="I4367" s="1">
        <v>-1.2628768045626515E-2</v>
      </c>
    </row>
    <row r="4368" spans="1:9" x14ac:dyDescent="0.25">
      <c r="A4368" s="5">
        <v>40330</v>
      </c>
      <c r="B4368" s="39">
        <v>108.349998</v>
      </c>
      <c r="C4368" s="39">
        <v>109.949997</v>
      </c>
      <c r="D4368" s="39">
        <v>107.370003</v>
      </c>
      <c r="E4368" s="39">
        <v>107.529999</v>
      </c>
      <c r="F4368" s="39">
        <v>87.151572999999999</v>
      </c>
      <c r="G4368" s="5">
        <v>277909400</v>
      </c>
      <c r="I4368" s="1">
        <v>-1.6967016395954992E-2</v>
      </c>
    </row>
    <row r="4369" spans="1:9" x14ac:dyDescent="0.25">
      <c r="A4369" s="5">
        <v>40331</v>
      </c>
      <c r="B4369" s="39">
        <v>108.08000199999999</v>
      </c>
      <c r="C4369" s="39">
        <v>110.339996</v>
      </c>
      <c r="D4369" s="39">
        <v>107.510002</v>
      </c>
      <c r="E4369" s="39">
        <v>110.33000199999999</v>
      </c>
      <c r="F4369" s="39">
        <v>89.420936999999995</v>
      </c>
      <c r="G4369" s="5">
        <v>240243700</v>
      </c>
      <c r="I4369" s="1">
        <v>2.5706028247697965E-2</v>
      </c>
    </row>
    <row r="4370" spans="1:9" x14ac:dyDescent="0.25">
      <c r="A4370" s="5">
        <v>40332</v>
      </c>
      <c r="B4370" s="39">
        <v>110.650002</v>
      </c>
      <c r="C4370" s="39">
        <v>111.05999799999999</v>
      </c>
      <c r="D4370" s="39">
        <v>109.58000199999999</v>
      </c>
      <c r="E4370" s="39">
        <v>110.709999</v>
      </c>
      <c r="F4370" s="39">
        <v>89.728920000000002</v>
      </c>
      <c r="G4370" s="5">
        <v>226618300</v>
      </c>
      <c r="I4370" s="1">
        <v>3.4382757381479223E-3</v>
      </c>
    </row>
    <row r="4371" spans="1:9" x14ac:dyDescent="0.25">
      <c r="A4371" s="5">
        <v>40333</v>
      </c>
      <c r="B4371" s="39">
        <v>108.610001</v>
      </c>
      <c r="C4371" s="39">
        <v>109.33000199999999</v>
      </c>
      <c r="D4371" s="39">
        <v>106.459999</v>
      </c>
      <c r="E4371" s="39">
        <v>106.82</v>
      </c>
      <c r="F4371" s="39">
        <v>86.576110999999997</v>
      </c>
      <c r="G4371" s="5">
        <v>398475600</v>
      </c>
      <c r="I4371" s="1">
        <v>-3.5769202119134036E-2</v>
      </c>
    </row>
    <row r="4372" spans="1:9" x14ac:dyDescent="0.25">
      <c r="A4372" s="5">
        <v>40336</v>
      </c>
      <c r="B4372" s="39">
        <v>107.199997</v>
      </c>
      <c r="C4372" s="39">
        <v>107.610001</v>
      </c>
      <c r="D4372" s="39">
        <v>105.410004</v>
      </c>
      <c r="E4372" s="39">
        <v>105.489998</v>
      </c>
      <c r="F4372" s="39">
        <v>85.498199</v>
      </c>
      <c r="G4372" s="5">
        <v>264609100</v>
      </c>
      <c r="I4372" s="1">
        <v>-1.2528611616700047E-2</v>
      </c>
    </row>
    <row r="4373" spans="1:9" x14ac:dyDescent="0.25">
      <c r="A4373" s="5">
        <v>40337</v>
      </c>
      <c r="B4373" s="39">
        <v>105.57</v>
      </c>
      <c r="C4373" s="39">
        <v>106.83000199999999</v>
      </c>
      <c r="D4373" s="39">
        <v>104.650002</v>
      </c>
      <c r="E4373" s="39">
        <v>106.620003</v>
      </c>
      <c r="F4373" s="39">
        <v>86.41404</v>
      </c>
      <c r="G4373" s="5">
        <v>357774300</v>
      </c>
      <c r="I4373" s="1">
        <v>1.0654851214942695E-2</v>
      </c>
    </row>
    <row r="4374" spans="1:9" x14ac:dyDescent="0.25">
      <c r="A4374" s="5">
        <v>40338</v>
      </c>
      <c r="B4374" s="39">
        <v>107.239998</v>
      </c>
      <c r="C4374" s="39">
        <v>108.279999</v>
      </c>
      <c r="D4374" s="39">
        <v>105.599998</v>
      </c>
      <c r="E4374" s="39">
        <v>106.050003</v>
      </c>
      <c r="F4374" s="39">
        <v>85.952065000000005</v>
      </c>
      <c r="G4374" s="5">
        <v>268023300</v>
      </c>
      <c r="I4374" s="1">
        <v>-5.360405471789953E-3</v>
      </c>
    </row>
    <row r="4375" spans="1:9" x14ac:dyDescent="0.25">
      <c r="A4375" s="5">
        <v>40339</v>
      </c>
      <c r="B4375" s="39">
        <v>107.860001</v>
      </c>
      <c r="C4375" s="39">
        <v>109.279999</v>
      </c>
      <c r="D4375" s="39">
        <v>106.040001</v>
      </c>
      <c r="E4375" s="39">
        <v>109.150002</v>
      </c>
      <c r="F4375" s="39">
        <v>88.464554000000007</v>
      </c>
      <c r="G4375" s="5">
        <v>317890600</v>
      </c>
      <c r="I4375" s="1">
        <v>2.8812194873879093E-2</v>
      </c>
    </row>
    <row r="4376" spans="1:9" x14ac:dyDescent="0.25">
      <c r="A4376" s="5">
        <v>40340</v>
      </c>
      <c r="B4376" s="39">
        <v>108.19000200000001</v>
      </c>
      <c r="C4376" s="39">
        <v>109.75</v>
      </c>
      <c r="D4376" s="39">
        <v>108.120003</v>
      </c>
      <c r="E4376" s="39">
        <v>109.68</v>
      </c>
      <c r="F4376" s="39">
        <v>88.894157000000007</v>
      </c>
      <c r="G4376" s="5">
        <v>214128200</v>
      </c>
      <c r="I4376" s="1">
        <v>4.8444628151287361E-3</v>
      </c>
    </row>
    <row r="4377" spans="1:9" x14ac:dyDescent="0.25">
      <c r="A4377" s="5">
        <v>40343</v>
      </c>
      <c r="B4377" s="39">
        <v>110.519997</v>
      </c>
      <c r="C4377" s="39">
        <v>111.120003</v>
      </c>
      <c r="D4377" s="39">
        <v>109.400002</v>
      </c>
      <c r="E4377" s="39">
        <v>109.510002</v>
      </c>
      <c r="F4377" s="39">
        <v>88.756362999999993</v>
      </c>
      <c r="G4377" s="5">
        <v>207196100</v>
      </c>
      <c r="I4377" s="1">
        <v>-1.5512932653791722E-3</v>
      </c>
    </row>
    <row r="4378" spans="1:9" x14ac:dyDescent="0.25">
      <c r="A4378" s="5">
        <v>40344</v>
      </c>
      <c r="B4378" s="39">
        <v>110.279999</v>
      </c>
      <c r="C4378" s="39">
        <v>112.099998</v>
      </c>
      <c r="D4378" s="39">
        <v>110.089996</v>
      </c>
      <c r="E4378" s="39">
        <v>112</v>
      </c>
      <c r="F4378" s="39">
        <v>90.774451999999997</v>
      </c>
      <c r="G4378" s="5">
        <v>238268700</v>
      </c>
      <c r="I4378" s="1">
        <v>2.2482758817589321E-2</v>
      </c>
    </row>
    <row r="4379" spans="1:9" x14ac:dyDescent="0.25">
      <c r="A4379" s="5">
        <v>40345</v>
      </c>
      <c r="B4379" s="39">
        <v>111.41999800000001</v>
      </c>
      <c r="C4379" s="39">
        <v>112.41999800000001</v>
      </c>
      <c r="D4379" s="39">
        <v>111.199997</v>
      </c>
      <c r="E4379" s="39">
        <v>111.959999</v>
      </c>
      <c r="F4379" s="39">
        <v>90.742064999999997</v>
      </c>
      <c r="G4379" s="5">
        <v>216374000</v>
      </c>
      <c r="I4379" s="1">
        <v>-3.5684907223831885E-4</v>
      </c>
    </row>
    <row r="4380" spans="1:9" x14ac:dyDescent="0.25">
      <c r="A4380" s="5">
        <v>40346</v>
      </c>
      <c r="B4380" s="39">
        <v>112.279999</v>
      </c>
      <c r="C4380" s="39">
        <v>112.33000199999999</v>
      </c>
      <c r="D4380" s="39">
        <v>111.050003</v>
      </c>
      <c r="E4380" s="39">
        <v>112.139999</v>
      </c>
      <c r="F4380" s="39">
        <v>90.887894000000003</v>
      </c>
      <c r="G4380" s="5">
        <v>263185800</v>
      </c>
      <c r="I4380" s="1">
        <v>1.6057816908432443E-3</v>
      </c>
    </row>
    <row r="4381" spans="1:9" x14ac:dyDescent="0.25">
      <c r="A4381" s="5">
        <v>40347</v>
      </c>
      <c r="B4381" s="39">
        <v>111.83000199999999</v>
      </c>
      <c r="C4381" s="39">
        <v>112.129997</v>
      </c>
      <c r="D4381" s="39">
        <v>111.370003</v>
      </c>
      <c r="E4381" s="39">
        <v>111.730003</v>
      </c>
      <c r="F4381" s="39">
        <v>90.986473000000004</v>
      </c>
      <c r="G4381" s="5">
        <v>174006600</v>
      </c>
      <c r="I4381" s="1">
        <v>1.0840341195921255E-3</v>
      </c>
    </row>
    <row r="4382" spans="1:9" x14ac:dyDescent="0.25">
      <c r="A4382" s="5">
        <v>40350</v>
      </c>
      <c r="B4382" s="39">
        <v>113.120003</v>
      </c>
      <c r="C4382" s="39">
        <v>113.199997</v>
      </c>
      <c r="D4382" s="39">
        <v>110.790001</v>
      </c>
      <c r="E4382" s="39">
        <v>111.410004</v>
      </c>
      <c r="F4382" s="39">
        <v>90.725882999999996</v>
      </c>
      <c r="G4382" s="5">
        <v>213140700</v>
      </c>
      <c r="I4382" s="1">
        <v>-2.8681613554342178E-3</v>
      </c>
    </row>
    <row r="4383" spans="1:9" x14ac:dyDescent="0.25">
      <c r="A4383" s="5">
        <v>40351</v>
      </c>
      <c r="B4383" s="39">
        <v>111.410004</v>
      </c>
      <c r="C4383" s="39">
        <v>111.900002</v>
      </c>
      <c r="D4383" s="39">
        <v>109.410004</v>
      </c>
      <c r="E4383" s="39">
        <v>109.57</v>
      </c>
      <c r="F4383" s="39">
        <v>89.227501000000004</v>
      </c>
      <c r="G4383" s="5">
        <v>239355400</v>
      </c>
      <c r="I4383" s="1">
        <v>-1.6653386516545687E-2</v>
      </c>
    </row>
    <row r="4384" spans="1:9" x14ac:dyDescent="0.25">
      <c r="A4384" s="5">
        <v>40352</v>
      </c>
      <c r="B4384" s="39">
        <v>109.639999</v>
      </c>
      <c r="C4384" s="39">
        <v>110.029999</v>
      </c>
      <c r="D4384" s="39">
        <v>108.480003</v>
      </c>
      <c r="E4384" s="39">
        <v>109.230003</v>
      </c>
      <c r="F4384" s="39">
        <v>88.950607000000005</v>
      </c>
      <c r="G4384" s="5">
        <v>254639900</v>
      </c>
      <c r="I4384" s="1">
        <v>-3.1080610969400624E-3</v>
      </c>
    </row>
    <row r="4385" spans="1:9" x14ac:dyDescent="0.25">
      <c r="A4385" s="5">
        <v>40353</v>
      </c>
      <c r="B4385" s="39">
        <v>108.69000200000001</v>
      </c>
      <c r="C4385" s="39">
        <v>108.83000199999999</v>
      </c>
      <c r="D4385" s="39">
        <v>107.139999</v>
      </c>
      <c r="E4385" s="39">
        <v>107.41999800000001</v>
      </c>
      <c r="F4385" s="39">
        <v>87.476662000000005</v>
      </c>
      <c r="G4385" s="5">
        <v>268523600</v>
      </c>
      <c r="I4385" s="1">
        <v>-1.670920035955703E-2</v>
      </c>
    </row>
    <row r="4386" spans="1:9" x14ac:dyDescent="0.25">
      <c r="A4386" s="5">
        <v>40354</v>
      </c>
      <c r="B4386" s="39">
        <v>107.739998</v>
      </c>
      <c r="C4386" s="39">
        <v>108.41999800000001</v>
      </c>
      <c r="D4386" s="39">
        <v>106.769997</v>
      </c>
      <c r="E4386" s="39">
        <v>107.870003</v>
      </c>
      <c r="F4386" s="39">
        <v>87.843108999999998</v>
      </c>
      <c r="G4386" s="5">
        <v>238726500</v>
      </c>
      <c r="I4386" s="1">
        <v>4.1803332454044551E-3</v>
      </c>
    </row>
    <row r="4387" spans="1:9" x14ac:dyDescent="0.25">
      <c r="A4387" s="5">
        <v>40357</v>
      </c>
      <c r="B4387" s="39">
        <v>108.029999</v>
      </c>
      <c r="C4387" s="39">
        <v>108.32</v>
      </c>
      <c r="D4387" s="39">
        <v>107.139999</v>
      </c>
      <c r="E4387" s="39">
        <v>107.529999</v>
      </c>
      <c r="F4387" s="39">
        <v>87.566208000000003</v>
      </c>
      <c r="G4387" s="5">
        <v>169218600</v>
      </c>
      <c r="I4387" s="1">
        <v>-3.1572009371716447E-3</v>
      </c>
    </row>
    <row r="4388" spans="1:9" x14ac:dyDescent="0.25">
      <c r="A4388" s="5">
        <v>40358</v>
      </c>
      <c r="B4388" s="39">
        <v>106.019997</v>
      </c>
      <c r="C4388" s="39">
        <v>107.510002</v>
      </c>
      <c r="D4388" s="39">
        <v>103.550003</v>
      </c>
      <c r="E4388" s="39">
        <v>104.209999</v>
      </c>
      <c r="F4388" s="39">
        <v>84.862610000000004</v>
      </c>
      <c r="G4388" s="5">
        <v>373649500</v>
      </c>
      <c r="I4388" s="1">
        <v>-3.1361574254306746E-2</v>
      </c>
    </row>
    <row r="4389" spans="1:9" x14ac:dyDescent="0.25">
      <c r="A4389" s="5">
        <v>40359</v>
      </c>
      <c r="B4389" s="39">
        <v>103.91999800000001</v>
      </c>
      <c r="C4389" s="39">
        <v>104.879997</v>
      </c>
      <c r="D4389" s="39">
        <v>102.879997</v>
      </c>
      <c r="E4389" s="39">
        <v>103.220001</v>
      </c>
      <c r="F4389" s="39">
        <v>84.056419000000005</v>
      </c>
      <c r="G4389" s="5">
        <v>284101700</v>
      </c>
      <c r="I4389" s="1">
        <v>-9.5453676952823585E-3</v>
      </c>
    </row>
    <row r="4390" spans="1:9" x14ac:dyDescent="0.25">
      <c r="A4390" s="5">
        <v>40360</v>
      </c>
      <c r="B4390" s="39">
        <v>103.150002</v>
      </c>
      <c r="C4390" s="39">
        <v>103.489998</v>
      </c>
      <c r="D4390" s="39">
        <v>101.129997</v>
      </c>
      <c r="E4390" s="39">
        <v>102.760002</v>
      </c>
      <c r="F4390" s="39">
        <v>83.681815999999998</v>
      </c>
      <c r="G4390" s="5">
        <v>382924800</v>
      </c>
      <c r="I4390" s="1">
        <v>-4.4665263441316938E-3</v>
      </c>
    </row>
    <row r="4391" spans="1:9" x14ac:dyDescent="0.25">
      <c r="A4391" s="5">
        <v>40361</v>
      </c>
      <c r="B4391" s="39">
        <v>103.110001</v>
      </c>
      <c r="C4391" s="39">
        <v>103.41999800000001</v>
      </c>
      <c r="D4391" s="39">
        <v>101.620003</v>
      </c>
      <c r="E4391" s="39">
        <v>102.199997</v>
      </c>
      <c r="F4391" s="39">
        <v>83.225769</v>
      </c>
      <c r="G4391" s="5">
        <v>233385200</v>
      </c>
      <c r="I4391" s="1">
        <v>-5.464678371559728E-3</v>
      </c>
    </row>
    <row r="4392" spans="1:9" x14ac:dyDescent="0.25">
      <c r="A4392" s="5">
        <v>40365</v>
      </c>
      <c r="B4392" s="39">
        <v>103.639999</v>
      </c>
      <c r="C4392" s="39">
        <v>104.370003</v>
      </c>
      <c r="D4392" s="39">
        <v>101.879997</v>
      </c>
      <c r="E4392" s="39">
        <v>102.870003</v>
      </c>
      <c r="F4392" s="39">
        <v>83.771393000000003</v>
      </c>
      <c r="G4392" s="5">
        <v>256935300</v>
      </c>
      <c r="I4392" s="1">
        <v>6.5345534617931023E-3</v>
      </c>
    </row>
    <row r="4393" spans="1:9" x14ac:dyDescent="0.25">
      <c r="A4393" s="5">
        <v>40366</v>
      </c>
      <c r="B4393" s="39">
        <v>103.129997</v>
      </c>
      <c r="C4393" s="39">
        <v>106.239998</v>
      </c>
      <c r="D4393" s="39">
        <v>103.019997</v>
      </c>
      <c r="E4393" s="39">
        <v>106.110001</v>
      </c>
      <c r="F4393" s="39">
        <v>86.409865999999994</v>
      </c>
      <c r="G4393" s="5">
        <v>253769400</v>
      </c>
      <c r="I4393" s="1">
        <v>3.1010282213455476E-2</v>
      </c>
    </row>
    <row r="4394" spans="1:9" x14ac:dyDescent="0.25">
      <c r="A4394" s="5">
        <v>40367</v>
      </c>
      <c r="B4394" s="39">
        <v>107</v>
      </c>
      <c r="C4394" s="39">
        <v>107.279999</v>
      </c>
      <c r="D4394" s="39">
        <v>105.910004</v>
      </c>
      <c r="E4394" s="39">
        <v>107.160004</v>
      </c>
      <c r="F4394" s="39">
        <v>87.264931000000004</v>
      </c>
      <c r="G4394" s="5">
        <v>210842100</v>
      </c>
      <c r="I4394" s="1">
        <v>9.8468162758136302E-3</v>
      </c>
    </row>
    <row r="4395" spans="1:9" x14ac:dyDescent="0.25">
      <c r="A4395" s="5">
        <v>40368</v>
      </c>
      <c r="B4395" s="39">
        <v>107.129997</v>
      </c>
      <c r="C4395" s="39">
        <v>107.970001</v>
      </c>
      <c r="D4395" s="39">
        <v>106.93</v>
      </c>
      <c r="E4395" s="39">
        <v>107.959999</v>
      </c>
      <c r="F4395" s="39">
        <v>87.916411999999994</v>
      </c>
      <c r="G4395" s="5">
        <v>144999900</v>
      </c>
      <c r="I4395" s="1">
        <v>7.4378240540289298E-3</v>
      </c>
    </row>
    <row r="4396" spans="1:9" x14ac:dyDescent="0.25">
      <c r="A4396" s="5">
        <v>40371</v>
      </c>
      <c r="B4396" s="39">
        <v>107.599998</v>
      </c>
      <c r="C4396" s="39">
        <v>108.239998</v>
      </c>
      <c r="D4396" s="39">
        <v>107.150002</v>
      </c>
      <c r="E4396" s="39">
        <v>108.029999</v>
      </c>
      <c r="F4396" s="39">
        <v>87.973381000000003</v>
      </c>
      <c r="G4396" s="5">
        <v>131283600</v>
      </c>
      <c r="I4396" s="1">
        <v>6.4778064742032626E-4</v>
      </c>
    </row>
    <row r="4397" spans="1:9" x14ac:dyDescent="0.25">
      <c r="A4397" s="5">
        <v>40372</v>
      </c>
      <c r="B4397" s="39">
        <v>109.150002</v>
      </c>
      <c r="C4397" s="39">
        <v>110.089996</v>
      </c>
      <c r="D4397" s="39">
        <v>108.93</v>
      </c>
      <c r="E4397" s="39">
        <v>109.660004</v>
      </c>
      <c r="F4397" s="39">
        <v>89.300781000000001</v>
      </c>
      <c r="G4397" s="5">
        <v>213025900</v>
      </c>
      <c r="I4397" s="1">
        <v>1.4975953561953581E-2</v>
      </c>
    </row>
    <row r="4398" spans="1:9" x14ac:dyDescent="0.25">
      <c r="A4398" s="5">
        <v>40373</v>
      </c>
      <c r="B4398" s="39">
        <v>109.30999799999999</v>
      </c>
      <c r="C4398" s="39">
        <v>110.08000199999999</v>
      </c>
      <c r="D4398" s="39">
        <v>108.860001</v>
      </c>
      <c r="E4398" s="39">
        <v>109.650002</v>
      </c>
      <c r="F4398" s="39">
        <v>89.292625000000001</v>
      </c>
      <c r="G4398" s="5">
        <v>184426800</v>
      </c>
      <c r="I4398" s="1">
        <v>-9.1335959018223889E-5</v>
      </c>
    </row>
    <row r="4399" spans="1:9" x14ac:dyDescent="0.25">
      <c r="A4399" s="5">
        <v>40374</v>
      </c>
      <c r="B4399" s="39">
        <v>109.610001</v>
      </c>
      <c r="C4399" s="39">
        <v>110.05999799999999</v>
      </c>
      <c r="D4399" s="39">
        <v>108.16999800000001</v>
      </c>
      <c r="E4399" s="39">
        <v>109.68</v>
      </c>
      <c r="F4399" s="39">
        <v>89.317093</v>
      </c>
      <c r="G4399" s="5">
        <v>232337900</v>
      </c>
      <c r="I4399" s="1">
        <v>2.7398285409141465E-4</v>
      </c>
    </row>
    <row r="4400" spans="1:9" x14ac:dyDescent="0.25">
      <c r="A4400" s="5">
        <v>40375</v>
      </c>
      <c r="B4400" s="39">
        <v>109.089996</v>
      </c>
      <c r="C4400" s="39">
        <v>109.209999</v>
      </c>
      <c r="D4400" s="39">
        <v>106.449997</v>
      </c>
      <c r="E4400" s="39">
        <v>106.660004</v>
      </c>
      <c r="F4400" s="39">
        <v>86.857780000000005</v>
      </c>
      <c r="G4400" s="5">
        <v>282693400</v>
      </c>
      <c r="I4400" s="1">
        <v>-2.7920812129689665E-2</v>
      </c>
    </row>
    <row r="4401" spans="1:9" x14ac:dyDescent="0.25">
      <c r="A4401" s="5">
        <v>40378</v>
      </c>
      <c r="B4401" s="39">
        <v>107.050003</v>
      </c>
      <c r="C4401" s="39">
        <v>107.629997</v>
      </c>
      <c r="D4401" s="39">
        <v>106.220001</v>
      </c>
      <c r="E4401" s="39">
        <v>107.290001</v>
      </c>
      <c r="F4401" s="39">
        <v>87.370780999999994</v>
      </c>
      <c r="G4401" s="5">
        <v>186709000</v>
      </c>
      <c r="I4401" s="1">
        <v>5.8888448548648498E-3</v>
      </c>
    </row>
    <row r="4402" spans="1:9" x14ac:dyDescent="0.25">
      <c r="A4402" s="5">
        <v>40379</v>
      </c>
      <c r="B4402" s="39">
        <v>105.870003</v>
      </c>
      <c r="C4402" s="39">
        <v>108.55999799999999</v>
      </c>
      <c r="D4402" s="39">
        <v>105.82</v>
      </c>
      <c r="E4402" s="39">
        <v>108.480003</v>
      </c>
      <c r="F4402" s="39">
        <v>88.339866999999998</v>
      </c>
      <c r="G4402" s="5">
        <v>258162400</v>
      </c>
      <c r="I4402" s="1">
        <v>1.1030587355366883E-2</v>
      </c>
    </row>
    <row r="4403" spans="1:9" x14ac:dyDescent="0.25">
      <c r="A4403" s="5">
        <v>40380</v>
      </c>
      <c r="B4403" s="39">
        <v>109.040001</v>
      </c>
      <c r="C4403" s="39">
        <v>109.07</v>
      </c>
      <c r="D4403" s="39">
        <v>106.629997</v>
      </c>
      <c r="E4403" s="39">
        <v>107.07</v>
      </c>
      <c r="F4403" s="39">
        <v>87.191604999999996</v>
      </c>
      <c r="G4403" s="5">
        <v>264527000</v>
      </c>
      <c r="I4403" s="1">
        <v>-1.3083447275878513E-2</v>
      </c>
    </row>
    <row r="4404" spans="1:9" x14ac:dyDescent="0.25">
      <c r="A4404" s="5">
        <v>40381</v>
      </c>
      <c r="B4404" s="39">
        <v>108.339996</v>
      </c>
      <c r="C4404" s="39">
        <v>109.94000200000001</v>
      </c>
      <c r="D4404" s="39">
        <v>108.33000199999999</v>
      </c>
      <c r="E4404" s="39">
        <v>109.459999</v>
      </c>
      <c r="F4404" s="39">
        <v>89.137908999999993</v>
      </c>
      <c r="G4404" s="5">
        <v>274781300</v>
      </c>
      <c r="I4404" s="1">
        <v>2.2076656416049723E-2</v>
      </c>
    </row>
    <row r="4405" spans="1:9" x14ac:dyDescent="0.25">
      <c r="A4405" s="5">
        <v>40382</v>
      </c>
      <c r="B4405" s="39">
        <v>109.239998</v>
      </c>
      <c r="C4405" s="39">
        <v>110.57</v>
      </c>
      <c r="D4405" s="39">
        <v>108.93</v>
      </c>
      <c r="E4405" s="39">
        <v>110.410004</v>
      </c>
      <c r="F4405" s="39">
        <v>89.911552</v>
      </c>
      <c r="G4405" s="5">
        <v>222020800</v>
      </c>
      <c r="I4405" s="1">
        <v>8.6417217931833434E-3</v>
      </c>
    </row>
    <row r="4406" spans="1:9" x14ac:dyDescent="0.25">
      <c r="A4406" s="5">
        <v>40385</v>
      </c>
      <c r="B4406" s="39">
        <v>110.599998</v>
      </c>
      <c r="C4406" s="39">
        <v>111.66999800000001</v>
      </c>
      <c r="D4406" s="39">
        <v>110.290001</v>
      </c>
      <c r="E4406" s="39">
        <v>111.55999799999999</v>
      </c>
      <c r="F4406" s="39">
        <v>90.848029999999994</v>
      </c>
      <c r="G4406" s="5">
        <v>184445700</v>
      </c>
      <c r="I4406" s="1">
        <v>1.0361678958564546E-2</v>
      </c>
    </row>
    <row r="4407" spans="1:9" x14ac:dyDescent="0.25">
      <c r="A4407" s="5">
        <v>40386</v>
      </c>
      <c r="B4407" s="39">
        <v>112.16999800000001</v>
      </c>
      <c r="C4407" s="39">
        <v>112.290001</v>
      </c>
      <c r="D4407" s="39">
        <v>111.110001</v>
      </c>
      <c r="E4407" s="39">
        <v>111.550003</v>
      </c>
      <c r="F4407" s="39">
        <v>90.839889999999997</v>
      </c>
      <c r="G4407" s="5">
        <v>204855600</v>
      </c>
      <c r="I4407" s="1">
        <v>-8.9604196090498078E-5</v>
      </c>
    </row>
    <row r="4408" spans="1:9" x14ac:dyDescent="0.25">
      <c r="A4408" s="5">
        <v>40387</v>
      </c>
      <c r="B4408" s="39">
        <v>111.32</v>
      </c>
      <c r="C4408" s="39">
        <v>111.660004</v>
      </c>
      <c r="D4408" s="39">
        <v>110.459999</v>
      </c>
      <c r="E4408" s="39">
        <v>110.83000199999999</v>
      </c>
      <c r="F4408" s="39">
        <v>90.253555000000006</v>
      </c>
      <c r="G4408" s="5">
        <v>163056200</v>
      </c>
      <c r="I4408" s="1">
        <v>-6.4755192974050857E-3</v>
      </c>
    </row>
    <row r="4409" spans="1:9" x14ac:dyDescent="0.25">
      <c r="A4409" s="5">
        <v>40388</v>
      </c>
      <c r="B4409" s="39">
        <v>111.519997</v>
      </c>
      <c r="C4409" s="39">
        <v>111.82</v>
      </c>
      <c r="D4409" s="39">
        <v>109.410004</v>
      </c>
      <c r="E4409" s="39">
        <v>110.290001</v>
      </c>
      <c r="F4409" s="39">
        <v>89.813820000000007</v>
      </c>
      <c r="G4409" s="5">
        <v>220149100</v>
      </c>
      <c r="I4409" s="1">
        <v>-4.8841260016674326E-3</v>
      </c>
    </row>
    <row r="4410" spans="1:9" x14ac:dyDescent="0.25">
      <c r="A4410" s="5">
        <v>40389</v>
      </c>
      <c r="B4410" s="39">
        <v>109.16999800000001</v>
      </c>
      <c r="C4410" s="39">
        <v>110.860001</v>
      </c>
      <c r="D4410" s="39">
        <v>108.980003</v>
      </c>
      <c r="E4410" s="39">
        <v>110.269997</v>
      </c>
      <c r="F4410" s="39">
        <v>89.797522999999998</v>
      </c>
      <c r="G4410" s="5">
        <v>220070600</v>
      </c>
      <c r="I4410" s="1">
        <v>-1.8146960846188165E-4</v>
      </c>
    </row>
    <row r="4411" spans="1:9" x14ac:dyDescent="0.25">
      <c r="A4411" s="5">
        <v>40392</v>
      </c>
      <c r="B4411" s="39">
        <v>111.989998</v>
      </c>
      <c r="C4411" s="39">
        <v>112.94000200000001</v>
      </c>
      <c r="D4411" s="39">
        <v>111.540001</v>
      </c>
      <c r="E4411" s="39">
        <v>112.760002</v>
      </c>
      <c r="F4411" s="39">
        <v>91.825226000000001</v>
      </c>
      <c r="G4411" s="5">
        <v>188263200</v>
      </c>
      <c r="I4411" s="1">
        <v>2.23296614972881E-2</v>
      </c>
    </row>
    <row r="4412" spans="1:9" x14ac:dyDescent="0.25">
      <c r="A4412" s="5">
        <v>40393</v>
      </c>
      <c r="B4412" s="39">
        <v>112.480003</v>
      </c>
      <c r="C4412" s="39">
        <v>112.769997</v>
      </c>
      <c r="D4412" s="39">
        <v>111.849998</v>
      </c>
      <c r="E4412" s="39">
        <v>112.220001</v>
      </c>
      <c r="F4412" s="39">
        <v>91.385506000000007</v>
      </c>
      <c r="G4412" s="5">
        <v>146657300</v>
      </c>
      <c r="I4412" s="1">
        <v>-4.800164701268983E-3</v>
      </c>
    </row>
    <row r="4413" spans="1:9" x14ac:dyDescent="0.25">
      <c r="A4413" s="5">
        <v>40394</v>
      </c>
      <c r="B4413" s="39">
        <v>112.529999</v>
      </c>
      <c r="C4413" s="39">
        <v>113.110001</v>
      </c>
      <c r="D4413" s="39">
        <v>112.160004</v>
      </c>
      <c r="E4413" s="39">
        <v>112.970001</v>
      </c>
      <c r="F4413" s="39">
        <v>91.996262000000002</v>
      </c>
      <c r="G4413" s="5">
        <v>158171700</v>
      </c>
      <c r="I4413" s="1">
        <v>6.6610575840098107E-3</v>
      </c>
    </row>
    <row r="4414" spans="1:9" x14ac:dyDescent="0.25">
      <c r="A4414" s="5">
        <v>40395</v>
      </c>
      <c r="B4414" s="39">
        <v>112.25</v>
      </c>
      <c r="C4414" s="39">
        <v>112.910004</v>
      </c>
      <c r="D4414" s="39">
        <v>112.08000199999999</v>
      </c>
      <c r="E4414" s="39">
        <v>112.849998</v>
      </c>
      <c r="F4414" s="39">
        <v>91.898528999999996</v>
      </c>
      <c r="G4414" s="5">
        <v>140473800</v>
      </c>
      <c r="I4414" s="1">
        <v>-1.0629230841194826E-3</v>
      </c>
    </row>
    <row r="4415" spans="1:9" x14ac:dyDescent="0.25">
      <c r="A4415" s="5">
        <v>40396</v>
      </c>
      <c r="B4415" s="39">
        <v>111.739998</v>
      </c>
      <c r="C4415" s="39">
        <v>112.57</v>
      </c>
      <c r="D4415" s="39">
        <v>110.91999800000001</v>
      </c>
      <c r="E4415" s="39">
        <v>112.389999</v>
      </c>
      <c r="F4415" s="39">
        <v>91.523903000000004</v>
      </c>
      <c r="G4415" s="5">
        <v>239728300</v>
      </c>
      <c r="I4415" s="1">
        <v>-4.0848495664604911E-3</v>
      </c>
    </row>
    <row r="4416" spans="1:9" x14ac:dyDescent="0.25">
      <c r="A4416" s="5">
        <v>40399</v>
      </c>
      <c r="B4416" s="39">
        <v>112.91999800000001</v>
      </c>
      <c r="C4416" s="39">
        <v>113.18</v>
      </c>
      <c r="D4416" s="39">
        <v>112.32</v>
      </c>
      <c r="E4416" s="39">
        <v>112.989998</v>
      </c>
      <c r="F4416" s="39">
        <v>92.012542999999994</v>
      </c>
      <c r="G4416" s="5">
        <v>120800400</v>
      </c>
      <c r="I4416" s="1">
        <v>5.3247315742845913E-3</v>
      </c>
    </row>
    <row r="4417" spans="1:9" x14ac:dyDescent="0.25">
      <c r="A4417" s="5">
        <v>40400</v>
      </c>
      <c r="B4417" s="39">
        <v>112.029999</v>
      </c>
      <c r="C4417" s="39">
        <v>112.980003</v>
      </c>
      <c r="D4417" s="39">
        <v>111.370003</v>
      </c>
      <c r="E4417" s="39">
        <v>112.379997</v>
      </c>
      <c r="F4417" s="39">
        <v>91.515784999999994</v>
      </c>
      <c r="G4417" s="5">
        <v>242916300</v>
      </c>
      <c r="I4417" s="1">
        <v>-5.4134336486164614E-3</v>
      </c>
    </row>
    <row r="4418" spans="1:9" x14ac:dyDescent="0.25">
      <c r="A4418" s="5">
        <v>40401</v>
      </c>
      <c r="B4418" s="39">
        <v>110.650002</v>
      </c>
      <c r="C4418" s="39">
        <v>110.69000200000001</v>
      </c>
      <c r="D4418" s="39">
        <v>109.120003</v>
      </c>
      <c r="E4418" s="39">
        <v>109.300003</v>
      </c>
      <c r="F4418" s="39">
        <v>89.007621999999998</v>
      </c>
      <c r="G4418" s="5">
        <v>273406900</v>
      </c>
      <c r="I4418" s="1">
        <v>-2.7789464549263343E-2</v>
      </c>
    </row>
    <row r="4419" spans="1:9" x14ac:dyDescent="0.25">
      <c r="A4419" s="5">
        <v>40402</v>
      </c>
      <c r="B4419" s="39">
        <v>107.650002</v>
      </c>
      <c r="C4419" s="39">
        <v>109.019997</v>
      </c>
      <c r="D4419" s="39">
        <v>107.599998</v>
      </c>
      <c r="E4419" s="39">
        <v>108.629997</v>
      </c>
      <c r="F4419" s="39">
        <v>88.462012999999999</v>
      </c>
      <c r="G4419" s="5">
        <v>239542600</v>
      </c>
      <c r="I4419" s="1">
        <v>-6.1487782854472428E-3</v>
      </c>
    </row>
    <row r="4420" spans="1:9" x14ac:dyDescent="0.25">
      <c r="A4420" s="5">
        <v>40403</v>
      </c>
      <c r="B4420" s="39">
        <v>108.290001</v>
      </c>
      <c r="C4420" s="39">
        <v>108.959999</v>
      </c>
      <c r="D4420" s="39">
        <v>108.18</v>
      </c>
      <c r="E4420" s="39">
        <v>108.30999799999999</v>
      </c>
      <c r="F4420" s="39">
        <v>88.201401000000004</v>
      </c>
      <c r="G4420" s="5">
        <v>158698500</v>
      </c>
      <c r="I4420" s="1">
        <v>-2.950380988864687E-3</v>
      </c>
    </row>
    <row r="4421" spans="1:9" x14ac:dyDescent="0.25">
      <c r="A4421" s="5">
        <v>40406</v>
      </c>
      <c r="B4421" s="39">
        <v>107.57</v>
      </c>
      <c r="C4421" s="39">
        <v>108.610001</v>
      </c>
      <c r="D4421" s="39">
        <v>107.18</v>
      </c>
      <c r="E4421" s="39">
        <v>108.260002</v>
      </c>
      <c r="F4421" s="39">
        <v>88.160667000000004</v>
      </c>
      <c r="G4421" s="5">
        <v>147895300</v>
      </c>
      <c r="I4421" s="1">
        <v>-4.6193607487410304E-4</v>
      </c>
    </row>
    <row r="4422" spans="1:9" x14ac:dyDescent="0.25">
      <c r="A4422" s="5">
        <v>40407</v>
      </c>
      <c r="B4422" s="39">
        <v>109.19000200000001</v>
      </c>
      <c r="C4422" s="39">
        <v>110.389999</v>
      </c>
      <c r="D4422" s="39">
        <v>108.879997</v>
      </c>
      <c r="E4422" s="39">
        <v>109.589996</v>
      </c>
      <c r="F4422" s="39">
        <v>89.243758999999997</v>
      </c>
      <c r="G4422" s="5">
        <v>172270300</v>
      </c>
      <c r="I4422" s="1">
        <v>1.2210579878403571E-2</v>
      </c>
    </row>
    <row r="4423" spans="1:9" x14ac:dyDescent="0.25">
      <c r="A4423" s="5">
        <v>40408</v>
      </c>
      <c r="B4423" s="39">
        <v>109.540001</v>
      </c>
      <c r="C4423" s="39">
        <v>110.379997</v>
      </c>
      <c r="D4423" s="39">
        <v>108.910004</v>
      </c>
      <c r="E4423" s="39">
        <v>109.790001</v>
      </c>
      <c r="F4423" s="39">
        <v>89.406638999999998</v>
      </c>
      <c r="G4423" s="5">
        <v>182922100</v>
      </c>
      <c r="I4423" s="1">
        <v>1.8234501233065359E-3</v>
      </c>
    </row>
    <row r="4424" spans="1:9" x14ac:dyDescent="0.25">
      <c r="A4424" s="5">
        <v>40409</v>
      </c>
      <c r="B4424" s="39">
        <v>109.220001</v>
      </c>
      <c r="C4424" s="39">
        <v>109.489998</v>
      </c>
      <c r="D4424" s="39">
        <v>107.43</v>
      </c>
      <c r="E4424" s="39">
        <v>107.879997</v>
      </c>
      <c r="F4424" s="39">
        <v>87.851226999999994</v>
      </c>
      <c r="G4424" s="5">
        <v>265847600</v>
      </c>
      <c r="I4424" s="1">
        <v>-1.7550159642413021E-2</v>
      </c>
    </row>
    <row r="4425" spans="1:9" x14ac:dyDescent="0.25">
      <c r="A4425" s="5">
        <v>40410</v>
      </c>
      <c r="B4425" s="39">
        <v>107.55999799999999</v>
      </c>
      <c r="C4425" s="39">
        <v>107.94000200000001</v>
      </c>
      <c r="D4425" s="39">
        <v>106.75</v>
      </c>
      <c r="E4425" s="39">
        <v>107.529999</v>
      </c>
      <c r="F4425" s="39">
        <v>87.566208000000003</v>
      </c>
      <c r="G4425" s="5">
        <v>209714200</v>
      </c>
      <c r="I4425" s="1">
        <v>-3.2496114290587741E-3</v>
      </c>
    </row>
    <row r="4426" spans="1:9" x14ac:dyDescent="0.25">
      <c r="A4426" s="5">
        <v>40413</v>
      </c>
      <c r="B4426" s="39">
        <v>108.040001</v>
      </c>
      <c r="C4426" s="39">
        <v>108.57</v>
      </c>
      <c r="D4426" s="39">
        <v>107.07</v>
      </c>
      <c r="E4426" s="39">
        <v>107.120003</v>
      </c>
      <c r="F4426" s="39">
        <v>87.232346000000007</v>
      </c>
      <c r="G4426" s="5">
        <v>163490300</v>
      </c>
      <c r="I4426" s="1">
        <v>-3.8199675951586798E-3</v>
      </c>
    </row>
    <row r="4427" spans="1:9" x14ac:dyDescent="0.25">
      <c r="A4427" s="5">
        <v>40414</v>
      </c>
      <c r="B4427" s="39">
        <v>105.949997</v>
      </c>
      <c r="C4427" s="39">
        <v>106.389999</v>
      </c>
      <c r="D4427" s="39">
        <v>104.970001</v>
      </c>
      <c r="E4427" s="39">
        <v>105.529999</v>
      </c>
      <c r="F4427" s="39">
        <v>85.937522999999999</v>
      </c>
      <c r="G4427" s="5">
        <v>280677800</v>
      </c>
      <c r="I4427" s="1">
        <v>-1.4954647003319721E-2</v>
      </c>
    </row>
    <row r="4428" spans="1:9" x14ac:dyDescent="0.25">
      <c r="A4428" s="5">
        <v>40415</v>
      </c>
      <c r="B4428" s="39">
        <v>104.949997</v>
      </c>
      <c r="C4428" s="39">
        <v>106.339996</v>
      </c>
      <c r="D4428" s="39">
        <v>104.290001</v>
      </c>
      <c r="E4428" s="39">
        <v>105.94000200000001</v>
      </c>
      <c r="F4428" s="39">
        <v>86.271422999999999</v>
      </c>
      <c r="G4428" s="5">
        <v>272234800</v>
      </c>
      <c r="I4428" s="1">
        <v>3.8778521810938216E-3</v>
      </c>
    </row>
    <row r="4429" spans="1:9" x14ac:dyDescent="0.25">
      <c r="A4429" s="5">
        <v>40416</v>
      </c>
      <c r="B4429" s="39">
        <v>106.44000200000001</v>
      </c>
      <c r="C4429" s="39">
        <v>106.58000199999999</v>
      </c>
      <c r="D4429" s="39">
        <v>104.879997</v>
      </c>
      <c r="E4429" s="39">
        <v>105.230003</v>
      </c>
      <c r="F4429" s="39">
        <v>85.693252999999999</v>
      </c>
      <c r="G4429" s="5">
        <v>224439500</v>
      </c>
      <c r="I4429" s="1">
        <v>-6.7243132951526619E-3</v>
      </c>
    </row>
    <row r="4430" spans="1:9" x14ac:dyDescent="0.25">
      <c r="A4430" s="5">
        <v>40417</v>
      </c>
      <c r="B4430" s="39">
        <v>105.889999</v>
      </c>
      <c r="C4430" s="39">
        <v>106.970001</v>
      </c>
      <c r="D4430" s="39">
        <v>104.30999799999999</v>
      </c>
      <c r="E4430" s="39">
        <v>106.860001</v>
      </c>
      <c r="F4430" s="39">
        <v>87.020615000000006</v>
      </c>
      <c r="G4430" s="5">
        <v>272649000</v>
      </c>
      <c r="I4430" s="1">
        <v>1.5370950225242375E-2</v>
      </c>
    </row>
    <row r="4431" spans="1:9" x14ac:dyDescent="0.25">
      <c r="A4431" s="5">
        <v>40420</v>
      </c>
      <c r="B4431" s="39">
        <v>106.58000199999999</v>
      </c>
      <c r="C4431" s="39">
        <v>106.910004</v>
      </c>
      <c r="D4431" s="39">
        <v>105.300003</v>
      </c>
      <c r="E4431" s="39">
        <v>105.30999799999999</v>
      </c>
      <c r="F4431" s="39">
        <v>85.758385000000004</v>
      </c>
      <c r="G4431" s="5">
        <v>167238600</v>
      </c>
      <c r="I4431" s="1">
        <v>-1.4611179086361226E-2</v>
      </c>
    </row>
    <row r="4432" spans="1:9" x14ac:dyDescent="0.25">
      <c r="A4432" s="5">
        <v>40421</v>
      </c>
      <c r="B4432" s="39">
        <v>104.91999800000001</v>
      </c>
      <c r="C4432" s="39">
        <v>105.980003</v>
      </c>
      <c r="D4432" s="39">
        <v>104.489998</v>
      </c>
      <c r="E4432" s="39">
        <v>105.30999799999999</v>
      </c>
      <c r="F4432" s="39">
        <v>85.758385000000004</v>
      </c>
      <c r="G4432" s="5">
        <v>273933100</v>
      </c>
      <c r="I4432" s="1">
        <v>0</v>
      </c>
    </row>
    <row r="4433" spans="1:9" x14ac:dyDescent="0.25">
      <c r="A4433" s="5">
        <v>40422</v>
      </c>
      <c r="B4433" s="39">
        <v>106.730003</v>
      </c>
      <c r="C4433" s="39">
        <v>108.610001</v>
      </c>
      <c r="D4433" s="39">
        <v>106.660004</v>
      </c>
      <c r="E4433" s="39">
        <v>108.459999</v>
      </c>
      <c r="F4433" s="39">
        <v>88.323570000000004</v>
      </c>
      <c r="G4433" s="5">
        <v>256828100</v>
      </c>
      <c r="I4433" s="1">
        <v>2.947313738548285E-2</v>
      </c>
    </row>
    <row r="4434" spans="1:9" x14ac:dyDescent="0.25">
      <c r="A4434" s="5">
        <v>40423</v>
      </c>
      <c r="B4434" s="39">
        <v>108.720001</v>
      </c>
      <c r="C4434" s="39">
        <v>109.489998</v>
      </c>
      <c r="D4434" s="39">
        <v>108.489998</v>
      </c>
      <c r="E4434" s="39">
        <v>109.470001</v>
      </c>
      <c r="F4434" s="39">
        <v>89.146056999999999</v>
      </c>
      <c r="G4434" s="5">
        <v>156112200</v>
      </c>
      <c r="I4434" s="1">
        <v>9.2691115956844428E-3</v>
      </c>
    </row>
    <row r="4435" spans="1:9" x14ac:dyDescent="0.25">
      <c r="A4435" s="5">
        <v>40424</v>
      </c>
      <c r="B4435" s="39">
        <v>110.540001</v>
      </c>
      <c r="C4435" s="39">
        <v>110.989998</v>
      </c>
      <c r="D4435" s="39">
        <v>109.949997</v>
      </c>
      <c r="E4435" s="39">
        <v>110.889999</v>
      </c>
      <c r="F4435" s="39">
        <v>90.302422000000007</v>
      </c>
      <c r="G4435" s="5">
        <v>212197300</v>
      </c>
      <c r="I4435" s="1">
        <v>1.2888167265463046E-2</v>
      </c>
    </row>
    <row r="4436" spans="1:9" x14ac:dyDescent="0.25">
      <c r="A4436" s="5">
        <v>40428</v>
      </c>
      <c r="B4436" s="39">
        <v>110.370003</v>
      </c>
      <c r="C4436" s="39">
        <v>110.510002</v>
      </c>
      <c r="D4436" s="39">
        <v>109.550003</v>
      </c>
      <c r="E4436" s="39">
        <v>109.639999</v>
      </c>
      <c r="F4436" s="39">
        <v>89.284499999999994</v>
      </c>
      <c r="G4436" s="5">
        <v>141973700</v>
      </c>
      <c r="I4436" s="1">
        <v>-1.1336381180063526E-2</v>
      </c>
    </row>
    <row r="4437" spans="1:9" x14ac:dyDescent="0.25">
      <c r="A4437" s="5">
        <v>40429</v>
      </c>
      <c r="B4437" s="39">
        <v>109.860001</v>
      </c>
      <c r="C4437" s="39">
        <v>110.849998</v>
      </c>
      <c r="D4437" s="39">
        <v>109.80999799999999</v>
      </c>
      <c r="E4437" s="39">
        <v>110.410004</v>
      </c>
      <c r="F4437" s="39">
        <v>89.911552</v>
      </c>
      <c r="G4437" s="5">
        <v>149924400</v>
      </c>
      <c r="I4437" s="1">
        <v>6.9985309652436101E-3</v>
      </c>
    </row>
    <row r="4438" spans="1:9" x14ac:dyDescent="0.25">
      <c r="A4438" s="5">
        <v>40430</v>
      </c>
      <c r="B4438" s="39">
        <v>111.650002</v>
      </c>
      <c r="C4438" s="39">
        <v>111.68</v>
      </c>
      <c r="D4438" s="39">
        <v>110.620003</v>
      </c>
      <c r="E4438" s="39">
        <v>110.91999800000001</v>
      </c>
      <c r="F4438" s="39">
        <v>90.326858999999999</v>
      </c>
      <c r="G4438" s="5">
        <v>147017900</v>
      </c>
      <c r="I4438" s="1">
        <v>4.6084265024939342E-3</v>
      </c>
    </row>
    <row r="4439" spans="1:9" x14ac:dyDescent="0.25">
      <c r="A4439" s="5">
        <v>40431</v>
      </c>
      <c r="B4439" s="39">
        <v>111.120003</v>
      </c>
      <c r="C4439" s="39">
        <v>111.610001</v>
      </c>
      <c r="D4439" s="39">
        <v>110.870003</v>
      </c>
      <c r="E4439" s="39">
        <v>111.480003</v>
      </c>
      <c r="F4439" s="39">
        <v>90.782898000000003</v>
      </c>
      <c r="G4439" s="5">
        <v>127819000</v>
      </c>
      <c r="I4439" s="1">
        <v>5.0360617935663043E-3</v>
      </c>
    </row>
    <row r="4440" spans="1:9" x14ac:dyDescent="0.25">
      <c r="A4440" s="5">
        <v>40434</v>
      </c>
      <c r="B4440" s="39">
        <v>112.58000199999999</v>
      </c>
      <c r="C4440" s="39">
        <v>112.949997</v>
      </c>
      <c r="D4440" s="39">
        <v>112.129997</v>
      </c>
      <c r="E4440" s="39">
        <v>112.720001</v>
      </c>
      <c r="F4440" s="39">
        <v>91.792648</v>
      </c>
      <c r="G4440" s="5">
        <v>178503500</v>
      </c>
      <c r="I4440" s="1">
        <v>1.1061287423417276E-2</v>
      </c>
    </row>
    <row r="4441" spans="1:9" x14ac:dyDescent="0.25">
      <c r="A4441" s="5">
        <v>40435</v>
      </c>
      <c r="B4441" s="39">
        <v>112.5</v>
      </c>
      <c r="C4441" s="39">
        <v>113.290001</v>
      </c>
      <c r="D4441" s="39">
        <v>112.08000199999999</v>
      </c>
      <c r="E4441" s="39">
        <v>112.650002</v>
      </c>
      <c r="F4441" s="39">
        <v>91.735671999999994</v>
      </c>
      <c r="G4441" s="5">
        <v>209823600</v>
      </c>
      <c r="I4441" s="1">
        <v>-6.2089602117421094E-4</v>
      </c>
    </row>
    <row r="4442" spans="1:9" x14ac:dyDescent="0.25">
      <c r="A4442" s="5">
        <v>40436</v>
      </c>
      <c r="B4442" s="39">
        <v>112.32</v>
      </c>
      <c r="C4442" s="39">
        <v>113.209999</v>
      </c>
      <c r="D4442" s="39">
        <v>111.980003</v>
      </c>
      <c r="E4442" s="39">
        <v>113.08000199999999</v>
      </c>
      <c r="F4442" s="39">
        <v>92.085846000000004</v>
      </c>
      <c r="G4442" s="5">
        <v>168608400</v>
      </c>
      <c r="I4442" s="1">
        <v>3.8099394172466106E-3</v>
      </c>
    </row>
    <row r="4443" spans="1:9" x14ac:dyDescent="0.25">
      <c r="A4443" s="5">
        <v>40437</v>
      </c>
      <c r="B4443" s="39">
        <v>112.730003</v>
      </c>
      <c r="C4443" s="39">
        <v>113.120003</v>
      </c>
      <c r="D4443" s="39">
        <v>112.349998</v>
      </c>
      <c r="E4443" s="39">
        <v>113.050003</v>
      </c>
      <c r="F4443" s="39">
        <v>92.061378000000005</v>
      </c>
      <c r="G4443" s="5">
        <v>199962900</v>
      </c>
      <c r="I4443" s="1">
        <v>-2.657438935269596E-4</v>
      </c>
    </row>
    <row r="4444" spans="1:9" x14ac:dyDescent="0.25">
      <c r="A4444" s="5">
        <v>40438</v>
      </c>
      <c r="B4444" s="39">
        <v>113.040001</v>
      </c>
      <c r="C4444" s="39">
        <v>113.150002</v>
      </c>
      <c r="D4444" s="39">
        <v>112.18</v>
      </c>
      <c r="E4444" s="39">
        <v>112.489998</v>
      </c>
      <c r="F4444" s="39">
        <v>92.095764000000003</v>
      </c>
      <c r="G4444" s="5">
        <v>195836900</v>
      </c>
      <c r="I4444" s="1">
        <v>3.7344194231270222E-4</v>
      </c>
    </row>
    <row r="4445" spans="1:9" x14ac:dyDescent="0.25">
      <c r="A4445" s="5">
        <v>40441</v>
      </c>
      <c r="B4445" s="39">
        <v>112.879997</v>
      </c>
      <c r="C4445" s="39">
        <v>114.459999</v>
      </c>
      <c r="D4445" s="39">
        <v>112.519997</v>
      </c>
      <c r="E4445" s="39">
        <v>114.209999</v>
      </c>
      <c r="F4445" s="39">
        <v>93.503936999999993</v>
      </c>
      <c r="G4445" s="5">
        <v>214555200</v>
      </c>
      <c r="I4445" s="1">
        <v>1.5174593641853917E-2</v>
      </c>
    </row>
    <row r="4446" spans="1:9" x14ac:dyDescent="0.25">
      <c r="A4446" s="5">
        <v>40442</v>
      </c>
      <c r="B4446" s="39">
        <v>114.300003</v>
      </c>
      <c r="C4446" s="39">
        <v>114.839996</v>
      </c>
      <c r="D4446" s="39">
        <v>113.510002</v>
      </c>
      <c r="E4446" s="39">
        <v>113.980003</v>
      </c>
      <c r="F4446" s="39">
        <v>93.315674000000001</v>
      </c>
      <c r="G4446" s="5">
        <v>268389100</v>
      </c>
      <c r="I4446" s="1">
        <v>-2.0154529036870983E-3</v>
      </c>
    </row>
    <row r="4447" spans="1:9" x14ac:dyDescent="0.25">
      <c r="A4447" s="5">
        <v>40443</v>
      </c>
      <c r="B4447" s="39">
        <v>113.800003</v>
      </c>
      <c r="C4447" s="39">
        <v>114.44000200000001</v>
      </c>
      <c r="D4447" s="39">
        <v>113.099998</v>
      </c>
      <c r="E4447" s="39">
        <v>113.41999800000001</v>
      </c>
      <c r="F4447" s="39">
        <v>92.857192999999995</v>
      </c>
      <c r="G4447" s="5">
        <v>191322400</v>
      </c>
      <c r="I4447" s="1">
        <v>-4.9253356221292677E-3</v>
      </c>
    </row>
    <row r="4448" spans="1:9" x14ac:dyDescent="0.25">
      <c r="A4448" s="5">
        <v>40444</v>
      </c>
      <c r="B4448" s="39">
        <v>112.489998</v>
      </c>
      <c r="C4448" s="39">
        <v>113.66999800000001</v>
      </c>
      <c r="D4448" s="39">
        <v>112.18</v>
      </c>
      <c r="E4448" s="39">
        <v>112.5</v>
      </c>
      <c r="F4448" s="39">
        <v>92.103988999999999</v>
      </c>
      <c r="G4448" s="5">
        <v>202354300</v>
      </c>
      <c r="I4448" s="1">
        <v>-8.144499893076862E-3</v>
      </c>
    </row>
    <row r="4449" spans="1:9" x14ac:dyDescent="0.25">
      <c r="A4449" s="5">
        <v>40445</v>
      </c>
      <c r="B4449" s="39">
        <v>113.75</v>
      </c>
      <c r="C4449" s="39">
        <v>114.900002</v>
      </c>
      <c r="D4449" s="39">
        <v>113.650002</v>
      </c>
      <c r="E4449" s="39">
        <v>114.82</v>
      </c>
      <c r="F4449" s="39">
        <v>94.003342000000004</v>
      </c>
      <c r="G4449" s="5">
        <v>209671800</v>
      </c>
      <c r="I4449" s="1">
        <v>2.0412080888347006E-2</v>
      </c>
    </row>
    <row r="4450" spans="1:9" x14ac:dyDescent="0.25">
      <c r="A4450" s="5">
        <v>40448</v>
      </c>
      <c r="B4450" s="39">
        <v>114.860001</v>
      </c>
      <c r="C4450" s="39">
        <v>114.989998</v>
      </c>
      <c r="D4450" s="39">
        <v>114.160004</v>
      </c>
      <c r="E4450" s="39">
        <v>114.269997</v>
      </c>
      <c r="F4450" s="39">
        <v>93.553061999999997</v>
      </c>
      <c r="G4450" s="5">
        <v>128761800</v>
      </c>
      <c r="I4450" s="1">
        <v>-4.8015514852401964E-3</v>
      </c>
    </row>
    <row r="4451" spans="1:9" x14ac:dyDescent="0.25">
      <c r="A4451" s="5">
        <v>40449</v>
      </c>
      <c r="B4451" s="39">
        <v>114.41999800000001</v>
      </c>
      <c r="C4451" s="39">
        <v>115.040001</v>
      </c>
      <c r="D4451" s="39">
        <v>113.18</v>
      </c>
      <c r="E4451" s="39">
        <v>114.66999800000001</v>
      </c>
      <c r="F4451" s="39">
        <v>93.880568999999994</v>
      </c>
      <c r="G4451" s="5">
        <v>209207500</v>
      </c>
      <c r="I4451" s="1">
        <v>3.4946485490472412E-3</v>
      </c>
    </row>
    <row r="4452" spans="1:9" x14ac:dyDescent="0.25">
      <c r="A4452" s="5">
        <v>40450</v>
      </c>
      <c r="B4452" s="39">
        <v>114.379997</v>
      </c>
      <c r="C4452" s="39">
        <v>114.910004</v>
      </c>
      <c r="D4452" s="39">
        <v>114.019997</v>
      </c>
      <c r="E4452" s="39">
        <v>114.470001</v>
      </c>
      <c r="F4452" s="39">
        <v>93.716819999999998</v>
      </c>
      <c r="G4452" s="5">
        <v>179665800</v>
      </c>
      <c r="I4452" s="1">
        <v>-1.7457496872452793E-3</v>
      </c>
    </row>
    <row r="4453" spans="1:9" x14ac:dyDescent="0.25">
      <c r="A4453" s="5">
        <v>40451</v>
      </c>
      <c r="B4453" s="39">
        <v>115.050003</v>
      </c>
      <c r="C4453" s="39">
        <v>115.790001</v>
      </c>
      <c r="D4453" s="39">
        <v>113.589996</v>
      </c>
      <c r="E4453" s="39">
        <v>114.129997</v>
      </c>
      <c r="F4453" s="39">
        <v>93.438423</v>
      </c>
      <c r="G4453" s="5">
        <v>287106700</v>
      </c>
      <c r="I4453" s="1">
        <v>-2.975040408970564E-3</v>
      </c>
    </row>
    <row r="4454" spans="1:9" x14ac:dyDescent="0.25">
      <c r="A4454" s="5">
        <v>40452</v>
      </c>
      <c r="B4454" s="39">
        <v>114.989998</v>
      </c>
      <c r="C4454" s="39">
        <v>115.120003</v>
      </c>
      <c r="D4454" s="39">
        <v>113.93</v>
      </c>
      <c r="E4454" s="39">
        <v>114.610001</v>
      </c>
      <c r="F4454" s="39">
        <v>93.831412999999998</v>
      </c>
      <c r="G4454" s="5">
        <v>174638700</v>
      </c>
      <c r="I4454" s="1">
        <v>4.197051541011021E-3</v>
      </c>
    </row>
    <row r="4455" spans="1:9" x14ac:dyDescent="0.25">
      <c r="A4455" s="5">
        <v>40455</v>
      </c>
      <c r="B4455" s="39">
        <v>114.370003</v>
      </c>
      <c r="C4455" s="39">
        <v>114.849998</v>
      </c>
      <c r="D4455" s="39">
        <v>113.18</v>
      </c>
      <c r="E4455" s="39">
        <v>113.75</v>
      </c>
      <c r="F4455" s="39">
        <v>93.127350000000007</v>
      </c>
      <c r="G4455" s="5">
        <v>166153200</v>
      </c>
      <c r="I4455" s="1">
        <v>-7.5317820574385408E-3</v>
      </c>
    </row>
    <row r="4456" spans="1:9" x14ac:dyDescent="0.25">
      <c r="A4456" s="5">
        <v>40456</v>
      </c>
      <c r="B4456" s="39">
        <v>114.800003</v>
      </c>
      <c r="C4456" s="39">
        <v>116.32</v>
      </c>
      <c r="D4456" s="39">
        <v>114.66999800000001</v>
      </c>
      <c r="E4456" s="39">
        <v>116.040001</v>
      </c>
      <c r="F4456" s="39">
        <v>95.002150999999998</v>
      </c>
      <c r="G4456" s="5">
        <v>229634100</v>
      </c>
      <c r="I4456" s="1">
        <v>1.9931622168817498E-2</v>
      </c>
    </row>
    <row r="4457" spans="1:9" x14ac:dyDescent="0.25">
      <c r="A4457" s="5">
        <v>40457</v>
      </c>
      <c r="B4457" s="39">
        <v>116.019997</v>
      </c>
      <c r="C4457" s="39">
        <v>116.33000199999999</v>
      </c>
      <c r="D4457" s="39">
        <v>115.55999799999999</v>
      </c>
      <c r="E4457" s="39">
        <v>116.029999</v>
      </c>
      <c r="F4457" s="39">
        <v>94.993988000000002</v>
      </c>
      <c r="G4457" s="5">
        <v>148626600</v>
      </c>
      <c r="I4457" s="1">
        <v>-8.5928061991147331E-5</v>
      </c>
    </row>
    <row r="4458" spans="1:9" x14ac:dyDescent="0.25">
      <c r="A4458" s="5">
        <v>40458</v>
      </c>
      <c r="B4458" s="39">
        <v>116.5</v>
      </c>
      <c r="C4458" s="39">
        <v>116.529999</v>
      </c>
      <c r="D4458" s="39">
        <v>115.19000200000001</v>
      </c>
      <c r="E4458" s="39">
        <v>115.889999</v>
      </c>
      <c r="F4458" s="39">
        <v>94.879379</v>
      </c>
      <c r="G4458" s="5">
        <v>164860000</v>
      </c>
      <c r="I4458" s="1">
        <v>-1.2072152691002813E-3</v>
      </c>
    </row>
    <row r="4459" spans="1:9" x14ac:dyDescent="0.25">
      <c r="A4459" s="5">
        <v>40459</v>
      </c>
      <c r="B4459" s="39">
        <v>116.050003</v>
      </c>
      <c r="C4459" s="39">
        <v>116.860001</v>
      </c>
      <c r="D4459" s="39">
        <v>115.610001</v>
      </c>
      <c r="E4459" s="39">
        <v>116.540001</v>
      </c>
      <c r="F4459" s="39">
        <v>95.411522000000005</v>
      </c>
      <c r="G4459" s="5">
        <v>177760100</v>
      </c>
      <c r="I4459" s="1">
        <v>5.5929567244037415E-3</v>
      </c>
    </row>
    <row r="4460" spans="1:9" x14ac:dyDescent="0.25">
      <c r="A4460" s="5">
        <v>40462</v>
      </c>
      <c r="B4460" s="39">
        <v>116.720001</v>
      </c>
      <c r="C4460" s="39">
        <v>116.970001</v>
      </c>
      <c r="D4460" s="39">
        <v>116.25</v>
      </c>
      <c r="E4460" s="39">
        <v>116.650002</v>
      </c>
      <c r="F4460" s="39">
        <v>95.501594999999995</v>
      </c>
      <c r="G4460" s="5">
        <v>103098300</v>
      </c>
      <c r="I4460" s="1">
        <v>9.4360207510835181E-4</v>
      </c>
    </row>
    <row r="4461" spans="1:9" x14ac:dyDescent="0.25">
      <c r="A4461" s="5">
        <v>40463</v>
      </c>
      <c r="B4461" s="39">
        <v>116.269997</v>
      </c>
      <c r="C4461" s="39">
        <v>117.349998</v>
      </c>
      <c r="D4461" s="39">
        <v>115.650002</v>
      </c>
      <c r="E4461" s="39">
        <v>117.010002</v>
      </c>
      <c r="F4461" s="39">
        <v>95.796295000000001</v>
      </c>
      <c r="G4461" s="5">
        <v>182210000</v>
      </c>
      <c r="I4461" s="1">
        <v>3.0810609895448593E-3</v>
      </c>
    </row>
    <row r="4462" spans="1:9" x14ac:dyDescent="0.25">
      <c r="A4462" s="5">
        <v>40464</v>
      </c>
      <c r="B4462" s="39">
        <v>117.660004</v>
      </c>
      <c r="C4462" s="39">
        <v>118.550003</v>
      </c>
      <c r="D4462" s="39">
        <v>117.379997</v>
      </c>
      <c r="E4462" s="39">
        <v>117.91999800000001</v>
      </c>
      <c r="F4462" s="39">
        <v>96.541320999999996</v>
      </c>
      <c r="G4462" s="5">
        <v>194347200</v>
      </c>
      <c r="I4462" s="1">
        <v>7.7471036785645708E-3</v>
      </c>
    </row>
    <row r="4463" spans="1:9" x14ac:dyDescent="0.25">
      <c r="A4463" s="5">
        <v>40465</v>
      </c>
      <c r="B4463" s="39">
        <v>117.80999799999999</v>
      </c>
      <c r="C4463" s="39">
        <v>118.010002</v>
      </c>
      <c r="D4463" s="39">
        <v>116.720001</v>
      </c>
      <c r="E4463" s="39">
        <v>117.459999</v>
      </c>
      <c r="F4463" s="39">
        <v>96.164719000000005</v>
      </c>
      <c r="G4463" s="5">
        <v>217764300</v>
      </c>
      <c r="I4463" s="1">
        <v>-3.9085695439853296E-3</v>
      </c>
    </row>
    <row r="4464" spans="1:9" x14ac:dyDescent="0.25">
      <c r="A4464" s="5">
        <v>40466</v>
      </c>
      <c r="B4464" s="39">
        <v>118.279999</v>
      </c>
      <c r="C4464" s="39">
        <v>118.349998</v>
      </c>
      <c r="D4464" s="39">
        <v>116.760002</v>
      </c>
      <c r="E4464" s="39">
        <v>117.699997</v>
      </c>
      <c r="F4464" s="39">
        <v>96.361214000000004</v>
      </c>
      <c r="G4464" s="5">
        <v>243705000</v>
      </c>
      <c r="I4464" s="1">
        <v>2.0412322139149452E-3</v>
      </c>
    </row>
    <row r="4465" spans="1:9" x14ac:dyDescent="0.25">
      <c r="A4465" s="5">
        <v>40469</v>
      </c>
      <c r="B4465" s="39">
        <v>117.739998</v>
      </c>
      <c r="C4465" s="39">
        <v>118.66999800000001</v>
      </c>
      <c r="D4465" s="39">
        <v>117.30999799999999</v>
      </c>
      <c r="E4465" s="39">
        <v>118.279999</v>
      </c>
      <c r="F4465" s="39">
        <v>96.836044000000001</v>
      </c>
      <c r="G4465" s="5">
        <v>141204800</v>
      </c>
      <c r="I4465" s="1">
        <v>4.9155040914401482E-3</v>
      </c>
    </row>
    <row r="4466" spans="1:9" x14ac:dyDescent="0.25">
      <c r="A4466" s="5">
        <v>40470</v>
      </c>
      <c r="B4466" s="39">
        <v>117.19000200000001</v>
      </c>
      <c r="C4466" s="39">
        <v>117.849998</v>
      </c>
      <c r="D4466" s="39">
        <v>116.019997</v>
      </c>
      <c r="E4466" s="39">
        <v>116.730003</v>
      </c>
      <c r="F4466" s="39">
        <v>95.567093</v>
      </c>
      <c r="G4466" s="5">
        <v>280604700</v>
      </c>
      <c r="I4466" s="1">
        <v>-1.3190735026937794E-2</v>
      </c>
    </row>
    <row r="4467" spans="1:9" x14ac:dyDescent="0.25">
      <c r="A4467" s="5">
        <v>40471</v>
      </c>
      <c r="B4467" s="39">
        <v>116.94000200000001</v>
      </c>
      <c r="C4467" s="39">
        <v>118.44000200000001</v>
      </c>
      <c r="D4467" s="39">
        <v>116.870003</v>
      </c>
      <c r="E4467" s="39">
        <v>117.870003</v>
      </c>
      <c r="F4467" s="39">
        <v>96.500388999999998</v>
      </c>
      <c r="G4467" s="5">
        <v>200051800</v>
      </c>
      <c r="I4467" s="1">
        <v>9.7184941044607953E-3</v>
      </c>
    </row>
    <row r="4468" spans="1:9" x14ac:dyDescent="0.25">
      <c r="A4468" s="5">
        <v>40472</v>
      </c>
      <c r="B4468" s="39">
        <v>118.400002</v>
      </c>
      <c r="C4468" s="39">
        <v>119.089996</v>
      </c>
      <c r="D4468" s="39">
        <v>117.209999</v>
      </c>
      <c r="E4468" s="39">
        <v>118.129997</v>
      </c>
      <c r="F4468" s="39">
        <v>96.713234</v>
      </c>
      <c r="G4468" s="5">
        <v>221585500</v>
      </c>
      <c r="I4468" s="1">
        <v>2.2032099268507466E-3</v>
      </c>
    </row>
    <row r="4469" spans="1:9" x14ac:dyDescent="0.25">
      <c r="A4469" s="5">
        <v>40473</v>
      </c>
      <c r="B4469" s="39">
        <v>118.30999799999999</v>
      </c>
      <c r="C4469" s="39">
        <v>118.529999</v>
      </c>
      <c r="D4469" s="39">
        <v>118</v>
      </c>
      <c r="E4469" s="39">
        <v>118.349998</v>
      </c>
      <c r="F4469" s="39">
        <v>96.893378999999996</v>
      </c>
      <c r="G4469" s="5">
        <v>108212400</v>
      </c>
      <c r="I4469" s="1">
        <v>1.8609390371207013E-3</v>
      </c>
    </row>
    <row r="4470" spans="1:9" x14ac:dyDescent="0.25">
      <c r="A4470" s="5">
        <v>40476</v>
      </c>
      <c r="B4470" s="39">
        <v>119.139999</v>
      </c>
      <c r="C4470" s="39">
        <v>119.760002</v>
      </c>
      <c r="D4470" s="39">
        <v>118.610001</v>
      </c>
      <c r="E4470" s="39">
        <v>118.699997</v>
      </c>
      <c r="F4470" s="39">
        <v>97.179924</v>
      </c>
      <c r="G4470" s="5">
        <v>151145700</v>
      </c>
      <c r="I4470" s="1">
        <v>2.9529585346610432E-3</v>
      </c>
    </row>
    <row r="4471" spans="1:9" x14ac:dyDescent="0.25">
      <c r="A4471" s="5">
        <v>40477</v>
      </c>
      <c r="B4471" s="39">
        <v>118.099998</v>
      </c>
      <c r="C4471" s="39">
        <v>118.839996</v>
      </c>
      <c r="D4471" s="39">
        <v>117.870003</v>
      </c>
      <c r="E4471" s="39">
        <v>118.720001</v>
      </c>
      <c r="F4471" s="39">
        <v>97.196280999999999</v>
      </c>
      <c r="G4471" s="5">
        <v>158982900</v>
      </c>
      <c r="I4471" s="1">
        <v>1.6830249400801023E-4</v>
      </c>
    </row>
    <row r="4472" spans="1:9" x14ac:dyDescent="0.25">
      <c r="A4472" s="5">
        <v>40478</v>
      </c>
      <c r="B4472" s="39">
        <v>117.889999</v>
      </c>
      <c r="C4472" s="39">
        <v>118.510002</v>
      </c>
      <c r="D4472" s="39">
        <v>117.260002</v>
      </c>
      <c r="E4472" s="39">
        <v>118.379997</v>
      </c>
      <c r="F4472" s="39">
        <v>96.917907999999997</v>
      </c>
      <c r="G4472" s="5">
        <v>190024000</v>
      </c>
      <c r="I4472" s="1">
        <v>-2.8681385143851656E-3</v>
      </c>
    </row>
    <row r="4473" spans="1:9" x14ac:dyDescent="0.25">
      <c r="A4473" s="5">
        <v>40479</v>
      </c>
      <c r="B4473" s="39">
        <v>119.05999799999999</v>
      </c>
      <c r="C4473" s="39">
        <v>119.110001</v>
      </c>
      <c r="D4473" s="39">
        <v>117.83000199999999</v>
      </c>
      <c r="E4473" s="39">
        <v>118.400002</v>
      </c>
      <c r="F4473" s="39">
        <v>96.934303</v>
      </c>
      <c r="G4473" s="5">
        <v>168576000</v>
      </c>
      <c r="I4473" s="1">
        <v>1.6914947685631176E-4</v>
      </c>
    </row>
    <row r="4474" spans="1:9" x14ac:dyDescent="0.25">
      <c r="A4474" s="5">
        <v>40480</v>
      </c>
      <c r="B4474" s="39">
        <v>118.279999</v>
      </c>
      <c r="C4474" s="39">
        <v>118.720001</v>
      </c>
      <c r="D4474" s="39">
        <v>118.07</v>
      </c>
      <c r="E4474" s="39">
        <v>118.489998</v>
      </c>
      <c r="F4474" s="39">
        <v>97.007980000000003</v>
      </c>
      <c r="G4474" s="5">
        <v>144305500</v>
      </c>
      <c r="I4474" s="1">
        <v>7.5978278078014938E-4</v>
      </c>
    </row>
    <row r="4475" spans="1:9" x14ac:dyDescent="0.25">
      <c r="A4475" s="5">
        <v>40483</v>
      </c>
      <c r="B4475" s="39">
        <v>119.07</v>
      </c>
      <c r="C4475" s="39">
        <v>119.75</v>
      </c>
      <c r="D4475" s="39">
        <v>117.849998</v>
      </c>
      <c r="E4475" s="39">
        <v>118.529999</v>
      </c>
      <c r="F4475" s="39">
        <v>97.040740999999997</v>
      </c>
      <c r="G4475" s="5">
        <v>174074800</v>
      </c>
      <c r="I4475" s="1">
        <v>3.3765747223135634E-4</v>
      </c>
    </row>
    <row r="4476" spans="1:9" x14ac:dyDescent="0.25">
      <c r="A4476" s="5">
        <v>40484</v>
      </c>
      <c r="B4476" s="39">
        <v>119.41999800000001</v>
      </c>
      <c r="C4476" s="39">
        <v>119.75</v>
      </c>
      <c r="D4476" s="39">
        <v>119.099998</v>
      </c>
      <c r="E4476" s="39">
        <v>119.470001</v>
      </c>
      <c r="F4476" s="39">
        <v>97.810310000000001</v>
      </c>
      <c r="G4476" s="5">
        <v>158345900</v>
      </c>
      <c r="I4476" s="1">
        <v>7.8990900744386749E-3</v>
      </c>
    </row>
    <row r="4477" spans="1:9" x14ac:dyDescent="0.25">
      <c r="A4477" s="5">
        <v>40485</v>
      </c>
      <c r="B4477" s="39">
        <v>119.68</v>
      </c>
      <c r="C4477" s="39">
        <v>120.019997</v>
      </c>
      <c r="D4477" s="39">
        <v>118.449997</v>
      </c>
      <c r="E4477" s="39">
        <v>119.949997</v>
      </c>
      <c r="F4477" s="39">
        <v>98.203277999999997</v>
      </c>
      <c r="G4477" s="5">
        <v>226702800</v>
      </c>
      <c r="I4477" s="1">
        <v>4.009604951229484E-3</v>
      </c>
    </row>
    <row r="4478" spans="1:9" x14ac:dyDescent="0.25">
      <c r="A4478" s="5">
        <v>40486</v>
      </c>
      <c r="B4478" s="39">
        <v>121.279999</v>
      </c>
      <c r="C4478" s="39">
        <v>122.32</v>
      </c>
      <c r="D4478" s="39">
        <v>119.970001</v>
      </c>
      <c r="E4478" s="39">
        <v>122.260002</v>
      </c>
      <c r="F4478" s="39">
        <v>100.094498</v>
      </c>
      <c r="G4478" s="5">
        <v>215039400</v>
      </c>
      <c r="I4478" s="1">
        <v>1.9075124116887388E-2</v>
      </c>
    </row>
    <row r="4479" spans="1:9" x14ac:dyDescent="0.25">
      <c r="A4479" s="5">
        <v>40487</v>
      </c>
      <c r="B4479" s="39">
        <v>122.339996</v>
      </c>
      <c r="C4479" s="39">
        <v>122.91999800000001</v>
      </c>
      <c r="D4479" s="39">
        <v>122.18</v>
      </c>
      <c r="E4479" s="39">
        <v>122.720001</v>
      </c>
      <c r="F4479" s="39">
        <v>100.47110000000001</v>
      </c>
      <c r="G4479" s="5">
        <v>180654100</v>
      </c>
      <c r="I4479" s="1">
        <v>3.7554041805645255E-3</v>
      </c>
    </row>
    <row r="4480" spans="1:9" x14ac:dyDescent="0.25">
      <c r="A4480" s="5">
        <v>40490</v>
      </c>
      <c r="B4480" s="39">
        <v>122.339996</v>
      </c>
      <c r="C4480" s="39">
        <v>122.69000200000001</v>
      </c>
      <c r="D4480" s="39">
        <v>121.94000200000001</v>
      </c>
      <c r="E4480" s="39">
        <v>122.489998</v>
      </c>
      <c r="F4480" s="39">
        <v>100.282799</v>
      </c>
      <c r="G4480" s="5">
        <v>156107100</v>
      </c>
      <c r="I4480" s="1">
        <v>-1.8759392087481785E-3</v>
      </c>
    </row>
    <row r="4481" spans="1:9" x14ac:dyDescent="0.25">
      <c r="A4481" s="5">
        <v>40491</v>
      </c>
      <c r="B4481" s="39">
        <v>122.82</v>
      </c>
      <c r="C4481" s="39">
        <v>122.949997</v>
      </c>
      <c r="D4481" s="39">
        <v>121.120003</v>
      </c>
      <c r="E4481" s="39">
        <v>121.610001</v>
      </c>
      <c r="F4481" s="39">
        <v>99.562340000000006</v>
      </c>
      <c r="G4481" s="5">
        <v>186621600</v>
      </c>
      <c r="I4481" s="1">
        <v>-7.210204109176388E-3</v>
      </c>
    </row>
    <row r="4482" spans="1:9" x14ac:dyDescent="0.25">
      <c r="A4482" s="5">
        <v>40492</v>
      </c>
      <c r="B4482" s="39">
        <v>121.58000199999999</v>
      </c>
      <c r="C4482" s="39">
        <v>122.160004</v>
      </c>
      <c r="D4482" s="39">
        <v>120.660004</v>
      </c>
      <c r="E4482" s="39">
        <v>122.099998</v>
      </c>
      <c r="F4482" s="39">
        <v>99.963515999999998</v>
      </c>
      <c r="G4482" s="5">
        <v>221387400</v>
      </c>
      <c r="I4482" s="1">
        <v>4.0212987795698041E-3</v>
      </c>
    </row>
    <row r="4483" spans="1:9" x14ac:dyDescent="0.25">
      <c r="A4483" s="5">
        <v>40493</v>
      </c>
      <c r="B4483" s="39">
        <v>121.050003</v>
      </c>
      <c r="C4483" s="39">
        <v>121.82</v>
      </c>
      <c r="D4483" s="39">
        <v>120.68</v>
      </c>
      <c r="E4483" s="39">
        <v>121.639999</v>
      </c>
      <c r="F4483" s="39">
        <v>99.586883999999998</v>
      </c>
      <c r="G4483" s="5">
        <v>158017600</v>
      </c>
      <c r="I4483" s="1">
        <v>-3.7748102456829358E-3</v>
      </c>
    </row>
    <row r="4484" spans="1:9" x14ac:dyDescent="0.25">
      <c r="A4484" s="5">
        <v>40494</v>
      </c>
      <c r="B4484" s="39">
        <v>120.82</v>
      </c>
      <c r="C4484" s="39">
        <v>121.349998</v>
      </c>
      <c r="D4484" s="39">
        <v>119.650002</v>
      </c>
      <c r="E4484" s="39">
        <v>120.199997</v>
      </c>
      <c r="F4484" s="39">
        <v>98.407966999999999</v>
      </c>
      <c r="G4484" s="5">
        <v>239068800</v>
      </c>
      <c r="I4484" s="1">
        <v>-1.1908702944266381E-2</v>
      </c>
    </row>
    <row r="4485" spans="1:9" x14ac:dyDescent="0.25">
      <c r="A4485" s="5">
        <v>40497</v>
      </c>
      <c r="B4485" s="39">
        <v>120.58000199999999</v>
      </c>
      <c r="C4485" s="39">
        <v>121.050003</v>
      </c>
      <c r="D4485" s="39">
        <v>119.980003</v>
      </c>
      <c r="E4485" s="39">
        <v>120.029999</v>
      </c>
      <c r="F4485" s="39">
        <v>98.268776000000003</v>
      </c>
      <c r="G4485" s="5">
        <v>163940800</v>
      </c>
      <c r="I4485" s="1">
        <v>-1.4154294108719156E-3</v>
      </c>
    </row>
    <row r="4486" spans="1:9" x14ac:dyDescent="0.25">
      <c r="A4486" s="5">
        <v>40498</v>
      </c>
      <c r="B4486" s="39">
        <v>119.290001</v>
      </c>
      <c r="C4486" s="39">
        <v>119.489998</v>
      </c>
      <c r="D4486" s="39">
        <v>117.589996</v>
      </c>
      <c r="E4486" s="39">
        <v>118.160004</v>
      </c>
      <c r="F4486" s="39">
        <v>96.737823000000006</v>
      </c>
      <c r="G4486" s="5">
        <v>299566200</v>
      </c>
      <c r="I4486" s="1">
        <v>-1.5701873293282986E-2</v>
      </c>
    </row>
    <row r="4487" spans="1:9" x14ac:dyDescent="0.25">
      <c r="A4487" s="5">
        <v>40499</v>
      </c>
      <c r="B4487" s="39">
        <v>118.209999</v>
      </c>
      <c r="C4487" s="39">
        <v>118.709999</v>
      </c>
      <c r="D4487" s="39">
        <v>117.860001</v>
      </c>
      <c r="E4487" s="39">
        <v>118.220001</v>
      </c>
      <c r="F4487" s="39">
        <v>96.786941999999996</v>
      </c>
      <c r="G4487" s="5">
        <v>172308900</v>
      </c>
      <c r="I4487" s="1">
        <v>5.076249652571363E-4</v>
      </c>
    </row>
    <row r="4488" spans="1:9" x14ac:dyDescent="0.25">
      <c r="A4488" s="5">
        <v>40500</v>
      </c>
      <c r="B4488" s="39">
        <v>119.360001</v>
      </c>
      <c r="C4488" s="39">
        <v>120.389999</v>
      </c>
      <c r="D4488" s="39">
        <v>119.349998</v>
      </c>
      <c r="E4488" s="39">
        <v>119.959999</v>
      </c>
      <c r="F4488" s="39">
        <v>98.211464000000007</v>
      </c>
      <c r="G4488" s="5">
        <v>197723700</v>
      </c>
      <c r="I4488" s="1">
        <v>1.4610861401935793E-2</v>
      </c>
    </row>
    <row r="4489" spans="1:9" x14ac:dyDescent="0.25">
      <c r="A4489" s="5">
        <v>40501</v>
      </c>
      <c r="B4489" s="39">
        <v>119.900002</v>
      </c>
      <c r="C4489" s="39">
        <v>120.339996</v>
      </c>
      <c r="D4489" s="39">
        <v>119.25</v>
      </c>
      <c r="E4489" s="39">
        <v>120.290001</v>
      </c>
      <c r="F4489" s="39">
        <v>98.481667000000002</v>
      </c>
      <c r="G4489" s="5">
        <v>156852900</v>
      </c>
      <c r="I4489" s="1">
        <v>2.7474591369403001E-3</v>
      </c>
    </row>
    <row r="4490" spans="1:9" x14ac:dyDescent="0.25">
      <c r="A4490" s="5">
        <v>40504</v>
      </c>
      <c r="B4490" s="39">
        <v>119.69000200000001</v>
      </c>
      <c r="C4490" s="39">
        <v>120.239998</v>
      </c>
      <c r="D4490" s="39">
        <v>118.769997</v>
      </c>
      <c r="E4490" s="39">
        <v>120.19000200000001</v>
      </c>
      <c r="F4490" s="39">
        <v>98.399780000000007</v>
      </c>
      <c r="G4490" s="5">
        <v>181361000</v>
      </c>
      <c r="I4490" s="1">
        <v>-8.3184074446496226E-4</v>
      </c>
    </row>
    <row r="4491" spans="1:9" x14ac:dyDescent="0.25">
      <c r="A4491" s="5">
        <v>40505</v>
      </c>
      <c r="B4491" s="39">
        <v>118.769997</v>
      </c>
      <c r="C4491" s="39">
        <v>119.019997</v>
      </c>
      <c r="D4491" s="39">
        <v>117.989998</v>
      </c>
      <c r="E4491" s="39">
        <v>118.449997</v>
      </c>
      <c r="F4491" s="39">
        <v>96.975257999999997</v>
      </c>
      <c r="G4491" s="5">
        <v>222309000</v>
      </c>
      <c r="I4491" s="1">
        <v>-1.4582694481354075E-2</v>
      </c>
    </row>
    <row r="4492" spans="1:9" x14ac:dyDescent="0.25">
      <c r="A4492" s="5">
        <v>40506</v>
      </c>
      <c r="B4492" s="39">
        <v>119.199997</v>
      </c>
      <c r="C4492" s="39">
        <v>120.230003</v>
      </c>
      <c r="D4492" s="39">
        <v>119.18</v>
      </c>
      <c r="E4492" s="39">
        <v>120.199997</v>
      </c>
      <c r="F4492" s="39">
        <v>98.407966999999999</v>
      </c>
      <c r="G4492" s="5">
        <v>140046100</v>
      </c>
      <c r="I4492" s="1">
        <v>1.466589242584071E-2</v>
      </c>
    </row>
    <row r="4493" spans="1:9" x14ac:dyDescent="0.25">
      <c r="A4493" s="5">
        <v>40508</v>
      </c>
      <c r="B4493" s="39">
        <v>119.160004</v>
      </c>
      <c r="C4493" s="39">
        <v>119.80999799999999</v>
      </c>
      <c r="D4493" s="39">
        <v>118.800003</v>
      </c>
      <c r="E4493" s="39">
        <v>118.800003</v>
      </c>
      <c r="F4493" s="39">
        <v>97.261786999999998</v>
      </c>
      <c r="G4493" s="5">
        <v>76007800</v>
      </c>
      <c r="I4493" s="1">
        <v>-1.1715587988948784E-2</v>
      </c>
    </row>
    <row r="4494" spans="1:9" x14ac:dyDescent="0.25">
      <c r="A4494" s="5">
        <v>40511</v>
      </c>
      <c r="B4494" s="39">
        <v>118.5</v>
      </c>
      <c r="C4494" s="39">
        <v>119.480003</v>
      </c>
      <c r="D4494" s="39">
        <v>117.739998</v>
      </c>
      <c r="E4494" s="39">
        <v>119.160004</v>
      </c>
      <c r="F4494" s="39">
        <v>97.556526000000005</v>
      </c>
      <c r="G4494" s="5">
        <v>223642300</v>
      </c>
      <c r="I4494" s="1">
        <v>3.0257856187319021E-3</v>
      </c>
    </row>
    <row r="4495" spans="1:9" x14ac:dyDescent="0.25">
      <c r="A4495" s="5">
        <v>40512</v>
      </c>
      <c r="B4495" s="39">
        <v>117.980003</v>
      </c>
      <c r="C4495" s="39">
        <v>119.16999800000001</v>
      </c>
      <c r="D4495" s="39">
        <v>117.80999799999999</v>
      </c>
      <c r="E4495" s="39">
        <v>118.489998</v>
      </c>
      <c r="F4495" s="39">
        <v>97.007980000000003</v>
      </c>
      <c r="G4495" s="5">
        <v>233930700</v>
      </c>
      <c r="I4495" s="1">
        <v>-5.6387206968304682E-3</v>
      </c>
    </row>
    <row r="4496" spans="1:9" x14ac:dyDescent="0.25">
      <c r="A4496" s="5">
        <v>40513</v>
      </c>
      <c r="B4496" s="39">
        <v>120.199997</v>
      </c>
      <c r="C4496" s="39">
        <v>121.239998</v>
      </c>
      <c r="D4496" s="39">
        <v>120.19000200000001</v>
      </c>
      <c r="E4496" s="39">
        <v>121.010002</v>
      </c>
      <c r="F4496" s="39">
        <v>99.071144000000004</v>
      </c>
      <c r="G4496" s="5">
        <v>221037200</v>
      </c>
      <c r="I4496" s="1">
        <v>2.1044975148212686E-2</v>
      </c>
    </row>
    <row r="4497" spans="1:9" x14ac:dyDescent="0.25">
      <c r="A4497" s="5">
        <v>40514</v>
      </c>
      <c r="B4497" s="39">
        <v>121.199997</v>
      </c>
      <c r="C4497" s="39">
        <v>122.650002</v>
      </c>
      <c r="D4497" s="39">
        <v>121.129997</v>
      </c>
      <c r="E4497" s="39">
        <v>122.55999799999999</v>
      </c>
      <c r="F4497" s="39">
        <v>100.340103</v>
      </c>
      <c r="G4497" s="5">
        <v>191213600</v>
      </c>
      <c r="I4497" s="1">
        <v>1.2727227256443818E-2</v>
      </c>
    </row>
    <row r="4498" spans="1:9" x14ac:dyDescent="0.25">
      <c r="A4498" s="5">
        <v>40515</v>
      </c>
      <c r="B4498" s="39">
        <v>122.139999</v>
      </c>
      <c r="C4498" s="39">
        <v>123.029999</v>
      </c>
      <c r="D4498" s="39">
        <v>122.110001</v>
      </c>
      <c r="E4498" s="39">
        <v>122.889999</v>
      </c>
      <c r="F4498" s="39">
        <v>100.61030599999999</v>
      </c>
      <c r="G4498" s="5">
        <v>151288900</v>
      </c>
      <c r="I4498" s="1">
        <v>2.6892521810601977E-3</v>
      </c>
    </row>
    <row r="4499" spans="1:9" x14ac:dyDescent="0.25">
      <c r="A4499" s="5">
        <v>40518</v>
      </c>
      <c r="B4499" s="39">
        <v>122.629997</v>
      </c>
      <c r="C4499" s="39">
        <v>123.040001</v>
      </c>
      <c r="D4499" s="39">
        <v>122.5</v>
      </c>
      <c r="E4499" s="39">
        <v>122.760002</v>
      </c>
      <c r="F4499" s="39">
        <v>100.503845</v>
      </c>
      <c r="G4499" s="5">
        <v>103050500</v>
      </c>
      <c r="I4499" s="1">
        <v>-1.0587122727541143E-3</v>
      </c>
    </row>
    <row r="4500" spans="1:9" x14ac:dyDescent="0.25">
      <c r="A4500" s="5">
        <v>40519</v>
      </c>
      <c r="B4500" s="39">
        <v>123.94000200000001</v>
      </c>
      <c r="C4500" s="39">
        <v>124.010002</v>
      </c>
      <c r="D4500" s="39">
        <v>122.760002</v>
      </c>
      <c r="E4500" s="39">
        <v>122.83000199999999</v>
      </c>
      <c r="F4500" s="39">
        <v>100.561172</v>
      </c>
      <c r="G4500" s="5">
        <v>206581000</v>
      </c>
      <c r="I4500" s="1">
        <v>5.7023347381601752E-4</v>
      </c>
    </row>
    <row r="4501" spans="1:9" x14ac:dyDescent="0.25">
      <c r="A4501" s="5">
        <v>40520</v>
      </c>
      <c r="B4501" s="39">
        <v>122.980003</v>
      </c>
      <c r="C4501" s="39">
        <v>123.379997</v>
      </c>
      <c r="D4501" s="39">
        <v>122.410004</v>
      </c>
      <c r="E4501" s="39">
        <v>123.279999</v>
      </c>
      <c r="F4501" s="39">
        <v>100.929565</v>
      </c>
      <c r="G4501" s="5">
        <v>138019200</v>
      </c>
      <c r="I4501" s="1">
        <v>3.6566783761475818E-3</v>
      </c>
    </row>
    <row r="4502" spans="1:9" x14ac:dyDescent="0.25">
      <c r="A4502" s="5">
        <v>40521</v>
      </c>
      <c r="B4502" s="39">
        <v>123.970001</v>
      </c>
      <c r="C4502" s="39">
        <v>124.019997</v>
      </c>
      <c r="D4502" s="39">
        <v>123.150002</v>
      </c>
      <c r="E4502" s="39">
        <v>123.760002</v>
      </c>
      <c r="F4502" s="39">
        <v>101.32255600000001</v>
      </c>
      <c r="G4502" s="5">
        <v>123705100</v>
      </c>
      <c r="I4502" s="1">
        <v>3.8861544951158677E-3</v>
      </c>
    </row>
    <row r="4503" spans="1:9" x14ac:dyDescent="0.25">
      <c r="A4503" s="5">
        <v>40522</v>
      </c>
      <c r="B4503" s="39">
        <v>124.139999</v>
      </c>
      <c r="C4503" s="39">
        <v>124.599998</v>
      </c>
      <c r="D4503" s="39">
        <v>123.730003</v>
      </c>
      <c r="E4503" s="39">
        <v>124.480003</v>
      </c>
      <c r="F4503" s="39">
        <v>101.912025</v>
      </c>
      <c r="G4503" s="5">
        <v>117571700</v>
      </c>
      <c r="I4503" s="1">
        <v>5.8008892983023586E-3</v>
      </c>
    </row>
    <row r="4504" spans="1:9" x14ac:dyDescent="0.25">
      <c r="A4504" s="5">
        <v>40525</v>
      </c>
      <c r="B4504" s="39">
        <v>125.050003</v>
      </c>
      <c r="C4504" s="39">
        <v>125.199997</v>
      </c>
      <c r="D4504" s="39">
        <v>124.519997</v>
      </c>
      <c r="E4504" s="39">
        <v>124.55999799999999</v>
      </c>
      <c r="F4504" s="39">
        <v>101.977524</v>
      </c>
      <c r="G4504" s="5">
        <v>133812700</v>
      </c>
      <c r="I4504" s="1">
        <v>6.4249494468437973E-4</v>
      </c>
    </row>
    <row r="4505" spans="1:9" x14ac:dyDescent="0.25">
      <c r="A4505" s="5">
        <v>40526</v>
      </c>
      <c r="B4505" s="39">
        <v>124.75</v>
      </c>
      <c r="C4505" s="39">
        <v>125.230003</v>
      </c>
      <c r="D4505" s="39">
        <v>124.290001</v>
      </c>
      <c r="E4505" s="39">
        <v>124.66999800000001</v>
      </c>
      <c r="F4505" s="39">
        <v>102.06757399999999</v>
      </c>
      <c r="G4505" s="5">
        <v>147249600</v>
      </c>
      <c r="I4505" s="1">
        <v>8.8264806877358382E-4</v>
      </c>
    </row>
    <row r="4506" spans="1:9" x14ac:dyDescent="0.25">
      <c r="A4506" s="5">
        <v>40527</v>
      </c>
      <c r="B4506" s="39">
        <v>124.44000200000001</v>
      </c>
      <c r="C4506" s="39">
        <v>124.93</v>
      </c>
      <c r="D4506" s="39">
        <v>123.889999</v>
      </c>
      <c r="E4506" s="39">
        <v>124.099998</v>
      </c>
      <c r="F4506" s="39">
        <v>101.600914</v>
      </c>
      <c r="G4506" s="5">
        <v>160823100</v>
      </c>
      <c r="I4506" s="1">
        <v>-4.5825529636829287E-3</v>
      </c>
    </row>
    <row r="4507" spans="1:9" x14ac:dyDescent="0.25">
      <c r="A4507" s="5">
        <v>40528</v>
      </c>
      <c r="B4507" s="39">
        <v>124.18</v>
      </c>
      <c r="C4507" s="39">
        <v>124.910004</v>
      </c>
      <c r="D4507" s="39">
        <v>123.75</v>
      </c>
      <c r="E4507" s="39">
        <v>124.82</v>
      </c>
      <c r="F4507" s="39">
        <v>102.19038399999999</v>
      </c>
      <c r="G4507" s="5">
        <v>185035200</v>
      </c>
      <c r="I4507" s="1">
        <v>5.7850521563818091E-3</v>
      </c>
    </row>
    <row r="4508" spans="1:9" x14ac:dyDescent="0.25">
      <c r="A4508" s="5">
        <v>40529</v>
      </c>
      <c r="B4508" s="39">
        <v>124.08000199999999</v>
      </c>
      <c r="C4508" s="39">
        <v>124.459999</v>
      </c>
      <c r="D4508" s="39">
        <v>123.82</v>
      </c>
      <c r="E4508" s="39">
        <v>124.300003</v>
      </c>
      <c r="F4508" s="39">
        <v>102.299812</v>
      </c>
      <c r="G4508" s="5">
        <v>141075300</v>
      </c>
      <c r="I4508" s="1">
        <v>1.070251900440411E-3</v>
      </c>
    </row>
    <row r="4509" spans="1:9" x14ac:dyDescent="0.25">
      <c r="A4509" s="5">
        <v>40532</v>
      </c>
      <c r="B4509" s="39">
        <v>124.639999</v>
      </c>
      <c r="C4509" s="39">
        <v>124.900002</v>
      </c>
      <c r="D4509" s="39">
        <v>123.980003</v>
      </c>
      <c r="E4509" s="39">
        <v>124.599998</v>
      </c>
      <c r="F4509" s="39">
        <v>102.546707</v>
      </c>
      <c r="G4509" s="5">
        <v>119085500</v>
      </c>
      <c r="I4509" s="1">
        <v>2.4105376137981693E-3</v>
      </c>
    </row>
    <row r="4510" spans="1:9" x14ac:dyDescent="0.25">
      <c r="A4510" s="5">
        <v>40533</v>
      </c>
      <c r="B4510" s="39">
        <v>124.989998</v>
      </c>
      <c r="C4510" s="39">
        <v>125.470001</v>
      </c>
      <c r="D4510" s="39">
        <v>124.870003</v>
      </c>
      <c r="E4510" s="39">
        <v>125.389999</v>
      </c>
      <c r="F4510" s="39">
        <v>103.196899</v>
      </c>
      <c r="G4510" s="5">
        <v>94965500</v>
      </c>
      <c r="I4510" s="1">
        <v>6.3204313088567332E-3</v>
      </c>
    </row>
    <row r="4511" spans="1:9" x14ac:dyDescent="0.25">
      <c r="A4511" s="5">
        <v>40534</v>
      </c>
      <c r="B4511" s="39">
        <v>125.480003</v>
      </c>
      <c r="C4511" s="39">
        <v>125.82</v>
      </c>
      <c r="D4511" s="39">
        <v>125.410004</v>
      </c>
      <c r="E4511" s="39">
        <v>125.779999</v>
      </c>
      <c r="F4511" s="39">
        <v>103.517899</v>
      </c>
      <c r="G4511" s="5">
        <v>78878100</v>
      </c>
      <c r="I4511" s="1">
        <v>3.1057308051911647E-3</v>
      </c>
    </row>
    <row r="4512" spans="1:9" x14ac:dyDescent="0.25">
      <c r="A4512" s="5">
        <v>40535</v>
      </c>
      <c r="B4512" s="39">
        <v>125.639999</v>
      </c>
      <c r="C4512" s="39">
        <v>125.779999</v>
      </c>
      <c r="D4512" s="39">
        <v>125.290001</v>
      </c>
      <c r="E4512" s="39">
        <v>125.599998</v>
      </c>
      <c r="F4512" s="39">
        <v>103.369743</v>
      </c>
      <c r="G4512" s="5">
        <v>70053700</v>
      </c>
      <c r="I4512" s="1">
        <v>-1.4322365888439492E-3</v>
      </c>
    </row>
    <row r="4513" spans="1:9" x14ac:dyDescent="0.25">
      <c r="A4513" s="5">
        <v>40539</v>
      </c>
      <c r="B4513" s="39">
        <v>125.129997</v>
      </c>
      <c r="C4513" s="39">
        <v>125.769997</v>
      </c>
      <c r="D4513" s="39">
        <v>125.040001</v>
      </c>
      <c r="E4513" s="39">
        <v>125.650002</v>
      </c>
      <c r="F4513" s="39">
        <v>103.410889</v>
      </c>
      <c r="G4513" s="5">
        <v>58126000</v>
      </c>
      <c r="I4513" s="1">
        <v>3.9796764469723911E-4</v>
      </c>
    </row>
    <row r="4514" spans="1:9" x14ac:dyDescent="0.25">
      <c r="A4514" s="5">
        <v>40540</v>
      </c>
      <c r="B4514" s="39">
        <v>125.900002</v>
      </c>
      <c r="C4514" s="39">
        <v>125.949997</v>
      </c>
      <c r="D4514" s="39">
        <v>125.5</v>
      </c>
      <c r="E4514" s="39">
        <v>125.83000199999999</v>
      </c>
      <c r="F4514" s="39">
        <v>103.55905199999999</v>
      </c>
      <c r="G4514" s="5">
        <v>55309100</v>
      </c>
      <c r="I4514" s="1">
        <v>1.4317347204491071E-3</v>
      </c>
    </row>
    <row r="4515" spans="1:9" x14ac:dyDescent="0.25">
      <c r="A4515" s="5">
        <v>40541</v>
      </c>
      <c r="B4515" s="39">
        <v>125.980003</v>
      </c>
      <c r="C4515" s="39">
        <v>126.199997</v>
      </c>
      <c r="D4515" s="39">
        <v>125.900002</v>
      </c>
      <c r="E4515" s="39">
        <v>125.91999800000001</v>
      </c>
      <c r="F4515" s="39">
        <v>103.633087</v>
      </c>
      <c r="G4515" s="5">
        <v>58033100</v>
      </c>
      <c r="I4515" s="1">
        <v>7.1465069580689544E-4</v>
      </c>
    </row>
    <row r="4516" spans="1:9" x14ac:dyDescent="0.25">
      <c r="A4516" s="5">
        <v>40542</v>
      </c>
      <c r="B4516" s="39">
        <v>125.800003</v>
      </c>
      <c r="C4516" s="39">
        <v>126.129997</v>
      </c>
      <c r="D4516" s="39">
        <v>125.529999</v>
      </c>
      <c r="E4516" s="39">
        <v>125.720001</v>
      </c>
      <c r="F4516" s="39">
        <v>103.468506</v>
      </c>
      <c r="G4516" s="5">
        <v>76616900</v>
      </c>
      <c r="I4516" s="1">
        <v>-1.5893748788871065E-3</v>
      </c>
    </row>
    <row r="4517" spans="1:9" x14ac:dyDescent="0.25">
      <c r="A4517" s="5">
        <v>40543</v>
      </c>
      <c r="B4517" s="39">
        <v>125.529999</v>
      </c>
      <c r="C4517" s="39">
        <v>125.870003</v>
      </c>
      <c r="D4517" s="39">
        <v>125.33000199999999</v>
      </c>
      <c r="E4517" s="39">
        <v>125.75</v>
      </c>
      <c r="F4517" s="39">
        <v>103.493202</v>
      </c>
      <c r="G4517" s="5">
        <v>91218900</v>
      </c>
      <c r="I4517" s="1">
        <v>2.3865284410184984E-4</v>
      </c>
    </row>
    <row r="4518" spans="1:9" x14ac:dyDescent="0.25">
      <c r="A4518" s="5">
        <v>40546</v>
      </c>
      <c r="B4518" s="39">
        <v>126.709999</v>
      </c>
      <c r="C4518" s="39">
        <v>127.599998</v>
      </c>
      <c r="D4518" s="39">
        <v>125.699997</v>
      </c>
      <c r="E4518" s="39">
        <v>127.050003</v>
      </c>
      <c r="F4518" s="39">
        <v>104.563118</v>
      </c>
      <c r="G4518" s="5">
        <v>138725200</v>
      </c>
      <c r="I4518" s="1">
        <v>1.0284959681380101E-2</v>
      </c>
    </row>
    <row r="4519" spans="1:9" x14ac:dyDescent="0.25">
      <c r="A4519" s="5">
        <v>40547</v>
      </c>
      <c r="B4519" s="39">
        <v>127.33000199999999</v>
      </c>
      <c r="C4519" s="39">
        <v>127.370003</v>
      </c>
      <c r="D4519" s="39">
        <v>126.19000200000001</v>
      </c>
      <c r="E4519" s="39">
        <v>126.980003</v>
      </c>
      <c r="F4519" s="39">
        <v>104.505478</v>
      </c>
      <c r="G4519" s="5">
        <v>137409700</v>
      </c>
      <c r="I4519" s="1">
        <v>-5.5139798671977047E-4</v>
      </c>
    </row>
    <row r="4520" spans="1:9" x14ac:dyDescent="0.25">
      <c r="A4520" s="5">
        <v>40548</v>
      </c>
      <c r="B4520" s="39">
        <v>126.58000199999999</v>
      </c>
      <c r="C4520" s="39">
        <v>127.720001</v>
      </c>
      <c r="D4520" s="39">
        <v>126.459999</v>
      </c>
      <c r="E4520" s="39">
        <v>127.639999</v>
      </c>
      <c r="F4520" s="39">
        <v>105.048676</v>
      </c>
      <c r="G4520" s="5">
        <v>133975300</v>
      </c>
      <c r="I4520" s="1">
        <v>5.1843326058902406E-3</v>
      </c>
    </row>
    <row r="4521" spans="1:9" x14ac:dyDescent="0.25">
      <c r="A4521" s="5">
        <v>40549</v>
      </c>
      <c r="B4521" s="39">
        <v>127.69000200000001</v>
      </c>
      <c r="C4521" s="39">
        <v>127.83000199999999</v>
      </c>
      <c r="D4521" s="39">
        <v>127.010002</v>
      </c>
      <c r="E4521" s="39">
        <v>127.389999</v>
      </c>
      <c r="F4521" s="39">
        <v>104.842949</v>
      </c>
      <c r="G4521" s="5">
        <v>122519000</v>
      </c>
      <c r="I4521" s="1">
        <v>-1.9603170529682856E-3</v>
      </c>
    </row>
    <row r="4522" spans="1:9" x14ac:dyDescent="0.25">
      <c r="A4522" s="5">
        <v>40550</v>
      </c>
      <c r="B4522" s="39">
        <v>127.55999799999999</v>
      </c>
      <c r="C4522" s="39">
        <v>127.769997</v>
      </c>
      <c r="D4522" s="39">
        <v>126.150002</v>
      </c>
      <c r="E4522" s="39">
        <v>127.139999</v>
      </c>
      <c r="F4522" s="39">
        <v>104.63717699999999</v>
      </c>
      <c r="G4522" s="5">
        <v>156034600</v>
      </c>
      <c r="I4522" s="1">
        <v>-1.9645975025230911E-3</v>
      </c>
    </row>
    <row r="4523" spans="1:9" x14ac:dyDescent="0.25">
      <c r="A4523" s="5">
        <v>40553</v>
      </c>
      <c r="B4523" s="39">
        <v>126.58000199999999</v>
      </c>
      <c r="C4523" s="39">
        <v>127.160004</v>
      </c>
      <c r="D4523" s="39">
        <v>126.199997</v>
      </c>
      <c r="E4523" s="39">
        <v>126.980003</v>
      </c>
      <c r="F4523" s="39">
        <v>104.505478</v>
      </c>
      <c r="G4523" s="5">
        <v>122401700</v>
      </c>
      <c r="I4523" s="1">
        <v>-1.2594180503988639E-3</v>
      </c>
    </row>
    <row r="4524" spans="1:9" x14ac:dyDescent="0.25">
      <c r="A4524" s="5">
        <v>40554</v>
      </c>
      <c r="B4524" s="39">
        <v>127.44000200000001</v>
      </c>
      <c r="C4524" s="39">
        <v>127.739998</v>
      </c>
      <c r="D4524" s="39">
        <v>126.949997</v>
      </c>
      <c r="E4524" s="39">
        <v>127.43</v>
      </c>
      <c r="F4524" s="39">
        <v>104.87582399999999</v>
      </c>
      <c r="G4524" s="5">
        <v>110287000</v>
      </c>
      <c r="I4524" s="1">
        <v>3.5375306455289746E-3</v>
      </c>
    </row>
    <row r="4525" spans="1:9" x14ac:dyDescent="0.25">
      <c r="A4525" s="5">
        <v>40555</v>
      </c>
      <c r="B4525" s="39">
        <v>128.21000699999999</v>
      </c>
      <c r="C4525" s="39">
        <v>128.720001</v>
      </c>
      <c r="D4525" s="39">
        <v>127.459999</v>
      </c>
      <c r="E4525" s="39">
        <v>128.58000200000001</v>
      </c>
      <c r="F4525" s="39">
        <v>105.82231899999999</v>
      </c>
      <c r="G4525" s="5">
        <v>107929200</v>
      </c>
      <c r="I4525" s="1">
        <v>8.9844300786880993E-3</v>
      </c>
    </row>
    <row r="4526" spans="1:9" x14ac:dyDescent="0.25">
      <c r="A4526" s="5">
        <v>40556</v>
      </c>
      <c r="B4526" s="39">
        <v>128.63000500000001</v>
      </c>
      <c r="C4526" s="39">
        <v>128.69000199999999</v>
      </c>
      <c r="D4526" s="39">
        <v>128.050003</v>
      </c>
      <c r="E4526" s="39">
        <v>128.36999499999999</v>
      </c>
      <c r="F4526" s="39">
        <v>105.649452</v>
      </c>
      <c r="G4526" s="5">
        <v>129048400</v>
      </c>
      <c r="I4526" s="1">
        <v>-1.6348946971680434E-3</v>
      </c>
    </row>
    <row r="4527" spans="1:9" x14ac:dyDescent="0.25">
      <c r="A4527" s="5">
        <v>40557</v>
      </c>
      <c r="B4527" s="39">
        <v>128.19000199999999</v>
      </c>
      <c r="C4527" s="39">
        <v>129.33000200000001</v>
      </c>
      <c r="D4527" s="39">
        <v>128.10000600000001</v>
      </c>
      <c r="E4527" s="39">
        <v>129.300003</v>
      </c>
      <c r="F4527" s="39">
        <v>106.41487100000001</v>
      </c>
      <c r="G4527" s="5">
        <v>117677900</v>
      </c>
      <c r="I4527" s="1">
        <v>7.2187750683045948E-3</v>
      </c>
    </row>
    <row r="4528" spans="1:9" x14ac:dyDescent="0.25">
      <c r="A4528" s="5">
        <v>40561</v>
      </c>
      <c r="B4528" s="39">
        <v>129.179993</v>
      </c>
      <c r="C4528" s="39">
        <v>129.63999899999999</v>
      </c>
      <c r="D4528" s="39">
        <v>129.029999</v>
      </c>
      <c r="E4528" s="39">
        <v>129.520004</v>
      </c>
      <c r="F4528" s="39">
        <v>106.595924</v>
      </c>
      <c r="G4528" s="5">
        <v>114401300</v>
      </c>
      <c r="I4528" s="1">
        <v>1.6999424240502492E-3</v>
      </c>
    </row>
    <row r="4529" spans="1:9" x14ac:dyDescent="0.25">
      <c r="A4529" s="5">
        <v>40562</v>
      </c>
      <c r="B4529" s="39">
        <v>129.41000399999999</v>
      </c>
      <c r="C4529" s="39">
        <v>129.53999300000001</v>
      </c>
      <c r="D4529" s="39">
        <v>127.910004</v>
      </c>
      <c r="E4529" s="39">
        <v>128.25</v>
      </c>
      <c r="F4529" s="39">
        <v>105.550713</v>
      </c>
      <c r="G4529" s="5">
        <v>151958400</v>
      </c>
      <c r="I4529" s="1">
        <v>-9.8537452390781155E-3</v>
      </c>
    </row>
    <row r="4530" spans="1:9" x14ac:dyDescent="0.25">
      <c r="A4530" s="5">
        <v>40563</v>
      </c>
      <c r="B4530" s="39">
        <v>127.959999</v>
      </c>
      <c r="C4530" s="39">
        <v>128.39999399999999</v>
      </c>
      <c r="D4530" s="39">
        <v>127.129997</v>
      </c>
      <c r="E4530" s="39">
        <v>128.08000200000001</v>
      </c>
      <c r="F4530" s="39">
        <v>105.410782</v>
      </c>
      <c r="G4530" s="5">
        <v>175745700</v>
      </c>
      <c r="I4530" s="1">
        <v>-1.3266024733260551E-3</v>
      </c>
    </row>
    <row r="4531" spans="1:9" x14ac:dyDescent="0.25">
      <c r="A4531" s="5">
        <v>40564</v>
      </c>
      <c r="B4531" s="39">
        <v>128.88000500000001</v>
      </c>
      <c r="C4531" s="39">
        <v>129.16999799999999</v>
      </c>
      <c r="D4531" s="39">
        <v>128.229996</v>
      </c>
      <c r="E4531" s="39">
        <v>128.36999499999999</v>
      </c>
      <c r="F4531" s="39">
        <v>105.649452</v>
      </c>
      <c r="G4531" s="5">
        <v>151462900</v>
      </c>
      <c r="I4531" s="1">
        <v>2.2616302200493266E-3</v>
      </c>
    </row>
    <row r="4532" spans="1:9" x14ac:dyDescent="0.25">
      <c r="A4532" s="5">
        <v>40567</v>
      </c>
      <c r="B4532" s="39">
        <v>128.28999300000001</v>
      </c>
      <c r="C4532" s="39">
        <v>129.25</v>
      </c>
      <c r="D4532" s="39">
        <v>128.259995</v>
      </c>
      <c r="E4532" s="39">
        <v>129.10000600000001</v>
      </c>
      <c r="F4532" s="39">
        <v>106.25026699999999</v>
      </c>
      <c r="G4532" s="5">
        <v>113715500</v>
      </c>
      <c r="I4532" s="1">
        <v>5.6707636319339727E-3</v>
      </c>
    </row>
    <row r="4533" spans="1:9" x14ac:dyDescent="0.25">
      <c r="A4533" s="5">
        <v>40568</v>
      </c>
      <c r="B4533" s="39">
        <v>128.759995</v>
      </c>
      <c r="C4533" s="39">
        <v>129.279999</v>
      </c>
      <c r="D4533" s="39">
        <v>128.11000100000001</v>
      </c>
      <c r="E4533" s="39">
        <v>129.16999799999999</v>
      </c>
      <c r="F4533" s="39">
        <v>106.307884</v>
      </c>
      <c r="G4533" s="5">
        <v>167552200</v>
      </c>
      <c r="I4533" s="1">
        <v>5.421293056997456E-4</v>
      </c>
    </row>
    <row r="4534" spans="1:9" x14ac:dyDescent="0.25">
      <c r="A4534" s="5">
        <v>40569</v>
      </c>
      <c r="B4534" s="39">
        <v>129.490005</v>
      </c>
      <c r="C4534" s="39">
        <v>130.050003</v>
      </c>
      <c r="D4534" s="39">
        <v>129.229996</v>
      </c>
      <c r="E4534" s="39">
        <v>129.66999799999999</v>
      </c>
      <c r="F4534" s="39">
        <v>106.71938299999999</v>
      </c>
      <c r="G4534" s="5">
        <v>141281500</v>
      </c>
      <c r="I4534" s="1">
        <v>3.8633506180980604E-3</v>
      </c>
    </row>
    <row r="4535" spans="1:9" x14ac:dyDescent="0.25">
      <c r="A4535" s="5">
        <v>40570</v>
      </c>
      <c r="B4535" s="39">
        <v>129.699997</v>
      </c>
      <c r="C4535" s="39">
        <v>130.21000699999999</v>
      </c>
      <c r="D4535" s="39">
        <v>129.470001</v>
      </c>
      <c r="E4535" s="39">
        <v>129.990005</v>
      </c>
      <c r="F4535" s="39">
        <v>106.982742</v>
      </c>
      <c r="G4535" s="5">
        <v>123302700</v>
      </c>
      <c r="I4535" s="1">
        <v>2.4647310673513445E-3</v>
      </c>
    </row>
    <row r="4536" spans="1:9" x14ac:dyDescent="0.25">
      <c r="A4536" s="5">
        <v>40571</v>
      </c>
      <c r="B4536" s="39">
        <v>130.13999899999999</v>
      </c>
      <c r="C4536" s="39">
        <v>130.35000600000001</v>
      </c>
      <c r="D4536" s="39">
        <v>127.510002</v>
      </c>
      <c r="E4536" s="39">
        <v>127.720001</v>
      </c>
      <c r="F4536" s="39">
        <v>105.114502</v>
      </c>
      <c r="G4536" s="5">
        <v>295637300</v>
      </c>
      <c r="I4536" s="1">
        <v>-1.7617280496096122E-2</v>
      </c>
    </row>
    <row r="4537" spans="1:9" x14ac:dyDescent="0.25">
      <c r="A4537" s="5">
        <v>40574</v>
      </c>
      <c r="B4537" s="39">
        <v>128.070007</v>
      </c>
      <c r="C4537" s="39">
        <v>128.779999</v>
      </c>
      <c r="D4537" s="39">
        <v>127.75</v>
      </c>
      <c r="E4537" s="39">
        <v>128.679993</v>
      </c>
      <c r="F4537" s="39">
        <v>105.90458700000001</v>
      </c>
      <c r="G4537" s="5">
        <v>149249200</v>
      </c>
      <c r="I4537" s="1">
        <v>7.4883148793114529E-3</v>
      </c>
    </row>
    <row r="4538" spans="1:9" x14ac:dyDescent="0.25">
      <c r="A4538" s="5">
        <v>40575</v>
      </c>
      <c r="B4538" s="39">
        <v>129.46000699999999</v>
      </c>
      <c r="C4538" s="39">
        <v>130.970001</v>
      </c>
      <c r="D4538" s="39">
        <v>129.38000500000001</v>
      </c>
      <c r="E4538" s="39">
        <v>130.740005</v>
      </c>
      <c r="F4538" s="39">
        <v>107.599976</v>
      </c>
      <c r="G4538" s="5">
        <v>167194300</v>
      </c>
      <c r="I4538" s="1">
        <v>1.5881858562422302E-2</v>
      </c>
    </row>
    <row r="4539" spans="1:9" x14ac:dyDescent="0.25">
      <c r="A4539" s="5">
        <v>40576</v>
      </c>
      <c r="B4539" s="39">
        <v>130.39999399999999</v>
      </c>
      <c r="C4539" s="39">
        <v>130.83999600000001</v>
      </c>
      <c r="D4539" s="39">
        <v>130.33000200000001</v>
      </c>
      <c r="E4539" s="39">
        <v>130.490005</v>
      </c>
      <c r="F4539" s="39">
        <v>107.394257</v>
      </c>
      <c r="G4539" s="5">
        <v>118323600</v>
      </c>
      <c r="I4539" s="1">
        <v>-1.9137170324370345E-3</v>
      </c>
    </row>
    <row r="4540" spans="1:9" x14ac:dyDescent="0.25">
      <c r="A4540" s="5">
        <v>40577</v>
      </c>
      <c r="B4540" s="39">
        <v>130.259995</v>
      </c>
      <c r="C4540" s="39">
        <v>130.979996</v>
      </c>
      <c r="D4540" s="39">
        <v>129.570007</v>
      </c>
      <c r="E4540" s="39">
        <v>130.779999</v>
      </c>
      <c r="F4540" s="39">
        <v>107.632927</v>
      </c>
      <c r="G4540" s="5">
        <v>145886700</v>
      </c>
      <c r="I4540" s="1">
        <v>2.2199062795102975E-3</v>
      </c>
    </row>
    <row r="4541" spans="1:9" x14ac:dyDescent="0.25">
      <c r="A4541" s="5">
        <v>40578</v>
      </c>
      <c r="B4541" s="39">
        <v>130.83000200000001</v>
      </c>
      <c r="C4541" s="39">
        <v>131.199997</v>
      </c>
      <c r="D4541" s="39">
        <v>130.229996</v>
      </c>
      <c r="E4541" s="39">
        <v>131.14999399999999</v>
      </c>
      <c r="F4541" s="39">
        <v>107.937431</v>
      </c>
      <c r="G4541" s="5">
        <v>134634800</v>
      </c>
      <c r="I4541" s="1">
        <v>2.8251027214576396E-3</v>
      </c>
    </row>
    <row r="4542" spans="1:9" x14ac:dyDescent="0.25">
      <c r="A4542" s="5">
        <v>40581</v>
      </c>
      <c r="B4542" s="39">
        <v>131.44000199999999</v>
      </c>
      <c r="C4542" s="39">
        <v>132.39999399999999</v>
      </c>
      <c r="D4542" s="39">
        <v>131.429993</v>
      </c>
      <c r="E4542" s="39">
        <v>131.970001</v>
      </c>
      <c r="F4542" s="39">
        <v>108.61228199999999</v>
      </c>
      <c r="G4542" s="5">
        <v>112439100</v>
      </c>
      <c r="I4542" s="1">
        <v>6.2327783799887015E-3</v>
      </c>
    </row>
    <row r="4543" spans="1:9" x14ac:dyDescent="0.25">
      <c r="A4543" s="5">
        <v>40582</v>
      </c>
      <c r="B4543" s="39">
        <v>132.08999600000001</v>
      </c>
      <c r="C4543" s="39">
        <v>132.63999899999999</v>
      </c>
      <c r="D4543" s="39">
        <v>131.729996</v>
      </c>
      <c r="E4543" s="39">
        <v>132.570007</v>
      </c>
      <c r="F4543" s="39">
        <v>109.106133</v>
      </c>
      <c r="G4543" s="5">
        <v>99072800</v>
      </c>
      <c r="I4543" s="1">
        <v>4.5366107133251177E-3</v>
      </c>
    </row>
    <row r="4544" spans="1:9" x14ac:dyDescent="0.25">
      <c r="A4544" s="5">
        <v>40583</v>
      </c>
      <c r="B4544" s="39">
        <v>132.21000699999999</v>
      </c>
      <c r="C4544" s="39">
        <v>132.63000500000001</v>
      </c>
      <c r="D4544" s="39">
        <v>131.61000100000001</v>
      </c>
      <c r="E4544" s="39">
        <v>132.270004</v>
      </c>
      <c r="F4544" s="39">
        <v>108.859207</v>
      </c>
      <c r="G4544" s="5">
        <v>146436700</v>
      </c>
      <c r="I4544" s="1">
        <v>-2.2657373473613518E-3</v>
      </c>
    </row>
    <row r="4545" spans="1:9" x14ac:dyDescent="0.25">
      <c r="A4545" s="5">
        <v>40584</v>
      </c>
      <c r="B4545" s="39">
        <v>131.60000600000001</v>
      </c>
      <c r="C4545" s="39">
        <v>132.470001</v>
      </c>
      <c r="D4545" s="39">
        <v>131.300003</v>
      </c>
      <c r="E4545" s="39">
        <v>132.320007</v>
      </c>
      <c r="F4545" s="39">
        <v>108.90038300000001</v>
      </c>
      <c r="G4545" s="5">
        <v>162708500</v>
      </c>
      <c r="I4545" s="1">
        <v>3.7817852697763499E-4</v>
      </c>
    </row>
    <row r="4546" spans="1:9" x14ac:dyDescent="0.25">
      <c r="A4546" s="5">
        <v>40585</v>
      </c>
      <c r="B4546" s="39">
        <v>131.800003</v>
      </c>
      <c r="C4546" s="39">
        <v>133.279999</v>
      </c>
      <c r="D4546" s="39">
        <v>131.770004</v>
      </c>
      <c r="E4546" s="39">
        <v>133.11000100000001</v>
      </c>
      <c r="F4546" s="39">
        <v>109.550552</v>
      </c>
      <c r="G4546" s="5">
        <v>137710300</v>
      </c>
      <c r="I4546" s="1">
        <v>5.9525579030585973E-3</v>
      </c>
    </row>
    <row r="4547" spans="1:9" x14ac:dyDescent="0.25">
      <c r="A4547" s="5">
        <v>40588</v>
      </c>
      <c r="B4547" s="39">
        <v>133.029999</v>
      </c>
      <c r="C4547" s="39">
        <v>133.53999300000001</v>
      </c>
      <c r="D4547" s="39">
        <v>132.88000500000001</v>
      </c>
      <c r="E4547" s="39">
        <v>133.429993</v>
      </c>
      <c r="F4547" s="39">
        <v>109.813889</v>
      </c>
      <c r="G4547" s="5">
        <v>101690700</v>
      </c>
      <c r="I4547" s="1">
        <v>2.4009098767070469E-3</v>
      </c>
    </row>
    <row r="4548" spans="1:9" x14ac:dyDescent="0.25">
      <c r="A4548" s="5">
        <v>40589</v>
      </c>
      <c r="B4548" s="39">
        <v>133.020004</v>
      </c>
      <c r="C4548" s="39">
        <v>133.220001</v>
      </c>
      <c r="D4548" s="39">
        <v>132.320007</v>
      </c>
      <c r="E4548" s="39">
        <v>133.009995</v>
      </c>
      <c r="F4548" s="39">
        <v>109.46822400000001</v>
      </c>
      <c r="G4548" s="5">
        <v>119575400</v>
      </c>
      <c r="I4548" s="1">
        <v>-3.1526993386075119E-3</v>
      </c>
    </row>
    <row r="4549" spans="1:9" x14ac:dyDescent="0.25">
      <c r="A4549" s="5">
        <v>40590</v>
      </c>
      <c r="B4549" s="39">
        <v>133.46000699999999</v>
      </c>
      <c r="C4549" s="39">
        <v>134.009995</v>
      </c>
      <c r="D4549" s="39">
        <v>133.19000199999999</v>
      </c>
      <c r="E4549" s="39">
        <v>133.85000600000001</v>
      </c>
      <c r="F4549" s="39">
        <v>110.159538</v>
      </c>
      <c r="G4549" s="5">
        <v>130183500</v>
      </c>
      <c r="I4549" s="1">
        <v>6.2953451498719559E-3</v>
      </c>
    </row>
    <row r="4550" spans="1:9" x14ac:dyDescent="0.25">
      <c r="A4550" s="5">
        <v>40591</v>
      </c>
      <c r="B4550" s="39">
        <v>133.46000699999999</v>
      </c>
      <c r="C4550" s="39">
        <v>134.429993</v>
      </c>
      <c r="D4550" s="39">
        <v>133.33999600000001</v>
      </c>
      <c r="E4550" s="39">
        <v>134.25</v>
      </c>
      <c r="F4550" s="39">
        <v>110.48877</v>
      </c>
      <c r="G4550" s="5">
        <v>109810500</v>
      </c>
      <c r="I4550" s="1">
        <v>2.9842263221357967E-3</v>
      </c>
    </row>
    <row r="4551" spans="1:9" x14ac:dyDescent="0.25">
      <c r="A4551" s="5">
        <v>40592</v>
      </c>
      <c r="B4551" s="39">
        <v>134.36999499999999</v>
      </c>
      <c r="C4551" s="39">
        <v>134.69000199999999</v>
      </c>
      <c r="D4551" s="39">
        <v>134.05999800000001</v>
      </c>
      <c r="E4551" s="39">
        <v>134.529999</v>
      </c>
      <c r="F4551" s="39">
        <v>110.719193</v>
      </c>
      <c r="G4551" s="5">
        <v>130002400</v>
      </c>
      <c r="I4551" s="1">
        <v>2.0833163527687049E-3</v>
      </c>
    </row>
    <row r="4552" spans="1:9" x14ac:dyDescent="0.25">
      <c r="A4552" s="5">
        <v>40596</v>
      </c>
      <c r="B4552" s="39">
        <v>133.11999499999999</v>
      </c>
      <c r="C4552" s="39">
        <v>134.55999800000001</v>
      </c>
      <c r="D4552" s="39">
        <v>131.470001</v>
      </c>
      <c r="E4552" s="39">
        <v>131.83000200000001</v>
      </c>
      <c r="F4552" s="39">
        <v>108.497086</v>
      </c>
      <c r="G4552" s="5">
        <v>233116400</v>
      </c>
      <c r="I4552" s="1">
        <v>-2.0273887709730154E-2</v>
      </c>
    </row>
    <row r="4553" spans="1:9" x14ac:dyDescent="0.25">
      <c r="A4553" s="5">
        <v>40597</v>
      </c>
      <c r="B4553" s="39">
        <v>131.75</v>
      </c>
      <c r="C4553" s="39">
        <v>132.070007</v>
      </c>
      <c r="D4553" s="39">
        <v>130.21000699999999</v>
      </c>
      <c r="E4553" s="39">
        <v>131.020004</v>
      </c>
      <c r="F4553" s="39">
        <v>107.83045199999999</v>
      </c>
      <c r="G4553" s="5">
        <v>227584000</v>
      </c>
      <c r="I4553" s="1">
        <v>-6.163210808439068E-3</v>
      </c>
    </row>
    <row r="4554" spans="1:9" x14ac:dyDescent="0.25">
      <c r="A4554" s="5">
        <v>40598</v>
      </c>
      <c r="B4554" s="39">
        <v>130.88000500000001</v>
      </c>
      <c r="C4554" s="39">
        <v>131.44000199999999</v>
      </c>
      <c r="D4554" s="39">
        <v>129.699997</v>
      </c>
      <c r="E4554" s="39">
        <v>130.929993</v>
      </c>
      <c r="F4554" s="39">
        <v>107.756378</v>
      </c>
      <c r="G4554" s="5">
        <v>260431400</v>
      </c>
      <c r="I4554" s="1">
        <v>-6.8718486110608268E-4</v>
      </c>
    </row>
    <row r="4555" spans="1:9" x14ac:dyDescent="0.25">
      <c r="A4555" s="5">
        <v>40599</v>
      </c>
      <c r="B4555" s="39">
        <v>131.479996</v>
      </c>
      <c r="C4555" s="39">
        <v>132.41000399999999</v>
      </c>
      <c r="D4555" s="39">
        <v>131.39999399999999</v>
      </c>
      <c r="E4555" s="39">
        <v>132.33000200000001</v>
      </c>
      <c r="F4555" s="39">
        <v>108.908585</v>
      </c>
      <c r="G4555" s="5">
        <v>141686900</v>
      </c>
      <c r="I4555" s="1">
        <v>1.0635940816713152E-2</v>
      </c>
    </row>
    <row r="4556" spans="1:9" x14ac:dyDescent="0.25">
      <c r="A4556" s="5">
        <v>40602</v>
      </c>
      <c r="B4556" s="39">
        <v>132.820007</v>
      </c>
      <c r="C4556" s="39">
        <v>133.320007</v>
      </c>
      <c r="D4556" s="39">
        <v>132.38000500000001</v>
      </c>
      <c r="E4556" s="39">
        <v>133.14999399999999</v>
      </c>
      <c r="F4556" s="39">
        <v>109.583443</v>
      </c>
      <c r="G4556" s="5">
        <v>141585500</v>
      </c>
      <c r="I4556" s="1">
        <v>6.1774349596550593E-3</v>
      </c>
    </row>
    <row r="4557" spans="1:9" x14ac:dyDescent="0.25">
      <c r="A4557" s="5">
        <v>40603</v>
      </c>
      <c r="B4557" s="39">
        <v>133.570007</v>
      </c>
      <c r="C4557" s="39">
        <v>133.69000199999999</v>
      </c>
      <c r="D4557" s="39">
        <v>130.88999899999999</v>
      </c>
      <c r="E4557" s="39">
        <v>130.929993</v>
      </c>
      <c r="F4557" s="39">
        <v>107.756378</v>
      </c>
      <c r="G4557" s="5">
        <v>258565500</v>
      </c>
      <c r="I4557" s="1">
        <v>-1.6813375776368211E-2</v>
      </c>
    </row>
    <row r="4558" spans="1:9" x14ac:dyDescent="0.25">
      <c r="A4558" s="5">
        <v>40604</v>
      </c>
      <c r="B4558" s="39">
        <v>130.75</v>
      </c>
      <c r="C4558" s="39">
        <v>131.820007</v>
      </c>
      <c r="D4558" s="39">
        <v>130.35000600000001</v>
      </c>
      <c r="E4558" s="39">
        <v>131.21000699999999</v>
      </c>
      <c r="F4558" s="39">
        <v>107.986801</v>
      </c>
      <c r="G4558" s="5">
        <v>200277400</v>
      </c>
      <c r="I4558" s="1">
        <v>2.1360868851916237E-3</v>
      </c>
    </row>
    <row r="4559" spans="1:9" x14ac:dyDescent="0.25">
      <c r="A4559" s="5">
        <v>40605</v>
      </c>
      <c r="B4559" s="39">
        <v>132.39999399999999</v>
      </c>
      <c r="C4559" s="39">
        <v>133.61999499999999</v>
      </c>
      <c r="D4559" s="39">
        <v>132.38999899999999</v>
      </c>
      <c r="E4559" s="39">
        <v>133.470001</v>
      </c>
      <c r="F4559" s="39">
        <v>109.846794</v>
      </c>
      <c r="G4559" s="5">
        <v>176480100</v>
      </c>
      <c r="I4559" s="1">
        <v>1.7077606459460881E-2</v>
      </c>
    </row>
    <row r="4560" spans="1:9" x14ac:dyDescent="0.25">
      <c r="A4560" s="5">
        <v>40606</v>
      </c>
      <c r="B4560" s="39">
        <v>133.36999499999999</v>
      </c>
      <c r="C4560" s="39">
        <v>133.63000500000001</v>
      </c>
      <c r="D4560" s="39">
        <v>131.60000600000001</v>
      </c>
      <c r="E4560" s="39">
        <v>132.470001</v>
      </c>
      <c r="F4560" s="39">
        <v>109.02377300000001</v>
      </c>
      <c r="G4560" s="5">
        <v>277202300</v>
      </c>
      <c r="I4560" s="1">
        <v>-7.5206537860772471E-3</v>
      </c>
    </row>
    <row r="4561" spans="1:9" x14ac:dyDescent="0.25">
      <c r="A4561" s="5">
        <v>40609</v>
      </c>
      <c r="B4561" s="39">
        <v>132.86000100000001</v>
      </c>
      <c r="C4561" s="39">
        <v>133.16000399999999</v>
      </c>
      <c r="D4561" s="39">
        <v>130.740005</v>
      </c>
      <c r="E4561" s="39">
        <v>131.429993</v>
      </c>
      <c r="F4561" s="39">
        <v>108.16791499999999</v>
      </c>
      <c r="G4561" s="5">
        <v>216790400</v>
      </c>
      <c r="I4561" s="1">
        <v>-7.8811711245379001E-3</v>
      </c>
    </row>
    <row r="4562" spans="1:9" x14ac:dyDescent="0.25">
      <c r="A4562" s="5">
        <v>40610</v>
      </c>
      <c r="B4562" s="39">
        <v>131.63999899999999</v>
      </c>
      <c r="C4562" s="39">
        <v>133</v>
      </c>
      <c r="D4562" s="39">
        <v>131.070007</v>
      </c>
      <c r="E4562" s="39">
        <v>132.58000200000001</v>
      </c>
      <c r="F4562" s="39">
        <v>109.11434199999999</v>
      </c>
      <c r="G4562" s="5">
        <v>174615000</v>
      </c>
      <c r="I4562" s="1">
        <v>8.7115533363233411E-3</v>
      </c>
    </row>
    <row r="4563" spans="1:9" x14ac:dyDescent="0.25">
      <c r="A4563" s="5">
        <v>40611</v>
      </c>
      <c r="B4563" s="39">
        <v>132.320007</v>
      </c>
      <c r="C4563" s="39">
        <v>132.800003</v>
      </c>
      <c r="D4563" s="39">
        <v>131.60000600000001</v>
      </c>
      <c r="E4563" s="39">
        <v>132.38999899999999</v>
      </c>
      <c r="F4563" s="39">
        <v>108.957939</v>
      </c>
      <c r="G4563" s="5">
        <v>153806000</v>
      </c>
      <c r="I4563" s="1">
        <v>-1.4344145537430464E-3</v>
      </c>
    </row>
    <row r="4564" spans="1:9" x14ac:dyDescent="0.25">
      <c r="A4564" s="5">
        <v>40612</v>
      </c>
      <c r="B4564" s="39">
        <v>131</v>
      </c>
      <c r="C4564" s="39">
        <v>131.179993</v>
      </c>
      <c r="D4564" s="39">
        <v>129.80999800000001</v>
      </c>
      <c r="E4564" s="39">
        <v>129.94000199999999</v>
      </c>
      <c r="F4564" s="39">
        <v>106.94158899999999</v>
      </c>
      <c r="G4564" s="5">
        <v>301291800</v>
      </c>
      <c r="I4564" s="1">
        <v>-1.8679138814547969E-2</v>
      </c>
    </row>
    <row r="4565" spans="1:9" x14ac:dyDescent="0.25">
      <c r="A4565" s="5">
        <v>40613</v>
      </c>
      <c r="B4565" s="39">
        <v>129.520004</v>
      </c>
      <c r="C4565" s="39">
        <v>131.30999800000001</v>
      </c>
      <c r="D4565" s="39">
        <v>129.490005</v>
      </c>
      <c r="E4565" s="39">
        <v>130.83999600000001</v>
      </c>
      <c r="F4565" s="39">
        <v>107.682289</v>
      </c>
      <c r="G4565" s="5">
        <v>225621800</v>
      </c>
      <c r="I4565" s="1">
        <v>6.9023348903805015E-3</v>
      </c>
    </row>
    <row r="4566" spans="1:9" x14ac:dyDescent="0.25">
      <c r="A4566" s="5">
        <v>40616</v>
      </c>
      <c r="B4566" s="39">
        <v>129.990005</v>
      </c>
      <c r="C4566" s="39">
        <v>130.479996</v>
      </c>
      <c r="D4566" s="39">
        <v>129.05999800000001</v>
      </c>
      <c r="E4566" s="39">
        <v>130.050003</v>
      </c>
      <c r="F4566" s="39">
        <v>107.032143</v>
      </c>
      <c r="G4566" s="5">
        <v>234974100</v>
      </c>
      <c r="I4566" s="1">
        <v>-6.0559318804447315E-3</v>
      </c>
    </row>
    <row r="4567" spans="1:9" x14ac:dyDescent="0.25">
      <c r="A4567" s="5">
        <v>40617</v>
      </c>
      <c r="B4567" s="39">
        <v>126.589996</v>
      </c>
      <c r="C4567" s="39">
        <v>129.33000200000001</v>
      </c>
      <c r="D4567" s="39">
        <v>126.5</v>
      </c>
      <c r="E4567" s="39">
        <v>128.55999800000001</v>
      </c>
      <c r="F4567" s="39">
        <v>105.805847</v>
      </c>
      <c r="G4567" s="5">
        <v>359585400</v>
      </c>
      <c r="I4567" s="1">
        <v>-1.1523408672009516E-2</v>
      </c>
    </row>
    <row r="4568" spans="1:9" x14ac:dyDescent="0.25">
      <c r="A4568" s="5">
        <v>40618</v>
      </c>
      <c r="B4568" s="39">
        <v>128.14999399999999</v>
      </c>
      <c r="C4568" s="39">
        <v>128.570007</v>
      </c>
      <c r="D4568" s="39">
        <v>125.279999</v>
      </c>
      <c r="E4568" s="39">
        <v>126.18</v>
      </c>
      <c r="F4568" s="39">
        <v>103.847084</v>
      </c>
      <c r="G4568" s="5">
        <v>468670300</v>
      </c>
      <c r="I4568" s="1">
        <v>-1.8686311579586778E-2</v>
      </c>
    </row>
    <row r="4569" spans="1:9" x14ac:dyDescent="0.25">
      <c r="A4569" s="5">
        <v>40619</v>
      </c>
      <c r="B4569" s="39">
        <v>128</v>
      </c>
      <c r="C4569" s="39">
        <v>128.38999899999999</v>
      </c>
      <c r="D4569" s="39">
        <v>127.099998</v>
      </c>
      <c r="E4569" s="39">
        <v>127.849998</v>
      </c>
      <c r="F4569" s="39">
        <v>105.221512</v>
      </c>
      <c r="G4569" s="5">
        <v>254303700</v>
      </c>
      <c r="I4569" s="1">
        <v>1.3148295123209586E-2</v>
      </c>
    </row>
    <row r="4570" spans="1:9" x14ac:dyDescent="0.25">
      <c r="A4570" s="5">
        <v>40620</v>
      </c>
      <c r="B4570" s="39">
        <v>128.83999600000001</v>
      </c>
      <c r="C4570" s="39">
        <v>128.88000500000001</v>
      </c>
      <c r="D4570" s="39">
        <v>127.510002</v>
      </c>
      <c r="E4570" s="39">
        <v>127.760002</v>
      </c>
      <c r="F4570" s="39">
        <v>105.60420999999999</v>
      </c>
      <c r="G4570" s="5">
        <v>230435400</v>
      </c>
      <c r="I4570" s="1">
        <v>3.6304718106476841E-3</v>
      </c>
    </row>
    <row r="4571" spans="1:9" x14ac:dyDescent="0.25">
      <c r="A4571" s="5">
        <v>40623</v>
      </c>
      <c r="B4571" s="39">
        <v>129.35000600000001</v>
      </c>
      <c r="C4571" s="39">
        <v>130.009995</v>
      </c>
      <c r="D4571" s="39">
        <v>129.199997</v>
      </c>
      <c r="E4571" s="39">
        <v>129.740005</v>
      </c>
      <c r="F4571" s="39">
        <v>107.24086</v>
      </c>
      <c r="G4571" s="5">
        <v>153992600</v>
      </c>
      <c r="I4571" s="1">
        <v>1.53790948296324E-2</v>
      </c>
    </row>
    <row r="4572" spans="1:9" x14ac:dyDescent="0.25">
      <c r="A4572" s="5">
        <v>40624</v>
      </c>
      <c r="B4572" s="39">
        <v>129.720001</v>
      </c>
      <c r="C4572" s="39">
        <v>129.88999899999999</v>
      </c>
      <c r="D4572" s="39">
        <v>129.16999799999999</v>
      </c>
      <c r="E4572" s="39">
        <v>129.28999300000001</v>
      </c>
      <c r="F4572" s="39">
        <v>106.868881</v>
      </c>
      <c r="G4572" s="5">
        <v>129538600</v>
      </c>
      <c r="I4572" s="1">
        <v>-3.4746609146578677E-3</v>
      </c>
    </row>
    <row r="4573" spans="1:9" x14ac:dyDescent="0.25">
      <c r="A4573" s="5">
        <v>40625</v>
      </c>
      <c r="B4573" s="39">
        <v>128.929993</v>
      </c>
      <c r="C4573" s="39">
        <v>130</v>
      </c>
      <c r="D4573" s="39">
        <v>128.320007</v>
      </c>
      <c r="E4573" s="39">
        <v>129.66000399999999</v>
      </c>
      <c r="F4573" s="39">
        <v>107.17472100000001</v>
      </c>
      <c r="G4573" s="5">
        <v>148603100</v>
      </c>
      <c r="I4573" s="1">
        <v>2.8577374449252346E-3</v>
      </c>
    </row>
    <row r="4574" spans="1:9" x14ac:dyDescent="0.25">
      <c r="A4574" s="5">
        <v>40626</v>
      </c>
      <c r="B4574" s="39">
        <v>130.39999399999999</v>
      </c>
      <c r="C4574" s="39">
        <v>131.08999600000001</v>
      </c>
      <c r="D4574" s="39">
        <v>129.66999799999999</v>
      </c>
      <c r="E4574" s="39">
        <v>130.89999399999999</v>
      </c>
      <c r="F4574" s="39">
        <v>108.19967699999999</v>
      </c>
      <c r="G4574" s="5">
        <v>159129800</v>
      </c>
      <c r="I4574" s="1">
        <v>9.5179719337377122E-3</v>
      </c>
    </row>
    <row r="4575" spans="1:9" x14ac:dyDescent="0.25">
      <c r="A4575" s="5">
        <v>40627</v>
      </c>
      <c r="B4575" s="39">
        <v>131.240005</v>
      </c>
      <c r="C4575" s="39">
        <v>131.86999499999999</v>
      </c>
      <c r="D4575" s="39">
        <v>130.88999899999999</v>
      </c>
      <c r="E4575" s="39">
        <v>131.300003</v>
      </c>
      <c r="F4575" s="39">
        <v>108.530312</v>
      </c>
      <c r="G4575" s="5">
        <v>155642800</v>
      </c>
      <c r="I4575" s="1">
        <v>3.0511260396020035E-3</v>
      </c>
    </row>
    <row r="4576" spans="1:9" x14ac:dyDescent="0.25">
      <c r="A4576" s="5">
        <v>40630</v>
      </c>
      <c r="B4576" s="39">
        <v>131.58000200000001</v>
      </c>
      <c r="C4576" s="39">
        <v>131.91999799999999</v>
      </c>
      <c r="D4576" s="39">
        <v>130.94000199999999</v>
      </c>
      <c r="E4576" s="39">
        <v>130.979996</v>
      </c>
      <c r="F4576" s="39">
        <v>108.265816</v>
      </c>
      <c r="G4576" s="5">
        <v>109762400</v>
      </c>
      <c r="I4576" s="1">
        <v>-2.4400447892691801E-3</v>
      </c>
    </row>
    <row r="4577" spans="1:9" x14ac:dyDescent="0.25">
      <c r="A4577" s="5">
        <v>40631</v>
      </c>
      <c r="B4577" s="39">
        <v>130.86999499999999</v>
      </c>
      <c r="C4577" s="39">
        <v>131.89999399999999</v>
      </c>
      <c r="D4577" s="39">
        <v>130.44000199999999</v>
      </c>
      <c r="E4577" s="39">
        <v>131.86000100000001</v>
      </c>
      <c r="F4577" s="39">
        <v>108.99321</v>
      </c>
      <c r="G4577" s="5">
        <v>129798800</v>
      </c>
      <c r="I4577" s="1">
        <v>6.6961242651482067E-3</v>
      </c>
    </row>
    <row r="4578" spans="1:9" x14ac:dyDescent="0.25">
      <c r="A4578" s="5">
        <v>40632</v>
      </c>
      <c r="B4578" s="39">
        <v>132.550003</v>
      </c>
      <c r="C4578" s="39">
        <v>133.16000399999999</v>
      </c>
      <c r="D4578" s="39">
        <v>132.36000100000001</v>
      </c>
      <c r="E4578" s="39">
        <v>132.770004</v>
      </c>
      <c r="F4578" s="39">
        <v>109.74539900000001</v>
      </c>
      <c r="G4578" s="5">
        <v>135835000</v>
      </c>
      <c r="I4578" s="1">
        <v>6.8775418144166878E-3</v>
      </c>
    </row>
    <row r="4579" spans="1:9" x14ac:dyDescent="0.25">
      <c r="A4579" s="5">
        <v>40633</v>
      </c>
      <c r="B4579" s="39">
        <v>132.60000600000001</v>
      </c>
      <c r="C4579" s="39">
        <v>132.96000699999999</v>
      </c>
      <c r="D4579" s="39">
        <v>132.449997</v>
      </c>
      <c r="E4579" s="39">
        <v>132.58999600000001</v>
      </c>
      <c r="F4579" s="39">
        <v>109.596611</v>
      </c>
      <c r="G4579" s="5">
        <v>132537100</v>
      </c>
      <c r="I4579" s="1">
        <v>-1.356676022266079E-3</v>
      </c>
    </row>
    <row r="4580" spans="1:9" x14ac:dyDescent="0.25">
      <c r="A4580" s="5">
        <v>40634</v>
      </c>
      <c r="B4580" s="39">
        <v>133.41000399999999</v>
      </c>
      <c r="C4580" s="39">
        <v>133.770004</v>
      </c>
      <c r="D4580" s="39">
        <v>132.83000200000001</v>
      </c>
      <c r="E4580" s="39">
        <v>133.14999399999999</v>
      </c>
      <c r="F4580" s="39">
        <v>110.059494</v>
      </c>
      <c r="G4580" s="5">
        <v>153850100</v>
      </c>
      <c r="I4580" s="1">
        <v>4.2146216257794578E-3</v>
      </c>
    </row>
    <row r="4581" spans="1:9" x14ac:dyDescent="0.25">
      <c r="A4581" s="5">
        <v>40637</v>
      </c>
      <c r="B4581" s="39">
        <v>133.429993</v>
      </c>
      <c r="C4581" s="39">
        <v>133.66999799999999</v>
      </c>
      <c r="D4581" s="39">
        <v>132.88000500000001</v>
      </c>
      <c r="E4581" s="39">
        <v>133.259995</v>
      </c>
      <c r="F4581" s="39">
        <v>110.150414</v>
      </c>
      <c r="G4581" s="5">
        <v>100768900</v>
      </c>
      <c r="I4581" s="1">
        <v>8.257576236427866E-4</v>
      </c>
    </row>
    <row r="4582" spans="1:9" x14ac:dyDescent="0.25">
      <c r="A4582" s="5">
        <v>40638</v>
      </c>
      <c r="B4582" s="39">
        <v>133</v>
      </c>
      <c r="C4582" s="39">
        <v>133.83000200000001</v>
      </c>
      <c r="D4582" s="39">
        <v>132.94000199999999</v>
      </c>
      <c r="E4582" s="39">
        <v>133.240005</v>
      </c>
      <c r="F4582" s="39">
        <v>110.133904</v>
      </c>
      <c r="G4582" s="5">
        <v>120791500</v>
      </c>
      <c r="I4582" s="1">
        <v>-1.4989718905766836E-4</v>
      </c>
    </row>
    <row r="4583" spans="1:9" x14ac:dyDescent="0.25">
      <c r="A4583" s="5">
        <v>40639</v>
      </c>
      <c r="B4583" s="39">
        <v>133.88000500000001</v>
      </c>
      <c r="C4583" s="39">
        <v>134</v>
      </c>
      <c r="D4583" s="39">
        <v>133.11999499999999</v>
      </c>
      <c r="E4583" s="39">
        <v>133.66000399999999</v>
      </c>
      <c r="F4583" s="39">
        <v>110.481049</v>
      </c>
      <c r="G4583" s="5">
        <v>120411600</v>
      </c>
      <c r="I4583" s="1">
        <v>3.1470694238171504E-3</v>
      </c>
    </row>
    <row r="4584" spans="1:9" x14ac:dyDescent="0.25">
      <c r="A4584" s="5">
        <v>40640</v>
      </c>
      <c r="B4584" s="39">
        <v>133.41999799999999</v>
      </c>
      <c r="C4584" s="39">
        <v>133.979996</v>
      </c>
      <c r="D4584" s="39">
        <v>132.66000399999999</v>
      </c>
      <c r="E4584" s="39">
        <v>133.320007</v>
      </c>
      <c r="F4584" s="39">
        <v>110.20002700000001</v>
      </c>
      <c r="G4584" s="5">
        <v>170731500</v>
      </c>
      <c r="I4584" s="1">
        <v>-2.5468622593107781E-3</v>
      </c>
    </row>
    <row r="4585" spans="1:9" x14ac:dyDescent="0.25">
      <c r="A4585" s="5">
        <v>40641</v>
      </c>
      <c r="B4585" s="39">
        <v>133.91000399999999</v>
      </c>
      <c r="C4585" s="39">
        <v>133.990005</v>
      </c>
      <c r="D4585" s="39">
        <v>132.30999800000001</v>
      </c>
      <c r="E4585" s="39">
        <v>132.86000100000001</v>
      </c>
      <c r="F4585" s="39">
        <v>109.81976299999999</v>
      </c>
      <c r="G4585" s="5">
        <v>147945400</v>
      </c>
      <c r="I4585" s="1">
        <v>-3.4566379563134575E-3</v>
      </c>
    </row>
    <row r="4586" spans="1:9" x14ac:dyDescent="0.25">
      <c r="A4586" s="5">
        <v>40644</v>
      </c>
      <c r="B4586" s="39">
        <v>133</v>
      </c>
      <c r="C4586" s="39">
        <v>133.449997</v>
      </c>
      <c r="D4586" s="39">
        <v>132.13999899999999</v>
      </c>
      <c r="E4586" s="39">
        <v>132.46000699999999</v>
      </c>
      <c r="F4586" s="39">
        <v>109.489159</v>
      </c>
      <c r="G4586" s="5">
        <v>121385400</v>
      </c>
      <c r="I4586" s="1">
        <v>-3.0149639824754715E-3</v>
      </c>
    </row>
    <row r="4587" spans="1:9" x14ac:dyDescent="0.25">
      <c r="A4587" s="5">
        <v>40645</v>
      </c>
      <c r="B4587" s="39">
        <v>131.720001</v>
      </c>
      <c r="C4587" s="39">
        <v>131.979996</v>
      </c>
      <c r="D4587" s="39">
        <v>130.990005</v>
      </c>
      <c r="E4587" s="39">
        <v>131.470001</v>
      </c>
      <c r="F4587" s="39">
        <v>108.67083700000001</v>
      </c>
      <c r="G4587" s="5">
        <v>161187400</v>
      </c>
      <c r="I4587" s="1">
        <v>-7.5020705262476284E-3</v>
      </c>
    </row>
    <row r="4588" spans="1:9" x14ac:dyDescent="0.25">
      <c r="A4588" s="5">
        <v>40646</v>
      </c>
      <c r="B4588" s="39">
        <v>132.08000200000001</v>
      </c>
      <c r="C4588" s="39">
        <v>132.179993</v>
      </c>
      <c r="D4588" s="39">
        <v>130.96000699999999</v>
      </c>
      <c r="E4588" s="39">
        <v>131.46000699999999</v>
      </c>
      <c r="F4588" s="39">
        <v>108.662575</v>
      </c>
      <c r="G4588" s="5">
        <v>162059000</v>
      </c>
      <c r="I4588" s="1">
        <v>-7.6030647362834713E-5</v>
      </c>
    </row>
    <row r="4589" spans="1:9" x14ac:dyDescent="0.25">
      <c r="A4589" s="5">
        <v>40647</v>
      </c>
      <c r="B4589" s="39">
        <v>130.699997</v>
      </c>
      <c r="C4589" s="39">
        <v>131.759995</v>
      </c>
      <c r="D4589" s="39">
        <v>130.270004</v>
      </c>
      <c r="E4589" s="39">
        <v>131.55999800000001</v>
      </c>
      <c r="F4589" s="39">
        <v>108.745255</v>
      </c>
      <c r="G4589" s="5">
        <v>161220400</v>
      </c>
      <c r="I4589" s="1">
        <v>7.6059821751517376E-4</v>
      </c>
    </row>
    <row r="4590" spans="1:9" x14ac:dyDescent="0.25">
      <c r="A4590" s="5">
        <v>40648</v>
      </c>
      <c r="B4590" s="39">
        <v>131.800003</v>
      </c>
      <c r="C4590" s="39">
        <v>132.36999499999999</v>
      </c>
      <c r="D4590" s="39">
        <v>131.41000399999999</v>
      </c>
      <c r="E4590" s="39">
        <v>132.03999300000001</v>
      </c>
      <c r="F4590" s="39">
        <v>109.141983</v>
      </c>
      <c r="G4590" s="5">
        <v>170006700</v>
      </c>
      <c r="I4590" s="1">
        <v>3.6415940838558924E-3</v>
      </c>
    </row>
    <row r="4591" spans="1:9" x14ac:dyDescent="0.25">
      <c r="A4591" s="5">
        <v>40651</v>
      </c>
      <c r="B4591" s="39">
        <v>130.58999600000001</v>
      </c>
      <c r="C4591" s="39">
        <v>132.029999</v>
      </c>
      <c r="D4591" s="39">
        <v>129.509995</v>
      </c>
      <c r="E4591" s="39">
        <v>130.55999800000001</v>
      </c>
      <c r="F4591" s="39">
        <v>107.918648</v>
      </c>
      <c r="G4591" s="5">
        <v>210759300</v>
      </c>
      <c r="I4591" s="1">
        <v>-1.1271946894172657E-2</v>
      </c>
    </row>
    <row r="4592" spans="1:9" x14ac:dyDescent="0.25">
      <c r="A4592" s="5">
        <v>40652</v>
      </c>
      <c r="B4592" s="39">
        <v>130.759995</v>
      </c>
      <c r="C4592" s="39">
        <v>131.35000600000001</v>
      </c>
      <c r="D4592" s="39">
        <v>130.44000199999999</v>
      </c>
      <c r="E4592" s="39">
        <v>131.30999800000001</v>
      </c>
      <c r="F4592" s="39">
        <v>108.538605</v>
      </c>
      <c r="G4592" s="5">
        <v>124258800</v>
      </c>
      <c r="I4592" s="1">
        <v>5.7282321253646629E-3</v>
      </c>
    </row>
    <row r="4593" spans="1:9" x14ac:dyDescent="0.25">
      <c r="A4593" s="5">
        <v>40653</v>
      </c>
      <c r="B4593" s="39">
        <v>132.88000500000001</v>
      </c>
      <c r="C4593" s="39">
        <v>133.38999899999999</v>
      </c>
      <c r="D4593" s="39">
        <v>132.78999300000001</v>
      </c>
      <c r="E4593" s="39">
        <v>133.10000600000001</v>
      </c>
      <c r="F4593" s="39">
        <v>110.018173</v>
      </c>
      <c r="G4593" s="5">
        <v>156133800</v>
      </c>
      <c r="I4593" s="1">
        <v>1.3539645089784003E-2</v>
      </c>
    </row>
    <row r="4594" spans="1:9" x14ac:dyDescent="0.25">
      <c r="A4594" s="5">
        <v>40654</v>
      </c>
      <c r="B4594" s="39">
        <v>133.78999300000001</v>
      </c>
      <c r="C4594" s="39">
        <v>133.83999600000001</v>
      </c>
      <c r="D4594" s="39">
        <v>133.10000600000001</v>
      </c>
      <c r="E4594" s="39">
        <v>133.779999</v>
      </c>
      <c r="F4594" s="39">
        <v>110.58026099999999</v>
      </c>
      <c r="G4594" s="5">
        <v>135935400</v>
      </c>
      <c r="I4594" s="1">
        <v>5.0960399513435561E-3</v>
      </c>
    </row>
    <row r="4595" spans="1:9" x14ac:dyDescent="0.25">
      <c r="A4595" s="5">
        <v>40658</v>
      </c>
      <c r="B4595" s="39">
        <v>133.679993</v>
      </c>
      <c r="C4595" s="39">
        <v>133.86000100000001</v>
      </c>
      <c r="D4595" s="39">
        <v>133.199997</v>
      </c>
      <c r="E4595" s="39">
        <v>133.63999899999999</v>
      </c>
      <c r="F4595" s="39">
        <v>110.464523</v>
      </c>
      <c r="G4595" s="5">
        <v>65757100</v>
      </c>
      <c r="I4595" s="1">
        <v>-1.0471906052895719E-3</v>
      </c>
    </row>
    <row r="4596" spans="1:9" x14ac:dyDescent="0.25">
      <c r="A4596" s="5">
        <v>40659</v>
      </c>
      <c r="B4596" s="39">
        <v>134.050003</v>
      </c>
      <c r="C4596" s="39">
        <v>135.05999800000001</v>
      </c>
      <c r="D4596" s="39">
        <v>133.91000399999999</v>
      </c>
      <c r="E4596" s="39">
        <v>134.78999300000001</v>
      </c>
      <c r="F4596" s="39">
        <v>111.415092</v>
      </c>
      <c r="G4596" s="5">
        <v>146600000</v>
      </c>
      <c r="I4596" s="1">
        <v>8.5683834963274919E-3</v>
      </c>
    </row>
    <row r="4597" spans="1:9" x14ac:dyDescent="0.25">
      <c r="A4597" s="5">
        <v>40660</v>
      </c>
      <c r="B4597" s="39">
        <v>135.050003</v>
      </c>
      <c r="C4597" s="39">
        <v>135.86999499999999</v>
      </c>
      <c r="D4597" s="39">
        <v>134.5</v>
      </c>
      <c r="E4597" s="39">
        <v>135.66999799999999</v>
      </c>
      <c r="F4597" s="39">
        <v>112.142487</v>
      </c>
      <c r="G4597" s="5">
        <v>143031000</v>
      </c>
      <c r="I4597" s="1">
        <v>6.5074740045174551E-3</v>
      </c>
    </row>
    <row r="4598" spans="1:9" x14ac:dyDescent="0.25">
      <c r="A4598" s="5">
        <v>40661</v>
      </c>
      <c r="B4598" s="39">
        <v>135.429993</v>
      </c>
      <c r="C4598" s="39">
        <v>136.28999300000001</v>
      </c>
      <c r="D4598" s="39">
        <v>135.41000399999999</v>
      </c>
      <c r="E4598" s="39">
        <v>136.11000100000001</v>
      </c>
      <c r="F4598" s="39">
        <v>112.506157</v>
      </c>
      <c r="G4598" s="5">
        <v>124791100</v>
      </c>
      <c r="I4598" s="1">
        <v>3.2376809510878957E-3</v>
      </c>
    </row>
    <row r="4599" spans="1:9" x14ac:dyDescent="0.25">
      <c r="A4599" s="5">
        <v>40662</v>
      </c>
      <c r="B4599" s="39">
        <v>136.16000399999999</v>
      </c>
      <c r="C4599" s="39">
        <v>136.570007</v>
      </c>
      <c r="D4599" s="39">
        <v>135.979996</v>
      </c>
      <c r="E4599" s="39">
        <v>136.429993</v>
      </c>
      <c r="F4599" s="39">
        <v>112.770691</v>
      </c>
      <c r="G4599" s="5">
        <v>115094100</v>
      </c>
      <c r="I4599" s="1">
        <v>2.3485247058134817E-3</v>
      </c>
    </row>
    <row r="4600" spans="1:9" x14ac:dyDescent="0.25">
      <c r="A4600" s="5">
        <v>40665</v>
      </c>
      <c r="B4600" s="39">
        <v>137.070007</v>
      </c>
      <c r="C4600" s="39">
        <v>137.179993</v>
      </c>
      <c r="D4600" s="39">
        <v>135.949997</v>
      </c>
      <c r="E4600" s="39">
        <v>136.220001</v>
      </c>
      <c r="F4600" s="39">
        <v>112.597115</v>
      </c>
      <c r="G4600" s="5">
        <v>126278700</v>
      </c>
      <c r="I4600" s="1">
        <v>-1.5403800338837925E-3</v>
      </c>
    </row>
    <row r="4601" spans="1:9" x14ac:dyDescent="0.25">
      <c r="A4601" s="5">
        <v>40666</v>
      </c>
      <c r="B4601" s="39">
        <v>135.96000699999999</v>
      </c>
      <c r="C4601" s="39">
        <v>136.19000199999999</v>
      </c>
      <c r="D4601" s="39">
        <v>135.03999300000001</v>
      </c>
      <c r="E4601" s="39">
        <v>135.729996</v>
      </c>
      <c r="F4601" s="39">
        <v>112.19208500000001</v>
      </c>
      <c r="G4601" s="5">
        <v>138375000</v>
      </c>
      <c r="I4601" s="1">
        <v>-3.603646779462899E-3</v>
      </c>
    </row>
    <row r="4602" spans="1:9" x14ac:dyDescent="0.25">
      <c r="A4602" s="5">
        <v>40667</v>
      </c>
      <c r="B4602" s="39">
        <v>135.66999799999999</v>
      </c>
      <c r="C4602" s="39">
        <v>135.729996</v>
      </c>
      <c r="D4602" s="39">
        <v>134.229996</v>
      </c>
      <c r="E4602" s="39">
        <v>134.83000200000001</v>
      </c>
      <c r="F4602" s="39">
        <v>111.448143</v>
      </c>
      <c r="G4602" s="5">
        <v>182678500</v>
      </c>
      <c r="I4602" s="1">
        <v>-6.6530494155472297E-3</v>
      </c>
    </row>
    <row r="4603" spans="1:9" x14ac:dyDescent="0.25">
      <c r="A4603" s="5">
        <v>40668</v>
      </c>
      <c r="B4603" s="39">
        <v>134.08000200000001</v>
      </c>
      <c r="C4603" s="39">
        <v>134.949997</v>
      </c>
      <c r="D4603" s="39">
        <v>133.020004</v>
      </c>
      <c r="E4603" s="39">
        <v>133.61000100000001</v>
      </c>
      <c r="F4603" s="39">
        <v>110.439758</v>
      </c>
      <c r="G4603" s="5">
        <v>226900000</v>
      </c>
      <c r="I4603" s="1">
        <v>-9.0892016882193616E-3</v>
      </c>
    </row>
    <row r="4604" spans="1:9" x14ac:dyDescent="0.25">
      <c r="A4604" s="5">
        <v>40669</v>
      </c>
      <c r="B4604" s="39">
        <v>134.94000199999999</v>
      </c>
      <c r="C4604" s="39">
        <v>135.63000500000001</v>
      </c>
      <c r="D4604" s="39">
        <v>133.679993</v>
      </c>
      <c r="E4604" s="39">
        <v>134.199997</v>
      </c>
      <c r="F4604" s="39">
        <v>110.927429</v>
      </c>
      <c r="G4604" s="5">
        <v>222787200</v>
      </c>
      <c r="I4604" s="1">
        <v>4.405998879341233E-3</v>
      </c>
    </row>
    <row r="4605" spans="1:9" x14ac:dyDescent="0.25">
      <c r="A4605" s="5">
        <v>40672</v>
      </c>
      <c r="B4605" s="39">
        <v>134.19000199999999</v>
      </c>
      <c r="C4605" s="39">
        <v>135.11000100000001</v>
      </c>
      <c r="D4605" s="39">
        <v>133.979996</v>
      </c>
      <c r="E4605" s="39">
        <v>134.720001</v>
      </c>
      <c r="F4605" s="39">
        <v>111.35723900000001</v>
      </c>
      <c r="G4605" s="5">
        <v>114104500</v>
      </c>
      <c r="I4605" s="1">
        <v>3.8672081122683721E-3</v>
      </c>
    </row>
    <row r="4606" spans="1:9" x14ac:dyDescent="0.25">
      <c r="A4606" s="5">
        <v>40673</v>
      </c>
      <c r="B4606" s="39">
        <v>135.16999799999999</v>
      </c>
      <c r="C4606" s="39">
        <v>136.11000100000001</v>
      </c>
      <c r="D4606" s="39">
        <v>135</v>
      </c>
      <c r="E4606" s="39">
        <v>135.86999499999999</v>
      </c>
      <c r="F4606" s="39">
        <v>112.3078</v>
      </c>
      <c r="G4606" s="5">
        <v>114806900</v>
      </c>
      <c r="I4606" s="1">
        <v>8.4999133283920614E-3</v>
      </c>
    </row>
    <row r="4607" spans="1:9" x14ac:dyDescent="0.25">
      <c r="A4607" s="5">
        <v>40674</v>
      </c>
      <c r="B4607" s="39">
        <v>135.66999799999999</v>
      </c>
      <c r="C4607" s="39">
        <v>135.69000199999999</v>
      </c>
      <c r="D4607" s="39">
        <v>133.820007</v>
      </c>
      <c r="E4607" s="39">
        <v>134.44000199999999</v>
      </c>
      <c r="F4607" s="39">
        <v>111.125793</v>
      </c>
      <c r="G4607" s="5">
        <v>193564200</v>
      </c>
      <c r="I4607" s="1">
        <v>-1.0580486227901531E-2</v>
      </c>
    </row>
    <row r="4608" spans="1:9" x14ac:dyDescent="0.25">
      <c r="A4608" s="5">
        <v>40675</v>
      </c>
      <c r="B4608" s="39">
        <v>134.08000200000001</v>
      </c>
      <c r="C4608" s="39">
        <v>135.36000100000001</v>
      </c>
      <c r="D4608" s="39">
        <v>133.38999899999999</v>
      </c>
      <c r="E4608" s="39">
        <v>135.08000200000001</v>
      </c>
      <c r="F4608" s="39">
        <v>111.654816</v>
      </c>
      <c r="G4608" s="5">
        <v>171550700</v>
      </c>
      <c r="I4608" s="1">
        <v>4.7492822355330588E-3</v>
      </c>
    </row>
    <row r="4609" spans="1:9" x14ac:dyDescent="0.25">
      <c r="A4609" s="5">
        <v>40676</v>
      </c>
      <c r="B4609" s="39">
        <v>135.14999399999999</v>
      </c>
      <c r="C4609" s="39">
        <v>135.33999600000001</v>
      </c>
      <c r="D4609" s="39">
        <v>133.55999800000001</v>
      </c>
      <c r="E4609" s="39">
        <v>134.03999300000001</v>
      </c>
      <c r="F4609" s="39">
        <v>110.79516599999999</v>
      </c>
      <c r="G4609" s="5">
        <v>157444900</v>
      </c>
      <c r="I4609" s="1">
        <v>-7.7289669495232971E-3</v>
      </c>
    </row>
    <row r="4610" spans="1:9" x14ac:dyDescent="0.25">
      <c r="A4610" s="5">
        <v>40679</v>
      </c>
      <c r="B4610" s="39">
        <v>133.55999800000001</v>
      </c>
      <c r="C4610" s="39">
        <v>134.61000100000001</v>
      </c>
      <c r="D4610" s="39">
        <v>132.970001</v>
      </c>
      <c r="E4610" s="39">
        <v>133.19000199999999</v>
      </c>
      <c r="F4610" s="39">
        <v>110.092575</v>
      </c>
      <c r="G4610" s="5">
        <v>141675400</v>
      </c>
      <c r="I4610" s="1">
        <v>-6.3615424401577414E-3</v>
      </c>
    </row>
    <row r="4611" spans="1:9" x14ac:dyDescent="0.25">
      <c r="A4611" s="5">
        <v>40680</v>
      </c>
      <c r="B4611" s="39">
        <v>132.69000199999999</v>
      </c>
      <c r="C4611" s="39">
        <v>133.35000600000001</v>
      </c>
      <c r="D4611" s="39">
        <v>132.11999499999999</v>
      </c>
      <c r="E4611" s="39">
        <v>133.16999799999999</v>
      </c>
      <c r="F4611" s="39">
        <v>110.07605</v>
      </c>
      <c r="G4611" s="5">
        <v>192686200</v>
      </c>
      <c r="I4611" s="1">
        <v>-1.5011221540817132E-4</v>
      </c>
    </row>
    <row r="4612" spans="1:9" x14ac:dyDescent="0.25">
      <c r="A4612" s="5">
        <v>40681</v>
      </c>
      <c r="B4612" s="39">
        <v>133.240005</v>
      </c>
      <c r="C4612" s="39">
        <v>134.5</v>
      </c>
      <c r="D4612" s="39">
        <v>132.949997</v>
      </c>
      <c r="E4612" s="39">
        <v>134.36000100000001</v>
      </c>
      <c r="F4612" s="39">
        <v>111.059647</v>
      </c>
      <c r="G4612" s="5">
        <v>135217900</v>
      </c>
      <c r="I4612" s="1">
        <v>8.895926799279863E-3</v>
      </c>
    </row>
    <row r="4613" spans="1:9" x14ac:dyDescent="0.25">
      <c r="A4613" s="5">
        <v>40682</v>
      </c>
      <c r="B4613" s="39">
        <v>134.800003</v>
      </c>
      <c r="C4613" s="39">
        <v>135.029999</v>
      </c>
      <c r="D4613" s="39">
        <v>133.94000199999999</v>
      </c>
      <c r="E4613" s="39">
        <v>134.679993</v>
      </c>
      <c r="F4613" s="39">
        <v>111.324173</v>
      </c>
      <c r="G4613" s="5">
        <v>119489500</v>
      </c>
      <c r="I4613" s="1">
        <v>2.3790051341032736E-3</v>
      </c>
    </row>
    <row r="4614" spans="1:9" x14ac:dyDescent="0.25">
      <c r="A4614" s="5">
        <v>40683</v>
      </c>
      <c r="B4614" s="39">
        <v>134.33000200000001</v>
      </c>
      <c r="C4614" s="39">
        <v>134.679993</v>
      </c>
      <c r="D4614" s="39">
        <v>133.36000100000001</v>
      </c>
      <c r="E4614" s="39">
        <v>133.61000100000001</v>
      </c>
      <c r="F4614" s="39">
        <v>110.439758</v>
      </c>
      <c r="G4614" s="5">
        <v>182594900</v>
      </c>
      <c r="I4614" s="1">
        <v>-7.9762266559271211E-3</v>
      </c>
    </row>
    <row r="4615" spans="1:9" x14ac:dyDescent="0.25">
      <c r="A4615" s="5">
        <v>40686</v>
      </c>
      <c r="B4615" s="39">
        <v>131.979996</v>
      </c>
      <c r="C4615" s="39">
        <v>132.720001</v>
      </c>
      <c r="D4615" s="39">
        <v>131.58999600000001</v>
      </c>
      <c r="E4615" s="39">
        <v>132.05999800000001</v>
      </c>
      <c r="F4615" s="39">
        <v>109.15851600000001</v>
      </c>
      <c r="G4615" s="5">
        <v>168700000</v>
      </c>
      <c r="I4615" s="1">
        <v>-1.1669094800106805E-2</v>
      </c>
    </row>
    <row r="4616" spans="1:9" x14ac:dyDescent="0.25">
      <c r="A4616" s="5">
        <v>40687</v>
      </c>
      <c r="B4616" s="39">
        <v>132.44000199999999</v>
      </c>
      <c r="C4616" s="39">
        <v>132.729996</v>
      </c>
      <c r="D4616" s="39">
        <v>131.699997</v>
      </c>
      <c r="E4616" s="39">
        <v>131.949997</v>
      </c>
      <c r="F4616" s="39">
        <v>109.06759599999999</v>
      </c>
      <c r="G4616" s="5">
        <v>147199600</v>
      </c>
      <c r="I4616" s="1">
        <v>-8.3326421780949289E-4</v>
      </c>
    </row>
    <row r="4617" spans="1:9" x14ac:dyDescent="0.25">
      <c r="A4617" s="5">
        <v>40688</v>
      </c>
      <c r="B4617" s="39">
        <v>131.41999799999999</v>
      </c>
      <c r="C4617" s="39">
        <v>132.94000199999999</v>
      </c>
      <c r="D4617" s="39">
        <v>131.38000500000001</v>
      </c>
      <c r="E4617" s="39">
        <v>132.38999899999999</v>
      </c>
      <c r="F4617" s="39">
        <v>109.431282</v>
      </c>
      <c r="G4617" s="5">
        <v>151050100</v>
      </c>
      <c r="I4617" s="1">
        <v>3.3289538069105618E-3</v>
      </c>
    </row>
    <row r="4618" spans="1:9" x14ac:dyDescent="0.25">
      <c r="A4618" s="5">
        <v>40689</v>
      </c>
      <c r="B4618" s="39">
        <v>132.029999</v>
      </c>
      <c r="C4618" s="39">
        <v>133.240005</v>
      </c>
      <c r="D4618" s="39">
        <v>131.779999</v>
      </c>
      <c r="E4618" s="39">
        <v>133</v>
      </c>
      <c r="F4618" s="39">
        <v>109.935501</v>
      </c>
      <c r="G4618" s="5">
        <v>164850000</v>
      </c>
      <c r="I4618" s="1">
        <v>4.5970486604201E-3</v>
      </c>
    </row>
    <row r="4619" spans="1:9" x14ac:dyDescent="0.25">
      <c r="A4619" s="5">
        <v>40690</v>
      </c>
      <c r="B4619" s="39">
        <v>133.36999499999999</v>
      </c>
      <c r="C4619" s="39">
        <v>133.86999499999999</v>
      </c>
      <c r="D4619" s="39">
        <v>132.96000699999999</v>
      </c>
      <c r="E4619" s="39">
        <v>133.509995</v>
      </c>
      <c r="F4619" s="39">
        <v>110.35704800000001</v>
      </c>
      <c r="G4619" s="5">
        <v>120921900</v>
      </c>
      <c r="I4619" s="1">
        <v>3.8271608953843739E-3</v>
      </c>
    </row>
    <row r="4620" spans="1:9" x14ac:dyDescent="0.25">
      <c r="A4620" s="5">
        <v>40694</v>
      </c>
      <c r="B4620" s="39">
        <v>134.770004</v>
      </c>
      <c r="C4620" s="39">
        <v>134.91999799999999</v>
      </c>
      <c r="D4620" s="39">
        <v>133.83999600000001</v>
      </c>
      <c r="E4620" s="39">
        <v>134.89999399999999</v>
      </c>
      <c r="F4620" s="39">
        <v>111.50599699999999</v>
      </c>
      <c r="G4620" s="5">
        <v>164731200</v>
      </c>
      <c r="I4620" s="1">
        <v>1.0357374037896605E-2</v>
      </c>
    </row>
    <row r="4621" spans="1:9" x14ac:dyDescent="0.25">
      <c r="A4621" s="5">
        <v>40695</v>
      </c>
      <c r="B4621" s="39">
        <v>134.509995</v>
      </c>
      <c r="C4621" s="39">
        <v>134.91999799999999</v>
      </c>
      <c r="D4621" s="39">
        <v>131.759995</v>
      </c>
      <c r="E4621" s="39">
        <v>131.86999499999999</v>
      </c>
      <c r="F4621" s="39">
        <v>109.00147200000001</v>
      </c>
      <c r="G4621" s="5">
        <v>233094300</v>
      </c>
      <c r="I4621" s="1">
        <v>-2.2716987482074735E-2</v>
      </c>
    </row>
    <row r="4622" spans="1:9" x14ac:dyDescent="0.25">
      <c r="A4622" s="5">
        <v>40696</v>
      </c>
      <c r="B4622" s="39">
        <v>131.96000699999999</v>
      </c>
      <c r="C4622" s="39">
        <v>132.240005</v>
      </c>
      <c r="D4622" s="39">
        <v>130.96000699999999</v>
      </c>
      <c r="E4622" s="39">
        <v>131.729996</v>
      </c>
      <c r="F4622" s="39">
        <v>108.885757</v>
      </c>
      <c r="G4622" s="5">
        <v>200466800</v>
      </c>
      <c r="I4622" s="1">
        <v>-1.0621550552549763E-3</v>
      </c>
    </row>
    <row r="4623" spans="1:9" x14ac:dyDescent="0.25">
      <c r="A4623" s="5">
        <v>40697</v>
      </c>
      <c r="B4623" s="39">
        <v>130.14999399999999</v>
      </c>
      <c r="C4623" s="39">
        <v>131.41999799999999</v>
      </c>
      <c r="D4623" s="39">
        <v>130.08000200000001</v>
      </c>
      <c r="E4623" s="39">
        <v>130.41999799999999</v>
      </c>
      <c r="F4623" s="39">
        <v>107.802925</v>
      </c>
      <c r="G4623" s="5">
        <v>234690200</v>
      </c>
      <c r="I4623" s="1">
        <v>-9.9944399823659325E-3</v>
      </c>
    </row>
    <row r="4624" spans="1:9" x14ac:dyDescent="0.25">
      <c r="A4624" s="5">
        <v>40700</v>
      </c>
      <c r="B4624" s="39">
        <v>130.08999600000001</v>
      </c>
      <c r="C4624" s="39">
        <v>130.36000100000001</v>
      </c>
      <c r="D4624" s="39">
        <v>128.86999499999999</v>
      </c>
      <c r="E4624" s="39">
        <v>129.03999300000001</v>
      </c>
      <c r="F4624" s="39">
        <v>106.662239</v>
      </c>
      <c r="G4624" s="5">
        <v>179951200</v>
      </c>
      <c r="I4624" s="1">
        <v>-1.06375947983679E-2</v>
      </c>
    </row>
    <row r="4625" spans="1:9" x14ac:dyDescent="0.25">
      <c r="A4625" s="5">
        <v>40701</v>
      </c>
      <c r="B4625" s="39">
        <v>129.699997</v>
      </c>
      <c r="C4625" s="39">
        <v>130.070007</v>
      </c>
      <c r="D4625" s="39">
        <v>128.85000600000001</v>
      </c>
      <c r="E4625" s="39">
        <v>128.96000699999999</v>
      </c>
      <c r="F4625" s="39">
        <v>106.596153</v>
      </c>
      <c r="G4625" s="5">
        <v>161660500</v>
      </c>
      <c r="I4625" s="1">
        <v>-6.1977398868773292E-4</v>
      </c>
    </row>
    <row r="4626" spans="1:9" x14ac:dyDescent="0.25">
      <c r="A4626" s="5">
        <v>40702</v>
      </c>
      <c r="B4626" s="39">
        <v>128.759995</v>
      </c>
      <c r="C4626" s="39">
        <v>129.19000199999999</v>
      </c>
      <c r="D4626" s="39">
        <v>128.179993</v>
      </c>
      <c r="E4626" s="39">
        <v>128.41999799999999</v>
      </c>
      <c r="F4626" s="39">
        <v>106.149773</v>
      </c>
      <c r="G4626" s="5">
        <v>198696400</v>
      </c>
      <c r="I4626" s="1">
        <v>-4.1963732367369388E-3</v>
      </c>
    </row>
    <row r="4627" spans="1:9" x14ac:dyDescent="0.25">
      <c r="A4627" s="5">
        <v>40703</v>
      </c>
      <c r="B4627" s="39">
        <v>128.770004</v>
      </c>
      <c r="C4627" s="39">
        <v>129.929993</v>
      </c>
      <c r="D4627" s="39">
        <v>128.46000699999999</v>
      </c>
      <c r="E4627" s="39">
        <v>129.39999399999999</v>
      </c>
      <c r="F4627" s="39">
        <v>106.959808</v>
      </c>
      <c r="G4627" s="5">
        <v>160964400</v>
      </c>
      <c r="I4627" s="1">
        <v>7.6020880648011158E-3</v>
      </c>
    </row>
    <row r="4628" spans="1:9" x14ac:dyDescent="0.25">
      <c r="A4628" s="5">
        <v>40704</v>
      </c>
      <c r="B4628" s="39">
        <v>128.85000600000001</v>
      </c>
      <c r="C4628" s="39">
        <v>128.929993</v>
      </c>
      <c r="D4628" s="39">
        <v>127.260002</v>
      </c>
      <c r="E4628" s="39">
        <v>127.599998</v>
      </c>
      <c r="F4628" s="39">
        <v>105.471962</v>
      </c>
      <c r="G4628" s="5">
        <v>238629400</v>
      </c>
      <c r="I4628" s="1">
        <v>-1.4007983166808735E-2</v>
      </c>
    </row>
    <row r="4629" spans="1:9" x14ac:dyDescent="0.25">
      <c r="A4629" s="5">
        <v>40707</v>
      </c>
      <c r="B4629" s="39">
        <v>127.889999</v>
      </c>
      <c r="C4629" s="39">
        <v>128.240005</v>
      </c>
      <c r="D4629" s="39">
        <v>127.050003</v>
      </c>
      <c r="E4629" s="39">
        <v>127.699997</v>
      </c>
      <c r="F4629" s="39">
        <v>105.554596</v>
      </c>
      <c r="G4629" s="5">
        <v>207599800</v>
      </c>
      <c r="I4629" s="1">
        <v>7.8316212903928317E-4</v>
      </c>
    </row>
    <row r="4630" spans="1:9" x14ac:dyDescent="0.25">
      <c r="A4630" s="5">
        <v>40708</v>
      </c>
      <c r="B4630" s="39">
        <v>128.86999499999999</v>
      </c>
      <c r="C4630" s="39">
        <v>129.770004</v>
      </c>
      <c r="D4630" s="39">
        <v>128.820007</v>
      </c>
      <c r="E4630" s="39">
        <v>129.320007</v>
      </c>
      <c r="F4630" s="39">
        <v>106.8937</v>
      </c>
      <c r="G4630" s="5">
        <v>160570400</v>
      </c>
      <c r="I4630" s="1">
        <v>1.2606566020828325E-2</v>
      </c>
    </row>
    <row r="4631" spans="1:9" x14ac:dyDescent="0.25">
      <c r="A4631" s="5">
        <v>40709</v>
      </c>
      <c r="B4631" s="39">
        <v>128.240005</v>
      </c>
      <c r="C4631" s="39">
        <v>129.300003</v>
      </c>
      <c r="D4631" s="39">
        <v>126.68</v>
      </c>
      <c r="E4631" s="39">
        <v>127.019997</v>
      </c>
      <c r="F4631" s="39">
        <v>104.992546</v>
      </c>
      <c r="G4631" s="5">
        <v>300958000</v>
      </c>
      <c r="I4631" s="1">
        <v>-1.7945525550170593E-2</v>
      </c>
    </row>
    <row r="4632" spans="1:9" x14ac:dyDescent="0.25">
      <c r="A4632" s="5">
        <v>40710</v>
      </c>
      <c r="B4632" s="39">
        <v>127.05999799999999</v>
      </c>
      <c r="C4632" s="39">
        <v>127.970001</v>
      </c>
      <c r="D4632" s="39">
        <v>126.32</v>
      </c>
      <c r="E4632" s="39">
        <v>127.300003</v>
      </c>
      <c r="F4632" s="39">
        <v>105.223991</v>
      </c>
      <c r="G4632" s="5">
        <v>308032800</v>
      </c>
      <c r="I4632" s="1">
        <v>2.2019684732663691E-3</v>
      </c>
    </row>
    <row r="4633" spans="1:9" x14ac:dyDescent="0.25">
      <c r="A4633" s="5">
        <v>40711</v>
      </c>
      <c r="B4633" s="39">
        <v>127.93</v>
      </c>
      <c r="C4633" s="39">
        <v>127.94000200000001</v>
      </c>
      <c r="D4633" s="39">
        <v>126.620003</v>
      </c>
      <c r="E4633" s="39">
        <v>127.050003</v>
      </c>
      <c r="F4633" s="39">
        <v>105.53800200000001</v>
      </c>
      <c r="G4633" s="5">
        <v>233284900</v>
      </c>
      <c r="I4633" s="1">
        <v>2.9797709527530358E-3</v>
      </c>
    </row>
    <row r="4634" spans="1:9" x14ac:dyDescent="0.25">
      <c r="A4634" s="5">
        <v>40714</v>
      </c>
      <c r="B4634" s="39">
        <v>126.620003</v>
      </c>
      <c r="C4634" s="39">
        <v>127.970001</v>
      </c>
      <c r="D4634" s="39">
        <v>126.58000199999999</v>
      </c>
      <c r="E4634" s="39">
        <v>127.699997</v>
      </c>
      <c r="F4634" s="39">
        <v>106.077957</v>
      </c>
      <c r="G4634" s="5">
        <v>159479000</v>
      </c>
      <c r="I4634" s="1">
        <v>5.1031706149116118E-3</v>
      </c>
    </row>
    <row r="4635" spans="1:9" x14ac:dyDescent="0.25">
      <c r="A4635" s="5">
        <v>40715</v>
      </c>
      <c r="B4635" s="39">
        <v>128.36000100000001</v>
      </c>
      <c r="C4635" s="39">
        <v>129.699997</v>
      </c>
      <c r="D4635" s="39">
        <v>127.75</v>
      </c>
      <c r="E4635" s="39">
        <v>129.449997</v>
      </c>
      <c r="F4635" s="39">
        <v>107.53162399999999</v>
      </c>
      <c r="G4635" s="5">
        <v>193157300</v>
      </c>
      <c r="I4635" s="1">
        <v>1.3610713848088096E-2</v>
      </c>
    </row>
    <row r="4636" spans="1:9" x14ac:dyDescent="0.25">
      <c r="A4636" s="5">
        <v>40716</v>
      </c>
      <c r="B4636" s="39">
        <v>129.050003</v>
      </c>
      <c r="C4636" s="39">
        <v>129.80999800000001</v>
      </c>
      <c r="D4636" s="39">
        <v>128.58999600000001</v>
      </c>
      <c r="E4636" s="39">
        <v>128.66999799999999</v>
      </c>
      <c r="F4636" s="39">
        <v>106.883698</v>
      </c>
      <c r="G4636" s="5">
        <v>176703000</v>
      </c>
      <c r="I4636" s="1">
        <v>-6.0436723097261336E-3</v>
      </c>
    </row>
    <row r="4637" spans="1:9" x14ac:dyDescent="0.25">
      <c r="A4637" s="5">
        <v>40717</v>
      </c>
      <c r="B4637" s="39">
        <v>127.160004</v>
      </c>
      <c r="C4637" s="39">
        <v>128.63999899999999</v>
      </c>
      <c r="D4637" s="39">
        <v>126.19000200000001</v>
      </c>
      <c r="E4637" s="39">
        <v>128.300003</v>
      </c>
      <c r="F4637" s="39">
        <v>106.576347</v>
      </c>
      <c r="G4637" s="5">
        <v>334286500</v>
      </c>
      <c r="I4637" s="1">
        <v>-2.8797071826511811E-3</v>
      </c>
    </row>
    <row r="4638" spans="1:9" x14ac:dyDescent="0.25">
      <c r="A4638" s="5">
        <v>40718</v>
      </c>
      <c r="B4638" s="39">
        <v>128.270004</v>
      </c>
      <c r="C4638" s="39">
        <v>128.36999499999999</v>
      </c>
      <c r="D4638" s="39">
        <v>126.620003</v>
      </c>
      <c r="E4638" s="39">
        <v>126.80999799999999</v>
      </c>
      <c r="F4638" s="39">
        <v>105.338623</v>
      </c>
      <c r="G4638" s="5">
        <v>226129300</v>
      </c>
      <c r="I4638" s="1">
        <v>-1.168145954569777E-2</v>
      </c>
    </row>
    <row r="4639" spans="1:9" x14ac:dyDescent="0.25">
      <c r="A4639" s="5">
        <v>40721</v>
      </c>
      <c r="B4639" s="39">
        <v>126.889999</v>
      </c>
      <c r="C4639" s="39">
        <v>128.429993</v>
      </c>
      <c r="D4639" s="39">
        <v>126.639999</v>
      </c>
      <c r="E4639" s="39">
        <v>127.94000200000001</v>
      </c>
      <c r="F4639" s="39">
        <v>106.277306</v>
      </c>
      <c r="G4639" s="5">
        <v>168904700</v>
      </c>
      <c r="I4639" s="1">
        <v>8.8716304210132435E-3</v>
      </c>
    </row>
    <row r="4640" spans="1:9" x14ac:dyDescent="0.25">
      <c r="A4640" s="5">
        <v>40722</v>
      </c>
      <c r="B4640" s="39">
        <v>128.449997</v>
      </c>
      <c r="C4640" s="39">
        <v>129.63000500000001</v>
      </c>
      <c r="D4640" s="39">
        <v>128.270004</v>
      </c>
      <c r="E4640" s="39">
        <v>129.61000100000001</v>
      </c>
      <c r="F4640" s="39">
        <v>107.66454299999999</v>
      </c>
      <c r="G4640" s="5">
        <v>165556300</v>
      </c>
      <c r="I4640" s="1">
        <v>1.2968537468466046E-2</v>
      </c>
    </row>
    <row r="4641" spans="1:9" x14ac:dyDescent="0.25">
      <c r="A4641" s="5">
        <v>40723</v>
      </c>
      <c r="B4641" s="39">
        <v>130.199997</v>
      </c>
      <c r="C4641" s="39">
        <v>130.929993</v>
      </c>
      <c r="D4641" s="39">
        <v>129.63000500000001</v>
      </c>
      <c r="E4641" s="39">
        <v>130.720001</v>
      </c>
      <c r="F4641" s="39">
        <v>108.586601</v>
      </c>
      <c r="G4641" s="5">
        <v>244295500</v>
      </c>
      <c r="I4641" s="1">
        <v>8.5277106123120561E-3</v>
      </c>
    </row>
    <row r="4642" spans="1:9" x14ac:dyDescent="0.25">
      <c r="A4642" s="5">
        <v>40724</v>
      </c>
      <c r="B4642" s="39">
        <v>131.13999899999999</v>
      </c>
      <c r="C4642" s="39">
        <v>132.179993</v>
      </c>
      <c r="D4642" s="39">
        <v>130.71000699999999</v>
      </c>
      <c r="E4642" s="39">
        <v>131.970001</v>
      </c>
      <c r="F4642" s="39">
        <v>109.624939</v>
      </c>
      <c r="G4642" s="5">
        <v>223322700</v>
      </c>
      <c r="I4642" s="1">
        <v>9.5168737356496891E-3</v>
      </c>
    </row>
    <row r="4643" spans="1:9" x14ac:dyDescent="0.25">
      <c r="A4643" s="5">
        <v>40725</v>
      </c>
      <c r="B4643" s="39">
        <v>132.08999600000001</v>
      </c>
      <c r="C4643" s="39">
        <v>134.10000600000001</v>
      </c>
      <c r="D4643" s="39">
        <v>131.779999</v>
      </c>
      <c r="E4643" s="39">
        <v>133.91999799999999</v>
      </c>
      <c r="F4643" s="39">
        <v>111.244743</v>
      </c>
      <c r="G4643" s="5">
        <v>202385700</v>
      </c>
      <c r="I4643" s="1">
        <v>1.4667771747488345E-2</v>
      </c>
    </row>
    <row r="4644" spans="1:9" x14ac:dyDescent="0.25">
      <c r="A4644" s="5">
        <v>40729</v>
      </c>
      <c r="B4644" s="39">
        <v>133.779999</v>
      </c>
      <c r="C4644" s="39">
        <v>134.08000200000001</v>
      </c>
      <c r="D4644" s="39">
        <v>133.38999899999999</v>
      </c>
      <c r="E4644" s="39">
        <v>133.80999800000001</v>
      </c>
      <c r="F4644" s="39">
        <v>111.153435</v>
      </c>
      <c r="G4644" s="5">
        <v>165936000</v>
      </c>
      <c r="I4644" s="1">
        <v>-8.2112188104588313E-4</v>
      </c>
    </row>
    <row r="4645" spans="1:9" x14ac:dyDescent="0.25">
      <c r="A4645" s="5">
        <v>40730</v>
      </c>
      <c r="B4645" s="39">
        <v>133.490005</v>
      </c>
      <c r="C4645" s="39">
        <v>134.13999899999999</v>
      </c>
      <c r="D4645" s="39">
        <v>133.11000100000001</v>
      </c>
      <c r="E4645" s="39">
        <v>133.970001</v>
      </c>
      <c r="F4645" s="39">
        <v>111.28630099999999</v>
      </c>
      <c r="G4645" s="5">
        <v>143331600</v>
      </c>
      <c r="I4645" s="1">
        <v>1.1946248290941597E-3</v>
      </c>
    </row>
    <row r="4646" spans="1:9" x14ac:dyDescent="0.25">
      <c r="A4646" s="5">
        <v>40731</v>
      </c>
      <c r="B4646" s="39">
        <v>135.16000399999999</v>
      </c>
      <c r="C4646" s="39">
        <v>135.699997</v>
      </c>
      <c r="D4646" s="39">
        <v>134.88000500000001</v>
      </c>
      <c r="E4646" s="39">
        <v>135.36000100000001</v>
      </c>
      <c r="F4646" s="39">
        <v>112.44096399999999</v>
      </c>
      <c r="G4646" s="5">
        <v>170464200</v>
      </c>
      <c r="I4646" s="1">
        <v>1.0322150517668938E-2</v>
      </c>
    </row>
    <row r="4647" spans="1:9" x14ac:dyDescent="0.25">
      <c r="A4647" s="5">
        <v>40732</v>
      </c>
      <c r="B4647" s="39">
        <v>133.83000200000001</v>
      </c>
      <c r="C4647" s="39">
        <v>135.36000100000001</v>
      </c>
      <c r="D4647" s="39">
        <v>133.38999899999999</v>
      </c>
      <c r="E4647" s="39">
        <v>134.39999399999999</v>
      </c>
      <c r="F4647" s="39">
        <v>111.643478</v>
      </c>
      <c r="G4647" s="5">
        <v>194100500</v>
      </c>
      <c r="I4647" s="1">
        <v>-7.1177575717777941E-3</v>
      </c>
    </row>
    <row r="4648" spans="1:9" x14ac:dyDescent="0.25">
      <c r="A4648" s="5">
        <v>40735</v>
      </c>
      <c r="B4648" s="39">
        <v>132.75</v>
      </c>
      <c r="C4648" s="39">
        <v>133.179993</v>
      </c>
      <c r="D4648" s="39">
        <v>131.66000399999999</v>
      </c>
      <c r="E4648" s="39">
        <v>131.970001</v>
      </c>
      <c r="F4648" s="39">
        <v>109.624939</v>
      </c>
      <c r="G4648" s="5">
        <v>195918600</v>
      </c>
      <c r="I4648" s="1">
        <v>-1.8245667641427765E-2</v>
      </c>
    </row>
    <row r="4649" spans="1:9" x14ac:dyDescent="0.25">
      <c r="A4649" s="5">
        <v>40736</v>
      </c>
      <c r="B4649" s="39">
        <v>131.69000199999999</v>
      </c>
      <c r="C4649" s="39">
        <v>132.779999</v>
      </c>
      <c r="D4649" s="39">
        <v>131.36000100000001</v>
      </c>
      <c r="E4649" s="39">
        <v>131.39999399999999</v>
      </c>
      <c r="F4649" s="39">
        <v>109.15145099999999</v>
      </c>
      <c r="G4649" s="5">
        <v>214675700</v>
      </c>
      <c r="I4649" s="1">
        <v>-4.3285177095659932E-3</v>
      </c>
    </row>
    <row r="4650" spans="1:9" x14ac:dyDescent="0.25">
      <c r="A4650" s="5">
        <v>40737</v>
      </c>
      <c r="B4650" s="39">
        <v>132.08999600000001</v>
      </c>
      <c r="C4650" s="39">
        <v>133.220001</v>
      </c>
      <c r="D4650" s="39">
        <v>131.520004</v>
      </c>
      <c r="E4650" s="39">
        <v>131.83999600000001</v>
      </c>
      <c r="F4650" s="39">
        <v>109.516937</v>
      </c>
      <c r="G4650" s="5">
        <v>204062600</v>
      </c>
      <c r="I4650" s="1">
        <v>3.3428365543652916E-3</v>
      </c>
    </row>
    <row r="4651" spans="1:9" x14ac:dyDescent="0.25">
      <c r="A4651" s="5">
        <v>40738</v>
      </c>
      <c r="B4651" s="39">
        <v>132.16999799999999</v>
      </c>
      <c r="C4651" s="39">
        <v>132.779999</v>
      </c>
      <c r="D4651" s="39">
        <v>130.679993</v>
      </c>
      <c r="E4651" s="39">
        <v>130.929993</v>
      </c>
      <c r="F4651" s="39">
        <v>108.761032</v>
      </c>
      <c r="G4651" s="5">
        <v>226111800</v>
      </c>
      <c r="I4651" s="1">
        <v>-6.9261045926820586E-3</v>
      </c>
    </row>
    <row r="4652" spans="1:9" x14ac:dyDescent="0.25">
      <c r="A4652" s="5">
        <v>40739</v>
      </c>
      <c r="B4652" s="39">
        <v>131.66000399999999</v>
      </c>
      <c r="C4652" s="39">
        <v>131.86999499999999</v>
      </c>
      <c r="D4652" s="39">
        <v>130.770004</v>
      </c>
      <c r="E4652" s="39">
        <v>131.69000199999999</v>
      </c>
      <c r="F4652" s="39">
        <v>109.392365</v>
      </c>
      <c r="G4652" s="5">
        <v>220012800</v>
      </c>
      <c r="I4652" s="1">
        <v>5.7879892882297668E-3</v>
      </c>
    </row>
    <row r="4653" spans="1:9" x14ac:dyDescent="0.25">
      <c r="A4653" s="5">
        <v>40742</v>
      </c>
      <c r="B4653" s="39">
        <v>131.08000200000001</v>
      </c>
      <c r="C4653" s="39">
        <v>131.279999</v>
      </c>
      <c r="D4653" s="39">
        <v>129.63000500000001</v>
      </c>
      <c r="E4653" s="39">
        <v>130.61000100000001</v>
      </c>
      <c r="F4653" s="39">
        <v>108.495216</v>
      </c>
      <c r="G4653" s="5">
        <v>196872100</v>
      </c>
      <c r="I4653" s="1">
        <v>-8.235017947594514E-3</v>
      </c>
    </row>
    <row r="4654" spans="1:9" x14ac:dyDescent="0.25">
      <c r="A4654" s="5">
        <v>40743</v>
      </c>
      <c r="B4654" s="39">
        <v>131.33999600000001</v>
      </c>
      <c r="C4654" s="39">
        <v>132.88999899999999</v>
      </c>
      <c r="D4654" s="39">
        <v>131.30999800000001</v>
      </c>
      <c r="E4654" s="39">
        <v>132.729996</v>
      </c>
      <c r="F4654" s="39">
        <v>110.256264</v>
      </c>
      <c r="G4654" s="5">
        <v>166554900</v>
      </c>
      <c r="I4654" s="1">
        <v>1.6101249196972311E-2</v>
      </c>
    </row>
    <row r="4655" spans="1:9" x14ac:dyDescent="0.25">
      <c r="A4655" s="5">
        <v>40744</v>
      </c>
      <c r="B4655" s="39">
        <v>133.070007</v>
      </c>
      <c r="C4655" s="39">
        <v>133.14999399999999</v>
      </c>
      <c r="D4655" s="39">
        <v>132.41999799999999</v>
      </c>
      <c r="E4655" s="39">
        <v>132.64999399999999</v>
      </c>
      <c r="F4655" s="39">
        <v>110.18982699999999</v>
      </c>
      <c r="G4655" s="5">
        <v>137145400</v>
      </c>
      <c r="I4655" s="1">
        <v>-6.0275055647451836E-4</v>
      </c>
    </row>
    <row r="4656" spans="1:9" x14ac:dyDescent="0.25">
      <c r="A4656" s="5">
        <v>40745</v>
      </c>
      <c r="B4656" s="39">
        <v>133.39999399999999</v>
      </c>
      <c r="C4656" s="39">
        <v>134.820007</v>
      </c>
      <c r="D4656" s="39">
        <v>132.66999799999999</v>
      </c>
      <c r="E4656" s="39">
        <v>134.490005</v>
      </c>
      <c r="F4656" s="39">
        <v>111.71826900000001</v>
      </c>
      <c r="G4656" s="5">
        <v>245246300</v>
      </c>
      <c r="I4656" s="1">
        <v>1.3775668381542872E-2</v>
      </c>
    </row>
    <row r="4657" spans="1:9" x14ac:dyDescent="0.25">
      <c r="A4657" s="5">
        <v>40746</v>
      </c>
      <c r="B4657" s="39">
        <v>134.520004</v>
      </c>
      <c r="C4657" s="39">
        <v>134.720001</v>
      </c>
      <c r="D4657" s="39">
        <v>133.759995</v>
      </c>
      <c r="E4657" s="39">
        <v>134.58000200000001</v>
      </c>
      <c r="F4657" s="39">
        <v>111.79302199999999</v>
      </c>
      <c r="G4657" s="5">
        <v>126019400</v>
      </c>
      <c r="I4657" s="1">
        <v>6.6889688169791128E-4</v>
      </c>
    </row>
    <row r="4658" spans="1:9" x14ac:dyDescent="0.25">
      <c r="A4658" s="5">
        <v>40749</v>
      </c>
      <c r="B4658" s="39">
        <v>133.300003</v>
      </c>
      <c r="C4658" s="39">
        <v>134.490005</v>
      </c>
      <c r="D4658" s="39">
        <v>133.16000399999999</v>
      </c>
      <c r="E4658" s="39">
        <v>133.83000200000001</v>
      </c>
      <c r="F4658" s="39">
        <v>111.170029</v>
      </c>
      <c r="G4658" s="5">
        <v>136653800</v>
      </c>
      <c r="I4658" s="1">
        <v>-5.5883216390331114E-3</v>
      </c>
    </row>
    <row r="4659" spans="1:9" x14ac:dyDescent="0.25">
      <c r="A4659" s="5">
        <v>40750</v>
      </c>
      <c r="B4659" s="39">
        <v>133.740005</v>
      </c>
      <c r="C4659" s="39">
        <v>133.96000699999999</v>
      </c>
      <c r="D4659" s="39">
        <v>133.029999</v>
      </c>
      <c r="E4659" s="39">
        <v>133.33000200000001</v>
      </c>
      <c r="F4659" s="39">
        <v>110.75466900000001</v>
      </c>
      <c r="G4659" s="5">
        <v>131278200</v>
      </c>
      <c r="I4659" s="1">
        <v>-3.7432560570680451E-3</v>
      </c>
    </row>
    <row r="4660" spans="1:9" x14ac:dyDescent="0.25">
      <c r="A4660" s="5">
        <v>40751</v>
      </c>
      <c r="B4660" s="39">
        <v>132.58999600000001</v>
      </c>
      <c r="C4660" s="39">
        <v>132.63000500000001</v>
      </c>
      <c r="D4660" s="39">
        <v>130.429993</v>
      </c>
      <c r="E4660" s="39">
        <v>130.60000600000001</v>
      </c>
      <c r="F4660" s="39">
        <v>108.48691599999999</v>
      </c>
      <c r="G4660" s="5">
        <v>249020100</v>
      </c>
      <c r="I4660" s="1">
        <v>-2.0687990202943318E-2</v>
      </c>
    </row>
    <row r="4661" spans="1:9" x14ac:dyDescent="0.25">
      <c r="A4661" s="5">
        <v>40752</v>
      </c>
      <c r="B4661" s="39">
        <v>130.60000600000001</v>
      </c>
      <c r="C4661" s="39">
        <v>131.770004</v>
      </c>
      <c r="D4661" s="39">
        <v>130.009995</v>
      </c>
      <c r="E4661" s="39">
        <v>130.220001</v>
      </c>
      <c r="F4661" s="39">
        <v>108.171249</v>
      </c>
      <c r="G4661" s="5">
        <v>207939900</v>
      </c>
      <c r="I4661" s="1">
        <v>-2.9139656321364171E-3</v>
      </c>
    </row>
    <row r="4662" spans="1:9" x14ac:dyDescent="0.25">
      <c r="A4662" s="5">
        <v>40753</v>
      </c>
      <c r="B4662" s="39">
        <v>128.91000399999999</v>
      </c>
      <c r="C4662" s="39">
        <v>130.550003</v>
      </c>
      <c r="D4662" s="39">
        <v>127.970001</v>
      </c>
      <c r="E4662" s="39">
        <v>129.33000200000001</v>
      </c>
      <c r="F4662" s="39">
        <v>107.431946</v>
      </c>
      <c r="G4662" s="5">
        <v>307038400</v>
      </c>
      <c r="I4662" s="1">
        <v>-6.8580235798698652E-3</v>
      </c>
    </row>
    <row r="4663" spans="1:9" x14ac:dyDescent="0.25">
      <c r="A4663" s="5">
        <v>40756</v>
      </c>
      <c r="B4663" s="39">
        <v>130.83999600000001</v>
      </c>
      <c r="C4663" s="39">
        <v>130.96000699999999</v>
      </c>
      <c r="D4663" s="39">
        <v>127.529999</v>
      </c>
      <c r="E4663" s="39">
        <v>128.779999</v>
      </c>
      <c r="F4663" s="39">
        <v>106.97506</v>
      </c>
      <c r="G4663" s="5">
        <v>325790900</v>
      </c>
      <c r="I4663" s="1">
        <v>-4.2618634537818778E-3</v>
      </c>
    </row>
    <row r="4664" spans="1:9" x14ac:dyDescent="0.25">
      <c r="A4664" s="5">
        <v>40757</v>
      </c>
      <c r="B4664" s="39">
        <v>127.80999799999999</v>
      </c>
      <c r="C4664" s="39">
        <v>128.5</v>
      </c>
      <c r="D4664" s="39">
        <v>125.489998</v>
      </c>
      <c r="E4664" s="39">
        <v>125.489998</v>
      </c>
      <c r="F4664" s="39">
        <v>104.242119</v>
      </c>
      <c r="G4664" s="5">
        <v>346653800</v>
      </c>
      <c r="I4664" s="1">
        <v>-2.5879462482430782E-2</v>
      </c>
    </row>
    <row r="4665" spans="1:9" x14ac:dyDescent="0.25">
      <c r="A4665" s="5">
        <v>40758</v>
      </c>
      <c r="B4665" s="39">
        <v>125.660004</v>
      </c>
      <c r="C4665" s="39">
        <v>126.30999799999999</v>
      </c>
      <c r="D4665" s="39">
        <v>123.529999</v>
      </c>
      <c r="E4665" s="39">
        <v>126.16999800000001</v>
      </c>
      <c r="F4665" s="39">
        <v>104.80699199999999</v>
      </c>
      <c r="G4665" s="5">
        <v>370830800</v>
      </c>
      <c r="I4665" s="1">
        <v>5.4042265196736494E-3</v>
      </c>
    </row>
    <row r="4666" spans="1:9" x14ac:dyDescent="0.25">
      <c r="A4666" s="5">
        <v>40759</v>
      </c>
      <c r="B4666" s="39">
        <v>124.41999800000001</v>
      </c>
      <c r="C4666" s="39">
        <v>124.620003</v>
      </c>
      <c r="D4666" s="39">
        <v>120.05999799999999</v>
      </c>
      <c r="E4666" s="39">
        <v>120.260002</v>
      </c>
      <c r="F4666" s="39">
        <v>99.897659000000004</v>
      </c>
      <c r="G4666" s="5">
        <v>520721800</v>
      </c>
      <c r="I4666" s="1">
        <v>-4.7974235272168819E-2</v>
      </c>
    </row>
    <row r="4667" spans="1:9" x14ac:dyDescent="0.25">
      <c r="A4667" s="5">
        <v>40760</v>
      </c>
      <c r="B4667" s="39">
        <v>121.760002</v>
      </c>
      <c r="C4667" s="39">
        <v>122.07</v>
      </c>
      <c r="D4667" s="39">
        <v>116.860001</v>
      </c>
      <c r="E4667" s="39">
        <v>120.08000199999999</v>
      </c>
      <c r="F4667" s="39">
        <v>99.748146000000006</v>
      </c>
      <c r="G4667" s="5">
        <v>655619200</v>
      </c>
      <c r="I4667" s="1">
        <v>-1.4977828154298933E-3</v>
      </c>
    </row>
    <row r="4668" spans="1:9" x14ac:dyDescent="0.25">
      <c r="A4668" s="5">
        <v>40763</v>
      </c>
      <c r="B4668" s="39">
        <v>116.910004</v>
      </c>
      <c r="C4668" s="39">
        <v>120.120003</v>
      </c>
      <c r="D4668" s="39">
        <v>112.019997</v>
      </c>
      <c r="E4668" s="39">
        <v>112.260002</v>
      </c>
      <c r="F4668" s="39">
        <v>93.252189999999999</v>
      </c>
      <c r="G4668" s="5">
        <v>702263900</v>
      </c>
      <c r="I4668" s="1">
        <v>-6.7340925628235127E-2</v>
      </c>
    </row>
    <row r="4669" spans="1:9" x14ac:dyDescent="0.25">
      <c r="A4669" s="5">
        <v>40764</v>
      </c>
      <c r="B4669" s="39">
        <v>114.07</v>
      </c>
      <c r="C4669" s="39">
        <v>117.639999</v>
      </c>
      <c r="D4669" s="39">
        <v>110.269997</v>
      </c>
      <c r="E4669" s="39">
        <v>117.480003</v>
      </c>
      <c r="F4669" s="39">
        <v>97.588379000000003</v>
      </c>
      <c r="G4669" s="5">
        <v>717828700</v>
      </c>
      <c r="I4669" s="1">
        <v>4.5450875204141816E-2</v>
      </c>
    </row>
    <row r="4670" spans="1:9" x14ac:dyDescent="0.25">
      <c r="A4670" s="5">
        <v>40765</v>
      </c>
      <c r="B4670" s="39">
        <v>115.260002</v>
      </c>
      <c r="C4670" s="39">
        <v>116.279999</v>
      </c>
      <c r="D4670" s="39">
        <v>111.949997</v>
      </c>
      <c r="E4670" s="39">
        <v>112.290001</v>
      </c>
      <c r="F4670" s="39">
        <v>93.27713</v>
      </c>
      <c r="G4670" s="5">
        <v>662607400</v>
      </c>
      <c r="I4670" s="1">
        <v>-4.5183464159608278E-2</v>
      </c>
    </row>
    <row r="4671" spans="1:9" x14ac:dyDescent="0.25">
      <c r="A4671" s="5">
        <v>40766</v>
      </c>
      <c r="B4671" s="39">
        <v>113.260002</v>
      </c>
      <c r="C4671" s="39">
        <v>118.91999800000001</v>
      </c>
      <c r="D4671" s="39">
        <v>112.32</v>
      </c>
      <c r="E4671" s="39">
        <v>117.33000199999999</v>
      </c>
      <c r="F4671" s="39">
        <v>97.463768000000002</v>
      </c>
      <c r="G4671" s="5">
        <v>487979700</v>
      </c>
      <c r="I4671" s="1">
        <v>4.390574413581394E-2</v>
      </c>
    </row>
    <row r="4672" spans="1:9" x14ac:dyDescent="0.25">
      <c r="A4672" s="5">
        <v>40767</v>
      </c>
      <c r="B4672" s="39">
        <v>118.400002</v>
      </c>
      <c r="C4672" s="39">
        <v>119.209999</v>
      </c>
      <c r="D4672" s="39">
        <v>117.279999</v>
      </c>
      <c r="E4672" s="39">
        <v>118.120003</v>
      </c>
      <c r="F4672" s="39">
        <v>98.120025999999996</v>
      </c>
      <c r="G4672" s="5">
        <v>313731600</v>
      </c>
      <c r="I4672" s="1">
        <v>6.7107856887185235E-3</v>
      </c>
    </row>
    <row r="4673" spans="1:9" x14ac:dyDescent="0.25">
      <c r="A4673" s="5">
        <v>40770</v>
      </c>
      <c r="B4673" s="39">
        <v>119.19000200000001</v>
      </c>
      <c r="C4673" s="39">
        <v>120.739998</v>
      </c>
      <c r="D4673" s="39">
        <v>119</v>
      </c>
      <c r="E4673" s="39">
        <v>120.620003</v>
      </c>
      <c r="F4673" s="39">
        <v>100.196686</v>
      </c>
      <c r="G4673" s="5">
        <v>258810600</v>
      </c>
      <c r="I4673" s="1">
        <v>2.0943629879608849E-2</v>
      </c>
    </row>
    <row r="4674" spans="1:9" x14ac:dyDescent="0.25">
      <c r="A4674" s="5">
        <v>40771</v>
      </c>
      <c r="B4674" s="39">
        <v>119.470001</v>
      </c>
      <c r="C4674" s="39">
        <v>120.69000200000001</v>
      </c>
      <c r="D4674" s="39">
        <v>118.30999799999999</v>
      </c>
      <c r="E4674" s="39">
        <v>119.589996</v>
      </c>
      <c r="F4674" s="39">
        <v>99.341125000000005</v>
      </c>
      <c r="G4674" s="5">
        <v>294095200</v>
      </c>
      <c r="I4674" s="1">
        <v>-8.5754798931310106E-3</v>
      </c>
    </row>
    <row r="4675" spans="1:9" x14ac:dyDescent="0.25">
      <c r="A4675" s="5">
        <v>40772</v>
      </c>
      <c r="B4675" s="39">
        <v>120.25</v>
      </c>
      <c r="C4675" s="39">
        <v>121.199997</v>
      </c>
      <c r="D4675" s="39">
        <v>118.720001</v>
      </c>
      <c r="E4675" s="39">
        <v>119.66999800000001</v>
      </c>
      <c r="F4675" s="39">
        <v>99.407584999999997</v>
      </c>
      <c r="G4675" s="5">
        <v>238201100</v>
      </c>
      <c r="I4675" s="1">
        <v>6.6878423992910996E-4</v>
      </c>
    </row>
    <row r="4676" spans="1:9" x14ac:dyDescent="0.25">
      <c r="A4676" s="5">
        <v>40773</v>
      </c>
      <c r="B4676" s="39">
        <v>116.5</v>
      </c>
      <c r="C4676" s="39">
        <v>119.709999</v>
      </c>
      <c r="D4676" s="39">
        <v>113.389999</v>
      </c>
      <c r="E4676" s="39">
        <v>114.510002</v>
      </c>
      <c r="F4676" s="39">
        <v>95.121268999999998</v>
      </c>
      <c r="G4676" s="5">
        <v>512956300</v>
      </c>
      <c r="I4676" s="1">
        <v>-4.4075825261886692E-2</v>
      </c>
    </row>
    <row r="4677" spans="1:9" x14ac:dyDescent="0.25">
      <c r="A4677" s="5">
        <v>40774</v>
      </c>
      <c r="B4677" s="39">
        <v>112.959999</v>
      </c>
      <c r="C4677" s="39">
        <v>115.879997</v>
      </c>
      <c r="D4677" s="39">
        <v>112.5</v>
      </c>
      <c r="E4677" s="39">
        <v>112.639999</v>
      </c>
      <c r="F4677" s="39">
        <v>93.567879000000005</v>
      </c>
      <c r="G4677" s="5">
        <v>428281300</v>
      </c>
      <c r="I4677" s="1">
        <v>-1.6465441827160809E-2</v>
      </c>
    </row>
    <row r="4678" spans="1:9" x14ac:dyDescent="0.25">
      <c r="A4678" s="5">
        <v>40777</v>
      </c>
      <c r="B4678" s="39">
        <v>115.16999800000001</v>
      </c>
      <c r="C4678" s="39">
        <v>115.230003</v>
      </c>
      <c r="D4678" s="39">
        <v>112.410004</v>
      </c>
      <c r="E4678" s="39">
        <v>112.730003</v>
      </c>
      <c r="F4678" s="39">
        <v>93.642653999999993</v>
      </c>
      <c r="G4678" s="5">
        <v>275090600</v>
      </c>
      <c r="I4678" s="1">
        <v>7.9883330043628575E-4</v>
      </c>
    </row>
    <row r="4679" spans="1:9" x14ac:dyDescent="0.25">
      <c r="A4679" s="5">
        <v>40778</v>
      </c>
      <c r="B4679" s="39">
        <v>113.150002</v>
      </c>
      <c r="C4679" s="39">
        <v>116.57</v>
      </c>
      <c r="D4679" s="39">
        <v>112.58000199999999</v>
      </c>
      <c r="E4679" s="39">
        <v>116.44000200000001</v>
      </c>
      <c r="F4679" s="39">
        <v>96.724486999999996</v>
      </c>
      <c r="G4679" s="5">
        <v>331136600</v>
      </c>
      <c r="I4679" s="1">
        <v>3.238061206676246E-2</v>
      </c>
    </row>
    <row r="4680" spans="1:9" x14ac:dyDescent="0.25">
      <c r="A4680" s="5">
        <v>40779</v>
      </c>
      <c r="B4680" s="39">
        <v>116.19000200000001</v>
      </c>
      <c r="C4680" s="39">
        <v>118.239998</v>
      </c>
      <c r="D4680" s="39">
        <v>115.91999800000001</v>
      </c>
      <c r="E4680" s="39">
        <v>118.08000199999999</v>
      </c>
      <c r="F4680" s="39">
        <v>98.086783999999994</v>
      </c>
      <c r="G4680" s="5">
        <v>246869700</v>
      </c>
      <c r="I4680" s="1">
        <v>1.3986040945538569E-2</v>
      </c>
    </row>
    <row r="4681" spans="1:9" x14ac:dyDescent="0.25">
      <c r="A4681" s="5">
        <v>40780</v>
      </c>
      <c r="B4681" s="39">
        <v>118.730003</v>
      </c>
      <c r="C4681" s="39">
        <v>119.400002</v>
      </c>
      <c r="D4681" s="39">
        <v>115.870003</v>
      </c>
      <c r="E4681" s="39">
        <v>116.279999</v>
      </c>
      <c r="F4681" s="39">
        <v>96.591537000000002</v>
      </c>
      <c r="G4681" s="5">
        <v>312365400</v>
      </c>
      <c r="I4681" s="1">
        <v>-1.5361509137051144E-2</v>
      </c>
    </row>
    <row r="4682" spans="1:9" x14ac:dyDescent="0.25">
      <c r="A4682" s="5">
        <v>40781</v>
      </c>
      <c r="B4682" s="39">
        <v>115.69000200000001</v>
      </c>
      <c r="C4682" s="39">
        <v>118.510002</v>
      </c>
      <c r="D4682" s="39">
        <v>113.849998</v>
      </c>
      <c r="E4682" s="39">
        <v>117.970001</v>
      </c>
      <c r="F4682" s="39">
        <v>97.995422000000005</v>
      </c>
      <c r="G4682" s="5">
        <v>314495900</v>
      </c>
      <c r="I4682" s="1">
        <v>1.4429634608757347E-2</v>
      </c>
    </row>
    <row r="4683" spans="1:9" x14ac:dyDescent="0.25">
      <c r="A4683" s="5">
        <v>40784</v>
      </c>
      <c r="B4683" s="39">
        <v>119.55999799999999</v>
      </c>
      <c r="C4683" s="39">
        <v>121.43</v>
      </c>
      <c r="D4683" s="39">
        <v>118.05999799999999</v>
      </c>
      <c r="E4683" s="39">
        <v>121.360001</v>
      </c>
      <c r="F4683" s="39">
        <v>100.811424</v>
      </c>
      <c r="G4683" s="5">
        <v>190977200</v>
      </c>
      <c r="I4683" s="1">
        <v>2.8330919255153297E-2</v>
      </c>
    </row>
    <row r="4684" spans="1:9" x14ac:dyDescent="0.25">
      <c r="A4684" s="5">
        <v>40785</v>
      </c>
      <c r="B4684" s="39">
        <v>120.83000199999999</v>
      </c>
      <c r="C4684" s="39">
        <v>122.43</v>
      </c>
      <c r="D4684" s="39">
        <v>119.260002</v>
      </c>
      <c r="E4684" s="39">
        <v>121.68</v>
      </c>
      <c r="F4684" s="39">
        <v>101.07725499999999</v>
      </c>
      <c r="G4684" s="5">
        <v>241315700</v>
      </c>
      <c r="I4684" s="1">
        <v>2.6334428948207034E-3</v>
      </c>
    </row>
    <row r="4685" spans="1:9" x14ac:dyDescent="0.25">
      <c r="A4685" s="5">
        <v>40786</v>
      </c>
      <c r="B4685" s="39">
        <v>122.459999</v>
      </c>
      <c r="C4685" s="39">
        <v>123.510002</v>
      </c>
      <c r="D4685" s="39">
        <v>121.300003</v>
      </c>
      <c r="E4685" s="39">
        <v>122.220001</v>
      </c>
      <c r="F4685" s="39">
        <v>101.52578699999999</v>
      </c>
      <c r="G4685" s="5">
        <v>301828400</v>
      </c>
      <c r="I4685" s="1">
        <v>4.4276998839061221E-3</v>
      </c>
    </row>
    <row r="4686" spans="1:9" x14ac:dyDescent="0.25">
      <c r="A4686" s="5">
        <v>40787</v>
      </c>
      <c r="B4686" s="39">
        <v>122.290001</v>
      </c>
      <c r="C4686" s="39">
        <v>123.400002</v>
      </c>
      <c r="D4686" s="39">
        <v>120.779999</v>
      </c>
      <c r="E4686" s="39">
        <v>120.94000200000001</v>
      </c>
      <c r="F4686" s="39">
        <v>100.46257</v>
      </c>
      <c r="G4686" s="5">
        <v>254585900</v>
      </c>
      <c r="I4686" s="1">
        <v>-1.0527605011592556E-2</v>
      </c>
    </row>
    <row r="4687" spans="1:9" x14ac:dyDescent="0.25">
      <c r="A4687" s="5">
        <v>40788</v>
      </c>
      <c r="B4687" s="39">
        <v>118.41999800000001</v>
      </c>
      <c r="C4687" s="39">
        <v>120.870003</v>
      </c>
      <c r="D4687" s="39">
        <v>117.43</v>
      </c>
      <c r="E4687" s="39">
        <v>117.849998</v>
      </c>
      <c r="F4687" s="39">
        <v>97.895713999999998</v>
      </c>
      <c r="G4687" s="5">
        <v>255517200</v>
      </c>
      <c r="I4687" s="1">
        <v>-2.5882451104579651E-2</v>
      </c>
    </row>
    <row r="4688" spans="1:9" x14ac:dyDescent="0.25">
      <c r="A4688" s="5">
        <v>40792</v>
      </c>
      <c r="B4688" s="39">
        <v>114.389999</v>
      </c>
      <c r="C4688" s="39">
        <v>117.160004</v>
      </c>
      <c r="D4688" s="39">
        <v>114.379997</v>
      </c>
      <c r="E4688" s="39">
        <v>116.989998</v>
      </c>
      <c r="F4688" s="39">
        <v>97.181335000000004</v>
      </c>
      <c r="G4688" s="5">
        <v>285130500</v>
      </c>
      <c r="I4688" s="1">
        <v>-7.3241029334933927E-3</v>
      </c>
    </row>
    <row r="4689" spans="1:9" x14ac:dyDescent="0.25">
      <c r="A4689" s="5">
        <v>40793</v>
      </c>
      <c r="B4689" s="39">
        <v>118.760002</v>
      </c>
      <c r="C4689" s="39">
        <v>120.339996</v>
      </c>
      <c r="D4689" s="39">
        <v>118.360001</v>
      </c>
      <c r="E4689" s="39">
        <v>120.290001</v>
      </c>
      <c r="F4689" s="39">
        <v>99.922591999999995</v>
      </c>
      <c r="G4689" s="5">
        <v>209803200</v>
      </c>
      <c r="I4689" s="1">
        <v>2.7817139955542913E-2</v>
      </c>
    </row>
    <row r="4690" spans="1:9" x14ac:dyDescent="0.25">
      <c r="A4690" s="5">
        <v>40794</v>
      </c>
      <c r="B4690" s="39">
        <v>119.57</v>
      </c>
      <c r="C4690" s="39">
        <v>120.94000200000001</v>
      </c>
      <c r="D4690" s="39">
        <v>118.769997</v>
      </c>
      <c r="E4690" s="39">
        <v>119.040001</v>
      </c>
      <c r="F4690" s="39">
        <v>98.884253999999999</v>
      </c>
      <c r="G4690" s="5">
        <v>250568200</v>
      </c>
      <c r="I4690" s="1">
        <v>-1.0445791604841048E-2</v>
      </c>
    </row>
    <row r="4691" spans="1:9" x14ac:dyDescent="0.25">
      <c r="A4691" s="5">
        <v>40795</v>
      </c>
      <c r="B4691" s="39">
        <v>117.68</v>
      </c>
      <c r="C4691" s="39">
        <v>119.05999799999999</v>
      </c>
      <c r="D4691" s="39">
        <v>115.279999</v>
      </c>
      <c r="E4691" s="39">
        <v>115.91999800000001</v>
      </c>
      <c r="F4691" s="39">
        <v>96.292502999999996</v>
      </c>
      <c r="G4691" s="5">
        <v>380195100</v>
      </c>
      <c r="I4691" s="1">
        <v>-2.6559549322342058E-2</v>
      </c>
    </row>
    <row r="4692" spans="1:9" x14ac:dyDescent="0.25">
      <c r="A4692" s="5">
        <v>40798</v>
      </c>
      <c r="B4692" s="39">
        <v>114.470001</v>
      </c>
      <c r="C4692" s="39">
        <v>116.760002</v>
      </c>
      <c r="D4692" s="39">
        <v>114.050003</v>
      </c>
      <c r="E4692" s="39">
        <v>116.66999800000001</v>
      </c>
      <c r="F4692" s="39">
        <v>96.915512000000007</v>
      </c>
      <c r="G4692" s="5">
        <v>305793500</v>
      </c>
      <c r="I4692" s="1">
        <v>6.4491233379291302E-3</v>
      </c>
    </row>
    <row r="4693" spans="1:9" x14ac:dyDescent="0.25">
      <c r="A4693" s="5">
        <v>40799</v>
      </c>
      <c r="B4693" s="39">
        <v>117.050003</v>
      </c>
      <c r="C4693" s="39">
        <v>118.18</v>
      </c>
      <c r="D4693" s="39">
        <v>116.220001</v>
      </c>
      <c r="E4693" s="39">
        <v>117.739998</v>
      </c>
      <c r="F4693" s="39">
        <v>97.804359000000005</v>
      </c>
      <c r="G4693" s="5">
        <v>272514700</v>
      </c>
      <c r="I4693" s="1">
        <v>9.1295579554664386E-3</v>
      </c>
    </row>
    <row r="4694" spans="1:9" x14ac:dyDescent="0.25">
      <c r="A4694" s="5">
        <v>40800</v>
      </c>
      <c r="B4694" s="39">
        <v>118.339996</v>
      </c>
      <c r="C4694" s="39">
        <v>120.800003</v>
      </c>
      <c r="D4694" s="39">
        <v>116.720001</v>
      </c>
      <c r="E4694" s="39">
        <v>119.370003</v>
      </c>
      <c r="F4694" s="39">
        <v>99.158339999999995</v>
      </c>
      <c r="G4694" s="5">
        <v>319389500</v>
      </c>
      <c r="I4694" s="1">
        <v>1.3748819805964985E-2</v>
      </c>
    </row>
    <row r="4695" spans="1:9" x14ac:dyDescent="0.25">
      <c r="A4695" s="5">
        <v>40801</v>
      </c>
      <c r="B4695" s="39">
        <v>120.650002</v>
      </c>
      <c r="C4695" s="39">
        <v>121.470001</v>
      </c>
      <c r="D4695" s="39">
        <v>119.400002</v>
      </c>
      <c r="E4695" s="39">
        <v>121.43</v>
      </c>
      <c r="F4695" s="39">
        <v>100.869568</v>
      </c>
      <c r="G4695" s="5">
        <v>326777200</v>
      </c>
      <c r="I4695" s="1">
        <v>1.7110309911766208E-2</v>
      </c>
    </row>
    <row r="4696" spans="1:9" x14ac:dyDescent="0.25">
      <c r="A4696" s="5">
        <v>40802</v>
      </c>
      <c r="B4696" s="39">
        <v>121.290001</v>
      </c>
      <c r="C4696" s="39">
        <v>121.970001</v>
      </c>
      <c r="D4696" s="39">
        <v>120.32</v>
      </c>
      <c r="E4696" s="39">
        <v>121.519997</v>
      </c>
      <c r="F4696" s="39">
        <v>101.466553</v>
      </c>
      <c r="G4696" s="5">
        <v>284528300</v>
      </c>
      <c r="I4696" s="1">
        <v>5.9009407648504819E-3</v>
      </c>
    </row>
    <row r="4697" spans="1:9" x14ac:dyDescent="0.25">
      <c r="A4697" s="5">
        <v>40805</v>
      </c>
      <c r="B4697" s="39">
        <v>119.529999</v>
      </c>
      <c r="C4697" s="39">
        <v>120.93</v>
      </c>
      <c r="D4697" s="39">
        <v>118.720001</v>
      </c>
      <c r="E4697" s="39">
        <v>120.30999799999999</v>
      </c>
      <c r="F4697" s="39">
        <v>100.456261</v>
      </c>
      <c r="G4697" s="5">
        <v>241517000</v>
      </c>
      <c r="I4697" s="1">
        <v>-1.0006798246550375E-2</v>
      </c>
    </row>
    <row r="4698" spans="1:9" x14ac:dyDescent="0.25">
      <c r="A4698" s="5">
        <v>40806</v>
      </c>
      <c r="B4698" s="39">
        <v>120.82</v>
      </c>
      <c r="C4698" s="39">
        <v>121.989998</v>
      </c>
      <c r="D4698" s="39">
        <v>120.010002</v>
      </c>
      <c r="E4698" s="39">
        <v>120.16999800000001</v>
      </c>
      <c r="F4698" s="39">
        <v>100.339333</v>
      </c>
      <c r="G4698" s="5">
        <v>218932200</v>
      </c>
      <c r="I4698" s="1">
        <v>-1.1646472005431008E-3</v>
      </c>
    </row>
    <row r="4699" spans="1:9" x14ac:dyDescent="0.25">
      <c r="A4699" s="5">
        <v>40807</v>
      </c>
      <c r="B4699" s="39">
        <v>120.230003</v>
      </c>
      <c r="C4699" s="39">
        <v>120.599998</v>
      </c>
      <c r="D4699" s="39">
        <v>116.44000200000001</v>
      </c>
      <c r="E4699" s="39">
        <v>116.629997</v>
      </c>
      <c r="F4699" s="39">
        <v>97.383521999999999</v>
      </c>
      <c r="G4699" s="5">
        <v>316251300</v>
      </c>
      <c r="I4699" s="1">
        <v>-2.9900753943764791E-2</v>
      </c>
    </row>
    <row r="4700" spans="1:9" x14ac:dyDescent="0.25">
      <c r="A4700" s="5">
        <v>40808</v>
      </c>
      <c r="B4700" s="39">
        <v>113.25</v>
      </c>
      <c r="C4700" s="39">
        <v>114.209999</v>
      </c>
      <c r="D4700" s="39">
        <v>111.300003</v>
      </c>
      <c r="E4700" s="39">
        <v>112.860001</v>
      </c>
      <c r="F4700" s="39">
        <v>94.235657000000003</v>
      </c>
      <c r="G4700" s="5">
        <v>513911300</v>
      </c>
      <c r="I4700" s="1">
        <v>-3.2858383315244488E-2</v>
      </c>
    </row>
    <row r="4701" spans="1:9" x14ac:dyDescent="0.25">
      <c r="A4701" s="5">
        <v>40809</v>
      </c>
      <c r="B4701" s="39">
        <v>112.110001</v>
      </c>
      <c r="C4701" s="39">
        <v>114.160004</v>
      </c>
      <c r="D4701" s="39">
        <v>112.019997</v>
      </c>
      <c r="E4701" s="39">
        <v>113.540001</v>
      </c>
      <c r="F4701" s="39">
        <v>94.803451999999993</v>
      </c>
      <c r="G4701" s="5">
        <v>307242500</v>
      </c>
      <c r="I4701" s="1">
        <v>6.00718772397002E-3</v>
      </c>
    </row>
    <row r="4702" spans="1:9" x14ac:dyDescent="0.25">
      <c r="A4702" s="5">
        <v>40812</v>
      </c>
      <c r="B4702" s="39">
        <v>114.610001</v>
      </c>
      <c r="C4702" s="39">
        <v>116.400002</v>
      </c>
      <c r="D4702" s="39">
        <v>112.980003</v>
      </c>
      <c r="E4702" s="39">
        <v>116.239998</v>
      </c>
      <c r="F4702" s="39">
        <v>97.057884000000001</v>
      </c>
      <c r="G4702" s="5">
        <v>260673700</v>
      </c>
      <c r="I4702" s="1">
        <v>2.3501720691428751E-2</v>
      </c>
    </row>
    <row r="4703" spans="1:9" x14ac:dyDescent="0.25">
      <c r="A4703" s="5">
        <v>40813</v>
      </c>
      <c r="B4703" s="39">
        <v>118.529999</v>
      </c>
      <c r="C4703" s="39">
        <v>119.55999799999999</v>
      </c>
      <c r="D4703" s="39">
        <v>116.839996</v>
      </c>
      <c r="E4703" s="39">
        <v>117.540001</v>
      </c>
      <c r="F4703" s="39">
        <v>98.143349000000001</v>
      </c>
      <c r="G4703" s="5">
        <v>311753900</v>
      </c>
      <c r="I4703" s="1">
        <v>1.1121612007751303E-2</v>
      </c>
    </row>
    <row r="4704" spans="1:9" x14ac:dyDescent="0.25">
      <c r="A4704" s="5">
        <v>40814</v>
      </c>
      <c r="B4704" s="39">
        <v>117.779999</v>
      </c>
      <c r="C4704" s="39">
        <v>118.489998</v>
      </c>
      <c r="D4704" s="39">
        <v>114.970001</v>
      </c>
      <c r="E4704" s="39">
        <v>115.139999</v>
      </c>
      <c r="F4704" s="39">
        <v>96.139411999999993</v>
      </c>
      <c r="G4704" s="5">
        <v>286696800</v>
      </c>
      <c r="I4704" s="1">
        <v>-2.0629808432914842E-2</v>
      </c>
    </row>
    <row r="4705" spans="1:9" x14ac:dyDescent="0.25">
      <c r="A4705" s="5">
        <v>40815</v>
      </c>
      <c r="B4705" s="39">
        <v>117.050003</v>
      </c>
      <c r="C4705" s="39">
        <v>117.629997</v>
      </c>
      <c r="D4705" s="39">
        <v>113.93</v>
      </c>
      <c r="E4705" s="39">
        <v>116.050003</v>
      </c>
      <c r="F4705" s="39">
        <v>96.899246000000005</v>
      </c>
      <c r="G4705" s="5">
        <v>298108900</v>
      </c>
      <c r="I4705" s="1">
        <v>7.8723912823015496E-3</v>
      </c>
    </row>
    <row r="4706" spans="1:9" x14ac:dyDescent="0.25">
      <c r="A4706" s="5">
        <v>40816</v>
      </c>
      <c r="B4706" s="39">
        <v>114.449997</v>
      </c>
      <c r="C4706" s="39">
        <v>115.449997</v>
      </c>
      <c r="D4706" s="39">
        <v>113.07</v>
      </c>
      <c r="E4706" s="39">
        <v>113.150002</v>
      </c>
      <c r="F4706" s="39">
        <v>94.477806000000001</v>
      </c>
      <c r="G4706" s="5">
        <v>288392300</v>
      </c>
      <c r="I4706" s="1">
        <v>-2.530678787511409E-2</v>
      </c>
    </row>
    <row r="4707" spans="1:9" x14ac:dyDescent="0.25">
      <c r="A4707" s="5">
        <v>40819</v>
      </c>
      <c r="B4707" s="39">
        <v>112.489998</v>
      </c>
      <c r="C4707" s="39">
        <v>113.949997</v>
      </c>
      <c r="D4707" s="39">
        <v>109.80999799999999</v>
      </c>
      <c r="E4707" s="39">
        <v>109.93</v>
      </c>
      <c r="F4707" s="39">
        <v>91.789176999999995</v>
      </c>
      <c r="G4707" s="5">
        <v>365136800</v>
      </c>
      <c r="I4707" s="1">
        <v>-2.8870556701092731E-2</v>
      </c>
    </row>
    <row r="4708" spans="1:9" x14ac:dyDescent="0.25">
      <c r="A4708" s="5">
        <v>40820</v>
      </c>
      <c r="B4708" s="39">
        <v>108.349998</v>
      </c>
      <c r="C4708" s="39">
        <v>112.58000199999999</v>
      </c>
      <c r="D4708" s="39">
        <v>107.43</v>
      </c>
      <c r="E4708" s="39">
        <v>112.339996</v>
      </c>
      <c r="F4708" s="39">
        <v>93.801452999999995</v>
      </c>
      <c r="G4708" s="5">
        <v>459177500</v>
      </c>
      <c r="I4708" s="1">
        <v>2.1685953224831245E-2</v>
      </c>
    </row>
    <row r="4709" spans="1:9" x14ac:dyDescent="0.25">
      <c r="A4709" s="5">
        <v>40821</v>
      </c>
      <c r="B4709" s="39">
        <v>112.620003</v>
      </c>
      <c r="C4709" s="39">
        <v>114.720001</v>
      </c>
      <c r="D4709" s="39">
        <v>111.58000199999999</v>
      </c>
      <c r="E4709" s="39">
        <v>114.41999800000001</v>
      </c>
      <c r="F4709" s="39">
        <v>95.538223000000002</v>
      </c>
      <c r="G4709" s="5">
        <v>284108000</v>
      </c>
      <c r="I4709" s="1">
        <v>1.8346061952061454E-2</v>
      </c>
    </row>
    <row r="4710" spans="1:9" x14ac:dyDescent="0.25">
      <c r="A4710" s="5">
        <v>40822</v>
      </c>
      <c r="B4710" s="39">
        <v>114.360001</v>
      </c>
      <c r="C4710" s="39">
        <v>116.660004</v>
      </c>
      <c r="D4710" s="39">
        <v>113.510002</v>
      </c>
      <c r="E4710" s="39">
        <v>116.489998</v>
      </c>
      <c r="F4710" s="39">
        <v>97.266632000000001</v>
      </c>
      <c r="G4710" s="5">
        <v>257800800</v>
      </c>
      <c r="I4710" s="1">
        <v>1.792958276263068E-2</v>
      </c>
    </row>
    <row r="4711" spans="1:9" x14ac:dyDescent="0.25">
      <c r="A4711" s="5">
        <v>40823</v>
      </c>
      <c r="B4711" s="39">
        <v>117.16999800000001</v>
      </c>
      <c r="C4711" s="39">
        <v>117.25</v>
      </c>
      <c r="D4711" s="39">
        <v>115.05999799999999</v>
      </c>
      <c r="E4711" s="39">
        <v>115.709999</v>
      </c>
      <c r="F4711" s="39">
        <v>96.615356000000006</v>
      </c>
      <c r="G4711" s="5">
        <v>312657900</v>
      </c>
      <c r="I4711" s="1">
        <v>-6.7182976237942782E-3</v>
      </c>
    </row>
    <row r="4712" spans="1:9" x14ac:dyDescent="0.25">
      <c r="A4712" s="5">
        <v>40826</v>
      </c>
      <c r="B4712" s="39">
        <v>117.68</v>
      </c>
      <c r="C4712" s="39">
        <v>119.629997</v>
      </c>
      <c r="D4712" s="39">
        <v>117.66999800000001</v>
      </c>
      <c r="E4712" s="39">
        <v>119.58000199999999</v>
      </c>
      <c r="F4712" s="39">
        <v>99.846717999999996</v>
      </c>
      <c r="G4712" s="5">
        <v>230666300</v>
      </c>
      <c r="I4712" s="1">
        <v>3.2898496629441887E-2</v>
      </c>
    </row>
    <row r="4713" spans="1:9" x14ac:dyDescent="0.25">
      <c r="A4713" s="5">
        <v>40827</v>
      </c>
      <c r="B4713" s="39">
        <v>118.870003</v>
      </c>
      <c r="C4713" s="39">
        <v>120.040001</v>
      </c>
      <c r="D4713" s="39">
        <v>118.75</v>
      </c>
      <c r="E4713" s="39">
        <v>119.699997</v>
      </c>
      <c r="F4713" s="39">
        <v>99.946915000000004</v>
      </c>
      <c r="G4713" s="5">
        <v>209088000</v>
      </c>
      <c r="I4713" s="1">
        <v>1.0030050196840889E-3</v>
      </c>
    </row>
    <row r="4714" spans="1:9" x14ac:dyDescent="0.25">
      <c r="A4714" s="5">
        <v>40828</v>
      </c>
      <c r="B4714" s="39">
        <v>120.599998</v>
      </c>
      <c r="C4714" s="39">
        <v>122.139999</v>
      </c>
      <c r="D4714" s="39">
        <v>120.33000199999999</v>
      </c>
      <c r="E4714" s="39">
        <v>120.75</v>
      </c>
      <c r="F4714" s="39">
        <v>100.82363100000001</v>
      </c>
      <c r="G4714" s="5">
        <v>281544900</v>
      </c>
      <c r="I4714" s="1">
        <v>8.7335676482540592E-3</v>
      </c>
    </row>
    <row r="4715" spans="1:9" x14ac:dyDescent="0.25">
      <c r="A4715" s="5">
        <v>40829</v>
      </c>
      <c r="B4715" s="39">
        <v>120.040001</v>
      </c>
      <c r="C4715" s="39">
        <v>120.870003</v>
      </c>
      <c r="D4715" s="39">
        <v>119.120003</v>
      </c>
      <c r="E4715" s="39">
        <v>120.510002</v>
      </c>
      <c r="F4715" s="39">
        <v>100.623245</v>
      </c>
      <c r="G4715" s="5">
        <v>212538800</v>
      </c>
      <c r="I4715" s="1">
        <v>-1.9894680927565744E-3</v>
      </c>
    </row>
    <row r="4716" spans="1:9" x14ac:dyDescent="0.25">
      <c r="A4716" s="5">
        <v>40830</v>
      </c>
      <c r="B4716" s="39">
        <v>121.910004</v>
      </c>
      <c r="C4716" s="39">
        <v>122.599998</v>
      </c>
      <c r="D4716" s="39">
        <v>121.230003</v>
      </c>
      <c r="E4716" s="39">
        <v>122.57</v>
      </c>
      <c r="F4716" s="39">
        <v>102.343307</v>
      </c>
      <c r="G4716" s="5">
        <v>211397600</v>
      </c>
      <c r="I4716" s="1">
        <v>1.6949622117796714E-2</v>
      </c>
    </row>
    <row r="4717" spans="1:9" x14ac:dyDescent="0.25">
      <c r="A4717" s="5">
        <v>40833</v>
      </c>
      <c r="B4717" s="39">
        <v>121.989998</v>
      </c>
      <c r="C4717" s="39">
        <v>122.550003</v>
      </c>
      <c r="D4717" s="39">
        <v>119.93</v>
      </c>
      <c r="E4717" s="39">
        <v>120.230003</v>
      </c>
      <c r="F4717" s="39">
        <v>100.389442</v>
      </c>
      <c r="G4717" s="5">
        <v>202311600</v>
      </c>
      <c r="I4717" s="1">
        <v>-1.9275874345193955E-2</v>
      </c>
    </row>
    <row r="4718" spans="1:9" x14ac:dyDescent="0.25">
      <c r="A4718" s="5">
        <v>40834</v>
      </c>
      <c r="B4718" s="39">
        <v>120.139999</v>
      </c>
      <c r="C4718" s="39">
        <v>123.5</v>
      </c>
      <c r="D4718" s="39">
        <v>119.199997</v>
      </c>
      <c r="E4718" s="39">
        <v>122.58000199999999</v>
      </c>
      <c r="F4718" s="39">
        <v>102.35163900000001</v>
      </c>
      <c r="G4718" s="5">
        <v>318857900</v>
      </c>
      <c r="I4718" s="1">
        <v>1.9357283292189997E-2</v>
      </c>
    </row>
    <row r="4719" spans="1:9" x14ac:dyDescent="0.25">
      <c r="A4719" s="5">
        <v>40835</v>
      </c>
      <c r="B4719" s="39">
        <v>122.379997</v>
      </c>
      <c r="C4719" s="39">
        <v>123.08000199999999</v>
      </c>
      <c r="D4719" s="39">
        <v>120.709999</v>
      </c>
      <c r="E4719" s="39">
        <v>121.129997</v>
      </c>
      <c r="F4719" s="39">
        <v>101.14093</v>
      </c>
      <c r="G4719" s="5">
        <v>226601300</v>
      </c>
      <c r="I4719" s="1">
        <v>-1.189943487306877E-2</v>
      </c>
    </row>
    <row r="4720" spans="1:9" x14ac:dyDescent="0.25">
      <c r="A4720" s="5">
        <v>40836</v>
      </c>
      <c r="B4720" s="39">
        <v>121.43</v>
      </c>
      <c r="C4720" s="39">
        <v>122.099998</v>
      </c>
      <c r="D4720" s="39">
        <v>119.82</v>
      </c>
      <c r="E4720" s="39">
        <v>121.660004</v>
      </c>
      <c r="F4720" s="39">
        <v>101.583496</v>
      </c>
      <c r="G4720" s="5">
        <v>262075600</v>
      </c>
      <c r="I4720" s="1">
        <v>4.3661902199740865E-3</v>
      </c>
    </row>
    <row r="4721" spans="1:9" x14ac:dyDescent="0.25">
      <c r="A4721" s="5">
        <v>40837</v>
      </c>
      <c r="B4721" s="39">
        <v>123.089996</v>
      </c>
      <c r="C4721" s="39">
        <v>124.120003</v>
      </c>
      <c r="D4721" s="39">
        <v>122.720001</v>
      </c>
      <c r="E4721" s="39">
        <v>123.970001</v>
      </c>
      <c r="F4721" s="39">
        <v>103.512276</v>
      </c>
      <c r="G4721" s="5">
        <v>278999400</v>
      </c>
      <c r="I4721" s="1">
        <v>1.8809133363079766E-2</v>
      </c>
    </row>
    <row r="4722" spans="1:9" x14ac:dyDescent="0.25">
      <c r="A4722" s="5">
        <v>40840</v>
      </c>
      <c r="B4722" s="39">
        <v>124.16999800000001</v>
      </c>
      <c r="C4722" s="39">
        <v>125.800003</v>
      </c>
      <c r="D4722" s="39">
        <v>124.05999799999999</v>
      </c>
      <c r="E4722" s="39">
        <v>125.489998</v>
      </c>
      <c r="F4722" s="39">
        <v>104.78143300000001</v>
      </c>
      <c r="G4722" s="5">
        <v>203215600</v>
      </c>
      <c r="I4722" s="1">
        <v>1.2186375793032056E-2</v>
      </c>
    </row>
    <row r="4723" spans="1:9" x14ac:dyDescent="0.25">
      <c r="A4723" s="5">
        <v>40841</v>
      </c>
      <c r="B4723" s="39">
        <v>124.889999</v>
      </c>
      <c r="C4723" s="39">
        <v>124.949997</v>
      </c>
      <c r="D4723" s="39">
        <v>122.779999</v>
      </c>
      <c r="E4723" s="39">
        <v>123.050003</v>
      </c>
      <c r="F4723" s="39">
        <v>102.74406399999999</v>
      </c>
      <c r="G4723" s="5">
        <v>268596800</v>
      </c>
      <c r="I4723" s="1">
        <v>-1.9635509742671253E-2</v>
      </c>
    </row>
    <row r="4724" spans="1:9" x14ac:dyDescent="0.25">
      <c r="A4724" s="5">
        <v>40842</v>
      </c>
      <c r="B4724" s="39">
        <v>124.349998</v>
      </c>
      <c r="C4724" s="39">
        <v>124.769997</v>
      </c>
      <c r="D4724" s="39">
        <v>122.209999</v>
      </c>
      <c r="E4724" s="39">
        <v>124.300003</v>
      </c>
      <c r="F4724" s="39">
        <v>103.787811</v>
      </c>
      <c r="G4724" s="5">
        <v>289053800</v>
      </c>
      <c r="I4724" s="1">
        <v>1.0107455672964782E-2</v>
      </c>
    </row>
    <row r="4725" spans="1:9" x14ac:dyDescent="0.25">
      <c r="A4725" s="5">
        <v>40843</v>
      </c>
      <c r="B4725" s="39">
        <v>127.629997</v>
      </c>
      <c r="C4725" s="39">
        <v>129.41999799999999</v>
      </c>
      <c r="D4725" s="39">
        <v>126.610001</v>
      </c>
      <c r="E4725" s="39">
        <v>128.63000500000001</v>
      </c>
      <c r="F4725" s="39">
        <v>107.40329</v>
      </c>
      <c r="G4725" s="5">
        <v>393220200</v>
      </c>
      <c r="I4725" s="1">
        <v>3.4242278661746894E-2</v>
      </c>
    </row>
    <row r="4726" spans="1:9" x14ac:dyDescent="0.25">
      <c r="A4726" s="5">
        <v>40844</v>
      </c>
      <c r="B4726" s="39">
        <v>128</v>
      </c>
      <c r="C4726" s="39">
        <v>128.85000600000001</v>
      </c>
      <c r="D4726" s="39">
        <v>127.800003</v>
      </c>
      <c r="E4726" s="39">
        <v>128.60000600000001</v>
      </c>
      <c r="F4726" s="39">
        <v>107.378227</v>
      </c>
      <c r="G4726" s="5">
        <v>225906500</v>
      </c>
      <c r="I4726" s="1">
        <v>-2.3338134923189813E-4</v>
      </c>
    </row>
    <row r="4727" spans="1:9" x14ac:dyDescent="0.25">
      <c r="A4727" s="5">
        <v>40847</v>
      </c>
      <c r="B4727" s="39">
        <v>127.160004</v>
      </c>
      <c r="C4727" s="39">
        <v>128.61999499999999</v>
      </c>
      <c r="D4727" s="39">
        <v>125.32</v>
      </c>
      <c r="E4727" s="39">
        <v>125.5</v>
      </c>
      <c r="F4727" s="39">
        <v>104.789787</v>
      </c>
      <c r="G4727" s="5">
        <v>228146700</v>
      </c>
      <c r="I4727" s="1">
        <v>-2.4401118555378076E-2</v>
      </c>
    </row>
    <row r="4728" spans="1:9" x14ac:dyDescent="0.25">
      <c r="A4728" s="5">
        <v>40848</v>
      </c>
      <c r="B4728" s="39">
        <v>122.029999</v>
      </c>
      <c r="C4728" s="39">
        <v>123.510002</v>
      </c>
      <c r="D4728" s="39">
        <v>121.519997</v>
      </c>
      <c r="E4728" s="39">
        <v>122</v>
      </c>
      <c r="F4728" s="39">
        <v>101.86737100000001</v>
      </c>
      <c r="G4728" s="5">
        <v>416565800</v>
      </c>
      <c r="I4728" s="1">
        <v>-2.8284631980715069E-2</v>
      </c>
    </row>
    <row r="4729" spans="1:9" x14ac:dyDescent="0.25">
      <c r="A4729" s="5">
        <v>40849</v>
      </c>
      <c r="B4729" s="39">
        <v>123.83000199999999</v>
      </c>
      <c r="C4729" s="39">
        <v>124.400002</v>
      </c>
      <c r="D4729" s="39">
        <v>122.790001</v>
      </c>
      <c r="E4729" s="39">
        <v>123.989998</v>
      </c>
      <c r="F4729" s="39">
        <v>103.528969</v>
      </c>
      <c r="G4729" s="5">
        <v>244717600</v>
      </c>
      <c r="I4729" s="1">
        <v>1.6179784394923402E-2</v>
      </c>
    </row>
    <row r="4730" spans="1:9" x14ac:dyDescent="0.25">
      <c r="A4730" s="5">
        <v>40850</v>
      </c>
      <c r="B4730" s="39">
        <v>125.269997</v>
      </c>
      <c r="C4730" s="39">
        <v>126.5</v>
      </c>
      <c r="D4730" s="39">
        <v>123.599998</v>
      </c>
      <c r="E4730" s="39">
        <v>126.25</v>
      </c>
      <c r="F4730" s="39">
        <v>105.416016</v>
      </c>
      <c r="G4730" s="5">
        <v>291174800</v>
      </c>
      <c r="I4730" s="1">
        <v>1.8063111760263872E-2</v>
      </c>
    </row>
    <row r="4731" spans="1:9" x14ac:dyDescent="0.25">
      <c r="A4731" s="5">
        <v>40851</v>
      </c>
      <c r="B4731" s="39">
        <v>125.230003</v>
      </c>
      <c r="C4731" s="39">
        <v>125.699997</v>
      </c>
      <c r="D4731" s="39">
        <v>124.010002</v>
      </c>
      <c r="E4731" s="39">
        <v>125.480003</v>
      </c>
      <c r="F4731" s="39">
        <v>104.77310900000001</v>
      </c>
      <c r="G4731" s="5">
        <v>249401600</v>
      </c>
      <c r="I4731" s="1">
        <v>-6.1174335728111373E-3</v>
      </c>
    </row>
    <row r="4732" spans="1:9" x14ac:dyDescent="0.25">
      <c r="A4732" s="5">
        <v>40854</v>
      </c>
      <c r="B4732" s="39">
        <v>125.389999</v>
      </c>
      <c r="C4732" s="39">
        <v>126.389999</v>
      </c>
      <c r="D4732" s="39">
        <v>124.199997</v>
      </c>
      <c r="E4732" s="39">
        <v>126.260002</v>
      </c>
      <c r="F4732" s="39">
        <v>105.42437700000001</v>
      </c>
      <c r="G4732" s="5">
        <v>196617200</v>
      </c>
      <c r="I4732" s="1">
        <v>6.1967447511435125E-3</v>
      </c>
    </row>
    <row r="4733" spans="1:9" x14ac:dyDescent="0.25">
      <c r="A4733" s="5">
        <v>40855</v>
      </c>
      <c r="B4733" s="39">
        <v>126.91999800000001</v>
      </c>
      <c r="C4733" s="39">
        <v>128.020004</v>
      </c>
      <c r="D4733" s="39">
        <v>125.709999</v>
      </c>
      <c r="E4733" s="39">
        <v>127.879997</v>
      </c>
      <c r="F4733" s="39">
        <v>106.777046</v>
      </c>
      <c r="G4733" s="5">
        <v>224426300</v>
      </c>
      <c r="I4733" s="1">
        <v>1.2749088131866593E-2</v>
      </c>
    </row>
    <row r="4734" spans="1:9" x14ac:dyDescent="0.25">
      <c r="A4734" s="5">
        <v>40856</v>
      </c>
      <c r="B4734" s="39">
        <v>124.889999</v>
      </c>
      <c r="C4734" s="39">
        <v>125.800003</v>
      </c>
      <c r="D4734" s="39">
        <v>122.860001</v>
      </c>
      <c r="E4734" s="39">
        <v>123.160004</v>
      </c>
      <c r="F4734" s="39">
        <v>102.835945</v>
      </c>
      <c r="G4734" s="5">
        <v>337982000</v>
      </c>
      <c r="I4734" s="1">
        <v>-3.7608026895263436E-2</v>
      </c>
    </row>
    <row r="4735" spans="1:9" x14ac:dyDescent="0.25">
      <c r="A4735" s="5">
        <v>40857</v>
      </c>
      <c r="B4735" s="39">
        <v>124.790001</v>
      </c>
      <c r="C4735" s="39">
        <v>124.94000200000001</v>
      </c>
      <c r="D4735" s="39">
        <v>123.019997</v>
      </c>
      <c r="E4735" s="39">
        <v>124.32</v>
      </c>
      <c r="F4735" s="39">
        <v>103.80452699999999</v>
      </c>
      <c r="G4735" s="5">
        <v>231866500</v>
      </c>
      <c r="I4735" s="1">
        <v>9.3746310600533178E-3</v>
      </c>
    </row>
    <row r="4736" spans="1:9" x14ac:dyDescent="0.25">
      <c r="A4736" s="5">
        <v>40858</v>
      </c>
      <c r="B4736" s="39">
        <v>125.83000199999999</v>
      </c>
      <c r="C4736" s="39">
        <v>126.989998</v>
      </c>
      <c r="D4736" s="39">
        <v>125.790001</v>
      </c>
      <c r="E4736" s="39">
        <v>126.660004</v>
      </c>
      <c r="F4736" s="39">
        <v>105.75836200000001</v>
      </c>
      <c r="G4736" s="5">
        <v>189924400</v>
      </c>
      <c r="I4736" s="1">
        <v>1.8647305588768148E-2</v>
      </c>
    </row>
    <row r="4737" spans="1:9" x14ac:dyDescent="0.25">
      <c r="A4737" s="5">
        <v>40861</v>
      </c>
      <c r="B4737" s="39">
        <v>126.19000200000001</v>
      </c>
      <c r="C4737" s="39">
        <v>127.449997</v>
      </c>
      <c r="D4737" s="39">
        <v>124.91999800000001</v>
      </c>
      <c r="E4737" s="39">
        <v>125.459999</v>
      </c>
      <c r="F4737" s="39">
        <v>104.75638600000001</v>
      </c>
      <c r="G4737" s="5">
        <v>159258300</v>
      </c>
      <c r="I4737" s="1">
        <v>-9.5193669418289772E-3</v>
      </c>
    </row>
    <row r="4738" spans="1:9" x14ac:dyDescent="0.25">
      <c r="A4738" s="5">
        <v>40862</v>
      </c>
      <c r="B4738" s="39">
        <v>125.16999800000001</v>
      </c>
      <c r="C4738" s="39">
        <v>126.75</v>
      </c>
      <c r="D4738" s="39">
        <v>124.720001</v>
      </c>
      <c r="E4738" s="39">
        <v>126.08000199999999</v>
      </c>
      <c r="F4738" s="39">
        <v>105.274055</v>
      </c>
      <c r="G4738" s="5">
        <v>184709400</v>
      </c>
      <c r="I4738" s="1">
        <v>4.929476373074948E-3</v>
      </c>
    </row>
    <row r="4739" spans="1:9" x14ac:dyDescent="0.25">
      <c r="A4739" s="5">
        <v>40863</v>
      </c>
      <c r="B4739" s="39">
        <v>124.80999799999999</v>
      </c>
      <c r="C4739" s="39">
        <v>126.339996</v>
      </c>
      <c r="D4739" s="39">
        <v>123.900002</v>
      </c>
      <c r="E4739" s="39">
        <v>124.08000199999999</v>
      </c>
      <c r="F4739" s="39">
        <v>103.604095</v>
      </c>
      <c r="G4739" s="5">
        <v>235782500</v>
      </c>
      <c r="I4739" s="1">
        <v>-1.5990141446320827E-2</v>
      </c>
    </row>
    <row r="4740" spans="1:9" x14ac:dyDescent="0.25">
      <c r="A4740" s="5">
        <v>40864</v>
      </c>
      <c r="B4740" s="39">
        <v>123.849998</v>
      </c>
      <c r="C4740" s="39">
        <v>124.160004</v>
      </c>
      <c r="D4740" s="39">
        <v>121.230003</v>
      </c>
      <c r="E4740" s="39">
        <v>122.110001</v>
      </c>
      <c r="F4740" s="39">
        <v>101.959221</v>
      </c>
      <c r="G4740" s="5">
        <v>331219600</v>
      </c>
      <c r="I4740" s="1">
        <v>-1.6003916843588151E-2</v>
      </c>
    </row>
    <row r="4741" spans="1:9" x14ac:dyDescent="0.25">
      <c r="A4741" s="5">
        <v>40865</v>
      </c>
      <c r="B4741" s="39">
        <v>122.5</v>
      </c>
      <c r="C4741" s="39">
        <v>122.75</v>
      </c>
      <c r="D4741" s="39">
        <v>121.470001</v>
      </c>
      <c r="E4741" s="39">
        <v>121.980003</v>
      </c>
      <c r="F4741" s="39">
        <v>101.850655</v>
      </c>
      <c r="G4741" s="5">
        <v>215580400</v>
      </c>
      <c r="I4741" s="1">
        <v>-1.0653655494943237E-3</v>
      </c>
    </row>
    <row r="4742" spans="1:9" x14ac:dyDescent="0.25">
      <c r="A4742" s="5">
        <v>40868</v>
      </c>
      <c r="B4742" s="39">
        <v>120.199997</v>
      </c>
      <c r="C4742" s="39">
        <v>120.349998</v>
      </c>
      <c r="D4742" s="39">
        <v>118.650002</v>
      </c>
      <c r="E4742" s="39">
        <v>119.660004</v>
      </c>
      <c r="F4742" s="39">
        <v>99.913521000000003</v>
      </c>
      <c r="G4742" s="5">
        <v>229611600</v>
      </c>
      <c r="I4742" s="1">
        <v>-1.9202551836656312E-2</v>
      </c>
    </row>
    <row r="4743" spans="1:9" x14ac:dyDescent="0.25">
      <c r="A4743" s="5">
        <v>40869</v>
      </c>
      <c r="B4743" s="39">
        <v>119.400002</v>
      </c>
      <c r="C4743" s="39">
        <v>120.099998</v>
      </c>
      <c r="D4743" s="39">
        <v>118.519997</v>
      </c>
      <c r="E4743" s="39">
        <v>119.19000200000001</v>
      </c>
      <c r="F4743" s="39">
        <v>99.521064999999993</v>
      </c>
      <c r="G4743" s="5">
        <v>216494900</v>
      </c>
      <c r="I4743" s="1">
        <v>-3.9356915413293336E-3</v>
      </c>
    </row>
    <row r="4744" spans="1:9" x14ac:dyDescent="0.25">
      <c r="A4744" s="5">
        <v>40870</v>
      </c>
      <c r="B4744" s="39">
        <v>118.07</v>
      </c>
      <c r="C4744" s="39">
        <v>119.19000200000001</v>
      </c>
      <c r="D4744" s="39">
        <v>116.55999799999999</v>
      </c>
      <c r="E4744" s="39">
        <v>116.55999799999999</v>
      </c>
      <c r="F4744" s="39">
        <v>97.325080999999997</v>
      </c>
      <c r="G4744" s="5">
        <v>224329100</v>
      </c>
      <c r="I4744" s="1">
        <v>-2.2312604540959846E-2</v>
      </c>
    </row>
    <row r="4745" spans="1:9" x14ac:dyDescent="0.25">
      <c r="A4745" s="5">
        <v>40872</v>
      </c>
      <c r="B4745" s="39">
        <v>116.379997</v>
      </c>
      <c r="C4745" s="39">
        <v>117.699997</v>
      </c>
      <c r="D4745" s="39">
        <v>116.199997</v>
      </c>
      <c r="E4745" s="39">
        <v>116.339996</v>
      </c>
      <c r="F4745" s="39">
        <v>97.141364999999993</v>
      </c>
      <c r="G4745" s="5">
        <v>99557000</v>
      </c>
      <c r="I4745" s="1">
        <v>-1.8894370564588314E-3</v>
      </c>
    </row>
    <row r="4746" spans="1:9" x14ac:dyDescent="0.25">
      <c r="A4746" s="5">
        <v>40875</v>
      </c>
      <c r="B4746" s="39">
        <v>119.540001</v>
      </c>
      <c r="C4746" s="39">
        <v>120.18</v>
      </c>
      <c r="D4746" s="39">
        <v>118.82</v>
      </c>
      <c r="E4746" s="39">
        <v>119.709999</v>
      </c>
      <c r="F4746" s="39">
        <v>99.955269000000001</v>
      </c>
      <c r="G4746" s="5">
        <v>210686000</v>
      </c>
      <c r="I4746" s="1">
        <v>2.855548721237966E-2</v>
      </c>
    </row>
    <row r="4747" spans="1:9" x14ac:dyDescent="0.25">
      <c r="A4747" s="5">
        <v>40876</v>
      </c>
      <c r="B4747" s="39">
        <v>120.050003</v>
      </c>
      <c r="C4747" s="39">
        <v>121</v>
      </c>
      <c r="D4747" s="39">
        <v>119.610001</v>
      </c>
      <c r="E4747" s="39">
        <v>120.050003</v>
      </c>
      <c r="F4747" s="39">
        <v>100.239136</v>
      </c>
      <c r="G4747" s="5">
        <v>199241500</v>
      </c>
      <c r="I4747" s="1">
        <v>2.835915321888649E-3</v>
      </c>
    </row>
    <row r="4748" spans="1:9" x14ac:dyDescent="0.25">
      <c r="A4748" s="5">
        <v>40877</v>
      </c>
      <c r="B4748" s="39">
        <v>123.489998</v>
      </c>
      <c r="C4748" s="39">
        <v>125.220001</v>
      </c>
      <c r="D4748" s="39">
        <v>120</v>
      </c>
      <c r="E4748" s="39">
        <v>124.989998</v>
      </c>
      <c r="F4748" s="39">
        <v>104.36393700000001</v>
      </c>
      <c r="G4748" s="5">
        <v>324439500</v>
      </c>
      <c r="I4748" s="1">
        <v>4.0325493501994103E-2</v>
      </c>
    </row>
    <row r="4749" spans="1:9" x14ac:dyDescent="0.25">
      <c r="A4749" s="5">
        <v>40878</v>
      </c>
      <c r="B4749" s="39">
        <v>124.849998</v>
      </c>
      <c r="C4749" s="39">
        <v>125.639999</v>
      </c>
      <c r="D4749" s="39">
        <v>124.43</v>
      </c>
      <c r="E4749" s="39">
        <v>124.970001</v>
      </c>
      <c r="F4749" s="39">
        <v>104.34728200000001</v>
      </c>
      <c r="G4749" s="5">
        <v>176954800</v>
      </c>
      <c r="I4749" s="1">
        <v>-1.595985123863386E-4</v>
      </c>
    </row>
    <row r="4750" spans="1:9" x14ac:dyDescent="0.25">
      <c r="A4750" s="5">
        <v>40879</v>
      </c>
      <c r="B4750" s="39">
        <v>126.120003</v>
      </c>
      <c r="C4750" s="39">
        <v>126.5</v>
      </c>
      <c r="D4750" s="39">
        <v>124.779999</v>
      </c>
      <c r="E4750" s="39">
        <v>124.860001</v>
      </c>
      <c r="F4750" s="39">
        <v>104.25541699999999</v>
      </c>
      <c r="G4750" s="5">
        <v>221109700</v>
      </c>
      <c r="I4750" s="1">
        <v>-8.8076526697911106E-4</v>
      </c>
    </row>
    <row r="4751" spans="1:9" x14ac:dyDescent="0.25">
      <c r="A4751" s="5">
        <v>40882</v>
      </c>
      <c r="B4751" s="39">
        <v>126.839996</v>
      </c>
      <c r="C4751" s="39">
        <v>127.18</v>
      </c>
      <c r="D4751" s="39">
        <v>125.44000200000001</v>
      </c>
      <c r="E4751" s="39">
        <v>126.220001</v>
      </c>
      <c r="F4751" s="39">
        <v>105.390953</v>
      </c>
      <c r="G4751" s="5">
        <v>225263900</v>
      </c>
      <c r="I4751" s="1">
        <v>1.0832976548976525E-2</v>
      </c>
    </row>
    <row r="4752" spans="1:9" x14ac:dyDescent="0.25">
      <c r="A4752" s="5">
        <v>40883</v>
      </c>
      <c r="B4752" s="39">
        <v>126.209999</v>
      </c>
      <c r="C4752" s="39">
        <v>127.110001</v>
      </c>
      <c r="D4752" s="39">
        <v>125.760002</v>
      </c>
      <c r="E4752" s="39">
        <v>126.260002</v>
      </c>
      <c r="F4752" s="39">
        <v>105.42437700000001</v>
      </c>
      <c r="G4752" s="5">
        <v>178842100</v>
      </c>
      <c r="I4752" s="1">
        <v>3.1709269226354309E-4</v>
      </c>
    </row>
    <row r="4753" spans="1:9" x14ac:dyDescent="0.25">
      <c r="A4753" s="5">
        <v>40884</v>
      </c>
      <c r="B4753" s="39">
        <v>125.839996</v>
      </c>
      <c r="C4753" s="39">
        <v>127.260002</v>
      </c>
      <c r="D4753" s="39">
        <v>124.970001</v>
      </c>
      <c r="E4753" s="39">
        <v>126.730003</v>
      </c>
      <c r="F4753" s="39">
        <v>105.816818</v>
      </c>
      <c r="G4753" s="5">
        <v>237802500</v>
      </c>
      <c r="I4753" s="1">
        <v>3.7155768929189037E-3</v>
      </c>
    </row>
    <row r="4754" spans="1:9" x14ac:dyDescent="0.25">
      <c r="A4754" s="5">
        <v>40885</v>
      </c>
      <c r="B4754" s="39">
        <v>125.900002</v>
      </c>
      <c r="C4754" s="39">
        <v>126.18</v>
      </c>
      <c r="D4754" s="39">
        <v>123.650002</v>
      </c>
      <c r="E4754" s="39">
        <v>123.949997</v>
      </c>
      <c r="F4754" s="39">
        <v>103.49556699999999</v>
      </c>
      <c r="G4754" s="5">
        <v>240862800</v>
      </c>
      <c r="I4754" s="1">
        <v>-2.2180686223527424E-2</v>
      </c>
    </row>
    <row r="4755" spans="1:9" x14ac:dyDescent="0.25">
      <c r="A4755" s="5">
        <v>40886</v>
      </c>
      <c r="B4755" s="39">
        <v>124.510002</v>
      </c>
      <c r="C4755" s="39">
        <v>126.370003</v>
      </c>
      <c r="D4755" s="39">
        <v>124.400002</v>
      </c>
      <c r="E4755" s="39">
        <v>126.050003</v>
      </c>
      <c r="F4755" s="39">
        <v>105.249008</v>
      </c>
      <c r="G4755" s="5">
        <v>209111400</v>
      </c>
      <c r="I4755" s="1">
        <v>1.6800266469647163E-2</v>
      </c>
    </row>
    <row r="4756" spans="1:9" x14ac:dyDescent="0.25">
      <c r="A4756" s="5">
        <v>40889</v>
      </c>
      <c r="B4756" s="39">
        <v>124.949997</v>
      </c>
      <c r="C4756" s="39">
        <v>124.970001</v>
      </c>
      <c r="D4756" s="39">
        <v>123.160004</v>
      </c>
      <c r="E4756" s="39">
        <v>124.209999</v>
      </c>
      <c r="F4756" s="39">
        <v>103.712677</v>
      </c>
      <c r="G4756" s="5">
        <v>215826100</v>
      </c>
      <c r="I4756" s="1">
        <v>-1.4704692710024503E-2</v>
      </c>
    </row>
    <row r="4757" spans="1:9" x14ac:dyDescent="0.25">
      <c r="A4757" s="5">
        <v>40890</v>
      </c>
      <c r="B4757" s="39">
        <v>124.860001</v>
      </c>
      <c r="C4757" s="39">
        <v>125.57</v>
      </c>
      <c r="D4757" s="39">
        <v>122.449997</v>
      </c>
      <c r="E4757" s="39">
        <v>123.050003</v>
      </c>
      <c r="F4757" s="39">
        <v>102.74406399999999</v>
      </c>
      <c r="G4757" s="5">
        <v>245159800</v>
      </c>
      <c r="I4757" s="1">
        <v>-9.3832742119204227E-3</v>
      </c>
    </row>
    <row r="4758" spans="1:9" x14ac:dyDescent="0.25">
      <c r="A4758" s="5">
        <v>40891</v>
      </c>
      <c r="B4758" s="39">
        <v>122.55999799999999</v>
      </c>
      <c r="C4758" s="39">
        <v>123.029999</v>
      </c>
      <c r="D4758" s="39">
        <v>121.470001</v>
      </c>
      <c r="E4758" s="39">
        <v>121.739998</v>
      </c>
      <c r="F4758" s="39">
        <v>101.65025300000001</v>
      </c>
      <c r="G4758" s="5">
        <v>238618800</v>
      </c>
      <c r="I4758" s="1">
        <v>-1.0703051414110654E-2</v>
      </c>
    </row>
    <row r="4759" spans="1:9" x14ac:dyDescent="0.25">
      <c r="A4759" s="5">
        <v>40892</v>
      </c>
      <c r="B4759" s="39">
        <v>123.029999</v>
      </c>
      <c r="C4759" s="39">
        <v>123.199997</v>
      </c>
      <c r="D4759" s="39">
        <v>121.989998</v>
      </c>
      <c r="E4759" s="39">
        <v>122.18</v>
      </c>
      <c r="F4759" s="39">
        <v>102.017662</v>
      </c>
      <c r="G4759" s="5">
        <v>199109200</v>
      </c>
      <c r="I4759" s="1">
        <v>3.6079261532266926E-3</v>
      </c>
    </row>
    <row r="4760" spans="1:9" x14ac:dyDescent="0.25">
      <c r="A4760" s="5">
        <v>40893</v>
      </c>
      <c r="B4760" s="39">
        <v>122.230003</v>
      </c>
      <c r="C4760" s="39">
        <v>122.949997</v>
      </c>
      <c r="D4760" s="39">
        <v>121.300003</v>
      </c>
      <c r="E4760" s="39">
        <v>121.589996</v>
      </c>
      <c r="F4760" s="39">
        <v>102.168907</v>
      </c>
      <c r="G4760" s="5">
        <v>220481400</v>
      </c>
      <c r="I4760" s="1">
        <v>1.4814395324993512E-3</v>
      </c>
    </row>
    <row r="4761" spans="1:9" x14ac:dyDescent="0.25">
      <c r="A4761" s="5">
        <v>40896</v>
      </c>
      <c r="B4761" s="39">
        <v>122.05999799999999</v>
      </c>
      <c r="C4761" s="39">
        <v>122.32</v>
      </c>
      <c r="D4761" s="39">
        <v>120.029999</v>
      </c>
      <c r="E4761" s="39">
        <v>120.290001</v>
      </c>
      <c r="F4761" s="39">
        <v>101.076553</v>
      </c>
      <c r="G4761" s="5">
        <v>183903000</v>
      </c>
      <c r="I4761" s="1">
        <v>-1.0749214452701494E-2</v>
      </c>
    </row>
    <row r="4762" spans="1:9" x14ac:dyDescent="0.25">
      <c r="A4762" s="5">
        <v>40897</v>
      </c>
      <c r="B4762" s="39">
        <v>122.18</v>
      </c>
      <c r="C4762" s="39">
        <v>124.139999</v>
      </c>
      <c r="D4762" s="39">
        <v>120.370003</v>
      </c>
      <c r="E4762" s="39">
        <v>123.93</v>
      </c>
      <c r="F4762" s="39">
        <v>104.135132</v>
      </c>
      <c r="G4762" s="5">
        <v>225418100</v>
      </c>
      <c r="I4762" s="1">
        <v>2.9811221638627039E-2</v>
      </c>
    </row>
    <row r="4763" spans="1:9" x14ac:dyDescent="0.25">
      <c r="A4763" s="5">
        <v>40898</v>
      </c>
      <c r="B4763" s="39">
        <v>123.93</v>
      </c>
      <c r="C4763" s="39">
        <v>124.360001</v>
      </c>
      <c r="D4763" s="39">
        <v>122.75</v>
      </c>
      <c r="E4763" s="39">
        <v>124.16999800000001</v>
      </c>
      <c r="F4763" s="39">
        <v>104.33683000000001</v>
      </c>
      <c r="G4763" s="5">
        <v>194230900</v>
      </c>
      <c r="I4763" s="1">
        <v>1.9350138119236249E-3</v>
      </c>
    </row>
    <row r="4764" spans="1:9" x14ac:dyDescent="0.25">
      <c r="A4764" s="5">
        <v>40899</v>
      </c>
      <c r="B4764" s="39">
        <v>124.629997</v>
      </c>
      <c r="C4764" s="39">
        <v>125.400002</v>
      </c>
      <c r="D4764" s="39">
        <v>124.230003</v>
      </c>
      <c r="E4764" s="39">
        <v>125.269997</v>
      </c>
      <c r="F4764" s="39">
        <v>105.261101</v>
      </c>
      <c r="G4764" s="5">
        <v>119465400</v>
      </c>
      <c r="I4764" s="1">
        <v>8.8195239972783668E-3</v>
      </c>
    </row>
    <row r="4765" spans="1:9" x14ac:dyDescent="0.25">
      <c r="A4765" s="5">
        <v>40900</v>
      </c>
      <c r="B4765" s="39">
        <v>125.66999800000001</v>
      </c>
      <c r="C4765" s="39">
        <v>126.43</v>
      </c>
      <c r="D4765" s="39">
        <v>125.410004</v>
      </c>
      <c r="E4765" s="39">
        <v>126.389999</v>
      </c>
      <c r="F4765" s="39">
        <v>106.202225</v>
      </c>
      <c r="G4765" s="5">
        <v>92187200</v>
      </c>
      <c r="I4765" s="1">
        <v>8.9011199394262164E-3</v>
      </c>
    </row>
    <row r="4766" spans="1:9" x14ac:dyDescent="0.25">
      <c r="A4766" s="5">
        <v>40904</v>
      </c>
      <c r="B4766" s="39">
        <v>126.16999800000001</v>
      </c>
      <c r="C4766" s="39">
        <v>126.82</v>
      </c>
      <c r="D4766" s="39">
        <v>126.05999799999999</v>
      </c>
      <c r="E4766" s="39">
        <v>126.489998</v>
      </c>
      <c r="F4766" s="39">
        <v>106.286232</v>
      </c>
      <c r="G4766" s="5">
        <v>86075700</v>
      </c>
      <c r="I4766" s="1">
        <v>7.9069710950729899E-4</v>
      </c>
    </row>
    <row r="4767" spans="1:9" x14ac:dyDescent="0.25">
      <c r="A4767" s="5">
        <v>40905</v>
      </c>
      <c r="B4767" s="39">
        <v>126.510002</v>
      </c>
      <c r="C4767" s="39">
        <v>126.529999</v>
      </c>
      <c r="D4767" s="39">
        <v>124.730003</v>
      </c>
      <c r="E4767" s="39">
        <v>124.83000199999999</v>
      </c>
      <c r="F4767" s="39">
        <v>104.891418</v>
      </c>
      <c r="G4767" s="5">
        <v>119107100</v>
      </c>
      <c r="I4767" s="1">
        <v>-1.3210055926937692E-2</v>
      </c>
    </row>
    <row r="4768" spans="1:9" x14ac:dyDescent="0.25">
      <c r="A4768" s="5">
        <v>40906</v>
      </c>
      <c r="B4768" s="39">
        <v>125.239998</v>
      </c>
      <c r="C4768" s="39">
        <v>126.25</v>
      </c>
      <c r="D4768" s="39">
        <v>124.860001</v>
      </c>
      <c r="E4768" s="39">
        <v>126.120003</v>
      </c>
      <c r="F4768" s="39">
        <v>105.975357</v>
      </c>
      <c r="G4768" s="5">
        <v>123507200</v>
      </c>
      <c r="I4768" s="1">
        <v>1.0280885145344421E-2</v>
      </c>
    </row>
    <row r="4769" spans="1:9" x14ac:dyDescent="0.25">
      <c r="A4769" s="5">
        <v>40907</v>
      </c>
      <c r="B4769" s="39">
        <v>126.019997</v>
      </c>
      <c r="C4769" s="39">
        <v>126.33000199999999</v>
      </c>
      <c r="D4769" s="39">
        <v>125.5</v>
      </c>
      <c r="E4769" s="39">
        <v>125.5</v>
      </c>
      <c r="F4769" s="39">
        <v>105.454376</v>
      </c>
      <c r="G4769" s="5">
        <v>95599000</v>
      </c>
      <c r="I4769" s="1">
        <v>-4.9281815478670055E-3</v>
      </c>
    </row>
    <row r="4770" spans="1:9" x14ac:dyDescent="0.25">
      <c r="A4770" s="5">
        <v>40911</v>
      </c>
      <c r="B4770" s="39">
        <v>127.760002</v>
      </c>
      <c r="C4770" s="39">
        <v>128.38000500000001</v>
      </c>
      <c r="D4770" s="39">
        <v>127.43</v>
      </c>
      <c r="E4770" s="39">
        <v>127.5</v>
      </c>
      <c r="F4770" s="39">
        <v>107.13492599999999</v>
      </c>
      <c r="G4770" s="5">
        <v>193697900</v>
      </c>
      <c r="I4770" s="1">
        <v>1.5810626330933886E-2</v>
      </c>
    </row>
    <row r="4771" spans="1:9" x14ac:dyDescent="0.25">
      <c r="A4771" s="5">
        <v>40912</v>
      </c>
      <c r="B4771" s="39">
        <v>127.199997</v>
      </c>
      <c r="C4771" s="39">
        <v>127.80999799999999</v>
      </c>
      <c r="D4771" s="39">
        <v>126.709999</v>
      </c>
      <c r="E4771" s="39">
        <v>127.699997</v>
      </c>
      <c r="F4771" s="39">
        <v>107.30297899999999</v>
      </c>
      <c r="G4771" s="5">
        <v>127186500</v>
      </c>
      <c r="I4771" s="1">
        <v>1.5673817966508352E-3</v>
      </c>
    </row>
    <row r="4772" spans="1:9" x14ac:dyDescent="0.25">
      <c r="A4772" s="5">
        <v>40913</v>
      </c>
      <c r="B4772" s="39">
        <v>127.010002</v>
      </c>
      <c r="C4772" s="39">
        <v>128.229996</v>
      </c>
      <c r="D4772" s="39">
        <v>126.43</v>
      </c>
      <c r="E4772" s="39">
        <v>128.03999300000001</v>
      </c>
      <c r="F4772" s="39">
        <v>107.588661</v>
      </c>
      <c r="G4772" s="5">
        <v>173895000</v>
      </c>
      <c r="I4772" s="1">
        <v>2.6588486020377999E-3</v>
      </c>
    </row>
    <row r="4773" spans="1:9" x14ac:dyDescent="0.25">
      <c r="A4773" s="5">
        <v>40914</v>
      </c>
      <c r="B4773" s="39">
        <v>128.199997</v>
      </c>
      <c r="C4773" s="39">
        <v>128.220001</v>
      </c>
      <c r="D4773" s="39">
        <v>127.290001</v>
      </c>
      <c r="E4773" s="39">
        <v>127.709999</v>
      </c>
      <c r="F4773" s="39">
        <v>107.31137099999999</v>
      </c>
      <c r="G4773" s="5">
        <v>148050000</v>
      </c>
      <c r="I4773" s="1">
        <v>-2.5806432070654139E-3</v>
      </c>
    </row>
    <row r="4774" spans="1:9" x14ac:dyDescent="0.25">
      <c r="A4774" s="5">
        <v>40917</v>
      </c>
      <c r="B4774" s="39">
        <v>128</v>
      </c>
      <c r="C4774" s="39">
        <v>128.179993</v>
      </c>
      <c r="D4774" s="39">
        <v>127.410004</v>
      </c>
      <c r="E4774" s="39">
        <v>128.020004</v>
      </c>
      <c r="F4774" s="39">
        <v>107.571877</v>
      </c>
      <c r="G4774" s="5">
        <v>99530200</v>
      </c>
      <c r="I4774" s="1">
        <v>2.4246294678356151E-3</v>
      </c>
    </row>
    <row r="4775" spans="1:9" x14ac:dyDescent="0.25">
      <c r="A4775" s="5">
        <v>40918</v>
      </c>
      <c r="B4775" s="39">
        <v>129.38999899999999</v>
      </c>
      <c r="C4775" s="39">
        <v>129.64999399999999</v>
      </c>
      <c r="D4775" s="39">
        <v>128.949997</v>
      </c>
      <c r="E4775" s="39">
        <v>129.13000500000001</v>
      </c>
      <c r="F4775" s="39">
        <v>108.504593</v>
      </c>
      <c r="G4775" s="5">
        <v>115282000</v>
      </c>
      <c r="I4775" s="1">
        <v>8.6332564871938189E-3</v>
      </c>
    </row>
    <row r="4776" spans="1:9" x14ac:dyDescent="0.25">
      <c r="A4776" s="5">
        <v>40919</v>
      </c>
      <c r="B4776" s="39">
        <v>128.729996</v>
      </c>
      <c r="C4776" s="39">
        <v>129.36999499999999</v>
      </c>
      <c r="D4776" s="39">
        <v>128.520004</v>
      </c>
      <c r="E4776" s="39">
        <v>129.199997</v>
      </c>
      <c r="F4776" s="39">
        <v>108.563385</v>
      </c>
      <c r="G4776" s="5">
        <v>111540700</v>
      </c>
      <c r="I4776" s="1">
        <v>5.4169207249543661E-4</v>
      </c>
    </row>
    <row r="4777" spans="1:9" x14ac:dyDescent="0.25">
      <c r="A4777" s="5">
        <v>40920</v>
      </c>
      <c r="B4777" s="39">
        <v>129.570007</v>
      </c>
      <c r="C4777" s="39">
        <v>129.699997</v>
      </c>
      <c r="D4777" s="39">
        <v>128.53999300000001</v>
      </c>
      <c r="E4777" s="39">
        <v>129.509995</v>
      </c>
      <c r="F4777" s="39">
        <v>108.823868</v>
      </c>
      <c r="G4777" s="5">
        <v>118983700</v>
      </c>
      <c r="I4777" s="1">
        <v>2.3964894083858823E-3</v>
      </c>
    </row>
    <row r="4778" spans="1:9" x14ac:dyDescent="0.25">
      <c r="A4778" s="5">
        <v>40921</v>
      </c>
      <c r="B4778" s="39">
        <v>128.63999899999999</v>
      </c>
      <c r="C4778" s="39">
        <v>129.050003</v>
      </c>
      <c r="D4778" s="39">
        <v>127.720001</v>
      </c>
      <c r="E4778" s="39">
        <v>128.83999600000001</v>
      </c>
      <c r="F4778" s="39">
        <v>108.26088</v>
      </c>
      <c r="G4778" s="5">
        <v>179836200</v>
      </c>
      <c r="I4778" s="1">
        <v>-5.1868154475238626E-3</v>
      </c>
    </row>
    <row r="4779" spans="1:9" x14ac:dyDescent="0.25">
      <c r="A4779" s="5">
        <v>40925</v>
      </c>
      <c r="B4779" s="39">
        <v>130.08000200000001</v>
      </c>
      <c r="C4779" s="39">
        <v>130.320007</v>
      </c>
      <c r="D4779" s="39">
        <v>128.89999399999999</v>
      </c>
      <c r="E4779" s="39">
        <v>129.33999600000001</v>
      </c>
      <c r="F4779" s="39">
        <v>108.681023</v>
      </c>
      <c r="G4779" s="5">
        <v>132209200</v>
      </c>
      <c r="I4779" s="1">
        <v>3.873327554169137E-3</v>
      </c>
    </row>
    <row r="4780" spans="1:9" x14ac:dyDescent="0.25">
      <c r="A4780" s="5">
        <v>40926</v>
      </c>
      <c r="B4780" s="39">
        <v>129.30999800000001</v>
      </c>
      <c r="C4780" s="39">
        <v>130.83999600000001</v>
      </c>
      <c r="D4780" s="39">
        <v>129.08000200000001</v>
      </c>
      <c r="E4780" s="39">
        <v>130.770004</v>
      </c>
      <c r="F4780" s="39">
        <v>109.88262899999999</v>
      </c>
      <c r="G4780" s="5">
        <v>163395200</v>
      </c>
      <c r="I4780" s="1">
        <v>1.0995589572739384E-2</v>
      </c>
    </row>
    <row r="4781" spans="1:9" x14ac:dyDescent="0.25">
      <c r="A4781" s="5">
        <v>40927</v>
      </c>
      <c r="B4781" s="39">
        <v>131.220001</v>
      </c>
      <c r="C4781" s="39">
        <v>131.570007</v>
      </c>
      <c r="D4781" s="39">
        <v>130.800003</v>
      </c>
      <c r="E4781" s="39">
        <v>131.46000699999999</v>
      </c>
      <c r="F4781" s="39">
        <v>110.462425</v>
      </c>
      <c r="G4781" s="5">
        <v>126328900</v>
      </c>
      <c r="I4781" s="1">
        <v>5.2626308383931786E-3</v>
      </c>
    </row>
    <row r="4782" spans="1:9" x14ac:dyDescent="0.25">
      <c r="A4782" s="5">
        <v>40928</v>
      </c>
      <c r="B4782" s="39">
        <v>131.240005</v>
      </c>
      <c r="C4782" s="39">
        <v>131.949997</v>
      </c>
      <c r="D4782" s="39">
        <v>130.91999799999999</v>
      </c>
      <c r="E4782" s="39">
        <v>131.949997</v>
      </c>
      <c r="F4782" s="39">
        <v>110.874146</v>
      </c>
      <c r="G4782" s="5">
        <v>138230200</v>
      </c>
      <c r="I4782" s="1">
        <v>3.7203203521061212E-3</v>
      </c>
    </row>
    <row r="4783" spans="1:9" x14ac:dyDescent="0.25">
      <c r="A4783" s="5">
        <v>40931</v>
      </c>
      <c r="B4783" s="39">
        <v>131.509995</v>
      </c>
      <c r="C4783" s="39">
        <v>132.25</v>
      </c>
      <c r="D4783" s="39">
        <v>130.979996</v>
      </c>
      <c r="E4783" s="39">
        <v>131.61000100000001</v>
      </c>
      <c r="F4783" s="39">
        <v>110.58844000000001</v>
      </c>
      <c r="G4783" s="5">
        <v>129295800</v>
      </c>
      <c r="I4783" s="1">
        <v>-2.5801754026542056E-3</v>
      </c>
    </row>
    <row r="4784" spans="1:9" x14ac:dyDescent="0.25">
      <c r="A4784" s="5">
        <v>40932</v>
      </c>
      <c r="B4784" s="39">
        <v>130.800003</v>
      </c>
      <c r="C4784" s="39">
        <v>131.5</v>
      </c>
      <c r="D4784" s="39">
        <v>130.60000600000001</v>
      </c>
      <c r="E4784" s="39">
        <v>131.46000699999999</v>
      </c>
      <c r="F4784" s="39">
        <v>110.462425</v>
      </c>
      <c r="G4784" s="5">
        <v>103083300</v>
      </c>
      <c r="I4784" s="1">
        <v>-1.1401449494519156E-3</v>
      </c>
    </row>
    <row r="4785" spans="1:9" x14ac:dyDescent="0.25">
      <c r="A4785" s="5">
        <v>40933</v>
      </c>
      <c r="B4785" s="39">
        <v>131.259995</v>
      </c>
      <c r="C4785" s="39">
        <v>132.86999499999999</v>
      </c>
      <c r="D4785" s="39">
        <v>130.75</v>
      </c>
      <c r="E4785" s="39">
        <v>132.55999800000001</v>
      </c>
      <c r="F4785" s="39">
        <v>111.38671100000001</v>
      </c>
      <c r="G4785" s="5">
        <v>198613200</v>
      </c>
      <c r="I4785" s="1">
        <v>8.3326116532163041E-3</v>
      </c>
    </row>
    <row r="4786" spans="1:9" x14ac:dyDescent="0.25">
      <c r="A4786" s="5">
        <v>40934</v>
      </c>
      <c r="B4786" s="39">
        <v>133.14999399999999</v>
      </c>
      <c r="C4786" s="39">
        <v>133.39999399999999</v>
      </c>
      <c r="D4786" s="39">
        <v>131.36000100000001</v>
      </c>
      <c r="E4786" s="39">
        <v>131.88000500000001</v>
      </c>
      <c r="F4786" s="39">
        <v>110.81534600000001</v>
      </c>
      <c r="G4786" s="5">
        <v>184880500</v>
      </c>
      <c r="I4786" s="1">
        <v>-5.1427630059110996E-3</v>
      </c>
    </row>
    <row r="4787" spans="1:9" x14ac:dyDescent="0.25">
      <c r="A4787" s="5">
        <v>40935</v>
      </c>
      <c r="B4787" s="39">
        <v>131.240005</v>
      </c>
      <c r="C4787" s="39">
        <v>132.050003</v>
      </c>
      <c r="D4787" s="39">
        <v>131.14999399999999</v>
      </c>
      <c r="E4787" s="39">
        <v>131.820007</v>
      </c>
      <c r="F4787" s="39">
        <v>110.764923</v>
      </c>
      <c r="G4787" s="5">
        <v>135259100</v>
      </c>
      <c r="I4787" s="1">
        <v>-4.551217587911438E-4</v>
      </c>
    </row>
    <row r="4788" spans="1:9" x14ac:dyDescent="0.25">
      <c r="A4788" s="5">
        <v>40938</v>
      </c>
      <c r="B4788" s="39">
        <v>130.509995</v>
      </c>
      <c r="C4788" s="39">
        <v>131.44000199999999</v>
      </c>
      <c r="D4788" s="39">
        <v>130.05999800000001</v>
      </c>
      <c r="E4788" s="39">
        <v>131.36999499999999</v>
      </c>
      <c r="F4788" s="39">
        <v>110.38677199999999</v>
      </c>
      <c r="G4788" s="5">
        <v>147311800</v>
      </c>
      <c r="I4788" s="1">
        <v>-3.4198369453930511E-3</v>
      </c>
    </row>
    <row r="4789" spans="1:9" x14ac:dyDescent="0.25">
      <c r="A4789" s="5">
        <v>40939</v>
      </c>
      <c r="B4789" s="39">
        <v>132.020004</v>
      </c>
      <c r="C4789" s="39">
        <v>132.179993</v>
      </c>
      <c r="D4789" s="39">
        <v>130.679993</v>
      </c>
      <c r="E4789" s="39">
        <v>131.320007</v>
      </c>
      <c r="F4789" s="39">
        <v>110.34478</v>
      </c>
      <c r="G4789" s="5">
        <v>157212000</v>
      </c>
      <c r="I4789" s="1">
        <v>-3.8048027231329939E-4</v>
      </c>
    </row>
    <row r="4790" spans="1:9" x14ac:dyDescent="0.25">
      <c r="A4790" s="5">
        <v>40940</v>
      </c>
      <c r="B4790" s="39">
        <v>132.28999300000001</v>
      </c>
      <c r="C4790" s="39">
        <v>133.13999899999999</v>
      </c>
      <c r="D4790" s="39">
        <v>132.13000500000001</v>
      </c>
      <c r="E4790" s="39">
        <v>132.470001</v>
      </c>
      <c r="F4790" s="39">
        <v>111.31109600000001</v>
      </c>
      <c r="G4790" s="5">
        <v>166234500</v>
      </c>
      <c r="I4790" s="1">
        <v>8.7191202803973411E-3</v>
      </c>
    </row>
    <row r="4791" spans="1:9" x14ac:dyDescent="0.25">
      <c r="A4791" s="5">
        <v>40941</v>
      </c>
      <c r="B4791" s="39">
        <v>132.729996</v>
      </c>
      <c r="C4791" s="39">
        <v>133.020004</v>
      </c>
      <c r="D4791" s="39">
        <v>132.21000699999999</v>
      </c>
      <c r="E4791" s="39">
        <v>132.679993</v>
      </c>
      <c r="F4791" s="39">
        <v>111.487549</v>
      </c>
      <c r="G4791" s="5">
        <v>113090400</v>
      </c>
      <c r="I4791" s="1">
        <v>1.583968671736713E-3</v>
      </c>
    </row>
    <row r="4792" spans="1:9" x14ac:dyDescent="0.25">
      <c r="A4792" s="5">
        <v>40942</v>
      </c>
      <c r="B4792" s="39">
        <v>134</v>
      </c>
      <c r="C4792" s="39">
        <v>134.61999499999999</v>
      </c>
      <c r="D4792" s="39">
        <v>133.770004</v>
      </c>
      <c r="E4792" s="39">
        <v>134.53999300000001</v>
      </c>
      <c r="F4792" s="39">
        <v>113.05044599999999</v>
      </c>
      <c r="G4792" s="5">
        <v>160598500</v>
      </c>
      <c r="I4792" s="1">
        <v>1.3921227369822375E-2</v>
      </c>
    </row>
    <row r="4793" spans="1:9" x14ac:dyDescent="0.25">
      <c r="A4793" s="5">
        <v>40945</v>
      </c>
      <c r="B4793" s="39">
        <v>133.979996</v>
      </c>
      <c r="C4793" s="39">
        <v>134.509995</v>
      </c>
      <c r="D4793" s="39">
        <v>133.83000200000001</v>
      </c>
      <c r="E4793" s="39">
        <v>134.449997</v>
      </c>
      <c r="F4793" s="39">
        <v>112.97483099999999</v>
      </c>
      <c r="G4793" s="5">
        <v>107694500</v>
      </c>
      <c r="I4793" s="1">
        <v>-6.6908448315672331E-4</v>
      </c>
    </row>
    <row r="4794" spans="1:9" x14ac:dyDescent="0.25">
      <c r="A4794" s="5">
        <v>40946</v>
      </c>
      <c r="B4794" s="39">
        <v>134.16999799999999</v>
      </c>
      <c r="C4794" s="39">
        <v>135.020004</v>
      </c>
      <c r="D4794" s="39">
        <v>133.63999899999999</v>
      </c>
      <c r="E4794" s="39">
        <v>134.78999300000001</v>
      </c>
      <c r="F4794" s="39">
        <v>113.26048299999999</v>
      </c>
      <c r="G4794" s="5">
        <v>135528100</v>
      </c>
      <c r="I4794" s="1">
        <v>2.5252658106191817E-3</v>
      </c>
    </row>
    <row r="4795" spans="1:9" x14ac:dyDescent="0.25">
      <c r="A4795" s="5">
        <v>40947</v>
      </c>
      <c r="B4795" s="39">
        <v>134.86000100000001</v>
      </c>
      <c r="C4795" s="39">
        <v>135.220001</v>
      </c>
      <c r="D4795" s="39">
        <v>134.30999800000001</v>
      </c>
      <c r="E4795" s="39">
        <v>135.19000199999999</v>
      </c>
      <c r="F4795" s="39">
        <v>113.596619</v>
      </c>
      <c r="G4795" s="5">
        <v>139361400</v>
      </c>
      <c r="I4795" s="1">
        <v>2.9634183195312858E-3</v>
      </c>
    </row>
    <row r="4796" spans="1:9" x14ac:dyDescent="0.25">
      <c r="A4796" s="5">
        <v>40948</v>
      </c>
      <c r="B4796" s="39">
        <v>135.41000399999999</v>
      </c>
      <c r="C4796" s="39">
        <v>135.58999600000001</v>
      </c>
      <c r="D4796" s="39">
        <v>134.55999800000001</v>
      </c>
      <c r="E4796" s="39">
        <v>135.36000100000001</v>
      </c>
      <c r="F4796" s="39">
        <v>113.73947099999999</v>
      </c>
      <c r="G4796" s="5">
        <v>148602900</v>
      </c>
      <c r="I4796" s="1">
        <v>1.2567473893110304E-3</v>
      </c>
    </row>
    <row r="4797" spans="1:9" x14ac:dyDescent="0.25">
      <c r="A4797" s="5">
        <v>40949</v>
      </c>
      <c r="B4797" s="39">
        <v>134.16000399999999</v>
      </c>
      <c r="C4797" s="39">
        <v>134.470001</v>
      </c>
      <c r="D4797" s="39">
        <v>133.83999600000001</v>
      </c>
      <c r="E4797" s="39">
        <v>134.36000100000001</v>
      </c>
      <c r="F4797" s="39">
        <v>112.89922300000001</v>
      </c>
      <c r="G4797" s="5">
        <v>167907500</v>
      </c>
      <c r="I4797" s="1">
        <v>-7.4149019742124622E-3</v>
      </c>
    </row>
    <row r="4798" spans="1:9" x14ac:dyDescent="0.25">
      <c r="A4798" s="5">
        <v>40952</v>
      </c>
      <c r="B4798" s="39">
        <v>135.320007</v>
      </c>
      <c r="C4798" s="39">
        <v>135.520004</v>
      </c>
      <c r="D4798" s="39">
        <v>134.740005</v>
      </c>
      <c r="E4798" s="39">
        <v>135.36000100000001</v>
      </c>
      <c r="F4798" s="39">
        <v>113.73947099999999</v>
      </c>
      <c r="G4798" s="5">
        <v>115841900</v>
      </c>
      <c r="I4798" s="1">
        <v>7.4149019742124622E-3</v>
      </c>
    </row>
    <row r="4799" spans="1:9" x14ac:dyDescent="0.25">
      <c r="A4799" s="5">
        <v>40953</v>
      </c>
      <c r="B4799" s="39">
        <v>135</v>
      </c>
      <c r="C4799" s="39">
        <v>135.270004</v>
      </c>
      <c r="D4799" s="39">
        <v>134.25</v>
      </c>
      <c r="E4799" s="39">
        <v>135.19000199999999</v>
      </c>
      <c r="F4799" s="39">
        <v>113.596619</v>
      </c>
      <c r="G4799" s="5">
        <v>165329500</v>
      </c>
      <c r="I4799" s="1">
        <v>-1.2567473893110304E-3</v>
      </c>
    </row>
    <row r="4800" spans="1:9" x14ac:dyDescent="0.25">
      <c r="A4800" s="5">
        <v>40954</v>
      </c>
      <c r="B4800" s="39">
        <v>135.63000500000001</v>
      </c>
      <c r="C4800" s="39">
        <v>135.83000200000001</v>
      </c>
      <c r="D4800" s="39">
        <v>134.28999300000001</v>
      </c>
      <c r="E4800" s="39">
        <v>134.55999800000001</v>
      </c>
      <c r="F4800" s="39">
        <v>113.067268</v>
      </c>
      <c r="G4800" s="5">
        <v>195195100</v>
      </c>
      <c r="I4800" s="1">
        <v>-4.6708098884788996E-3</v>
      </c>
    </row>
    <row r="4801" spans="1:9" x14ac:dyDescent="0.25">
      <c r="A4801" s="5">
        <v>40955</v>
      </c>
      <c r="B4801" s="39">
        <v>134.570007</v>
      </c>
      <c r="C4801" s="39">
        <v>136.16999799999999</v>
      </c>
      <c r="D4801" s="39">
        <v>134.33000200000001</v>
      </c>
      <c r="E4801" s="39">
        <v>136.050003</v>
      </c>
      <c r="F4801" s="39">
        <v>114.319221</v>
      </c>
      <c r="G4801" s="5">
        <v>186567800</v>
      </c>
      <c r="I4801" s="1">
        <v>1.1011785760934423E-2</v>
      </c>
    </row>
    <row r="4802" spans="1:9" x14ac:dyDescent="0.25">
      <c r="A4802" s="5">
        <v>40956</v>
      </c>
      <c r="B4802" s="39">
        <v>136.520004</v>
      </c>
      <c r="C4802" s="39">
        <v>136.63000500000001</v>
      </c>
      <c r="D4802" s="39">
        <v>135.96000699999999</v>
      </c>
      <c r="E4802" s="39">
        <v>136.41000399999999</v>
      </c>
      <c r="F4802" s="39">
        <v>114.621758</v>
      </c>
      <c r="G4802" s="5">
        <v>129869400</v>
      </c>
      <c r="I4802" s="1">
        <v>2.6429272507249024E-3</v>
      </c>
    </row>
    <row r="4803" spans="1:9" x14ac:dyDescent="0.25">
      <c r="A4803" s="5">
        <v>40960</v>
      </c>
      <c r="B4803" s="39">
        <v>136.729996</v>
      </c>
      <c r="C4803" s="39">
        <v>137.050003</v>
      </c>
      <c r="D4803" s="39">
        <v>136.050003</v>
      </c>
      <c r="E4803" s="39">
        <v>136.470001</v>
      </c>
      <c r="F4803" s="39">
        <v>114.67218800000001</v>
      </c>
      <c r="G4803" s="5">
        <v>134042300</v>
      </c>
      <c r="I4803" s="1">
        <v>4.3987206546791668E-4</v>
      </c>
    </row>
    <row r="4804" spans="1:9" x14ac:dyDescent="0.25">
      <c r="A4804" s="5">
        <v>40961</v>
      </c>
      <c r="B4804" s="39">
        <v>136.259995</v>
      </c>
      <c r="C4804" s="39">
        <v>136.550003</v>
      </c>
      <c r="D4804" s="39">
        <v>135.78999300000001</v>
      </c>
      <c r="E4804" s="39">
        <v>136.029999</v>
      </c>
      <c r="F4804" s="39">
        <v>114.30246699999999</v>
      </c>
      <c r="G4804" s="5">
        <v>124455300</v>
      </c>
      <c r="I4804" s="1">
        <v>-3.2293645889502898E-3</v>
      </c>
    </row>
    <row r="4805" spans="1:9" x14ac:dyDescent="0.25">
      <c r="A4805" s="5">
        <v>40962</v>
      </c>
      <c r="B4805" s="39">
        <v>135.96000699999999</v>
      </c>
      <c r="C4805" s="39">
        <v>136.729996</v>
      </c>
      <c r="D4805" s="39">
        <v>135.5</v>
      </c>
      <c r="E4805" s="39">
        <v>136.63000500000001</v>
      </c>
      <c r="F4805" s="39">
        <v>114.80661000000001</v>
      </c>
      <c r="G4805" s="5">
        <v>137704300</v>
      </c>
      <c r="I4805" s="1">
        <v>4.4009065052073026E-3</v>
      </c>
    </row>
    <row r="4806" spans="1:9" x14ac:dyDescent="0.25">
      <c r="A4806" s="5">
        <v>40963</v>
      </c>
      <c r="B4806" s="39">
        <v>136.929993</v>
      </c>
      <c r="C4806" s="39">
        <v>137.199997</v>
      </c>
      <c r="D4806" s="39">
        <v>136.63000500000001</v>
      </c>
      <c r="E4806" s="39">
        <v>136.929993</v>
      </c>
      <c r="F4806" s="39">
        <v>115.058678</v>
      </c>
      <c r="G4806" s="5">
        <v>105539100</v>
      </c>
      <c r="I4806" s="1">
        <v>2.1931810864641577E-3</v>
      </c>
    </row>
    <row r="4807" spans="1:9" x14ac:dyDescent="0.25">
      <c r="A4807" s="5">
        <v>40966</v>
      </c>
      <c r="B4807" s="39">
        <v>136.020004</v>
      </c>
      <c r="C4807" s="39">
        <v>137.529999</v>
      </c>
      <c r="D4807" s="39">
        <v>135.800003</v>
      </c>
      <c r="E4807" s="39">
        <v>137.16000399999999</v>
      </c>
      <c r="F4807" s="39">
        <v>115.25196800000001</v>
      </c>
      <c r="G4807" s="5">
        <v>145728900</v>
      </c>
      <c r="I4807" s="1">
        <v>1.6785159413048589E-3</v>
      </c>
    </row>
    <row r="4808" spans="1:9" x14ac:dyDescent="0.25">
      <c r="A4808" s="5">
        <v>40967</v>
      </c>
      <c r="B4808" s="39">
        <v>137.199997</v>
      </c>
      <c r="C4808" s="39">
        <v>137.720001</v>
      </c>
      <c r="D4808" s="39">
        <v>136.929993</v>
      </c>
      <c r="E4808" s="39">
        <v>137.55999800000001</v>
      </c>
      <c r="F4808" s="39">
        <v>115.588097</v>
      </c>
      <c r="G4808" s="5">
        <v>129355900</v>
      </c>
      <c r="I4808" s="1">
        <v>2.9122261558951479E-3</v>
      </c>
    </row>
    <row r="4809" spans="1:9" x14ac:dyDescent="0.25">
      <c r="A4809" s="5">
        <v>40968</v>
      </c>
      <c r="B4809" s="39">
        <v>137.759995</v>
      </c>
      <c r="C4809" s="39">
        <v>138.19000199999999</v>
      </c>
      <c r="D4809" s="39">
        <v>136.53999300000001</v>
      </c>
      <c r="E4809" s="39">
        <v>137.020004</v>
      </c>
      <c r="F4809" s="39">
        <v>115.134338</v>
      </c>
      <c r="G4809" s="5">
        <v>185934700</v>
      </c>
      <c r="I4809" s="1">
        <v>-3.9333806877248634E-3</v>
      </c>
    </row>
    <row r="4810" spans="1:9" x14ac:dyDescent="0.25">
      <c r="A4810" s="5">
        <v>40969</v>
      </c>
      <c r="B4810" s="39">
        <v>137.30999800000001</v>
      </c>
      <c r="C4810" s="39">
        <v>137.990005</v>
      </c>
      <c r="D4810" s="39">
        <v>136.929993</v>
      </c>
      <c r="E4810" s="39">
        <v>137.729996</v>
      </c>
      <c r="F4810" s="39">
        <v>115.730949</v>
      </c>
      <c r="G4810" s="5">
        <v>145023500</v>
      </c>
      <c r="I4810" s="1">
        <v>5.1684888262908402E-3</v>
      </c>
    </row>
    <row r="4811" spans="1:9" x14ac:dyDescent="0.25">
      <c r="A4811" s="5">
        <v>40970</v>
      </c>
      <c r="B4811" s="39">
        <v>137.63999899999999</v>
      </c>
      <c r="C4811" s="39">
        <v>137.820007</v>
      </c>
      <c r="D4811" s="39">
        <v>137</v>
      </c>
      <c r="E4811" s="39">
        <v>137.30999800000001</v>
      </c>
      <c r="F4811" s="39">
        <v>115.378006</v>
      </c>
      <c r="G4811" s="5">
        <v>120638300</v>
      </c>
      <c r="I4811" s="1">
        <v>-3.0543452925435588E-3</v>
      </c>
    </row>
    <row r="4812" spans="1:9" x14ac:dyDescent="0.25">
      <c r="A4812" s="5">
        <v>40973</v>
      </c>
      <c r="B4812" s="39">
        <v>137.10000600000001</v>
      </c>
      <c r="C4812" s="39">
        <v>137.199997</v>
      </c>
      <c r="D4812" s="39">
        <v>136.279999</v>
      </c>
      <c r="E4812" s="39">
        <v>136.75</v>
      </c>
      <c r="F4812" s="39">
        <v>114.90746300000001</v>
      </c>
      <c r="G4812" s="5">
        <v>140765000</v>
      </c>
      <c r="I4812" s="1">
        <v>-4.0866117770921306E-3</v>
      </c>
    </row>
    <row r="4813" spans="1:9" x14ac:dyDescent="0.25">
      <c r="A4813" s="5">
        <v>40974</v>
      </c>
      <c r="B4813" s="39">
        <v>135.35000600000001</v>
      </c>
      <c r="C4813" s="39">
        <v>135.429993</v>
      </c>
      <c r="D4813" s="39">
        <v>134.36000100000001</v>
      </c>
      <c r="E4813" s="39">
        <v>134.75</v>
      </c>
      <c r="F4813" s="39">
        <v>113.226929</v>
      </c>
      <c r="G4813" s="5">
        <v>202129900</v>
      </c>
      <c r="I4813" s="1">
        <v>-1.4733108707067011E-2</v>
      </c>
    </row>
    <row r="4814" spans="1:9" x14ac:dyDescent="0.25">
      <c r="A4814" s="5">
        <v>40975</v>
      </c>
      <c r="B4814" s="39">
        <v>135.05999800000001</v>
      </c>
      <c r="C4814" s="39">
        <v>135.91000399999999</v>
      </c>
      <c r="D4814" s="39">
        <v>134.929993</v>
      </c>
      <c r="E4814" s="39">
        <v>135.69000199999999</v>
      </c>
      <c r="F4814" s="39">
        <v>114.016808</v>
      </c>
      <c r="G4814" s="5">
        <v>143692200</v>
      </c>
      <c r="I4814" s="1">
        <v>6.9518499523510968E-3</v>
      </c>
    </row>
    <row r="4815" spans="1:9" x14ac:dyDescent="0.25">
      <c r="A4815" s="5">
        <v>40976</v>
      </c>
      <c r="B4815" s="39">
        <v>136.520004</v>
      </c>
      <c r="C4815" s="39">
        <v>137.320007</v>
      </c>
      <c r="D4815" s="39">
        <v>136.240005</v>
      </c>
      <c r="E4815" s="39">
        <v>137.03999300000001</v>
      </c>
      <c r="F4815" s="39">
        <v>115.151138</v>
      </c>
      <c r="G4815" s="5">
        <v>116968900</v>
      </c>
      <c r="I4815" s="1">
        <v>9.8996328564906477E-3</v>
      </c>
    </row>
    <row r="4816" spans="1:9" x14ac:dyDescent="0.25">
      <c r="A4816" s="5">
        <v>40977</v>
      </c>
      <c r="B4816" s="39">
        <v>137.300003</v>
      </c>
      <c r="C4816" s="39">
        <v>137.929993</v>
      </c>
      <c r="D4816" s="39">
        <v>137.13000500000001</v>
      </c>
      <c r="E4816" s="39">
        <v>137.570007</v>
      </c>
      <c r="F4816" s="39">
        <v>115.59646600000001</v>
      </c>
      <c r="G4816" s="5">
        <v>122836800</v>
      </c>
      <c r="I4816" s="1">
        <v>3.8598758572447878E-3</v>
      </c>
    </row>
    <row r="4817" spans="1:9" x14ac:dyDescent="0.25">
      <c r="A4817" s="5">
        <v>40980</v>
      </c>
      <c r="B4817" s="39">
        <v>137.550003</v>
      </c>
      <c r="C4817" s="39">
        <v>137.759995</v>
      </c>
      <c r="D4817" s="39">
        <v>137.08999600000001</v>
      </c>
      <c r="E4817" s="39">
        <v>137.58000200000001</v>
      </c>
      <c r="F4817" s="39">
        <v>115.60488100000001</v>
      </c>
      <c r="G4817" s="5">
        <v>104003500</v>
      </c>
      <c r="I4817" s="1">
        <v>7.2793693574269014E-5</v>
      </c>
    </row>
    <row r="4818" spans="1:9" x14ac:dyDescent="0.25">
      <c r="A4818" s="5">
        <v>40981</v>
      </c>
      <c r="B4818" s="39">
        <v>138.320007</v>
      </c>
      <c r="C4818" s="39">
        <v>140.13000500000001</v>
      </c>
      <c r="D4818" s="39">
        <v>138.08999600000001</v>
      </c>
      <c r="E4818" s="39">
        <v>140.05999800000001</v>
      </c>
      <c r="F4818" s="39">
        <v>117.688766</v>
      </c>
      <c r="G4818" s="5">
        <v>184090500</v>
      </c>
      <c r="I4818" s="1">
        <v>1.7865385131394795E-2</v>
      </c>
    </row>
    <row r="4819" spans="1:9" x14ac:dyDescent="0.25">
      <c r="A4819" s="5">
        <v>40982</v>
      </c>
      <c r="B4819" s="39">
        <v>140.10000600000001</v>
      </c>
      <c r="C4819" s="39">
        <v>140.449997</v>
      </c>
      <c r="D4819" s="39">
        <v>139.479996</v>
      </c>
      <c r="E4819" s="39">
        <v>139.91000399999999</v>
      </c>
      <c r="F4819" s="39">
        <v>117.562714</v>
      </c>
      <c r="G4819" s="5">
        <v>145163600</v>
      </c>
      <c r="I4819" s="1">
        <v>-1.0716362937506219E-3</v>
      </c>
    </row>
    <row r="4820" spans="1:9" x14ac:dyDescent="0.25">
      <c r="A4820" s="5">
        <v>40983</v>
      </c>
      <c r="B4820" s="39">
        <v>140.11999499999999</v>
      </c>
      <c r="C4820" s="39">
        <v>140.779999</v>
      </c>
      <c r="D4820" s="39">
        <v>139.759995</v>
      </c>
      <c r="E4820" s="39">
        <v>140.720001</v>
      </c>
      <c r="F4820" s="39">
        <v>118.24335499999999</v>
      </c>
      <c r="G4820" s="5">
        <v>165118500</v>
      </c>
      <c r="I4820" s="1">
        <v>5.7729039219625022E-3</v>
      </c>
    </row>
    <row r="4821" spans="1:9" x14ac:dyDescent="0.25">
      <c r="A4821" s="5">
        <v>40984</v>
      </c>
      <c r="B4821" s="39">
        <v>140.36000100000001</v>
      </c>
      <c r="C4821" s="39">
        <v>140.479996</v>
      </c>
      <c r="D4821" s="39">
        <v>140</v>
      </c>
      <c r="E4821" s="39">
        <v>140.300003</v>
      </c>
      <c r="F4821" s="39">
        <v>118.407089</v>
      </c>
      <c r="G4821" s="5">
        <v>152893500</v>
      </c>
      <c r="I4821" s="1">
        <v>1.3837626784800605E-3</v>
      </c>
    </row>
    <row r="4822" spans="1:9" x14ac:dyDescent="0.25">
      <c r="A4822" s="5">
        <v>40987</v>
      </c>
      <c r="B4822" s="39">
        <v>140.21000699999999</v>
      </c>
      <c r="C4822" s="39">
        <v>141.279999</v>
      </c>
      <c r="D4822" s="39">
        <v>140.11000100000001</v>
      </c>
      <c r="E4822" s="39">
        <v>140.85000600000001</v>
      </c>
      <c r="F4822" s="39">
        <v>118.87123099999999</v>
      </c>
      <c r="G4822" s="5">
        <v>125291100</v>
      </c>
      <c r="I4822" s="1">
        <v>3.9122208214594778E-3</v>
      </c>
    </row>
    <row r="4823" spans="1:9" x14ac:dyDescent="0.25">
      <c r="A4823" s="5">
        <v>40988</v>
      </c>
      <c r="B4823" s="39">
        <v>140.050003</v>
      </c>
      <c r="C4823" s="39">
        <v>140.61000100000001</v>
      </c>
      <c r="D4823" s="39">
        <v>139.63999899999999</v>
      </c>
      <c r="E4823" s="39">
        <v>140.44000199999999</v>
      </c>
      <c r="F4823" s="39">
        <v>118.52522999999999</v>
      </c>
      <c r="G4823" s="5">
        <v>121729700</v>
      </c>
      <c r="I4823" s="1">
        <v>-2.9149654846634121E-3</v>
      </c>
    </row>
    <row r="4824" spans="1:9" x14ac:dyDescent="0.25">
      <c r="A4824" s="5">
        <v>40989</v>
      </c>
      <c r="B4824" s="39">
        <v>140.520004</v>
      </c>
      <c r="C4824" s="39">
        <v>140.64999399999999</v>
      </c>
      <c r="D4824" s="39">
        <v>139.91999799999999</v>
      </c>
      <c r="E4824" s="39">
        <v>140.21000699999999</v>
      </c>
      <c r="F4824" s="39">
        <v>118.33113899999999</v>
      </c>
      <c r="G4824" s="5">
        <v>122388400</v>
      </c>
      <c r="I4824" s="1">
        <v>-1.6388923317789406E-3</v>
      </c>
    </row>
    <row r="4825" spans="1:9" x14ac:dyDescent="0.25">
      <c r="A4825" s="5">
        <v>40990</v>
      </c>
      <c r="B4825" s="39">
        <v>139.179993</v>
      </c>
      <c r="C4825" s="39">
        <v>139.550003</v>
      </c>
      <c r="D4825" s="39">
        <v>138.740005</v>
      </c>
      <c r="E4825" s="39">
        <v>139.199997</v>
      </c>
      <c r="F4825" s="39">
        <v>117.478706</v>
      </c>
      <c r="G4825" s="5">
        <v>135216700</v>
      </c>
      <c r="I4825" s="1">
        <v>-7.2298653444304861E-3</v>
      </c>
    </row>
    <row r="4826" spans="1:9" x14ac:dyDescent="0.25">
      <c r="A4826" s="5">
        <v>40991</v>
      </c>
      <c r="B4826" s="39">
        <v>139.320007</v>
      </c>
      <c r="C4826" s="39">
        <v>139.80999800000001</v>
      </c>
      <c r="D4826" s="39">
        <v>138.550003</v>
      </c>
      <c r="E4826" s="39">
        <v>139.64999399999999</v>
      </c>
      <c r="F4826" s="39">
        <v>117.858475</v>
      </c>
      <c r="G4826" s="5">
        <v>120521000</v>
      </c>
      <c r="I4826" s="1">
        <v>3.2274486168235583E-3</v>
      </c>
    </row>
    <row r="4827" spans="1:9" x14ac:dyDescent="0.25">
      <c r="A4827" s="5">
        <v>40994</v>
      </c>
      <c r="B4827" s="39">
        <v>140.64999399999999</v>
      </c>
      <c r="C4827" s="39">
        <v>141.61000100000001</v>
      </c>
      <c r="D4827" s="39">
        <v>140.60000600000001</v>
      </c>
      <c r="E4827" s="39">
        <v>141.61000100000001</v>
      </c>
      <c r="F4827" s="39">
        <v>119.512657</v>
      </c>
      <c r="G4827" s="5">
        <v>120164000</v>
      </c>
      <c r="I4827" s="1">
        <v>1.3937741835028383E-2</v>
      </c>
    </row>
    <row r="4828" spans="1:9" x14ac:dyDescent="0.25">
      <c r="A4828" s="5">
        <v>40995</v>
      </c>
      <c r="B4828" s="39">
        <v>141.740005</v>
      </c>
      <c r="C4828" s="39">
        <v>141.83000200000001</v>
      </c>
      <c r="D4828" s="39">
        <v>141.08000200000001</v>
      </c>
      <c r="E4828" s="39">
        <v>141.16999799999999</v>
      </c>
      <c r="F4828" s="39">
        <v>119.141327</v>
      </c>
      <c r="G4828" s="5">
        <v>119868500</v>
      </c>
      <c r="I4828" s="1">
        <v>-3.1118717855171951E-3</v>
      </c>
    </row>
    <row r="4829" spans="1:9" x14ac:dyDescent="0.25">
      <c r="A4829" s="5">
        <v>40996</v>
      </c>
      <c r="B4829" s="39">
        <v>141.10000600000001</v>
      </c>
      <c r="C4829" s="39">
        <v>141.320007</v>
      </c>
      <c r="D4829" s="39">
        <v>139.63999899999999</v>
      </c>
      <c r="E4829" s="39">
        <v>140.470001</v>
      </c>
      <c r="F4829" s="39">
        <v>118.550568</v>
      </c>
      <c r="G4829" s="5">
        <v>148562100</v>
      </c>
      <c r="I4829" s="1">
        <v>-4.9708065680356128E-3</v>
      </c>
    </row>
    <row r="4830" spans="1:9" x14ac:dyDescent="0.25">
      <c r="A4830" s="5">
        <v>40997</v>
      </c>
      <c r="B4830" s="39">
        <v>139.63999899999999</v>
      </c>
      <c r="C4830" s="39">
        <v>140.490005</v>
      </c>
      <c r="D4830" s="39">
        <v>139.08999600000001</v>
      </c>
      <c r="E4830" s="39">
        <v>140.229996</v>
      </c>
      <c r="F4830" s="39">
        <v>118.34796900000001</v>
      </c>
      <c r="G4830" s="5">
        <v>164963700</v>
      </c>
      <c r="I4830" s="1">
        <v>-1.7104288777698429E-3</v>
      </c>
    </row>
    <row r="4831" spans="1:9" x14ac:dyDescent="0.25">
      <c r="A4831" s="5">
        <v>40998</v>
      </c>
      <c r="B4831" s="39">
        <v>140.91999799999999</v>
      </c>
      <c r="C4831" s="39">
        <v>141.050003</v>
      </c>
      <c r="D4831" s="39">
        <v>140.050003</v>
      </c>
      <c r="E4831" s="39">
        <v>140.80999800000001</v>
      </c>
      <c r="F4831" s="39">
        <v>118.837509</v>
      </c>
      <c r="G4831" s="5">
        <v>135486800</v>
      </c>
      <c r="I4831" s="1">
        <v>4.1279145693184915E-3</v>
      </c>
    </row>
    <row r="4832" spans="1:9" x14ac:dyDescent="0.25">
      <c r="A4832" s="5">
        <v>41001</v>
      </c>
      <c r="B4832" s="39">
        <v>140.63999899999999</v>
      </c>
      <c r="C4832" s="39">
        <v>142.21000699999999</v>
      </c>
      <c r="D4832" s="39">
        <v>140.36000100000001</v>
      </c>
      <c r="E4832" s="39">
        <v>141.83999600000001</v>
      </c>
      <c r="F4832" s="39">
        <v>119.70676400000001</v>
      </c>
      <c r="G4832" s="5">
        <v>151741100</v>
      </c>
      <c r="I4832" s="1">
        <v>7.2880294851067617E-3</v>
      </c>
    </row>
    <row r="4833" spans="1:9" x14ac:dyDescent="0.25">
      <c r="A4833" s="5">
        <v>41002</v>
      </c>
      <c r="B4833" s="39">
        <v>141.63999899999999</v>
      </c>
      <c r="C4833" s="39">
        <v>141.88000500000001</v>
      </c>
      <c r="D4833" s="39">
        <v>140.429993</v>
      </c>
      <c r="E4833" s="39">
        <v>141.259995</v>
      </c>
      <c r="F4833" s="39">
        <v>119.21726200000001</v>
      </c>
      <c r="G4833" s="5">
        <v>155806700</v>
      </c>
      <c r="I4833" s="1">
        <v>-4.0975593211740602E-3</v>
      </c>
    </row>
    <row r="4834" spans="1:9" x14ac:dyDescent="0.25">
      <c r="A4834" s="5">
        <v>41003</v>
      </c>
      <c r="B4834" s="39">
        <v>140.220001</v>
      </c>
      <c r="C4834" s="39">
        <v>140.33999600000001</v>
      </c>
      <c r="D4834" s="39">
        <v>139.33999600000001</v>
      </c>
      <c r="E4834" s="39">
        <v>139.86000100000001</v>
      </c>
      <c r="F4834" s="39">
        <v>118.03574399999999</v>
      </c>
      <c r="G4834" s="5">
        <v>146896000</v>
      </c>
      <c r="I4834" s="1">
        <v>-9.9600657324092623E-3</v>
      </c>
    </row>
    <row r="4835" spans="1:9" x14ac:dyDescent="0.25">
      <c r="A4835" s="5">
        <v>41004</v>
      </c>
      <c r="B4835" s="39">
        <v>139.38000500000001</v>
      </c>
      <c r="C4835" s="39">
        <v>140.199997</v>
      </c>
      <c r="D4835" s="39">
        <v>139.259995</v>
      </c>
      <c r="E4835" s="39">
        <v>139.78999300000001</v>
      </c>
      <c r="F4835" s="39">
        <v>117.97661600000001</v>
      </c>
      <c r="G4835" s="5">
        <v>137439400</v>
      </c>
      <c r="I4835" s="1">
        <v>-5.0105851436832438E-4</v>
      </c>
    </row>
    <row r="4836" spans="1:9" x14ac:dyDescent="0.25">
      <c r="A4836" s="5">
        <v>41008</v>
      </c>
      <c r="B4836" s="39">
        <v>138.029999</v>
      </c>
      <c r="C4836" s="39">
        <v>139.83999600000001</v>
      </c>
      <c r="D4836" s="39">
        <v>137.83999600000001</v>
      </c>
      <c r="E4836" s="39">
        <v>138.220001</v>
      </c>
      <c r="F4836" s="39">
        <v>116.651657</v>
      </c>
      <c r="G4836" s="5">
        <v>127555900</v>
      </c>
      <c r="I4836" s="1">
        <v>-1.1294232083008282E-2</v>
      </c>
    </row>
    <row r="4837" spans="1:9" x14ac:dyDescent="0.25">
      <c r="A4837" s="5">
        <v>41009</v>
      </c>
      <c r="B4837" s="39">
        <v>137.949997</v>
      </c>
      <c r="C4837" s="39">
        <v>138.33999600000001</v>
      </c>
      <c r="D4837" s="39">
        <v>135.759995</v>
      </c>
      <c r="E4837" s="39">
        <v>135.89999399999999</v>
      </c>
      <c r="F4837" s="39">
        <v>114.693657</v>
      </c>
      <c r="G4837" s="5">
        <v>235360300</v>
      </c>
      <c r="I4837" s="1">
        <v>-1.6927481431437741E-2</v>
      </c>
    </row>
    <row r="4838" spans="1:9" x14ac:dyDescent="0.25">
      <c r="A4838" s="5">
        <v>41010</v>
      </c>
      <c r="B4838" s="39">
        <v>137.28999300000001</v>
      </c>
      <c r="C4838" s="39">
        <v>137.53999300000001</v>
      </c>
      <c r="D4838" s="39">
        <v>136.75</v>
      </c>
      <c r="E4838" s="39">
        <v>137</v>
      </c>
      <c r="F4838" s="39">
        <v>115.62202499999999</v>
      </c>
      <c r="G4838" s="5">
        <v>154133000</v>
      </c>
      <c r="I4838" s="1">
        <v>8.0617439503196664E-3</v>
      </c>
    </row>
    <row r="4839" spans="1:9" x14ac:dyDescent="0.25">
      <c r="A4839" s="5">
        <v>41011</v>
      </c>
      <c r="B4839" s="39">
        <v>137.13000500000001</v>
      </c>
      <c r="C4839" s="39">
        <v>138.89999399999999</v>
      </c>
      <c r="D4839" s="39">
        <v>137.029999</v>
      </c>
      <c r="E4839" s="39">
        <v>138.78999300000001</v>
      </c>
      <c r="F4839" s="39">
        <v>117.132744</v>
      </c>
      <c r="G4839" s="5">
        <v>154321500</v>
      </c>
      <c r="I4839" s="1">
        <v>1.298138999702747E-2</v>
      </c>
    </row>
    <row r="4840" spans="1:9" x14ac:dyDescent="0.25">
      <c r="A4840" s="5">
        <v>41012</v>
      </c>
      <c r="B4840" s="39">
        <v>138.470001</v>
      </c>
      <c r="C4840" s="39">
        <v>138.820007</v>
      </c>
      <c r="D4840" s="39">
        <v>137.009995</v>
      </c>
      <c r="E4840" s="39">
        <v>137.13999899999999</v>
      </c>
      <c r="F4840" s="39">
        <v>115.740166</v>
      </c>
      <c r="G4840" s="5">
        <v>169246700</v>
      </c>
      <c r="I4840" s="1">
        <v>-1.1960125375028774E-2</v>
      </c>
    </row>
    <row r="4841" spans="1:9" x14ac:dyDescent="0.25">
      <c r="A4841" s="5">
        <v>41015</v>
      </c>
      <c r="B4841" s="39">
        <v>137.83999600000001</v>
      </c>
      <c r="C4841" s="39">
        <v>138.03999300000001</v>
      </c>
      <c r="D4841" s="39">
        <v>136.58000200000001</v>
      </c>
      <c r="E4841" s="39">
        <v>137.050003</v>
      </c>
      <c r="F4841" s="39">
        <v>115.664207</v>
      </c>
      <c r="G4841" s="5">
        <v>147825300</v>
      </c>
      <c r="I4841" s="1">
        <v>-6.5650447088305697E-4</v>
      </c>
    </row>
    <row r="4842" spans="1:9" x14ac:dyDescent="0.25">
      <c r="A4842" s="5">
        <v>41016</v>
      </c>
      <c r="B4842" s="39">
        <v>137.83999600000001</v>
      </c>
      <c r="C4842" s="39">
        <v>139.36000100000001</v>
      </c>
      <c r="D4842" s="39">
        <v>137.699997</v>
      </c>
      <c r="E4842" s="39">
        <v>139.08000200000001</v>
      </c>
      <c r="F4842" s="39">
        <v>117.37748000000001</v>
      </c>
      <c r="G4842" s="5">
        <v>147877600</v>
      </c>
      <c r="I4842" s="1">
        <v>1.4703840242745514E-2</v>
      </c>
    </row>
    <row r="4843" spans="1:9" x14ac:dyDescent="0.25">
      <c r="A4843" s="5">
        <v>41017</v>
      </c>
      <c r="B4843" s="39">
        <v>138.46000699999999</v>
      </c>
      <c r="C4843" s="39">
        <v>139.08000200000001</v>
      </c>
      <c r="D4843" s="39">
        <v>138.38000500000001</v>
      </c>
      <c r="E4843" s="39">
        <v>138.61000100000001</v>
      </c>
      <c r="F4843" s="39">
        <v>116.980797</v>
      </c>
      <c r="G4843" s="5">
        <v>123884200</v>
      </c>
      <c r="I4843" s="1">
        <v>-3.3852730435857126E-3</v>
      </c>
    </row>
    <row r="4844" spans="1:9" x14ac:dyDescent="0.25">
      <c r="A4844" s="5">
        <v>41018</v>
      </c>
      <c r="B4844" s="39">
        <v>138.63000500000001</v>
      </c>
      <c r="C4844" s="39">
        <v>139.14999399999999</v>
      </c>
      <c r="D4844" s="39">
        <v>137.070007</v>
      </c>
      <c r="E4844" s="39">
        <v>137.720001</v>
      </c>
      <c r="F4844" s="39">
        <v>116.229668</v>
      </c>
      <c r="G4844" s="5">
        <v>198666700</v>
      </c>
      <c r="I4844" s="1">
        <v>-6.4416628759857986E-3</v>
      </c>
    </row>
    <row r="4845" spans="1:9" x14ac:dyDescent="0.25">
      <c r="A4845" s="5">
        <v>41019</v>
      </c>
      <c r="B4845" s="39">
        <v>138.33000200000001</v>
      </c>
      <c r="C4845" s="39">
        <v>138.83000200000001</v>
      </c>
      <c r="D4845" s="39">
        <v>137.86999499999999</v>
      </c>
      <c r="E4845" s="39">
        <v>137.949997</v>
      </c>
      <c r="F4845" s="39">
        <v>116.42379800000001</v>
      </c>
      <c r="G4845" s="5">
        <v>143199600</v>
      </c>
      <c r="I4845" s="1">
        <v>1.6688343259367855E-3</v>
      </c>
    </row>
    <row r="4846" spans="1:9" x14ac:dyDescent="0.25">
      <c r="A4846" s="5">
        <v>41022</v>
      </c>
      <c r="B4846" s="39">
        <v>136.53999300000001</v>
      </c>
      <c r="C4846" s="39">
        <v>136.91000399999999</v>
      </c>
      <c r="D4846" s="39">
        <v>135.94000199999999</v>
      </c>
      <c r="E4846" s="39">
        <v>136.78999300000001</v>
      </c>
      <c r="F4846" s="39">
        <v>115.444794</v>
      </c>
      <c r="G4846" s="5">
        <v>171844900</v>
      </c>
      <c r="I4846" s="1">
        <v>-8.4445229021934409E-3</v>
      </c>
    </row>
    <row r="4847" spans="1:9" x14ac:dyDescent="0.25">
      <c r="A4847" s="5">
        <v>41023</v>
      </c>
      <c r="B4847" s="39">
        <v>136.91000399999999</v>
      </c>
      <c r="C4847" s="39">
        <v>137.66000399999999</v>
      </c>
      <c r="D4847" s="39">
        <v>136.800003</v>
      </c>
      <c r="E4847" s="39">
        <v>137.30999800000001</v>
      </c>
      <c r="F4847" s="39">
        <v>115.883636</v>
      </c>
      <c r="G4847" s="5">
        <v>137484200</v>
      </c>
      <c r="I4847" s="1">
        <v>3.7941080258638848E-3</v>
      </c>
    </row>
    <row r="4848" spans="1:9" x14ac:dyDescent="0.25">
      <c r="A4848" s="5">
        <v>41024</v>
      </c>
      <c r="B4848" s="39">
        <v>138.64999399999999</v>
      </c>
      <c r="C4848" s="39">
        <v>139.25</v>
      </c>
      <c r="D4848" s="39">
        <v>138.529999</v>
      </c>
      <c r="E4848" s="39">
        <v>139.19000199999999</v>
      </c>
      <c r="F4848" s="39">
        <v>117.470276</v>
      </c>
      <c r="G4848" s="5">
        <v>150252200</v>
      </c>
      <c r="I4848" s="1">
        <v>1.3598781673344718E-2</v>
      </c>
    </row>
    <row r="4849" spans="1:9" x14ac:dyDescent="0.25">
      <c r="A4849" s="5">
        <v>41025</v>
      </c>
      <c r="B4849" s="39">
        <v>138.88999899999999</v>
      </c>
      <c r="C4849" s="39">
        <v>140.320007</v>
      </c>
      <c r="D4849" s="39">
        <v>138.80999800000001</v>
      </c>
      <c r="E4849" s="39">
        <v>140.16000399999999</v>
      </c>
      <c r="F4849" s="39">
        <v>118.28891</v>
      </c>
      <c r="G4849" s="5">
        <v>136291600</v>
      </c>
      <c r="I4849" s="1">
        <v>6.9446905041230522E-3</v>
      </c>
    </row>
    <row r="4850" spans="1:9" x14ac:dyDescent="0.25">
      <c r="A4850" s="5">
        <v>41026</v>
      </c>
      <c r="B4850" s="39">
        <v>140.58000200000001</v>
      </c>
      <c r="C4850" s="39">
        <v>140.78999300000001</v>
      </c>
      <c r="D4850" s="39">
        <v>139.800003</v>
      </c>
      <c r="E4850" s="39">
        <v>140.38999899999999</v>
      </c>
      <c r="F4850" s="39">
        <v>118.483017</v>
      </c>
      <c r="G4850" s="5">
        <v>130725000</v>
      </c>
      <c r="I4850" s="1">
        <v>1.6396119754960026E-3</v>
      </c>
    </row>
    <row r="4851" spans="1:9" x14ac:dyDescent="0.25">
      <c r="A4851" s="5">
        <v>41029</v>
      </c>
      <c r="B4851" s="39">
        <v>140.11000100000001</v>
      </c>
      <c r="C4851" s="39">
        <v>140.21000699999999</v>
      </c>
      <c r="D4851" s="39">
        <v>139.490005</v>
      </c>
      <c r="E4851" s="39">
        <v>139.86999499999999</v>
      </c>
      <c r="F4851" s="39">
        <v>118.044174</v>
      </c>
      <c r="G4851" s="5">
        <v>115092200</v>
      </c>
      <c r="I4851" s="1">
        <v>-3.710723504536162E-3</v>
      </c>
    </row>
    <row r="4852" spans="1:9" x14ac:dyDescent="0.25">
      <c r="A4852" s="5">
        <v>41030</v>
      </c>
      <c r="B4852" s="39">
        <v>139.78999300000001</v>
      </c>
      <c r="C4852" s="39">
        <v>141.66000399999999</v>
      </c>
      <c r="D4852" s="39">
        <v>139.63000500000001</v>
      </c>
      <c r="E4852" s="39">
        <v>140.740005</v>
      </c>
      <c r="F4852" s="39">
        <v>118.778419</v>
      </c>
      <c r="G4852" s="5">
        <v>138832200</v>
      </c>
      <c r="I4852" s="1">
        <v>6.200821833359349E-3</v>
      </c>
    </row>
    <row r="4853" spans="1:9" x14ac:dyDescent="0.25">
      <c r="A4853" s="5">
        <v>41031</v>
      </c>
      <c r="B4853" s="39">
        <v>139.91999799999999</v>
      </c>
      <c r="C4853" s="39">
        <v>140.46000699999999</v>
      </c>
      <c r="D4853" s="39">
        <v>139.46000699999999</v>
      </c>
      <c r="E4853" s="39">
        <v>140.320007</v>
      </c>
      <c r="F4853" s="39">
        <v>118.42395</v>
      </c>
      <c r="G4853" s="5">
        <v>121081000</v>
      </c>
      <c r="I4853" s="1">
        <v>-2.9887497781402317E-3</v>
      </c>
    </row>
    <row r="4854" spans="1:9" x14ac:dyDescent="0.25">
      <c r="A4854" s="5">
        <v>41032</v>
      </c>
      <c r="B4854" s="39">
        <v>140.33999600000001</v>
      </c>
      <c r="C4854" s="39">
        <v>140.449997</v>
      </c>
      <c r="D4854" s="39">
        <v>138.990005</v>
      </c>
      <c r="E4854" s="39">
        <v>139.25</v>
      </c>
      <c r="F4854" s="39">
        <v>117.52093499999999</v>
      </c>
      <c r="G4854" s="5">
        <v>143759700</v>
      </c>
      <c r="I4854" s="1">
        <v>-7.6544944728356157E-3</v>
      </c>
    </row>
    <row r="4855" spans="1:9" x14ac:dyDescent="0.25">
      <c r="A4855" s="5">
        <v>41033</v>
      </c>
      <c r="B4855" s="39">
        <v>138.520004</v>
      </c>
      <c r="C4855" s="39">
        <v>139.300003</v>
      </c>
      <c r="D4855" s="39">
        <v>136.91999799999999</v>
      </c>
      <c r="E4855" s="39">
        <v>137</v>
      </c>
      <c r="F4855" s="39">
        <v>115.62202499999999</v>
      </c>
      <c r="G4855" s="5">
        <v>193927300</v>
      </c>
      <c r="I4855" s="1">
        <v>-1.6290022154707984E-2</v>
      </c>
    </row>
    <row r="4856" spans="1:9" x14ac:dyDescent="0.25">
      <c r="A4856" s="5">
        <v>41036</v>
      </c>
      <c r="B4856" s="39">
        <v>136.509995</v>
      </c>
      <c r="C4856" s="39">
        <v>137.55999800000001</v>
      </c>
      <c r="D4856" s="39">
        <v>136.46000699999999</v>
      </c>
      <c r="E4856" s="39">
        <v>137.10000600000001</v>
      </c>
      <c r="F4856" s="39">
        <v>115.70639799999999</v>
      </c>
      <c r="G4856" s="5">
        <v>127765900</v>
      </c>
      <c r="I4856" s="1">
        <v>7.2946508385918207E-4</v>
      </c>
    </row>
    <row r="4857" spans="1:9" x14ac:dyDescent="0.25">
      <c r="A4857" s="5">
        <v>41037</v>
      </c>
      <c r="B4857" s="39">
        <v>136.279999</v>
      </c>
      <c r="C4857" s="39">
        <v>136.770004</v>
      </c>
      <c r="D4857" s="39">
        <v>134.91999799999999</v>
      </c>
      <c r="E4857" s="39">
        <v>136.550003</v>
      </c>
      <c r="F4857" s="39">
        <v>115.242233</v>
      </c>
      <c r="G4857" s="5">
        <v>213377700</v>
      </c>
      <c r="I4857" s="1">
        <v>-4.0196438746598062E-3</v>
      </c>
    </row>
    <row r="4858" spans="1:9" x14ac:dyDescent="0.25">
      <c r="A4858" s="5">
        <v>41038</v>
      </c>
      <c r="B4858" s="39">
        <v>135.10000600000001</v>
      </c>
      <c r="C4858" s="39">
        <v>136.61000100000001</v>
      </c>
      <c r="D4858" s="39">
        <v>134.490005</v>
      </c>
      <c r="E4858" s="39">
        <v>135.740005</v>
      </c>
      <c r="F4858" s="39">
        <v>114.55864</v>
      </c>
      <c r="G4858" s="5">
        <v>220752500</v>
      </c>
      <c r="I4858" s="1">
        <v>-5.9494553475554213E-3</v>
      </c>
    </row>
    <row r="4859" spans="1:9" x14ac:dyDescent="0.25">
      <c r="A4859" s="5">
        <v>41039</v>
      </c>
      <c r="B4859" s="39">
        <v>136.679993</v>
      </c>
      <c r="C4859" s="39">
        <v>136.85000600000001</v>
      </c>
      <c r="D4859" s="39">
        <v>135.71000699999999</v>
      </c>
      <c r="E4859" s="39">
        <v>136.020004</v>
      </c>
      <c r="F4859" s="39">
        <v>114.79497499999999</v>
      </c>
      <c r="G4859" s="5">
        <v>150600000</v>
      </c>
      <c r="I4859" s="1">
        <v>2.0608795169616556E-3</v>
      </c>
    </row>
    <row r="4860" spans="1:9" x14ac:dyDescent="0.25">
      <c r="A4860" s="5">
        <v>41040</v>
      </c>
      <c r="B4860" s="39">
        <v>135.16999799999999</v>
      </c>
      <c r="C4860" s="39">
        <v>136.86999499999999</v>
      </c>
      <c r="D4860" s="39">
        <v>135.11000100000001</v>
      </c>
      <c r="E4860" s="39">
        <v>135.61000100000001</v>
      </c>
      <c r="F4860" s="39">
        <v>114.44892900000001</v>
      </c>
      <c r="G4860" s="5">
        <v>153032400</v>
      </c>
      <c r="I4860" s="1">
        <v>-3.0190225938238058E-3</v>
      </c>
    </row>
    <row r="4861" spans="1:9" x14ac:dyDescent="0.25">
      <c r="A4861" s="5">
        <v>41043</v>
      </c>
      <c r="B4861" s="39">
        <v>134.30999800000001</v>
      </c>
      <c r="C4861" s="39">
        <v>135.61000100000001</v>
      </c>
      <c r="D4861" s="39">
        <v>133.91000399999999</v>
      </c>
      <c r="E4861" s="39">
        <v>134.11000100000001</v>
      </c>
      <c r="F4861" s="39">
        <v>113.182999</v>
      </c>
      <c r="G4861" s="5">
        <v>163910000</v>
      </c>
      <c r="I4861" s="1">
        <v>-1.1122719578884777E-2</v>
      </c>
    </row>
    <row r="4862" spans="1:9" x14ac:dyDescent="0.25">
      <c r="A4862" s="5">
        <v>41044</v>
      </c>
      <c r="B4862" s="39">
        <v>134.020004</v>
      </c>
      <c r="C4862" s="39">
        <v>134.80999800000001</v>
      </c>
      <c r="D4862" s="39">
        <v>133.13000500000001</v>
      </c>
      <c r="E4862" s="39">
        <v>133.33999600000001</v>
      </c>
      <c r="F4862" s="39">
        <v>112.53315000000001</v>
      </c>
      <c r="G4862" s="5">
        <v>207629300</v>
      </c>
      <c r="I4862" s="1">
        <v>-5.7581240722957006E-3</v>
      </c>
    </row>
    <row r="4863" spans="1:9" x14ac:dyDescent="0.25">
      <c r="A4863" s="5">
        <v>41045</v>
      </c>
      <c r="B4863" s="39">
        <v>133.94000199999999</v>
      </c>
      <c r="C4863" s="39">
        <v>134.550003</v>
      </c>
      <c r="D4863" s="39">
        <v>132.800003</v>
      </c>
      <c r="E4863" s="39">
        <v>132.83000200000001</v>
      </c>
      <c r="F4863" s="39">
        <v>112.102722</v>
      </c>
      <c r="G4863" s="5">
        <v>207265500</v>
      </c>
      <c r="I4863" s="1">
        <v>-3.8322332309634888E-3</v>
      </c>
    </row>
    <row r="4864" spans="1:9" x14ac:dyDescent="0.25">
      <c r="A4864" s="5">
        <v>41046</v>
      </c>
      <c r="B4864" s="39">
        <v>132.86000100000001</v>
      </c>
      <c r="C4864" s="39">
        <v>133.020004</v>
      </c>
      <c r="D4864" s="39">
        <v>130.78999300000001</v>
      </c>
      <c r="E4864" s="39">
        <v>130.86000100000001</v>
      </c>
      <c r="F4864" s="39">
        <v>110.440117</v>
      </c>
      <c r="G4864" s="5">
        <v>247992900</v>
      </c>
      <c r="I4864" s="1">
        <v>-1.4942165214320902E-2</v>
      </c>
    </row>
    <row r="4865" spans="1:9" x14ac:dyDescent="0.25">
      <c r="A4865" s="5">
        <v>41047</v>
      </c>
      <c r="B4865" s="39">
        <v>131.36999499999999</v>
      </c>
      <c r="C4865" s="39">
        <v>131.60000600000001</v>
      </c>
      <c r="D4865" s="39">
        <v>129.550003</v>
      </c>
      <c r="E4865" s="39">
        <v>129.740005</v>
      </c>
      <c r="F4865" s="39">
        <v>109.494896</v>
      </c>
      <c r="G4865" s="5">
        <v>319615900</v>
      </c>
      <c r="I4865" s="1">
        <v>-8.5955101621193464E-3</v>
      </c>
    </row>
    <row r="4866" spans="1:9" x14ac:dyDescent="0.25">
      <c r="A4866" s="5">
        <v>41050</v>
      </c>
      <c r="B4866" s="39">
        <v>130.16000399999999</v>
      </c>
      <c r="C4866" s="39">
        <v>132.020004</v>
      </c>
      <c r="D4866" s="39">
        <v>129.949997</v>
      </c>
      <c r="E4866" s="39">
        <v>131.970001</v>
      </c>
      <c r="F4866" s="39">
        <v>111.376915</v>
      </c>
      <c r="G4866" s="5">
        <v>177861100</v>
      </c>
      <c r="I4866" s="1">
        <v>1.7042143508974483E-2</v>
      </c>
    </row>
    <row r="4867" spans="1:9" x14ac:dyDescent="0.25">
      <c r="A4867" s="5">
        <v>41051</v>
      </c>
      <c r="B4867" s="39">
        <v>132.30999800000001</v>
      </c>
      <c r="C4867" s="39">
        <v>133.229996</v>
      </c>
      <c r="D4867" s="39">
        <v>131.33999600000001</v>
      </c>
      <c r="E4867" s="39">
        <v>132.199997</v>
      </c>
      <c r="F4867" s="39">
        <v>111.57100699999999</v>
      </c>
      <c r="G4867" s="5">
        <v>197531200</v>
      </c>
      <c r="I4867" s="1">
        <v>1.7411424811006881E-3</v>
      </c>
    </row>
    <row r="4868" spans="1:9" x14ac:dyDescent="0.25">
      <c r="A4868" s="5">
        <v>41052</v>
      </c>
      <c r="B4868" s="39">
        <v>131.25</v>
      </c>
      <c r="C4868" s="39">
        <v>132.46000699999999</v>
      </c>
      <c r="D4868" s="39">
        <v>129.990005</v>
      </c>
      <c r="E4868" s="39">
        <v>132.270004</v>
      </c>
      <c r="F4868" s="39">
        <v>111.63014200000001</v>
      </c>
      <c r="G4868" s="5">
        <v>204958400</v>
      </c>
      <c r="I4868" s="1">
        <v>5.2988079719717973E-4</v>
      </c>
    </row>
    <row r="4869" spans="1:9" x14ac:dyDescent="0.25">
      <c r="A4869" s="5">
        <v>41053</v>
      </c>
      <c r="B4869" s="39">
        <v>132.63000500000001</v>
      </c>
      <c r="C4869" s="39">
        <v>132.83999600000001</v>
      </c>
      <c r="D4869" s="39">
        <v>131.41999799999999</v>
      </c>
      <c r="E4869" s="39">
        <v>132.529999</v>
      </c>
      <c r="F4869" s="39">
        <v>111.849564</v>
      </c>
      <c r="G4869" s="5">
        <v>167357600</v>
      </c>
      <c r="I4869" s="1">
        <v>1.9636867654435619E-3</v>
      </c>
    </row>
    <row r="4870" spans="1:9" x14ac:dyDescent="0.25">
      <c r="A4870" s="5">
        <v>41054</v>
      </c>
      <c r="B4870" s="39">
        <v>132.479996</v>
      </c>
      <c r="C4870" s="39">
        <v>132.85000600000001</v>
      </c>
      <c r="D4870" s="39">
        <v>131.779999</v>
      </c>
      <c r="E4870" s="39">
        <v>132.10000600000001</v>
      </c>
      <c r="F4870" s="39">
        <v>111.486633</v>
      </c>
      <c r="G4870" s="5">
        <v>135465600</v>
      </c>
      <c r="I4870" s="1">
        <v>-3.2500895452463041E-3</v>
      </c>
    </row>
    <row r="4871" spans="1:9" x14ac:dyDescent="0.25">
      <c r="A4871" s="5">
        <v>41058</v>
      </c>
      <c r="B4871" s="39">
        <v>133.16000399999999</v>
      </c>
      <c r="C4871" s="39">
        <v>133.929993</v>
      </c>
      <c r="D4871" s="39">
        <v>131.16999799999999</v>
      </c>
      <c r="E4871" s="39">
        <v>133.699997</v>
      </c>
      <c r="F4871" s="39">
        <v>112.83696</v>
      </c>
      <c r="G4871" s="5">
        <v>152883500</v>
      </c>
      <c r="I4871" s="1">
        <v>1.2039244664239668E-2</v>
      </c>
    </row>
    <row r="4872" spans="1:9" x14ac:dyDescent="0.25">
      <c r="A4872" s="5">
        <v>41059</v>
      </c>
      <c r="B4872" s="39">
        <v>132.55999800000001</v>
      </c>
      <c r="C4872" s="39">
        <v>133.69000199999999</v>
      </c>
      <c r="D4872" s="39">
        <v>131.490005</v>
      </c>
      <c r="E4872" s="39">
        <v>131.759995</v>
      </c>
      <c r="F4872" s="39">
        <v>111.199684</v>
      </c>
      <c r="G4872" s="5">
        <v>162370400</v>
      </c>
      <c r="I4872" s="1">
        <v>-1.4616404883925682E-2</v>
      </c>
    </row>
    <row r="4873" spans="1:9" x14ac:dyDescent="0.25">
      <c r="A4873" s="5">
        <v>41060</v>
      </c>
      <c r="B4873" s="39">
        <v>131.71000699999999</v>
      </c>
      <c r="C4873" s="39">
        <v>132.449997</v>
      </c>
      <c r="D4873" s="39">
        <v>130.33999600000001</v>
      </c>
      <c r="E4873" s="39">
        <v>131.470001</v>
      </c>
      <c r="F4873" s="39">
        <v>110.95494100000001</v>
      </c>
      <c r="G4873" s="5">
        <v>196186000</v>
      </c>
      <c r="I4873" s="1">
        <v>-2.2033581251310608E-3</v>
      </c>
    </row>
    <row r="4874" spans="1:9" x14ac:dyDescent="0.25">
      <c r="A4874" s="5">
        <v>41061</v>
      </c>
      <c r="B4874" s="39">
        <v>129.41000399999999</v>
      </c>
      <c r="C4874" s="39">
        <v>131.5</v>
      </c>
      <c r="D4874" s="39">
        <v>128.16000399999999</v>
      </c>
      <c r="E4874" s="39">
        <v>128.16000399999999</v>
      </c>
      <c r="F4874" s="39">
        <v>108.161461</v>
      </c>
      <c r="G4874" s="5">
        <v>253240900</v>
      </c>
      <c r="I4874" s="1">
        <v>-2.5499061990997163E-2</v>
      </c>
    </row>
    <row r="4875" spans="1:9" x14ac:dyDescent="0.25">
      <c r="A4875" s="5">
        <v>41064</v>
      </c>
      <c r="B4875" s="39">
        <v>128.38999899999999</v>
      </c>
      <c r="C4875" s="39">
        <v>128.740005</v>
      </c>
      <c r="D4875" s="39">
        <v>127.139999</v>
      </c>
      <c r="E4875" s="39">
        <v>128.10000600000001</v>
      </c>
      <c r="F4875" s="39">
        <v>108.11082500000001</v>
      </c>
      <c r="G4875" s="5">
        <v>202545800</v>
      </c>
      <c r="I4875" s="1">
        <v>-4.6826157767831944E-4</v>
      </c>
    </row>
    <row r="4876" spans="1:9" x14ac:dyDescent="0.25">
      <c r="A4876" s="5">
        <v>41065</v>
      </c>
      <c r="B4876" s="39">
        <v>127.849998</v>
      </c>
      <c r="C4876" s="39">
        <v>129.259995</v>
      </c>
      <c r="D4876" s="39">
        <v>127.779999</v>
      </c>
      <c r="E4876" s="39">
        <v>129.070007</v>
      </c>
      <c r="F4876" s="39">
        <v>108.92945899999999</v>
      </c>
      <c r="G4876" s="5">
        <v>164149400</v>
      </c>
      <c r="I4876" s="1">
        <v>7.5436491977587394E-3</v>
      </c>
    </row>
    <row r="4877" spans="1:9" x14ac:dyDescent="0.25">
      <c r="A4877" s="5">
        <v>41066</v>
      </c>
      <c r="B4877" s="39">
        <v>129.970001</v>
      </c>
      <c r="C4877" s="39">
        <v>132.029999</v>
      </c>
      <c r="D4877" s="39">
        <v>129.929993</v>
      </c>
      <c r="E4877" s="39">
        <v>131.970001</v>
      </c>
      <c r="F4877" s="39">
        <v>111.376915</v>
      </c>
      <c r="G4877" s="5">
        <v>184202800</v>
      </c>
      <c r="I4877" s="1">
        <v>2.2219572217238692E-2</v>
      </c>
    </row>
    <row r="4878" spans="1:9" x14ac:dyDescent="0.25">
      <c r="A4878" s="5">
        <v>41067</v>
      </c>
      <c r="B4878" s="39">
        <v>133.470001</v>
      </c>
      <c r="C4878" s="39">
        <v>133.529999</v>
      </c>
      <c r="D4878" s="39">
        <v>131.779999</v>
      </c>
      <c r="E4878" s="39">
        <v>132.050003</v>
      </c>
      <c r="F4878" s="39">
        <v>111.44445</v>
      </c>
      <c r="G4878" s="5">
        <v>184772700</v>
      </c>
      <c r="I4878" s="1">
        <v>6.0618066914663871E-4</v>
      </c>
    </row>
    <row r="4879" spans="1:9" x14ac:dyDescent="0.25">
      <c r="A4879" s="5">
        <v>41068</v>
      </c>
      <c r="B4879" s="39">
        <v>131.71000699999999</v>
      </c>
      <c r="C4879" s="39">
        <v>133.13000500000001</v>
      </c>
      <c r="D4879" s="39">
        <v>131.28999300000001</v>
      </c>
      <c r="E4879" s="39">
        <v>133.10000600000001</v>
      </c>
      <c r="F4879" s="39">
        <v>112.33058200000001</v>
      </c>
      <c r="G4879" s="5">
        <v>143915400</v>
      </c>
      <c r="I4879" s="1">
        <v>7.9198883265387821E-3</v>
      </c>
    </row>
    <row r="4880" spans="1:9" x14ac:dyDescent="0.25">
      <c r="A4880" s="5">
        <v>41071</v>
      </c>
      <c r="B4880" s="39">
        <v>134.16999799999999</v>
      </c>
      <c r="C4880" s="39">
        <v>134.25</v>
      </c>
      <c r="D4880" s="39">
        <v>131.279999</v>
      </c>
      <c r="E4880" s="39">
        <v>131.41000399999999</v>
      </c>
      <c r="F4880" s="39">
        <v>110.904335</v>
      </c>
      <c r="G4880" s="5">
        <v>169756100</v>
      </c>
      <c r="I4880" s="1">
        <v>-1.2778165940733999E-2</v>
      </c>
    </row>
    <row r="4881" spans="1:9" x14ac:dyDescent="0.25">
      <c r="A4881" s="5">
        <v>41072</v>
      </c>
      <c r="B4881" s="39">
        <v>131.78999300000001</v>
      </c>
      <c r="C4881" s="39">
        <v>133.009995</v>
      </c>
      <c r="D4881" s="39">
        <v>131.16000399999999</v>
      </c>
      <c r="E4881" s="39">
        <v>132.91999799999999</v>
      </c>
      <c r="F4881" s="39">
        <v>112.178696</v>
      </c>
      <c r="G4881" s="5">
        <v>181931800</v>
      </c>
      <c r="I4881" s="1">
        <v>1.1425116975229521E-2</v>
      </c>
    </row>
    <row r="4882" spans="1:9" x14ac:dyDescent="0.25">
      <c r="A4882" s="5">
        <v>41073</v>
      </c>
      <c r="B4882" s="39">
        <v>132.529999</v>
      </c>
      <c r="C4882" s="39">
        <v>133.36000100000001</v>
      </c>
      <c r="D4882" s="39">
        <v>131.61999499999999</v>
      </c>
      <c r="E4882" s="39">
        <v>132.070007</v>
      </c>
      <c r="F4882" s="39">
        <v>111.46131099999999</v>
      </c>
      <c r="G4882" s="5">
        <v>172223900</v>
      </c>
      <c r="I4882" s="1">
        <v>-6.4155556978704453E-3</v>
      </c>
    </row>
    <row r="4883" spans="1:9" x14ac:dyDescent="0.25">
      <c r="A4883" s="5">
        <v>41074</v>
      </c>
      <c r="B4883" s="39">
        <v>132.33999600000001</v>
      </c>
      <c r="C4883" s="39">
        <v>134</v>
      </c>
      <c r="D4883" s="39">
        <v>131.979996</v>
      </c>
      <c r="E4883" s="39">
        <v>133.470001</v>
      </c>
      <c r="F4883" s="39">
        <v>112.64286</v>
      </c>
      <c r="G4883" s="5">
        <v>230615500</v>
      </c>
      <c r="I4883" s="1">
        <v>1.0544738573068813E-2</v>
      </c>
    </row>
    <row r="4884" spans="1:9" x14ac:dyDescent="0.25">
      <c r="A4884" s="5">
        <v>41075</v>
      </c>
      <c r="B4884" s="39">
        <v>133.38000500000001</v>
      </c>
      <c r="C4884" s="39">
        <v>134.259995</v>
      </c>
      <c r="D4884" s="39">
        <v>133.10000600000001</v>
      </c>
      <c r="E4884" s="39">
        <v>134.13999899999999</v>
      </c>
      <c r="F4884" s="39">
        <v>113.79489100000001</v>
      </c>
      <c r="G4884" s="5">
        <v>169444500</v>
      </c>
      <c r="I4884" s="1">
        <v>1.0175343420199212E-2</v>
      </c>
    </row>
    <row r="4885" spans="1:9" x14ac:dyDescent="0.25">
      <c r="A4885" s="5">
        <v>41078</v>
      </c>
      <c r="B4885" s="39">
        <v>133.58000200000001</v>
      </c>
      <c r="C4885" s="39">
        <v>134.729996</v>
      </c>
      <c r="D4885" s="39">
        <v>133.279999</v>
      </c>
      <c r="E4885" s="39">
        <v>134.39999399999999</v>
      </c>
      <c r="F4885" s="39">
        <v>114.015427</v>
      </c>
      <c r="G4885" s="5">
        <v>131360900</v>
      </c>
      <c r="I4885" s="1">
        <v>1.9361376677613507E-3</v>
      </c>
    </row>
    <row r="4886" spans="1:9" x14ac:dyDescent="0.25">
      <c r="A4886" s="5">
        <v>41079</v>
      </c>
      <c r="B4886" s="39">
        <v>135.08000200000001</v>
      </c>
      <c r="C4886" s="39">
        <v>136.25</v>
      </c>
      <c r="D4886" s="39">
        <v>134.36999499999999</v>
      </c>
      <c r="E4886" s="39">
        <v>135.699997</v>
      </c>
      <c r="F4886" s="39">
        <v>115.11827099999999</v>
      </c>
      <c r="G4886" s="5">
        <v>137382600</v>
      </c>
      <c r="I4886" s="1">
        <v>9.6262795554746816E-3</v>
      </c>
    </row>
    <row r="4887" spans="1:9" x14ac:dyDescent="0.25">
      <c r="A4887" s="5">
        <v>41080</v>
      </c>
      <c r="B4887" s="39">
        <v>135.71000699999999</v>
      </c>
      <c r="C4887" s="39">
        <v>136.10000600000001</v>
      </c>
      <c r="D4887" s="39">
        <v>134.270004</v>
      </c>
      <c r="E4887" s="39">
        <v>135.479996</v>
      </c>
      <c r="F4887" s="39">
        <v>114.931641</v>
      </c>
      <c r="G4887" s="5">
        <v>206451800</v>
      </c>
      <c r="I4887" s="1">
        <v>-1.6225178207669444E-3</v>
      </c>
    </row>
    <row r="4888" spans="1:9" x14ac:dyDescent="0.25">
      <c r="A4888" s="5">
        <v>41081</v>
      </c>
      <c r="B4888" s="39">
        <v>135.63999899999999</v>
      </c>
      <c r="C4888" s="39">
        <v>135.779999</v>
      </c>
      <c r="D4888" s="39">
        <v>132.33000200000001</v>
      </c>
      <c r="E4888" s="39">
        <v>132.44000199999999</v>
      </c>
      <c r="F4888" s="39">
        <v>112.352715</v>
      </c>
      <c r="G4888" s="5">
        <v>205272200</v>
      </c>
      <c r="I4888" s="1">
        <v>-2.2694361641636185E-2</v>
      </c>
    </row>
    <row r="4889" spans="1:9" x14ac:dyDescent="0.25">
      <c r="A4889" s="5">
        <v>41082</v>
      </c>
      <c r="B4889" s="39">
        <v>133.13000500000001</v>
      </c>
      <c r="C4889" s="39">
        <v>133.71000699999999</v>
      </c>
      <c r="D4889" s="39">
        <v>132.61999499999999</v>
      </c>
      <c r="E4889" s="39">
        <v>133.46000699999999</v>
      </c>
      <c r="F4889" s="39">
        <v>113.21801000000001</v>
      </c>
      <c r="G4889" s="5">
        <v>130029200</v>
      </c>
      <c r="I4889" s="1">
        <v>7.6720881606897606E-3</v>
      </c>
    </row>
    <row r="4890" spans="1:9" x14ac:dyDescent="0.25">
      <c r="A4890" s="5">
        <v>41085</v>
      </c>
      <c r="B4890" s="39">
        <v>132.050003</v>
      </c>
      <c r="C4890" s="39">
        <v>132.10000600000001</v>
      </c>
      <c r="D4890" s="39">
        <v>130.85000600000001</v>
      </c>
      <c r="E4890" s="39">
        <v>131.320007</v>
      </c>
      <c r="F4890" s="39">
        <v>111.40261099999999</v>
      </c>
      <c r="G4890" s="5">
        <v>146375700</v>
      </c>
      <c r="I4890" s="1">
        <v>-1.6164486774560061E-2</v>
      </c>
    </row>
    <row r="4891" spans="1:9" x14ac:dyDescent="0.25">
      <c r="A4891" s="5">
        <v>41086</v>
      </c>
      <c r="B4891" s="39">
        <v>131.699997</v>
      </c>
      <c r="C4891" s="39">
        <v>132.38000500000001</v>
      </c>
      <c r="D4891" s="39">
        <v>130.929993</v>
      </c>
      <c r="E4891" s="39">
        <v>131.979996</v>
      </c>
      <c r="F4891" s="39">
        <v>111.962486</v>
      </c>
      <c r="G4891" s="5">
        <v>141634000</v>
      </c>
      <c r="I4891" s="1">
        <v>5.0131034798814866E-3</v>
      </c>
    </row>
    <row r="4892" spans="1:9" x14ac:dyDescent="0.25">
      <c r="A4892" s="5">
        <v>41087</v>
      </c>
      <c r="B4892" s="39">
        <v>132.41999799999999</v>
      </c>
      <c r="C4892" s="39">
        <v>133.429993</v>
      </c>
      <c r="D4892" s="39">
        <v>131.970001</v>
      </c>
      <c r="E4892" s="39">
        <v>133.16999799999999</v>
      </c>
      <c r="F4892" s="39">
        <v>112.97202299999999</v>
      </c>
      <c r="G4892" s="5">
        <v>108088000</v>
      </c>
      <c r="I4892" s="1">
        <v>8.9763352281089226E-3</v>
      </c>
    </row>
    <row r="4893" spans="1:9" x14ac:dyDescent="0.25">
      <c r="A4893" s="5">
        <v>41088</v>
      </c>
      <c r="B4893" s="39">
        <v>132.28999300000001</v>
      </c>
      <c r="C4893" s="39">
        <v>132.990005</v>
      </c>
      <c r="D4893" s="39">
        <v>131.279999</v>
      </c>
      <c r="E4893" s="39">
        <v>132.78999300000001</v>
      </c>
      <c r="F4893" s="39">
        <v>112.64962800000001</v>
      </c>
      <c r="G4893" s="5">
        <v>169242100</v>
      </c>
      <c r="I4893" s="1">
        <v>-2.8578393783957878E-3</v>
      </c>
    </row>
    <row r="4894" spans="1:9" x14ac:dyDescent="0.25">
      <c r="A4894" s="5">
        <v>41089</v>
      </c>
      <c r="B4894" s="39">
        <v>135.199997</v>
      </c>
      <c r="C4894" s="39">
        <v>136.270004</v>
      </c>
      <c r="D4894" s="39">
        <v>134.85000600000001</v>
      </c>
      <c r="E4894" s="39">
        <v>136.10000600000001</v>
      </c>
      <c r="F4894" s="39">
        <v>115.457634</v>
      </c>
      <c r="G4894" s="5">
        <v>212250900</v>
      </c>
      <c r="I4894" s="1">
        <v>2.4621292868410194E-2</v>
      </c>
    </row>
    <row r="4895" spans="1:9" x14ac:dyDescent="0.25">
      <c r="A4895" s="5">
        <v>41092</v>
      </c>
      <c r="B4895" s="39">
        <v>136.479996</v>
      </c>
      <c r="C4895" s="39">
        <v>136.64999399999999</v>
      </c>
      <c r="D4895" s="39">
        <v>135.520004</v>
      </c>
      <c r="E4895" s="39">
        <v>136.509995</v>
      </c>
      <c r="F4895" s="39">
        <v>115.805458</v>
      </c>
      <c r="G4895" s="5">
        <v>129524500</v>
      </c>
      <c r="I4895" s="1">
        <v>3.008039538518581E-3</v>
      </c>
    </row>
    <row r="4896" spans="1:9" x14ac:dyDescent="0.25">
      <c r="A4896" s="5">
        <v>41093</v>
      </c>
      <c r="B4896" s="39">
        <v>136.479996</v>
      </c>
      <c r="C4896" s="39">
        <v>137.509995</v>
      </c>
      <c r="D4896" s="39">
        <v>136.33999600000001</v>
      </c>
      <c r="E4896" s="39">
        <v>137.41000399999999</v>
      </c>
      <c r="F4896" s="39">
        <v>116.568916</v>
      </c>
      <c r="G4896" s="5">
        <v>80450000</v>
      </c>
      <c r="I4896" s="1">
        <v>6.5709547388550504E-3</v>
      </c>
    </row>
    <row r="4897" spans="1:9" x14ac:dyDescent="0.25">
      <c r="A4897" s="5">
        <v>41095</v>
      </c>
      <c r="B4897" s="39">
        <v>136.89999399999999</v>
      </c>
      <c r="C4897" s="39">
        <v>137.800003</v>
      </c>
      <c r="D4897" s="39">
        <v>136.28999300000001</v>
      </c>
      <c r="E4897" s="39">
        <v>136.78999300000001</v>
      </c>
      <c r="F4897" s="39">
        <v>116.042984</v>
      </c>
      <c r="G4897" s="5">
        <v>126177500</v>
      </c>
      <c r="I4897" s="1">
        <v>-4.5219775617679758E-3</v>
      </c>
    </row>
    <row r="4898" spans="1:9" x14ac:dyDescent="0.25">
      <c r="A4898" s="5">
        <v>41096</v>
      </c>
      <c r="B4898" s="39">
        <v>135.470001</v>
      </c>
      <c r="C4898" s="39">
        <v>135.770004</v>
      </c>
      <c r="D4898" s="39">
        <v>134.85000600000001</v>
      </c>
      <c r="E4898" s="39">
        <v>135.490005</v>
      </c>
      <c r="F4898" s="39">
        <v>114.940147</v>
      </c>
      <c r="G4898" s="5">
        <v>151192100</v>
      </c>
      <c r="I4898" s="1">
        <v>-9.5491421862536896E-3</v>
      </c>
    </row>
    <row r="4899" spans="1:9" x14ac:dyDescent="0.25">
      <c r="A4899" s="5">
        <v>41099</v>
      </c>
      <c r="B4899" s="39">
        <v>135.38000500000001</v>
      </c>
      <c r="C4899" s="39">
        <v>135.570007</v>
      </c>
      <c r="D4899" s="39">
        <v>134.699997</v>
      </c>
      <c r="E4899" s="39">
        <v>135.320007</v>
      </c>
      <c r="F4899" s="39">
        <v>114.79589799999999</v>
      </c>
      <c r="G4899" s="5">
        <v>103780500</v>
      </c>
      <c r="I4899" s="1">
        <v>-1.2557804671580186E-3</v>
      </c>
    </row>
    <row r="4900" spans="1:9" x14ac:dyDescent="0.25">
      <c r="A4900" s="5">
        <v>41100</v>
      </c>
      <c r="B4900" s="39">
        <v>136.009995</v>
      </c>
      <c r="C4900" s="39">
        <v>136.229996</v>
      </c>
      <c r="D4900" s="39">
        <v>133.679993</v>
      </c>
      <c r="E4900" s="39">
        <v>134.13999899999999</v>
      </c>
      <c r="F4900" s="39">
        <v>113.79489100000001</v>
      </c>
      <c r="G4900" s="5">
        <v>167884800</v>
      </c>
      <c r="I4900" s="1">
        <v>-8.7581254071613657E-3</v>
      </c>
    </row>
    <row r="4901" spans="1:9" x14ac:dyDescent="0.25">
      <c r="A4901" s="5">
        <v>41101</v>
      </c>
      <c r="B4901" s="39">
        <v>134.21000699999999</v>
      </c>
      <c r="C4901" s="39">
        <v>134.60000600000001</v>
      </c>
      <c r="D4901" s="39">
        <v>133.38000500000001</v>
      </c>
      <c r="E4901" s="39">
        <v>134.16000399999999</v>
      </c>
      <c r="F4901" s="39">
        <v>113.811859</v>
      </c>
      <c r="G4901" s="5">
        <v>141733400</v>
      </c>
      <c r="I4901" s="1">
        <v>1.49099269080466E-4</v>
      </c>
    </row>
    <row r="4902" spans="1:9" x14ac:dyDescent="0.25">
      <c r="A4902" s="5">
        <v>41102</v>
      </c>
      <c r="B4902" s="39">
        <v>133.38000500000001</v>
      </c>
      <c r="C4902" s="39">
        <v>134.229996</v>
      </c>
      <c r="D4902" s="39">
        <v>132.60000600000001</v>
      </c>
      <c r="E4902" s="39">
        <v>133.509995</v>
      </c>
      <c r="F4902" s="39">
        <v>113.26042200000001</v>
      </c>
      <c r="G4902" s="5">
        <v>143583200</v>
      </c>
      <c r="I4902" s="1">
        <v>-4.856938782643816E-3</v>
      </c>
    </row>
    <row r="4903" spans="1:9" x14ac:dyDescent="0.25">
      <c r="A4903" s="5">
        <v>41103</v>
      </c>
      <c r="B4903" s="39">
        <v>133.86000100000001</v>
      </c>
      <c r="C4903" s="39">
        <v>135.88999899999999</v>
      </c>
      <c r="D4903" s="39">
        <v>133.83999600000001</v>
      </c>
      <c r="E4903" s="39">
        <v>135.75</v>
      </c>
      <c r="F4903" s="39">
        <v>115.160667</v>
      </c>
      <c r="G4903" s="5">
        <v>129642600</v>
      </c>
      <c r="I4903" s="1">
        <v>1.6638471049816417E-2</v>
      </c>
    </row>
    <row r="4904" spans="1:9" x14ac:dyDescent="0.25">
      <c r="A4904" s="5">
        <v>41106</v>
      </c>
      <c r="B4904" s="39">
        <v>135.44000199999999</v>
      </c>
      <c r="C4904" s="39">
        <v>135.83000200000001</v>
      </c>
      <c r="D4904" s="39">
        <v>134.89999399999999</v>
      </c>
      <c r="E4904" s="39">
        <v>135.429993</v>
      </c>
      <c r="F4904" s="39">
        <v>114.889206</v>
      </c>
      <c r="G4904" s="5">
        <v>97525200</v>
      </c>
      <c r="I4904" s="1">
        <v>-2.3600197857636118E-3</v>
      </c>
    </row>
    <row r="4905" spans="1:9" x14ac:dyDescent="0.25">
      <c r="A4905" s="5">
        <v>41107</v>
      </c>
      <c r="B4905" s="39">
        <v>135.970001</v>
      </c>
      <c r="C4905" s="39">
        <v>136.63999899999999</v>
      </c>
      <c r="D4905" s="39">
        <v>134.550003</v>
      </c>
      <c r="E4905" s="39">
        <v>136.36000100000001</v>
      </c>
      <c r="F4905" s="39">
        <v>115.678139</v>
      </c>
      <c r="G4905" s="5">
        <v>138860300</v>
      </c>
      <c r="I4905" s="1">
        <v>6.8434329152537998E-3</v>
      </c>
    </row>
    <row r="4906" spans="1:9" x14ac:dyDescent="0.25">
      <c r="A4906" s="5">
        <v>41108</v>
      </c>
      <c r="B4906" s="39">
        <v>136.03999300000001</v>
      </c>
      <c r="C4906" s="39">
        <v>137.63999899999999</v>
      </c>
      <c r="D4906" s="39">
        <v>135.96000699999999</v>
      </c>
      <c r="E4906" s="39">
        <v>137.36999499999999</v>
      </c>
      <c r="F4906" s="39">
        <v>116.535011</v>
      </c>
      <c r="G4906" s="5">
        <v>113349700</v>
      </c>
      <c r="I4906" s="1">
        <v>7.3800806643937733E-3</v>
      </c>
    </row>
    <row r="4907" spans="1:9" x14ac:dyDescent="0.25">
      <c r="A4907" s="5">
        <v>41109</v>
      </c>
      <c r="B4907" s="39">
        <v>137.64999399999999</v>
      </c>
      <c r="C4907" s="39">
        <v>138.179993</v>
      </c>
      <c r="D4907" s="39">
        <v>137.21000699999999</v>
      </c>
      <c r="E4907" s="39">
        <v>137.729996</v>
      </c>
      <c r="F4907" s="39">
        <v>116.840385</v>
      </c>
      <c r="G4907" s="5">
        <v>129847300</v>
      </c>
      <c r="I4907" s="1">
        <v>2.6170211557952072E-3</v>
      </c>
    </row>
    <row r="4908" spans="1:9" x14ac:dyDescent="0.25">
      <c r="A4908" s="5">
        <v>41110</v>
      </c>
      <c r="B4908" s="39">
        <v>136.949997</v>
      </c>
      <c r="C4908" s="39">
        <v>137.16000399999999</v>
      </c>
      <c r="D4908" s="39">
        <v>136.320007</v>
      </c>
      <c r="E4908" s="39">
        <v>136.470001</v>
      </c>
      <c r="F4908" s="39">
        <v>115.7715</v>
      </c>
      <c r="G4908" s="5">
        <v>142904500</v>
      </c>
      <c r="I4908" s="1">
        <v>-9.1903517602878182E-3</v>
      </c>
    </row>
    <row r="4909" spans="1:9" x14ac:dyDescent="0.25">
      <c r="A4909" s="5">
        <v>41113</v>
      </c>
      <c r="B4909" s="39">
        <v>134.470001</v>
      </c>
      <c r="C4909" s="39">
        <v>136.38000500000001</v>
      </c>
      <c r="D4909" s="39">
        <v>133.83999600000001</v>
      </c>
      <c r="E4909" s="39">
        <v>135.08999600000001</v>
      </c>
      <c r="F4909" s="39">
        <v>114.60077699999999</v>
      </c>
      <c r="G4909" s="5">
        <v>145210900</v>
      </c>
      <c r="I4909" s="1">
        <v>-1.0163836495872935E-2</v>
      </c>
    </row>
    <row r="4910" spans="1:9" x14ac:dyDescent="0.25">
      <c r="A4910" s="5">
        <v>41114</v>
      </c>
      <c r="B4910" s="39">
        <v>135.19000199999999</v>
      </c>
      <c r="C4910" s="39">
        <v>135.25</v>
      </c>
      <c r="D4910" s="39">
        <v>133.029999</v>
      </c>
      <c r="E4910" s="39">
        <v>133.929993</v>
      </c>
      <c r="F4910" s="39">
        <v>113.61676799999999</v>
      </c>
      <c r="G4910" s="5">
        <v>173301200</v>
      </c>
      <c r="I4910" s="1">
        <v>-8.6234833341523043E-3</v>
      </c>
    </row>
    <row r="4911" spans="1:9" x14ac:dyDescent="0.25">
      <c r="A4911" s="5">
        <v>41115</v>
      </c>
      <c r="B4911" s="39">
        <v>134.21000699999999</v>
      </c>
      <c r="C4911" s="39">
        <v>134.55999800000001</v>
      </c>
      <c r="D4911" s="39">
        <v>133.25</v>
      </c>
      <c r="E4911" s="39">
        <v>133.96000699999999</v>
      </c>
      <c r="F4911" s="39">
        <v>113.642197</v>
      </c>
      <c r="G4911" s="5">
        <v>129122300</v>
      </c>
      <c r="I4911" s="1">
        <v>2.2378875223783012E-4</v>
      </c>
    </row>
    <row r="4912" spans="1:9" x14ac:dyDescent="0.25">
      <c r="A4912" s="5">
        <v>41116</v>
      </c>
      <c r="B4912" s="39">
        <v>135.88999899999999</v>
      </c>
      <c r="C4912" s="39">
        <v>136.46000699999999</v>
      </c>
      <c r="D4912" s="39">
        <v>135.259995</v>
      </c>
      <c r="E4912" s="39">
        <v>136.16999799999999</v>
      </c>
      <c r="F4912" s="39">
        <v>115.516991</v>
      </c>
      <c r="G4912" s="5">
        <v>156526500</v>
      </c>
      <c r="I4912" s="1">
        <v>1.6362737587150455E-2</v>
      </c>
    </row>
    <row r="4913" spans="1:9" x14ac:dyDescent="0.25">
      <c r="A4913" s="5">
        <v>41117</v>
      </c>
      <c r="B4913" s="39">
        <v>136.88999899999999</v>
      </c>
      <c r="C4913" s="39">
        <v>139.070007</v>
      </c>
      <c r="D4913" s="39">
        <v>136.13999899999999</v>
      </c>
      <c r="E4913" s="39">
        <v>138.679993</v>
      </c>
      <c r="F4913" s="39">
        <v>117.646317</v>
      </c>
      <c r="G4913" s="5">
        <v>236768900</v>
      </c>
      <c r="I4913" s="1">
        <v>1.8265182598383944E-2</v>
      </c>
    </row>
    <row r="4914" spans="1:9" x14ac:dyDescent="0.25">
      <c r="A4914" s="5">
        <v>41120</v>
      </c>
      <c r="B4914" s="39">
        <v>138.520004</v>
      </c>
      <c r="C4914" s="39">
        <v>139.33999600000001</v>
      </c>
      <c r="D4914" s="39">
        <v>138.270004</v>
      </c>
      <c r="E4914" s="39">
        <v>138.679993</v>
      </c>
      <c r="F4914" s="39">
        <v>117.646317</v>
      </c>
      <c r="G4914" s="5">
        <v>106782000</v>
      </c>
      <c r="I4914" s="1">
        <v>0</v>
      </c>
    </row>
    <row r="4915" spans="1:9" x14ac:dyDescent="0.25">
      <c r="A4915" s="5">
        <v>41121</v>
      </c>
      <c r="B4915" s="39">
        <v>138.490005</v>
      </c>
      <c r="C4915" s="39">
        <v>138.86999499999999</v>
      </c>
      <c r="D4915" s="39">
        <v>137.71000699999999</v>
      </c>
      <c r="E4915" s="39">
        <v>137.71000699999999</v>
      </c>
      <c r="F4915" s="39">
        <v>116.82341</v>
      </c>
      <c r="G4915" s="5">
        <v>120575900</v>
      </c>
      <c r="I4915" s="1">
        <v>-7.0193315726925221E-3</v>
      </c>
    </row>
    <row r="4916" spans="1:9" x14ac:dyDescent="0.25">
      <c r="A4916" s="5">
        <v>41122</v>
      </c>
      <c r="B4916" s="39">
        <v>138.699997</v>
      </c>
      <c r="C4916" s="39">
        <v>138.729996</v>
      </c>
      <c r="D4916" s="39">
        <v>137.39999399999999</v>
      </c>
      <c r="E4916" s="39">
        <v>137.58999600000001</v>
      </c>
      <c r="F4916" s="39">
        <v>116.721603</v>
      </c>
      <c r="G4916" s="5">
        <v>138293800</v>
      </c>
      <c r="I4916" s="1">
        <v>-8.7184055134326144E-4</v>
      </c>
    </row>
    <row r="4917" spans="1:9" x14ac:dyDescent="0.25">
      <c r="A4917" s="5">
        <v>41123</v>
      </c>
      <c r="B4917" s="39">
        <v>136.550003</v>
      </c>
      <c r="C4917" s="39">
        <v>137.570007</v>
      </c>
      <c r="D4917" s="39">
        <v>135.58000200000001</v>
      </c>
      <c r="E4917" s="39">
        <v>136.63999899999999</v>
      </c>
      <c r="F4917" s="39">
        <v>115.91567999999999</v>
      </c>
      <c r="G4917" s="5">
        <v>199556600</v>
      </c>
      <c r="I4917" s="1">
        <v>-6.9286076047037071E-3</v>
      </c>
    </row>
    <row r="4918" spans="1:9" x14ac:dyDescent="0.25">
      <c r="A4918" s="5">
        <v>41124</v>
      </c>
      <c r="B4918" s="39">
        <v>138.55999800000001</v>
      </c>
      <c r="C4918" s="39">
        <v>139.63999899999999</v>
      </c>
      <c r="D4918" s="39">
        <v>136.679993</v>
      </c>
      <c r="E4918" s="39">
        <v>139.35000600000001</v>
      </c>
      <c r="F4918" s="39">
        <v>118.214676</v>
      </c>
      <c r="G4918" s="5">
        <v>157825000</v>
      </c>
      <c r="I4918" s="1">
        <v>1.9639229463781938E-2</v>
      </c>
    </row>
    <row r="4919" spans="1:9" x14ac:dyDescent="0.25">
      <c r="A4919" s="5">
        <v>41127</v>
      </c>
      <c r="B4919" s="39">
        <v>139.720001</v>
      </c>
      <c r="C4919" s="39">
        <v>140.16999799999999</v>
      </c>
      <c r="D4919" s="39">
        <v>139.55999800000001</v>
      </c>
      <c r="E4919" s="39">
        <v>139.61999499999999</v>
      </c>
      <c r="F4919" s="39">
        <v>118.44371</v>
      </c>
      <c r="G4919" s="5">
        <v>86326200</v>
      </c>
      <c r="I4919" s="1">
        <v>1.9355669188474423E-3</v>
      </c>
    </row>
    <row r="4920" spans="1:9" x14ac:dyDescent="0.25">
      <c r="A4920" s="5">
        <v>41128</v>
      </c>
      <c r="B4920" s="39">
        <v>140.179993</v>
      </c>
      <c r="C4920" s="39">
        <v>140.91999799999999</v>
      </c>
      <c r="D4920" s="39">
        <v>140.029999</v>
      </c>
      <c r="E4920" s="39">
        <v>140.320007</v>
      </c>
      <c r="F4920" s="39">
        <v>119.037575</v>
      </c>
      <c r="G4920" s="5">
        <v>109545100</v>
      </c>
      <c r="I4920" s="1">
        <v>5.001372953644001E-3</v>
      </c>
    </row>
    <row r="4921" spans="1:9" x14ac:dyDescent="0.25">
      <c r="A4921" s="5">
        <v>41129</v>
      </c>
      <c r="B4921" s="39">
        <v>139.85000600000001</v>
      </c>
      <c r="C4921" s="39">
        <v>140.64999399999999</v>
      </c>
      <c r="D4921" s="39">
        <v>139.80999800000001</v>
      </c>
      <c r="E4921" s="39">
        <v>140.490005</v>
      </c>
      <c r="F4921" s="39">
        <v>119.18177</v>
      </c>
      <c r="G4921" s="5">
        <v>89754700</v>
      </c>
      <c r="I4921" s="1">
        <v>1.2106071201785085E-3</v>
      </c>
    </row>
    <row r="4922" spans="1:9" x14ac:dyDescent="0.25">
      <c r="A4922" s="5">
        <v>41130</v>
      </c>
      <c r="B4922" s="39">
        <v>140.28999300000001</v>
      </c>
      <c r="C4922" s="39">
        <v>140.88999899999999</v>
      </c>
      <c r="D4922" s="39">
        <v>140.14999399999999</v>
      </c>
      <c r="E4922" s="39">
        <v>140.61000100000001</v>
      </c>
      <c r="F4922" s="39">
        <v>119.283562</v>
      </c>
      <c r="G4922" s="5">
        <v>90291700</v>
      </c>
      <c r="I4922" s="1">
        <v>8.5372582529164021E-4</v>
      </c>
    </row>
    <row r="4923" spans="1:9" x14ac:dyDescent="0.25">
      <c r="A4923" s="5">
        <v>41131</v>
      </c>
      <c r="B4923" s="39">
        <v>140.03999300000001</v>
      </c>
      <c r="C4923" s="39">
        <v>140.88999899999999</v>
      </c>
      <c r="D4923" s="39">
        <v>139.80999800000001</v>
      </c>
      <c r="E4923" s="39">
        <v>140.83999600000001</v>
      </c>
      <c r="F4923" s="39">
        <v>119.47869900000001</v>
      </c>
      <c r="G4923" s="5">
        <v>99792700</v>
      </c>
      <c r="I4923" s="1">
        <v>1.6345719179442497E-3</v>
      </c>
    </row>
    <row r="4924" spans="1:9" x14ac:dyDescent="0.25">
      <c r="A4924" s="5">
        <v>41134</v>
      </c>
      <c r="B4924" s="39">
        <v>140.60000600000001</v>
      </c>
      <c r="C4924" s="39">
        <v>140.83999600000001</v>
      </c>
      <c r="D4924" s="39">
        <v>140.03999300000001</v>
      </c>
      <c r="E4924" s="39">
        <v>140.770004</v>
      </c>
      <c r="F4924" s="39">
        <v>119.419304</v>
      </c>
      <c r="G4924" s="5">
        <v>79426900</v>
      </c>
      <c r="I4924" s="1">
        <v>-4.9724150455787708E-4</v>
      </c>
    </row>
    <row r="4925" spans="1:9" x14ac:dyDescent="0.25">
      <c r="A4925" s="5">
        <v>41135</v>
      </c>
      <c r="B4925" s="39">
        <v>141.28999300000001</v>
      </c>
      <c r="C4925" s="39">
        <v>141.38000500000001</v>
      </c>
      <c r="D4925" s="39">
        <v>140.36999499999999</v>
      </c>
      <c r="E4925" s="39">
        <v>140.78999300000001</v>
      </c>
      <c r="F4925" s="39">
        <v>119.43626399999999</v>
      </c>
      <c r="G4925" s="5">
        <v>102379400</v>
      </c>
      <c r="I4925" s="1">
        <v>1.4201050593420916E-4</v>
      </c>
    </row>
    <row r="4926" spans="1:9" x14ac:dyDescent="0.25">
      <c r="A4926" s="5">
        <v>41136</v>
      </c>
      <c r="B4926" s="39">
        <v>140.63999899999999</v>
      </c>
      <c r="C4926" s="39">
        <v>141.19000199999999</v>
      </c>
      <c r="D4926" s="39">
        <v>140.550003</v>
      </c>
      <c r="E4926" s="39">
        <v>140.949997</v>
      </c>
      <c r="F4926" s="39">
        <v>119.572014</v>
      </c>
      <c r="G4926" s="5">
        <v>71085900</v>
      </c>
      <c r="I4926" s="1">
        <v>1.1359440412128663E-3</v>
      </c>
    </row>
    <row r="4927" spans="1:9" x14ac:dyDescent="0.25">
      <c r="A4927" s="5">
        <v>41137</v>
      </c>
      <c r="B4927" s="39">
        <v>141.14999399999999</v>
      </c>
      <c r="C4927" s="39">
        <v>142.16000399999999</v>
      </c>
      <c r="D4927" s="39">
        <v>140.800003</v>
      </c>
      <c r="E4927" s="39">
        <v>141.990005</v>
      </c>
      <c r="F4927" s="39">
        <v>120.454277</v>
      </c>
      <c r="G4927" s="5">
        <v>112014200</v>
      </c>
      <c r="I4927" s="1">
        <v>7.3514194606989491E-3</v>
      </c>
    </row>
    <row r="4928" spans="1:9" x14ac:dyDescent="0.25">
      <c r="A4928" s="5">
        <v>41138</v>
      </c>
      <c r="B4928" s="39">
        <v>142.229996</v>
      </c>
      <c r="C4928" s="39">
        <v>142.300003</v>
      </c>
      <c r="D4928" s="39">
        <v>141.86000100000001</v>
      </c>
      <c r="E4928" s="39">
        <v>142.179993</v>
      </c>
      <c r="F4928" s="39">
        <v>120.61547899999999</v>
      </c>
      <c r="G4928" s="5">
        <v>90813700</v>
      </c>
      <c r="I4928" s="1">
        <v>1.3373890337975425E-3</v>
      </c>
    </row>
    <row r="4929" spans="1:9" x14ac:dyDescent="0.25">
      <c r="A4929" s="5">
        <v>41141</v>
      </c>
      <c r="B4929" s="39">
        <v>141.979996</v>
      </c>
      <c r="C4929" s="39">
        <v>142.220001</v>
      </c>
      <c r="D4929" s="39">
        <v>141.58999600000001</v>
      </c>
      <c r="E4929" s="39">
        <v>142.19000199999999</v>
      </c>
      <c r="F4929" s="39">
        <v>120.623947</v>
      </c>
      <c r="G4929" s="5">
        <v>78255700</v>
      </c>
      <c r="I4929" s="1">
        <v>7.0204113348459884E-5</v>
      </c>
    </row>
    <row r="4930" spans="1:9" x14ac:dyDescent="0.25">
      <c r="A4930" s="5">
        <v>41142</v>
      </c>
      <c r="B4930" s="39">
        <v>142.53999300000001</v>
      </c>
      <c r="C4930" s="39">
        <v>143.08999600000001</v>
      </c>
      <c r="D4930" s="39">
        <v>141.449997</v>
      </c>
      <c r="E4930" s="39">
        <v>141.759995</v>
      </c>
      <c r="F4930" s="39">
        <v>120.25913199999999</v>
      </c>
      <c r="G4930" s="5">
        <v>105581100</v>
      </c>
      <c r="I4930" s="1">
        <v>-3.0289821969882169E-3</v>
      </c>
    </row>
    <row r="4931" spans="1:9" x14ac:dyDescent="0.25">
      <c r="A4931" s="5">
        <v>41143</v>
      </c>
      <c r="B4931" s="39">
        <v>141.39999399999999</v>
      </c>
      <c r="C4931" s="39">
        <v>142.050003</v>
      </c>
      <c r="D4931" s="39">
        <v>141.070007</v>
      </c>
      <c r="E4931" s="39">
        <v>141.820007</v>
      </c>
      <c r="F4931" s="39">
        <v>120.310104</v>
      </c>
      <c r="G4931" s="5">
        <v>133243500</v>
      </c>
      <c r="I4931" s="1">
        <v>4.2376158822587939E-4</v>
      </c>
    </row>
    <row r="4932" spans="1:9" x14ac:dyDescent="0.25">
      <c r="A4932" s="5">
        <v>41144</v>
      </c>
      <c r="B4932" s="39">
        <v>141.470001</v>
      </c>
      <c r="C4932" s="39">
        <v>141.479996</v>
      </c>
      <c r="D4932" s="39">
        <v>140.44000199999999</v>
      </c>
      <c r="E4932" s="39">
        <v>140.66000399999999</v>
      </c>
      <c r="F4932" s="39">
        <v>119.326019</v>
      </c>
      <c r="G4932" s="5">
        <v>111466400</v>
      </c>
      <c r="I4932" s="1">
        <v>-8.2132069206162228E-3</v>
      </c>
    </row>
    <row r="4933" spans="1:9" x14ac:dyDescent="0.25">
      <c r="A4933" s="5">
        <v>41145</v>
      </c>
      <c r="B4933" s="39">
        <v>140.30999800000001</v>
      </c>
      <c r="C4933" s="39">
        <v>141.83000200000001</v>
      </c>
      <c r="D4933" s="39">
        <v>140.220001</v>
      </c>
      <c r="E4933" s="39">
        <v>141.509995</v>
      </c>
      <c r="F4933" s="39">
        <v>120.047073</v>
      </c>
      <c r="G4933" s="5">
        <v>99481200</v>
      </c>
      <c r="I4933" s="1">
        <v>6.0245383043326939E-3</v>
      </c>
    </row>
    <row r="4934" spans="1:9" x14ac:dyDescent="0.25">
      <c r="A4934" s="5">
        <v>41148</v>
      </c>
      <c r="B4934" s="39">
        <v>141.88999899999999</v>
      </c>
      <c r="C4934" s="39">
        <v>142.08000200000001</v>
      </c>
      <c r="D4934" s="39">
        <v>141.33999600000001</v>
      </c>
      <c r="E4934" s="39">
        <v>141.53999300000001</v>
      </c>
      <c r="F4934" s="39">
        <v>120.072495</v>
      </c>
      <c r="G4934" s="5">
        <v>68785900</v>
      </c>
      <c r="I4934" s="1">
        <v>2.1174450967720304E-4</v>
      </c>
    </row>
    <row r="4935" spans="1:9" x14ac:dyDescent="0.25">
      <c r="A4935" s="5">
        <v>41149</v>
      </c>
      <c r="B4935" s="39">
        <v>141.179993</v>
      </c>
      <c r="C4935" s="39">
        <v>141.83999600000001</v>
      </c>
      <c r="D4935" s="39">
        <v>140.970001</v>
      </c>
      <c r="E4935" s="39">
        <v>141.39999399999999</v>
      </c>
      <c r="F4935" s="39">
        <v>119.953743</v>
      </c>
      <c r="G4935" s="5">
        <v>75689600</v>
      </c>
      <c r="I4935" s="1">
        <v>-9.8949190453989644E-4</v>
      </c>
    </row>
    <row r="4936" spans="1:9" x14ac:dyDescent="0.25">
      <c r="A4936" s="5">
        <v>41150</v>
      </c>
      <c r="B4936" s="39">
        <v>141.520004</v>
      </c>
      <c r="C4936" s="39">
        <v>141.88999899999999</v>
      </c>
      <c r="D4936" s="39">
        <v>141.11999499999999</v>
      </c>
      <c r="E4936" s="39">
        <v>141.509995</v>
      </c>
      <c r="F4936" s="39">
        <v>120.047073</v>
      </c>
      <c r="G4936" s="5">
        <v>65421300</v>
      </c>
      <c r="I4936" s="1">
        <v>7.777473948626934E-4</v>
      </c>
    </row>
    <row r="4937" spans="1:9" x14ac:dyDescent="0.25">
      <c r="A4937" s="5">
        <v>41151</v>
      </c>
      <c r="B4937" s="39">
        <v>140.89999399999999</v>
      </c>
      <c r="C4937" s="39">
        <v>140.94000199999999</v>
      </c>
      <c r="D4937" s="39">
        <v>140.19000199999999</v>
      </c>
      <c r="E4937" s="39">
        <v>140.490005</v>
      </c>
      <c r="F4937" s="39">
        <v>119.18177</v>
      </c>
      <c r="G4937" s="5">
        <v>96589900</v>
      </c>
      <c r="I4937" s="1">
        <v>-7.2341341686241734E-3</v>
      </c>
    </row>
    <row r="4938" spans="1:9" x14ac:dyDescent="0.25">
      <c r="A4938" s="5">
        <v>41152</v>
      </c>
      <c r="B4938" s="39">
        <v>141.28999300000001</v>
      </c>
      <c r="C4938" s="39">
        <v>141.820007</v>
      </c>
      <c r="D4938" s="39">
        <v>140.36000100000001</v>
      </c>
      <c r="E4938" s="39">
        <v>141.16000399999999</v>
      </c>
      <c r="F4938" s="39">
        <v>119.750114</v>
      </c>
      <c r="G4938" s="5">
        <v>151970400</v>
      </c>
      <c r="I4938" s="1">
        <v>4.7573815801706942E-3</v>
      </c>
    </row>
    <row r="4939" spans="1:9" x14ac:dyDescent="0.25">
      <c r="A4939" s="5">
        <v>41156</v>
      </c>
      <c r="B4939" s="39">
        <v>141.03999300000001</v>
      </c>
      <c r="C4939" s="39">
        <v>141.46000699999999</v>
      </c>
      <c r="D4939" s="39">
        <v>140.13000500000001</v>
      </c>
      <c r="E4939" s="39">
        <v>141.029999</v>
      </c>
      <c r="F4939" s="39">
        <v>119.63988500000001</v>
      </c>
      <c r="G4939" s="5">
        <v>120226200</v>
      </c>
      <c r="I4939" s="1">
        <v>-9.2091572956842782E-4</v>
      </c>
    </row>
    <row r="4940" spans="1:9" x14ac:dyDescent="0.25">
      <c r="A4940" s="5">
        <v>41157</v>
      </c>
      <c r="B4940" s="39">
        <v>141.08999600000001</v>
      </c>
      <c r="C4940" s="39">
        <v>141.470001</v>
      </c>
      <c r="D4940" s="39">
        <v>140.63000500000001</v>
      </c>
      <c r="E4940" s="39">
        <v>140.91000399999999</v>
      </c>
      <c r="F4940" s="39">
        <v>119.538124</v>
      </c>
      <c r="G4940" s="5">
        <v>100660300</v>
      </c>
      <c r="I4940" s="1">
        <v>-8.5092276305509529E-4</v>
      </c>
    </row>
    <row r="4941" spans="1:9" x14ac:dyDescent="0.25">
      <c r="A4941" s="5">
        <v>41158</v>
      </c>
      <c r="B4941" s="39">
        <v>141.759995</v>
      </c>
      <c r="C4941" s="39">
        <v>143.779999</v>
      </c>
      <c r="D4941" s="39">
        <v>141.75</v>
      </c>
      <c r="E4941" s="39">
        <v>143.770004</v>
      </c>
      <c r="F4941" s="39">
        <v>121.964302</v>
      </c>
      <c r="G4941" s="5">
        <v>158272500</v>
      </c>
      <c r="I4941" s="1">
        <v>2.0093045576982327E-2</v>
      </c>
    </row>
    <row r="4942" spans="1:9" x14ac:dyDescent="0.25">
      <c r="A4942" s="5">
        <v>41159</v>
      </c>
      <c r="B4942" s="39">
        <v>144.009995</v>
      </c>
      <c r="C4942" s="39">
        <v>144.38999899999999</v>
      </c>
      <c r="D4942" s="39">
        <v>143.88000500000001</v>
      </c>
      <c r="E4942" s="39">
        <v>144.33000200000001</v>
      </c>
      <c r="F4942" s="39">
        <v>122.43935399999999</v>
      </c>
      <c r="G4942" s="5">
        <v>107272100</v>
      </c>
      <c r="I4942" s="1">
        <v>3.8874426514876603E-3</v>
      </c>
    </row>
    <row r="4943" spans="1:9" x14ac:dyDescent="0.25">
      <c r="A4943" s="5">
        <v>41162</v>
      </c>
      <c r="B4943" s="39">
        <v>144.19000199999999</v>
      </c>
      <c r="C4943" s="39">
        <v>144.44000199999999</v>
      </c>
      <c r="D4943" s="39">
        <v>143.46000699999999</v>
      </c>
      <c r="E4943" s="39">
        <v>143.509995</v>
      </c>
      <c r="F4943" s="39">
        <v>121.743729</v>
      </c>
      <c r="G4943" s="5">
        <v>86458500</v>
      </c>
      <c r="I4943" s="1">
        <v>-5.6975845604156916E-3</v>
      </c>
    </row>
    <row r="4944" spans="1:9" x14ac:dyDescent="0.25">
      <c r="A4944" s="5">
        <v>41163</v>
      </c>
      <c r="B4944" s="39">
        <v>143.60000600000001</v>
      </c>
      <c r="C4944" s="39">
        <v>144.36999499999999</v>
      </c>
      <c r="D4944" s="39">
        <v>143.55999800000001</v>
      </c>
      <c r="E4944" s="39">
        <v>143.91000399999999</v>
      </c>
      <c r="F4944" s="39">
        <v>122.08307600000001</v>
      </c>
      <c r="G4944" s="5">
        <v>88760000</v>
      </c>
      <c r="I4944" s="1">
        <v>2.7835103618158996E-3</v>
      </c>
    </row>
    <row r="4945" spans="1:9" x14ac:dyDescent="0.25">
      <c r="A4945" s="5">
        <v>41164</v>
      </c>
      <c r="B4945" s="39">
        <v>144.38999899999999</v>
      </c>
      <c r="C4945" s="39">
        <v>144.550003</v>
      </c>
      <c r="D4945" s="39">
        <v>143.89999399999999</v>
      </c>
      <c r="E4945" s="39">
        <v>144.38999899999999</v>
      </c>
      <c r="F4945" s="39">
        <v>122.49026499999999</v>
      </c>
      <c r="G4945" s="5">
        <v>87640900</v>
      </c>
      <c r="I4945" s="1">
        <v>3.3297936280511919E-3</v>
      </c>
    </row>
    <row r="4946" spans="1:9" x14ac:dyDescent="0.25">
      <c r="A4946" s="5">
        <v>41165</v>
      </c>
      <c r="B4946" s="39">
        <v>144.36999499999999</v>
      </c>
      <c r="C4946" s="39">
        <v>147.03999300000001</v>
      </c>
      <c r="D4946" s="39">
        <v>143.990005</v>
      </c>
      <c r="E4946" s="39">
        <v>146.58999600000001</v>
      </c>
      <c r="F4946" s="39">
        <v>124.356537</v>
      </c>
      <c r="G4946" s="5">
        <v>225470200</v>
      </c>
      <c r="I4946" s="1">
        <v>1.5121180789201105E-2</v>
      </c>
    </row>
    <row r="4947" spans="1:9" x14ac:dyDescent="0.25">
      <c r="A4947" s="5">
        <v>41166</v>
      </c>
      <c r="B4947" s="39">
        <v>146.88000500000001</v>
      </c>
      <c r="C4947" s="39">
        <v>148.11000100000001</v>
      </c>
      <c r="D4947" s="39">
        <v>146.759995</v>
      </c>
      <c r="E4947" s="39">
        <v>147.240005</v>
      </c>
      <c r="F4947" s="39">
        <v>124.908035</v>
      </c>
      <c r="G4947" s="5">
        <v>169777000</v>
      </c>
      <c r="I4947" s="1">
        <v>4.4250082991554862E-3</v>
      </c>
    </row>
    <row r="4948" spans="1:9" x14ac:dyDescent="0.25">
      <c r="A4948" s="5">
        <v>41169</v>
      </c>
      <c r="B4948" s="39">
        <v>146.94000199999999</v>
      </c>
      <c r="C4948" s="39">
        <v>147.19000199999999</v>
      </c>
      <c r="D4948" s="39">
        <v>146.36999499999999</v>
      </c>
      <c r="E4948" s="39">
        <v>146.740005</v>
      </c>
      <c r="F4948" s="39">
        <v>124.483818</v>
      </c>
      <c r="G4948" s="5">
        <v>119427800</v>
      </c>
      <c r="I4948" s="1">
        <v>-3.4020149739761862E-3</v>
      </c>
    </row>
    <row r="4949" spans="1:9" x14ac:dyDescent="0.25">
      <c r="A4949" s="5">
        <v>41170</v>
      </c>
      <c r="B4949" s="39">
        <v>146.490005</v>
      </c>
      <c r="C4949" s="39">
        <v>146.80999800000001</v>
      </c>
      <c r="D4949" s="39">
        <v>146.25</v>
      </c>
      <c r="E4949" s="39">
        <v>146.61999499999999</v>
      </c>
      <c r="F4949" s="39">
        <v>124.382042</v>
      </c>
      <c r="G4949" s="5">
        <v>98326600</v>
      </c>
      <c r="I4949" s="1">
        <v>-8.1791858211399671E-4</v>
      </c>
    </row>
    <row r="4950" spans="1:9" x14ac:dyDescent="0.25">
      <c r="A4950" s="5">
        <v>41171</v>
      </c>
      <c r="B4950" s="39">
        <v>146.78999300000001</v>
      </c>
      <c r="C4950" s="39">
        <v>147.16999799999999</v>
      </c>
      <c r="D4950" s="39">
        <v>146.41000399999999</v>
      </c>
      <c r="E4950" s="39">
        <v>146.699997</v>
      </c>
      <c r="F4950" s="39">
        <v>124.44987500000001</v>
      </c>
      <c r="G4950" s="5">
        <v>128318300</v>
      </c>
      <c r="I4950" s="1">
        <v>5.4521142221730656E-4</v>
      </c>
    </row>
    <row r="4951" spans="1:9" x14ac:dyDescent="0.25">
      <c r="A4951" s="5">
        <v>41172</v>
      </c>
      <c r="B4951" s="39">
        <v>146.029999</v>
      </c>
      <c r="C4951" s="39">
        <v>146.78999300000001</v>
      </c>
      <c r="D4951" s="39">
        <v>145.63000500000001</v>
      </c>
      <c r="E4951" s="39">
        <v>146.71000699999999</v>
      </c>
      <c r="F4951" s="39">
        <v>124.458412</v>
      </c>
      <c r="G4951" s="5">
        <v>154009800</v>
      </c>
      <c r="I4951" s="1">
        <v>6.8595546626859516E-5</v>
      </c>
    </row>
    <row r="4952" spans="1:9" x14ac:dyDescent="0.25">
      <c r="A4952" s="5">
        <v>41173</v>
      </c>
      <c r="B4952" s="39">
        <v>146.63999899999999</v>
      </c>
      <c r="C4952" s="39">
        <v>146.66999799999999</v>
      </c>
      <c r="D4952" s="39">
        <v>145.80999800000001</v>
      </c>
      <c r="E4952" s="39">
        <v>145.86999499999999</v>
      </c>
      <c r="F4952" s="39">
        <v>124.406357</v>
      </c>
      <c r="G4952" s="5">
        <v>108737500</v>
      </c>
      <c r="I4952" s="1">
        <v>-4.1833965465176703E-4</v>
      </c>
    </row>
    <row r="4953" spans="1:9" x14ac:dyDescent="0.25">
      <c r="A4953" s="5">
        <v>41176</v>
      </c>
      <c r="B4953" s="39">
        <v>145.14999399999999</v>
      </c>
      <c r="C4953" s="39">
        <v>145.979996</v>
      </c>
      <c r="D4953" s="39">
        <v>145.03999300000001</v>
      </c>
      <c r="E4953" s="39">
        <v>145.64999399999999</v>
      </c>
      <c r="F4953" s="39">
        <v>124.21875</v>
      </c>
      <c r="G4953" s="5">
        <v>95682000</v>
      </c>
      <c r="I4953" s="1">
        <v>-1.5091559969206969E-3</v>
      </c>
    </row>
    <row r="4954" spans="1:9" x14ac:dyDescent="0.25">
      <c r="A4954" s="5">
        <v>41177</v>
      </c>
      <c r="B4954" s="39">
        <v>145.96000699999999</v>
      </c>
      <c r="C4954" s="39">
        <v>146.240005</v>
      </c>
      <c r="D4954" s="39">
        <v>144.05999800000001</v>
      </c>
      <c r="E4954" s="39">
        <v>144.10000600000001</v>
      </c>
      <c r="F4954" s="39">
        <v>122.89679700000001</v>
      </c>
      <c r="G4954" s="5">
        <v>133165200</v>
      </c>
      <c r="I4954" s="1">
        <v>-1.069916989522568E-2</v>
      </c>
    </row>
    <row r="4955" spans="1:9" x14ac:dyDescent="0.25">
      <c r="A4955" s="5">
        <v>41178</v>
      </c>
      <c r="B4955" s="39">
        <v>144.070007</v>
      </c>
      <c r="C4955" s="39">
        <v>144.11000100000001</v>
      </c>
      <c r="D4955" s="39">
        <v>142.949997</v>
      </c>
      <c r="E4955" s="39">
        <v>143.28999300000001</v>
      </c>
      <c r="F4955" s="39">
        <v>122.205986</v>
      </c>
      <c r="G4955" s="5">
        <v>146502200</v>
      </c>
      <c r="I4955" s="1">
        <v>-5.6369235856745803E-3</v>
      </c>
    </row>
    <row r="4956" spans="1:9" x14ac:dyDescent="0.25">
      <c r="A4956" s="5">
        <v>41179</v>
      </c>
      <c r="B4956" s="39">
        <v>143.88999899999999</v>
      </c>
      <c r="C4956" s="39">
        <v>144.970001</v>
      </c>
      <c r="D4956" s="39">
        <v>143.509995</v>
      </c>
      <c r="E4956" s="39">
        <v>144.63999899999999</v>
      </c>
      <c r="F4956" s="39">
        <v>123.357338</v>
      </c>
      <c r="G4956" s="5">
        <v>111830300</v>
      </c>
      <c r="I4956" s="1">
        <v>9.377299656352811E-3</v>
      </c>
    </row>
    <row r="4957" spans="1:9" x14ac:dyDescent="0.25">
      <c r="A4957" s="5">
        <v>41180</v>
      </c>
      <c r="B4957" s="39">
        <v>144.08999600000001</v>
      </c>
      <c r="C4957" s="39">
        <v>144.55999800000001</v>
      </c>
      <c r="D4957" s="39">
        <v>143.46000699999999</v>
      </c>
      <c r="E4957" s="39">
        <v>143.970001</v>
      </c>
      <c r="F4957" s="39">
        <v>122.785934</v>
      </c>
      <c r="G4957" s="5">
        <v>150696100</v>
      </c>
      <c r="I4957" s="1">
        <v>-4.6428652857191111E-3</v>
      </c>
    </row>
    <row r="4958" spans="1:9" x14ac:dyDescent="0.25">
      <c r="A4958" s="5">
        <v>41183</v>
      </c>
      <c r="B4958" s="39">
        <v>144.520004</v>
      </c>
      <c r="C4958" s="39">
        <v>145.69000199999999</v>
      </c>
      <c r="D4958" s="39">
        <v>144.009995</v>
      </c>
      <c r="E4958" s="39">
        <v>144.35000600000001</v>
      </c>
      <c r="F4958" s="39">
        <v>123.110046</v>
      </c>
      <c r="G4958" s="5">
        <v>135911200</v>
      </c>
      <c r="I4958" s="1">
        <v>2.6361731305968306E-3</v>
      </c>
    </row>
    <row r="4959" spans="1:9" x14ac:dyDescent="0.25">
      <c r="A4959" s="5">
        <v>41184</v>
      </c>
      <c r="B4959" s="39">
        <v>144.91999799999999</v>
      </c>
      <c r="C4959" s="39">
        <v>145.14999399999999</v>
      </c>
      <c r="D4959" s="39">
        <v>143.83000200000001</v>
      </c>
      <c r="E4959" s="39">
        <v>144.5</v>
      </c>
      <c r="F4959" s="39">
        <v>123.237938</v>
      </c>
      <c r="G4959" s="5">
        <v>113422200</v>
      </c>
      <c r="I4959" s="1">
        <v>1.0383036988015348E-3</v>
      </c>
    </row>
    <row r="4960" spans="1:9" x14ac:dyDescent="0.25">
      <c r="A4960" s="5">
        <v>41185</v>
      </c>
      <c r="B4960" s="39">
        <v>144.88999899999999</v>
      </c>
      <c r="C4960" s="39">
        <v>145.429993</v>
      </c>
      <c r="D4960" s="39">
        <v>144.13000500000001</v>
      </c>
      <c r="E4960" s="39">
        <v>145.08999600000001</v>
      </c>
      <c r="F4960" s="39">
        <v>123.741142</v>
      </c>
      <c r="G4960" s="5">
        <v>121283100</v>
      </c>
      <c r="I4960" s="1">
        <v>4.0748770810266066E-3</v>
      </c>
    </row>
    <row r="4961" spans="1:9" x14ac:dyDescent="0.25">
      <c r="A4961" s="5">
        <v>41186</v>
      </c>
      <c r="B4961" s="39">
        <v>145.63999899999999</v>
      </c>
      <c r="C4961" s="39">
        <v>146.33999600000001</v>
      </c>
      <c r="D4961" s="39">
        <v>145.44000199999999</v>
      </c>
      <c r="E4961" s="39">
        <v>146.13000500000001</v>
      </c>
      <c r="F4961" s="39">
        <v>124.62809799999999</v>
      </c>
      <c r="G4961" s="5">
        <v>124311600</v>
      </c>
      <c r="I4961" s="1">
        <v>7.1422674598959901E-3</v>
      </c>
    </row>
    <row r="4962" spans="1:9" x14ac:dyDescent="0.25">
      <c r="A4962" s="5">
        <v>41187</v>
      </c>
      <c r="B4962" s="39">
        <v>146.91000399999999</v>
      </c>
      <c r="C4962" s="39">
        <v>147.16000399999999</v>
      </c>
      <c r="D4962" s="39">
        <v>145.699997</v>
      </c>
      <c r="E4962" s="39">
        <v>146.13999899999999</v>
      </c>
      <c r="F4962" s="39">
        <v>124.63665</v>
      </c>
      <c r="G4962" s="5">
        <v>124842100</v>
      </c>
      <c r="I4962" s="1">
        <v>6.8617805542459109E-5</v>
      </c>
    </row>
    <row r="4963" spans="1:9" x14ac:dyDescent="0.25">
      <c r="A4963" s="5">
        <v>41190</v>
      </c>
      <c r="B4963" s="39">
        <v>145.60000600000001</v>
      </c>
      <c r="C4963" s="39">
        <v>146.11999499999999</v>
      </c>
      <c r="D4963" s="39">
        <v>145.30999800000001</v>
      </c>
      <c r="E4963" s="39">
        <v>145.63999899999999</v>
      </c>
      <c r="F4963" s="39">
        <v>124.21024300000001</v>
      </c>
      <c r="G4963" s="5">
        <v>78415400</v>
      </c>
      <c r="I4963" s="1">
        <v>-3.4270664358917458E-3</v>
      </c>
    </row>
    <row r="4964" spans="1:9" x14ac:dyDescent="0.25">
      <c r="A4964" s="5">
        <v>41191</v>
      </c>
      <c r="B4964" s="39">
        <v>145.529999</v>
      </c>
      <c r="C4964" s="39">
        <v>145.64999399999999</v>
      </c>
      <c r="D4964" s="39">
        <v>144.14999399999999</v>
      </c>
      <c r="E4964" s="39">
        <v>144.199997</v>
      </c>
      <c r="F4964" s="39">
        <v>122.982086</v>
      </c>
      <c r="G4964" s="5">
        <v>148872900</v>
      </c>
      <c r="I4964" s="1">
        <v>-9.936935429282201E-3</v>
      </c>
    </row>
    <row r="4965" spans="1:9" x14ac:dyDescent="0.25">
      <c r="A4965" s="5">
        <v>41192</v>
      </c>
      <c r="B4965" s="39">
        <v>144.179993</v>
      </c>
      <c r="C4965" s="39">
        <v>144.320007</v>
      </c>
      <c r="D4965" s="39">
        <v>143.08999600000001</v>
      </c>
      <c r="E4965" s="39">
        <v>143.279999</v>
      </c>
      <c r="F4965" s="39">
        <v>122.197456</v>
      </c>
      <c r="G4965" s="5">
        <v>124247500</v>
      </c>
      <c r="I4965" s="1">
        <v>-6.4004742989434149E-3</v>
      </c>
    </row>
    <row r="4966" spans="1:9" x14ac:dyDescent="0.25">
      <c r="A4966" s="5">
        <v>41193</v>
      </c>
      <c r="B4966" s="39">
        <v>144.279999</v>
      </c>
      <c r="C4966" s="39">
        <v>144.490005</v>
      </c>
      <c r="D4966" s="39">
        <v>143.33000200000001</v>
      </c>
      <c r="E4966" s="39">
        <v>143.36000100000001</v>
      </c>
      <c r="F4966" s="39">
        <v>122.265709</v>
      </c>
      <c r="G4966" s="5">
        <v>123601500</v>
      </c>
      <c r="I4966" s="1">
        <v>5.583908870150367E-4</v>
      </c>
    </row>
    <row r="4967" spans="1:9" x14ac:dyDescent="0.25">
      <c r="A4967" s="5">
        <v>41194</v>
      </c>
      <c r="B4967" s="39">
        <v>143.46000699999999</v>
      </c>
      <c r="C4967" s="39">
        <v>143.949997</v>
      </c>
      <c r="D4967" s="39">
        <v>142.58000200000001</v>
      </c>
      <c r="E4967" s="39">
        <v>142.88999899999999</v>
      </c>
      <c r="F4967" s="39">
        <v>121.86488300000001</v>
      </c>
      <c r="G4967" s="5">
        <v>124181900</v>
      </c>
      <c r="I4967" s="1">
        <v>-3.2837044868676557E-3</v>
      </c>
    </row>
    <row r="4968" spans="1:9" x14ac:dyDescent="0.25">
      <c r="A4968" s="5">
        <v>41197</v>
      </c>
      <c r="B4968" s="39">
        <v>143.229996</v>
      </c>
      <c r="C4968" s="39">
        <v>144.229996</v>
      </c>
      <c r="D4968" s="39">
        <v>142.770004</v>
      </c>
      <c r="E4968" s="39">
        <v>144.08000200000001</v>
      </c>
      <c r="F4968" s="39">
        <v>122.879723</v>
      </c>
      <c r="G4968" s="5">
        <v>107689100</v>
      </c>
      <c r="I4968" s="1">
        <v>8.293100574717549E-3</v>
      </c>
    </row>
    <row r="4969" spans="1:9" x14ac:dyDescent="0.25">
      <c r="A4969" s="5">
        <v>41198</v>
      </c>
      <c r="B4969" s="39">
        <v>144.759995</v>
      </c>
      <c r="C4969" s="39">
        <v>145.63999899999999</v>
      </c>
      <c r="D4969" s="39">
        <v>144.66000399999999</v>
      </c>
      <c r="E4969" s="39">
        <v>145.53999300000001</v>
      </c>
      <c r="F4969" s="39">
        <v>124.124886</v>
      </c>
      <c r="G4969" s="5">
        <v>108815500</v>
      </c>
      <c r="I4969" s="1">
        <v>1.0082188770861755E-2</v>
      </c>
    </row>
    <row r="4970" spans="1:9" x14ac:dyDescent="0.25">
      <c r="A4970" s="5">
        <v>41199</v>
      </c>
      <c r="B4970" s="39">
        <v>145.63999899999999</v>
      </c>
      <c r="C4970" s="39">
        <v>146.320007</v>
      </c>
      <c r="D4970" s="39">
        <v>145.41999799999999</v>
      </c>
      <c r="E4970" s="39">
        <v>146.199997</v>
      </c>
      <c r="F4970" s="39">
        <v>124.687843</v>
      </c>
      <c r="G4970" s="5">
        <v>128834100</v>
      </c>
      <c r="I4970" s="1">
        <v>4.5251540216799668E-3</v>
      </c>
    </row>
    <row r="4971" spans="1:9" x14ac:dyDescent="0.25">
      <c r="A4971" s="5">
        <v>41200</v>
      </c>
      <c r="B4971" s="39">
        <v>145.820007</v>
      </c>
      <c r="C4971" s="39">
        <v>146.520004</v>
      </c>
      <c r="D4971" s="39">
        <v>145.33000200000001</v>
      </c>
      <c r="E4971" s="39">
        <v>145.820007</v>
      </c>
      <c r="F4971" s="39">
        <v>124.363747</v>
      </c>
      <c r="G4971" s="5">
        <v>148108500</v>
      </c>
      <c r="I4971" s="1">
        <v>-2.6026429539793838E-3</v>
      </c>
    </row>
    <row r="4972" spans="1:9" x14ac:dyDescent="0.25">
      <c r="A4972" s="5">
        <v>41201</v>
      </c>
      <c r="B4972" s="39">
        <v>145.550003</v>
      </c>
      <c r="C4972" s="39">
        <v>145.55999800000001</v>
      </c>
      <c r="D4972" s="39">
        <v>143.050003</v>
      </c>
      <c r="E4972" s="39">
        <v>143.38999899999999</v>
      </c>
      <c r="F4972" s="39">
        <v>122.291275</v>
      </c>
      <c r="G4972" s="5">
        <v>185645200</v>
      </c>
      <c r="I4972" s="1">
        <v>-1.6805015820214209E-2</v>
      </c>
    </row>
    <row r="4973" spans="1:9" x14ac:dyDescent="0.25">
      <c r="A4973" s="5">
        <v>41204</v>
      </c>
      <c r="B4973" s="39">
        <v>143.14999399999999</v>
      </c>
      <c r="C4973" s="39">
        <v>143.66999799999999</v>
      </c>
      <c r="D4973" s="39">
        <v>142.279999</v>
      </c>
      <c r="E4973" s="39">
        <v>143.41000399999999</v>
      </c>
      <c r="F4973" s="39">
        <v>122.30835</v>
      </c>
      <c r="G4973" s="5">
        <v>125578600</v>
      </c>
      <c r="I4973" s="1">
        <v>1.3961591337530166E-4</v>
      </c>
    </row>
    <row r="4974" spans="1:9" x14ac:dyDescent="0.25">
      <c r="A4974" s="5">
        <v>41205</v>
      </c>
      <c r="B4974" s="39">
        <v>141.86000100000001</v>
      </c>
      <c r="C4974" s="39">
        <v>142.05999800000001</v>
      </c>
      <c r="D4974" s="39">
        <v>140.83000200000001</v>
      </c>
      <c r="E4974" s="39">
        <v>141.41999799999999</v>
      </c>
      <c r="F4974" s="39">
        <v>120.611153</v>
      </c>
      <c r="G4974" s="5">
        <v>192056300</v>
      </c>
      <c r="I4974" s="1">
        <v>-1.3973555809317695E-2</v>
      </c>
    </row>
    <row r="4975" spans="1:9" x14ac:dyDescent="0.25">
      <c r="A4975" s="5">
        <v>41206</v>
      </c>
      <c r="B4975" s="39">
        <v>141.929993</v>
      </c>
      <c r="C4975" s="39">
        <v>142.10000600000001</v>
      </c>
      <c r="D4975" s="39">
        <v>140.800003</v>
      </c>
      <c r="E4975" s="39">
        <v>141.020004</v>
      </c>
      <c r="F4975" s="39">
        <v>120.269974</v>
      </c>
      <c r="G4975" s="5">
        <v>120179400</v>
      </c>
      <c r="I4975" s="1">
        <v>-2.8327601452149409E-3</v>
      </c>
    </row>
    <row r="4976" spans="1:9" x14ac:dyDescent="0.25">
      <c r="A4976" s="5">
        <v>41207</v>
      </c>
      <c r="B4976" s="39">
        <v>142.020004</v>
      </c>
      <c r="C4976" s="39">
        <v>142.279999</v>
      </c>
      <c r="D4976" s="39">
        <v>140.570007</v>
      </c>
      <c r="E4976" s="39">
        <v>141.429993</v>
      </c>
      <c r="F4976" s="39">
        <v>120.619682</v>
      </c>
      <c r="G4976" s="5">
        <v>134457400</v>
      </c>
      <c r="I4976" s="1">
        <v>2.9034724984144944E-3</v>
      </c>
    </row>
    <row r="4977" spans="1:9" x14ac:dyDescent="0.25">
      <c r="A4977" s="5">
        <v>41208</v>
      </c>
      <c r="B4977" s="39">
        <v>141.300003</v>
      </c>
      <c r="C4977" s="39">
        <v>141.83999600000001</v>
      </c>
      <c r="D4977" s="39">
        <v>140.38999899999999</v>
      </c>
      <c r="E4977" s="39">
        <v>141.35000600000001</v>
      </c>
      <c r="F4977" s="39">
        <v>120.55143</v>
      </c>
      <c r="G4977" s="5">
        <v>146023500</v>
      </c>
      <c r="I4977" s="1">
        <v>-5.6600478603030524E-4</v>
      </c>
    </row>
    <row r="4978" spans="1:9" x14ac:dyDescent="0.25">
      <c r="A4978" s="5">
        <v>41213</v>
      </c>
      <c r="B4978" s="39">
        <v>141.85000600000001</v>
      </c>
      <c r="C4978" s="39">
        <v>142.029999</v>
      </c>
      <c r="D4978" s="39">
        <v>140.679993</v>
      </c>
      <c r="E4978" s="39">
        <v>141.35000600000001</v>
      </c>
      <c r="F4978" s="39">
        <v>120.55143</v>
      </c>
      <c r="G4978" s="5">
        <v>103438500</v>
      </c>
      <c r="I4978" s="1">
        <v>0</v>
      </c>
    </row>
    <row r="4979" spans="1:9" x14ac:dyDescent="0.25">
      <c r="A4979" s="5">
        <v>41214</v>
      </c>
      <c r="B4979" s="39">
        <v>141.64999399999999</v>
      </c>
      <c r="C4979" s="39">
        <v>143.009995</v>
      </c>
      <c r="D4979" s="39">
        <v>141.520004</v>
      </c>
      <c r="E4979" s="39">
        <v>142.83000200000001</v>
      </c>
      <c r="F4979" s="39">
        <v>121.813667</v>
      </c>
      <c r="G4979" s="5">
        <v>100995600</v>
      </c>
      <c r="I4979" s="1">
        <v>1.0416090664852717E-2</v>
      </c>
    </row>
    <row r="4980" spans="1:9" x14ac:dyDescent="0.25">
      <c r="A4980" s="5">
        <v>41215</v>
      </c>
      <c r="B4980" s="39">
        <v>143.679993</v>
      </c>
      <c r="C4980" s="39">
        <v>143.720001</v>
      </c>
      <c r="D4980" s="39">
        <v>141.41000399999999</v>
      </c>
      <c r="E4980" s="39">
        <v>141.55999800000001</v>
      </c>
      <c r="F4980" s="39">
        <v>120.73056</v>
      </c>
      <c r="G4980" s="5">
        <v>137702200</v>
      </c>
      <c r="I4980" s="1">
        <v>-8.9312717365066518E-3</v>
      </c>
    </row>
    <row r="4981" spans="1:9" x14ac:dyDescent="0.25">
      <c r="A4981" s="5">
        <v>41218</v>
      </c>
      <c r="B4981" s="39">
        <v>141.35000600000001</v>
      </c>
      <c r="C4981" s="39">
        <v>142.16999799999999</v>
      </c>
      <c r="D4981" s="39">
        <v>140.929993</v>
      </c>
      <c r="E4981" s="39">
        <v>141.85000600000001</v>
      </c>
      <c r="F4981" s="39">
        <v>120.977867</v>
      </c>
      <c r="G4981" s="5">
        <v>98378500</v>
      </c>
      <c r="I4981" s="1">
        <v>2.046325726978715E-3</v>
      </c>
    </row>
    <row r="4982" spans="1:9" x14ac:dyDescent="0.25">
      <c r="A4982" s="5">
        <v>41219</v>
      </c>
      <c r="B4982" s="39">
        <v>142.279999</v>
      </c>
      <c r="C4982" s="39">
        <v>143.520004</v>
      </c>
      <c r="D4982" s="39">
        <v>142.13000500000001</v>
      </c>
      <c r="E4982" s="39">
        <v>142.96000699999999</v>
      </c>
      <c r="F4982" s="39">
        <v>121.924561</v>
      </c>
      <c r="G4982" s="5">
        <v>107068100</v>
      </c>
      <c r="I4982" s="1">
        <v>7.7948895055612866E-3</v>
      </c>
    </row>
    <row r="4983" spans="1:9" x14ac:dyDescent="0.25">
      <c r="A4983" s="5">
        <v>41220</v>
      </c>
      <c r="B4983" s="39">
        <v>141.66000399999999</v>
      </c>
      <c r="C4983" s="39">
        <v>141.679993</v>
      </c>
      <c r="D4983" s="39">
        <v>139.05999800000001</v>
      </c>
      <c r="E4983" s="39">
        <v>139.720001</v>
      </c>
      <c r="F4983" s="39">
        <v>119.161293</v>
      </c>
      <c r="G4983" s="5">
        <v>264304500</v>
      </c>
      <c r="I4983" s="1">
        <v>-2.2924522272603554E-2</v>
      </c>
    </row>
    <row r="4984" spans="1:9" x14ac:dyDescent="0.25">
      <c r="A4984" s="5">
        <v>41221</v>
      </c>
      <c r="B4984" s="39">
        <v>139.699997</v>
      </c>
      <c r="C4984" s="39">
        <v>140.41000399999999</v>
      </c>
      <c r="D4984" s="39">
        <v>137.929993</v>
      </c>
      <c r="E4984" s="39">
        <v>138.03999300000001</v>
      </c>
      <c r="F4984" s="39">
        <v>117.7285</v>
      </c>
      <c r="G4984" s="5">
        <v>181517300</v>
      </c>
      <c r="I4984" s="1">
        <v>-1.2096852751551701E-2</v>
      </c>
    </row>
    <row r="4985" spans="1:9" x14ac:dyDescent="0.25">
      <c r="A4985" s="5">
        <v>41222</v>
      </c>
      <c r="B4985" s="39">
        <v>137.61999499999999</v>
      </c>
      <c r="C4985" s="39">
        <v>139.44000199999999</v>
      </c>
      <c r="D4985" s="39">
        <v>137.550003</v>
      </c>
      <c r="E4985" s="39">
        <v>138.16000399999999</v>
      </c>
      <c r="F4985" s="39">
        <v>117.830833</v>
      </c>
      <c r="G4985" s="5">
        <v>201055300</v>
      </c>
      <c r="I4985" s="1">
        <v>8.6885121582103153E-4</v>
      </c>
    </row>
    <row r="4986" spans="1:9" x14ac:dyDescent="0.25">
      <c r="A4986" s="5">
        <v>41225</v>
      </c>
      <c r="B4986" s="39">
        <v>138.58999600000001</v>
      </c>
      <c r="C4986" s="39">
        <v>138.80999800000001</v>
      </c>
      <c r="D4986" s="39">
        <v>137.96000699999999</v>
      </c>
      <c r="E4986" s="39">
        <v>138.270004</v>
      </c>
      <c r="F4986" s="39">
        <v>117.92466</v>
      </c>
      <c r="G4986" s="5">
        <v>97677500</v>
      </c>
      <c r="I4986" s="1">
        <v>7.9596877052523496E-4</v>
      </c>
    </row>
    <row r="4987" spans="1:9" x14ac:dyDescent="0.25">
      <c r="A4987" s="5">
        <v>41226</v>
      </c>
      <c r="B4987" s="39">
        <v>137.53999300000001</v>
      </c>
      <c r="C4987" s="39">
        <v>139.25</v>
      </c>
      <c r="D4987" s="39">
        <v>137.36000100000001</v>
      </c>
      <c r="E4987" s="39">
        <v>137.78999300000001</v>
      </c>
      <c r="F4987" s="39">
        <v>117.515266</v>
      </c>
      <c r="G4987" s="5">
        <v>123018300</v>
      </c>
      <c r="I4987" s="1">
        <v>-3.4776974285479767E-3</v>
      </c>
    </row>
    <row r="4988" spans="1:9" x14ac:dyDescent="0.25">
      <c r="A4988" s="5">
        <v>41227</v>
      </c>
      <c r="B4988" s="39">
        <v>138.21000699999999</v>
      </c>
      <c r="C4988" s="39">
        <v>138.429993</v>
      </c>
      <c r="D4988" s="39">
        <v>135.61999499999999</v>
      </c>
      <c r="E4988" s="39">
        <v>135.929993</v>
      </c>
      <c r="F4988" s="39">
        <v>115.92894</v>
      </c>
      <c r="G4988" s="5">
        <v>191505000</v>
      </c>
      <c r="I4988" s="1">
        <v>-1.3590831357278788E-2</v>
      </c>
    </row>
    <row r="4989" spans="1:9" x14ac:dyDescent="0.25">
      <c r="A4989" s="5">
        <v>41228</v>
      </c>
      <c r="B4989" s="39">
        <v>135.979996</v>
      </c>
      <c r="C4989" s="39">
        <v>136.490005</v>
      </c>
      <c r="D4989" s="39">
        <v>135.179993</v>
      </c>
      <c r="E4989" s="39">
        <v>135.699997</v>
      </c>
      <c r="F4989" s="39">
        <v>115.732803</v>
      </c>
      <c r="G4989" s="5">
        <v>178128400</v>
      </c>
      <c r="I4989" s="1">
        <v>-1.6933054575609674E-3</v>
      </c>
    </row>
    <row r="4990" spans="1:9" x14ac:dyDescent="0.25">
      <c r="A4990" s="5">
        <v>41229</v>
      </c>
      <c r="B4990" s="39">
        <v>135.89999399999999</v>
      </c>
      <c r="C4990" s="39">
        <v>136.63999899999999</v>
      </c>
      <c r="D4990" s="39">
        <v>134.699997</v>
      </c>
      <c r="E4990" s="39">
        <v>136.36999499999999</v>
      </c>
      <c r="F4990" s="39">
        <v>116.304214</v>
      </c>
      <c r="G4990" s="5">
        <v>239483900</v>
      </c>
      <c r="I4990" s="1">
        <v>4.9251810117754147E-3</v>
      </c>
    </row>
    <row r="4991" spans="1:9" x14ac:dyDescent="0.25">
      <c r="A4991" s="5">
        <v>41232</v>
      </c>
      <c r="B4991" s="39">
        <v>137.89999399999999</v>
      </c>
      <c r="C4991" s="39">
        <v>139.14999399999999</v>
      </c>
      <c r="D4991" s="39">
        <v>136.41000399999999</v>
      </c>
      <c r="E4991" s="39">
        <v>139.13000500000001</v>
      </c>
      <c r="F4991" s="39">
        <v>118.65812699999999</v>
      </c>
      <c r="G4991" s="5">
        <v>151495800</v>
      </c>
      <c r="I4991" s="1">
        <v>2.0037183365189115E-2</v>
      </c>
    </row>
    <row r="4992" spans="1:9" x14ac:dyDescent="0.25">
      <c r="A4992" s="5">
        <v>41233</v>
      </c>
      <c r="B4992" s="39">
        <v>138.91000399999999</v>
      </c>
      <c r="C4992" s="39">
        <v>139.41999799999999</v>
      </c>
      <c r="D4992" s="39">
        <v>138.08000200000001</v>
      </c>
      <c r="E4992" s="39">
        <v>139.19000199999999</v>
      </c>
      <c r="F4992" s="39">
        <v>118.70925099999999</v>
      </c>
      <c r="G4992" s="5">
        <v>119807400</v>
      </c>
      <c r="I4992" s="1">
        <v>4.3075844053497292E-4</v>
      </c>
    </row>
    <row r="4993" spans="1:9" x14ac:dyDescent="0.25">
      <c r="A4993" s="5">
        <v>41234</v>
      </c>
      <c r="B4993" s="39">
        <v>139.30999800000001</v>
      </c>
      <c r="C4993" s="39">
        <v>139.570007</v>
      </c>
      <c r="D4993" s="39">
        <v>139.029999</v>
      </c>
      <c r="E4993" s="39">
        <v>139.449997</v>
      </c>
      <c r="F4993" s="39">
        <v>118.930992</v>
      </c>
      <c r="G4993" s="5">
        <v>81710800</v>
      </c>
      <c r="I4993" s="1">
        <v>1.8661911935025088E-3</v>
      </c>
    </row>
    <row r="4994" spans="1:9" x14ac:dyDescent="0.25">
      <c r="A4994" s="5">
        <v>41236</v>
      </c>
      <c r="B4994" s="39">
        <v>140.13000500000001</v>
      </c>
      <c r="C4994" s="39">
        <v>141.39999399999999</v>
      </c>
      <c r="D4994" s="39">
        <v>140.03999300000001</v>
      </c>
      <c r="E4994" s="39">
        <v>141.35000600000001</v>
      </c>
      <c r="F4994" s="39">
        <v>120.55143</v>
      </c>
      <c r="G4994" s="5">
        <v>65409200</v>
      </c>
      <c r="I4994" s="1">
        <v>1.3533041109308641E-2</v>
      </c>
    </row>
    <row r="4995" spans="1:9" x14ac:dyDescent="0.25">
      <c r="A4995" s="5">
        <v>41239</v>
      </c>
      <c r="B4995" s="39">
        <v>140.64999399999999</v>
      </c>
      <c r="C4995" s="39">
        <v>141.36000100000001</v>
      </c>
      <c r="D4995" s="39">
        <v>140.19000199999999</v>
      </c>
      <c r="E4995" s="39">
        <v>141.050003</v>
      </c>
      <c r="F4995" s="39">
        <v>120.295586</v>
      </c>
      <c r="G4995" s="5">
        <v>100124400</v>
      </c>
      <c r="I4995" s="1">
        <v>-2.1245361514674599E-3</v>
      </c>
    </row>
    <row r="4996" spans="1:9" x14ac:dyDescent="0.25">
      <c r="A4996" s="5">
        <v>41240</v>
      </c>
      <c r="B4996" s="39">
        <v>140.91000399999999</v>
      </c>
      <c r="C4996" s="39">
        <v>141.38999899999999</v>
      </c>
      <c r="D4996" s="39">
        <v>140.240005</v>
      </c>
      <c r="E4996" s="39">
        <v>140.33000200000001</v>
      </c>
      <c r="F4996" s="39">
        <v>119.681549</v>
      </c>
      <c r="G4996" s="5">
        <v>128646200</v>
      </c>
      <c r="I4996" s="1">
        <v>-5.1174737131542969E-3</v>
      </c>
    </row>
    <row r="4997" spans="1:9" x14ac:dyDescent="0.25">
      <c r="A4997" s="5">
        <v>41241</v>
      </c>
      <c r="B4997" s="39">
        <v>139.759995</v>
      </c>
      <c r="C4997" s="39">
        <v>141.53999300000001</v>
      </c>
      <c r="D4997" s="39">
        <v>139</v>
      </c>
      <c r="E4997" s="39">
        <v>141.46000699999999</v>
      </c>
      <c r="F4997" s="39">
        <v>120.645248</v>
      </c>
      <c r="G4997" s="5">
        <v>177086500</v>
      </c>
      <c r="I4997" s="1">
        <v>8.0199476497471167E-3</v>
      </c>
    </row>
    <row r="4998" spans="1:9" x14ac:dyDescent="0.25">
      <c r="A4998" s="5">
        <v>41242</v>
      </c>
      <c r="B4998" s="39">
        <v>141.990005</v>
      </c>
      <c r="C4998" s="39">
        <v>142.509995</v>
      </c>
      <c r="D4998" s="39">
        <v>141.36999499999999</v>
      </c>
      <c r="E4998" s="39">
        <v>142.11999499999999</v>
      </c>
      <c r="F4998" s="39">
        <v>121.20811500000001</v>
      </c>
      <c r="G4998" s="5">
        <v>151085900</v>
      </c>
      <c r="I4998" s="1">
        <v>4.6546221995926729E-3</v>
      </c>
    </row>
    <row r="4999" spans="1:9" x14ac:dyDescent="0.25">
      <c r="A4999" s="5">
        <v>41243</v>
      </c>
      <c r="B4999" s="39">
        <v>142.13999899999999</v>
      </c>
      <c r="C4999" s="39">
        <v>142.41999799999999</v>
      </c>
      <c r="D4999" s="39">
        <v>141.66000399999999</v>
      </c>
      <c r="E4999" s="39">
        <v>142.14999399999999</v>
      </c>
      <c r="F4999" s="39">
        <v>121.23371899999999</v>
      </c>
      <c r="G4999" s="5">
        <v>136568300</v>
      </c>
      <c r="I4999" s="1">
        <v>2.1121767372189737E-4</v>
      </c>
    </row>
    <row r="5000" spans="1:9" x14ac:dyDescent="0.25">
      <c r="A5000" s="5">
        <v>41246</v>
      </c>
      <c r="B5000" s="39">
        <v>142.800003</v>
      </c>
      <c r="C5000" s="39">
        <v>142.91999799999999</v>
      </c>
      <c r="D5000" s="39">
        <v>141.33999600000001</v>
      </c>
      <c r="E5000" s="39">
        <v>141.449997</v>
      </c>
      <c r="F5000" s="39">
        <v>120.636719</v>
      </c>
      <c r="G5000" s="5">
        <v>124656300</v>
      </c>
      <c r="I5000" s="1">
        <v>-4.9365372412903952E-3</v>
      </c>
    </row>
    <row r="5001" spans="1:9" x14ac:dyDescent="0.25">
      <c r="A5001" s="5">
        <v>41247</v>
      </c>
      <c r="B5001" s="39">
        <v>141.44000199999999</v>
      </c>
      <c r="C5001" s="39">
        <v>141.86999499999999</v>
      </c>
      <c r="D5001" s="39">
        <v>140.86999499999999</v>
      </c>
      <c r="E5001" s="39">
        <v>141.25</v>
      </c>
      <c r="F5001" s="39">
        <v>120.466171</v>
      </c>
      <c r="G5001" s="5">
        <v>127512200</v>
      </c>
      <c r="I5001" s="1">
        <v>-1.4147323447311067E-3</v>
      </c>
    </row>
    <row r="5002" spans="1:9" x14ac:dyDescent="0.25">
      <c r="A5002" s="5">
        <v>41248</v>
      </c>
      <c r="B5002" s="39">
        <v>141.36999499999999</v>
      </c>
      <c r="C5002" s="39">
        <v>142.16000399999999</v>
      </c>
      <c r="D5002" s="39">
        <v>140.36999499999999</v>
      </c>
      <c r="E5002" s="39">
        <v>141.5</v>
      </c>
      <c r="F5002" s="39">
        <v>120.67937499999999</v>
      </c>
      <c r="G5002" s="5">
        <v>147300500</v>
      </c>
      <c r="I5002" s="1">
        <v>1.7682603646580475E-3</v>
      </c>
    </row>
    <row r="5003" spans="1:9" x14ac:dyDescent="0.25">
      <c r="A5003" s="5">
        <v>41249</v>
      </c>
      <c r="B5003" s="39">
        <v>141.36999499999999</v>
      </c>
      <c r="C5003" s="39">
        <v>142.03999300000001</v>
      </c>
      <c r="D5003" s="39">
        <v>141.16000399999999</v>
      </c>
      <c r="E5003" s="39">
        <v>141.979996</v>
      </c>
      <c r="F5003" s="39">
        <v>121.08873</v>
      </c>
      <c r="G5003" s="5">
        <v>103220600</v>
      </c>
      <c r="I5003" s="1">
        <v>3.3863473528459309E-3</v>
      </c>
    </row>
    <row r="5004" spans="1:9" x14ac:dyDescent="0.25">
      <c r="A5004" s="5">
        <v>41250</v>
      </c>
      <c r="B5004" s="39">
        <v>142.529999</v>
      </c>
      <c r="C5004" s="39">
        <v>142.69000199999999</v>
      </c>
      <c r="D5004" s="39">
        <v>141.66999799999999</v>
      </c>
      <c r="E5004" s="39">
        <v>142.41000399999999</v>
      </c>
      <c r="F5004" s="39">
        <v>121.45549</v>
      </c>
      <c r="G5004" s="5">
        <v>108726400</v>
      </c>
      <c r="I5004" s="1">
        <v>3.0242755695404355E-3</v>
      </c>
    </row>
    <row r="5005" spans="1:9" x14ac:dyDescent="0.25">
      <c r="A5005" s="5">
        <v>41253</v>
      </c>
      <c r="B5005" s="39">
        <v>142.21000699999999</v>
      </c>
      <c r="C5005" s="39">
        <v>142.80999800000001</v>
      </c>
      <c r="D5005" s="39">
        <v>142.14999399999999</v>
      </c>
      <c r="E5005" s="39">
        <v>142.470001</v>
      </c>
      <c r="F5005" s="39">
        <v>121.506676</v>
      </c>
      <c r="G5005" s="5">
        <v>98840700</v>
      </c>
      <c r="I5005" s="1">
        <v>4.213495590690286E-4</v>
      </c>
    </row>
    <row r="5006" spans="1:9" x14ac:dyDescent="0.25">
      <c r="A5006" s="5">
        <v>41254</v>
      </c>
      <c r="B5006" s="39">
        <v>143.05999800000001</v>
      </c>
      <c r="C5006" s="39">
        <v>144.11000100000001</v>
      </c>
      <c r="D5006" s="39">
        <v>142.990005</v>
      </c>
      <c r="E5006" s="39">
        <v>143.44000199999999</v>
      </c>
      <c r="F5006" s="39">
        <v>122.333916</v>
      </c>
      <c r="G5006" s="5">
        <v>152570400</v>
      </c>
      <c r="I5006" s="1">
        <v>6.7851145447406225E-3</v>
      </c>
    </row>
    <row r="5007" spans="1:9" x14ac:dyDescent="0.25">
      <c r="A5007" s="5">
        <v>41255</v>
      </c>
      <c r="B5007" s="39">
        <v>144</v>
      </c>
      <c r="C5007" s="39">
        <v>144.550003</v>
      </c>
      <c r="D5007" s="39">
        <v>143.30999800000001</v>
      </c>
      <c r="E5007" s="39">
        <v>143.509995</v>
      </c>
      <c r="F5007" s="39">
        <v>122.39360000000001</v>
      </c>
      <c r="G5007" s="5">
        <v>145880100</v>
      </c>
      <c r="I5007" s="1">
        <v>4.8775881158569234E-4</v>
      </c>
    </row>
    <row r="5008" spans="1:9" x14ac:dyDescent="0.25">
      <c r="A5008" s="5">
        <v>41256</v>
      </c>
      <c r="B5008" s="39">
        <v>143.41999799999999</v>
      </c>
      <c r="C5008" s="39">
        <v>143.83000200000001</v>
      </c>
      <c r="D5008" s="39">
        <v>142.270004</v>
      </c>
      <c r="E5008" s="39">
        <v>142.63000500000001</v>
      </c>
      <c r="F5008" s="39">
        <v>121.64308200000001</v>
      </c>
      <c r="G5008" s="5">
        <v>135715000</v>
      </c>
      <c r="I5008" s="1">
        <v>-6.1508815811190942E-3</v>
      </c>
    </row>
    <row r="5009" spans="1:9" x14ac:dyDescent="0.25">
      <c r="A5009" s="5">
        <v>41257</v>
      </c>
      <c r="B5009" s="39">
        <v>142.320007</v>
      </c>
      <c r="C5009" s="39">
        <v>142.58000200000001</v>
      </c>
      <c r="D5009" s="39">
        <v>141.88000500000001</v>
      </c>
      <c r="E5009" s="39">
        <v>142.10000600000001</v>
      </c>
      <c r="F5009" s="39">
        <v>121.191109</v>
      </c>
      <c r="G5009" s="5">
        <v>137701700</v>
      </c>
      <c r="I5009" s="1">
        <v>-3.7224866897949127E-3</v>
      </c>
    </row>
    <row r="5010" spans="1:9" x14ac:dyDescent="0.25">
      <c r="A5010" s="5">
        <v>41260</v>
      </c>
      <c r="B5010" s="39">
        <v>142.470001</v>
      </c>
      <c r="C5010" s="39">
        <v>143.85000600000001</v>
      </c>
      <c r="D5010" s="39">
        <v>142.429993</v>
      </c>
      <c r="E5010" s="39">
        <v>143.770004</v>
      </c>
      <c r="F5010" s="39">
        <v>122.615379</v>
      </c>
      <c r="G5010" s="5">
        <v>143238200</v>
      </c>
      <c r="I5010" s="1">
        <v>1.1683743233315447E-2</v>
      </c>
    </row>
    <row r="5011" spans="1:9" x14ac:dyDescent="0.25">
      <c r="A5011" s="5">
        <v>41261</v>
      </c>
      <c r="B5011" s="39">
        <v>144</v>
      </c>
      <c r="C5011" s="39">
        <v>145.5</v>
      </c>
      <c r="D5011" s="39">
        <v>143.78999300000001</v>
      </c>
      <c r="E5011" s="39">
        <v>145.36999499999999</v>
      </c>
      <c r="F5011" s="39">
        <v>123.979935</v>
      </c>
      <c r="G5011" s="5">
        <v>177762800</v>
      </c>
      <c r="I5011" s="1">
        <v>1.1067281903642368E-2</v>
      </c>
    </row>
    <row r="5012" spans="1:9" x14ac:dyDescent="0.25">
      <c r="A5012" s="5">
        <v>41262</v>
      </c>
      <c r="B5012" s="39">
        <v>145.529999</v>
      </c>
      <c r="C5012" s="39">
        <v>145.58000200000001</v>
      </c>
      <c r="D5012" s="39">
        <v>144.240005</v>
      </c>
      <c r="E5012" s="39">
        <v>144.28999300000001</v>
      </c>
      <c r="F5012" s="39">
        <v>123.058807</v>
      </c>
      <c r="G5012" s="5">
        <v>150895400</v>
      </c>
      <c r="I5012" s="1">
        <v>-7.4573911881623545E-3</v>
      </c>
    </row>
    <row r="5013" spans="1:9" x14ac:dyDescent="0.25">
      <c r="A5013" s="5">
        <v>41263</v>
      </c>
      <c r="B5013" s="39">
        <v>144.38000500000001</v>
      </c>
      <c r="C5013" s="39">
        <v>145.13999899999999</v>
      </c>
      <c r="D5013" s="39">
        <v>143.979996</v>
      </c>
      <c r="E5013" s="39">
        <v>145.11999499999999</v>
      </c>
      <c r="F5013" s="39">
        <v>123.766701</v>
      </c>
      <c r="G5013" s="5">
        <v>168487000</v>
      </c>
      <c r="I5013" s="1">
        <v>5.7360031112381193E-3</v>
      </c>
    </row>
    <row r="5014" spans="1:9" x14ac:dyDescent="0.25">
      <c r="A5014" s="5">
        <v>41264</v>
      </c>
      <c r="B5014" s="39">
        <v>142.16999799999999</v>
      </c>
      <c r="C5014" s="39">
        <v>144.08999600000001</v>
      </c>
      <c r="D5014" s="39">
        <v>141.94000199999999</v>
      </c>
      <c r="E5014" s="39">
        <v>142.78999300000001</v>
      </c>
      <c r="F5014" s="39">
        <v>122.643265</v>
      </c>
      <c r="G5014" s="5">
        <v>245883800</v>
      </c>
      <c r="I5014" s="1">
        <v>-9.1184930740642045E-3</v>
      </c>
    </row>
    <row r="5015" spans="1:9" x14ac:dyDescent="0.25">
      <c r="A5015" s="5">
        <v>41267</v>
      </c>
      <c r="B5015" s="39">
        <v>142.479996</v>
      </c>
      <c r="C5015" s="39">
        <v>142.55999800000001</v>
      </c>
      <c r="D5015" s="39">
        <v>142.19000199999999</v>
      </c>
      <c r="E5015" s="39">
        <v>142.35000600000001</v>
      </c>
      <c r="F5015" s="39">
        <v>122.265373</v>
      </c>
      <c r="G5015" s="5">
        <v>53874600</v>
      </c>
      <c r="I5015" s="1">
        <v>-3.0859858842422483E-3</v>
      </c>
    </row>
    <row r="5016" spans="1:9" x14ac:dyDescent="0.25">
      <c r="A5016" s="5">
        <v>41269</v>
      </c>
      <c r="B5016" s="39">
        <v>142.63999899999999</v>
      </c>
      <c r="C5016" s="39">
        <v>142.71000699999999</v>
      </c>
      <c r="D5016" s="39">
        <v>141.35000600000001</v>
      </c>
      <c r="E5016" s="39">
        <v>141.75</v>
      </c>
      <c r="F5016" s="39">
        <v>121.750061</v>
      </c>
      <c r="G5016" s="5">
        <v>106947700</v>
      </c>
      <c r="I5016" s="1">
        <v>-4.22360797102872E-3</v>
      </c>
    </row>
    <row r="5017" spans="1:9" x14ac:dyDescent="0.25">
      <c r="A5017" s="5">
        <v>41270</v>
      </c>
      <c r="B5017" s="39">
        <v>141.78999300000001</v>
      </c>
      <c r="C5017" s="39">
        <v>142.08000200000001</v>
      </c>
      <c r="D5017" s="39">
        <v>139.91999799999999</v>
      </c>
      <c r="E5017" s="39">
        <v>141.55999800000001</v>
      </c>
      <c r="F5017" s="39">
        <v>121.586861</v>
      </c>
      <c r="G5017" s="5">
        <v>167920600</v>
      </c>
      <c r="I5017" s="1">
        <v>-1.3413502819714651E-3</v>
      </c>
    </row>
    <row r="5018" spans="1:9" x14ac:dyDescent="0.25">
      <c r="A5018" s="5">
        <v>41271</v>
      </c>
      <c r="B5018" s="39">
        <v>140.63999899999999</v>
      </c>
      <c r="C5018" s="39">
        <v>141.41999799999999</v>
      </c>
      <c r="D5018" s="39">
        <v>139.86999499999999</v>
      </c>
      <c r="E5018" s="39">
        <v>140.029999</v>
      </c>
      <c r="F5018" s="39">
        <v>120.272682</v>
      </c>
      <c r="G5018" s="5">
        <v>148806700</v>
      </c>
      <c r="I5018" s="1">
        <v>-1.0867397808015156E-2</v>
      </c>
    </row>
    <row r="5019" spans="1:9" x14ac:dyDescent="0.25">
      <c r="A5019" s="5">
        <v>41274</v>
      </c>
      <c r="B5019" s="39">
        <v>139.66000399999999</v>
      </c>
      <c r="C5019" s="39">
        <v>142.55999800000001</v>
      </c>
      <c r="D5019" s="39">
        <v>139.53999300000001</v>
      </c>
      <c r="E5019" s="39">
        <v>142.41000399999999</v>
      </c>
      <c r="F5019" s="39">
        <v>122.316879</v>
      </c>
      <c r="G5019" s="5">
        <v>243935200</v>
      </c>
      <c r="I5019" s="1">
        <v>1.6853531353500095E-2</v>
      </c>
    </row>
    <row r="5020" spans="1:9" x14ac:dyDescent="0.25">
      <c r="A5020" s="5">
        <v>41276</v>
      </c>
      <c r="B5020" s="39">
        <v>145.11000100000001</v>
      </c>
      <c r="C5020" s="39">
        <v>146.14999399999999</v>
      </c>
      <c r="D5020" s="39">
        <v>144.729996</v>
      </c>
      <c r="E5020" s="39">
        <v>146.05999800000001</v>
      </c>
      <c r="F5020" s="39">
        <v>125.451904</v>
      </c>
      <c r="G5020" s="5">
        <v>192059000</v>
      </c>
      <c r="I5020" s="1">
        <v>2.5307403805974182E-2</v>
      </c>
    </row>
    <row r="5021" spans="1:9" x14ac:dyDescent="0.25">
      <c r="A5021" s="5">
        <v>41277</v>
      </c>
      <c r="B5021" s="39">
        <v>145.990005</v>
      </c>
      <c r="C5021" s="39">
        <v>146.36999499999999</v>
      </c>
      <c r="D5021" s="39">
        <v>145.33999600000001</v>
      </c>
      <c r="E5021" s="39">
        <v>145.729996</v>
      </c>
      <c r="F5021" s="39">
        <v>125.16848</v>
      </c>
      <c r="G5021" s="5">
        <v>144761800</v>
      </c>
      <c r="I5021" s="1">
        <v>-2.2617802774167473E-3</v>
      </c>
    </row>
    <row r="5022" spans="1:9" x14ac:dyDescent="0.25">
      <c r="A5022" s="5">
        <v>41278</v>
      </c>
      <c r="B5022" s="39">
        <v>145.970001</v>
      </c>
      <c r="C5022" s="39">
        <v>146.61000100000001</v>
      </c>
      <c r="D5022" s="39">
        <v>145.66999799999999</v>
      </c>
      <c r="E5022" s="39">
        <v>146.36999499999999</v>
      </c>
      <c r="F5022" s="39">
        <v>125.718124</v>
      </c>
      <c r="G5022" s="5">
        <v>116817700</v>
      </c>
      <c r="I5022" s="1">
        <v>4.3816199876953732E-3</v>
      </c>
    </row>
    <row r="5023" spans="1:9" x14ac:dyDescent="0.25">
      <c r="A5023" s="5">
        <v>41281</v>
      </c>
      <c r="B5023" s="39">
        <v>145.85000600000001</v>
      </c>
      <c r="C5023" s="39">
        <v>146.11000100000001</v>
      </c>
      <c r="D5023" s="39">
        <v>145.429993</v>
      </c>
      <c r="E5023" s="39">
        <v>145.970001</v>
      </c>
      <c r="F5023" s="39">
        <v>125.374611</v>
      </c>
      <c r="G5023" s="5">
        <v>110002500</v>
      </c>
      <c r="I5023" s="1">
        <v>-2.7361461836719059E-3</v>
      </c>
    </row>
    <row r="5024" spans="1:9" x14ac:dyDescent="0.25">
      <c r="A5024" s="5">
        <v>41282</v>
      </c>
      <c r="B5024" s="39">
        <v>145.71000699999999</v>
      </c>
      <c r="C5024" s="39">
        <v>145.91000399999999</v>
      </c>
      <c r="D5024" s="39">
        <v>144.979996</v>
      </c>
      <c r="E5024" s="39">
        <v>145.550003</v>
      </c>
      <c r="F5024" s="39">
        <v>125.01387</v>
      </c>
      <c r="G5024" s="5">
        <v>121265100</v>
      </c>
      <c r="I5024" s="1">
        <v>-2.8814524386664431E-3</v>
      </c>
    </row>
    <row r="5025" spans="1:9" x14ac:dyDescent="0.25">
      <c r="A5025" s="5">
        <v>41283</v>
      </c>
      <c r="B5025" s="39">
        <v>145.86999499999999</v>
      </c>
      <c r="C5025" s="39">
        <v>146.320007</v>
      </c>
      <c r="D5025" s="39">
        <v>145.63999899999999</v>
      </c>
      <c r="E5025" s="39">
        <v>145.91999799999999</v>
      </c>
      <c r="F5025" s="39">
        <v>125.331642</v>
      </c>
      <c r="G5025" s="5">
        <v>90745600</v>
      </c>
      <c r="I5025" s="1">
        <v>2.5386688031838744E-3</v>
      </c>
    </row>
    <row r="5026" spans="1:9" x14ac:dyDescent="0.25">
      <c r="A5026" s="5">
        <v>41284</v>
      </c>
      <c r="B5026" s="39">
        <v>146.729996</v>
      </c>
      <c r="C5026" s="39">
        <v>147.08999600000001</v>
      </c>
      <c r="D5026" s="39">
        <v>145.970001</v>
      </c>
      <c r="E5026" s="39">
        <v>147.08000200000001</v>
      </c>
      <c r="F5026" s="39">
        <v>126.327988</v>
      </c>
      <c r="G5026" s="5">
        <v>130735400</v>
      </c>
      <c r="I5026" s="1">
        <v>7.9182442236405137E-3</v>
      </c>
    </row>
    <row r="5027" spans="1:9" x14ac:dyDescent="0.25">
      <c r="A5027" s="5">
        <v>41285</v>
      </c>
      <c r="B5027" s="39">
        <v>147.03999300000001</v>
      </c>
      <c r="C5027" s="39">
        <v>147.14999399999999</v>
      </c>
      <c r="D5027" s="39">
        <v>146.61000100000001</v>
      </c>
      <c r="E5027" s="39">
        <v>147.070007</v>
      </c>
      <c r="F5027" s="39">
        <v>126.31941999999999</v>
      </c>
      <c r="G5027" s="5">
        <v>113917300</v>
      </c>
      <c r="I5027" s="1">
        <v>-6.7825750290850806E-5</v>
      </c>
    </row>
    <row r="5028" spans="1:9" x14ac:dyDescent="0.25">
      <c r="A5028" s="5">
        <v>41288</v>
      </c>
      <c r="B5028" s="39">
        <v>146.88999899999999</v>
      </c>
      <c r="C5028" s="39">
        <v>147.070007</v>
      </c>
      <c r="D5028" s="39">
        <v>146.429993</v>
      </c>
      <c r="E5028" s="39">
        <v>146.970001</v>
      </c>
      <c r="F5028" s="39">
        <v>126.233482</v>
      </c>
      <c r="G5028" s="5">
        <v>89567200</v>
      </c>
      <c r="I5028" s="1">
        <v>-6.8055447105397349E-4</v>
      </c>
    </row>
    <row r="5029" spans="1:9" x14ac:dyDescent="0.25">
      <c r="A5029" s="5">
        <v>41289</v>
      </c>
      <c r="B5029" s="39">
        <v>146.28999300000001</v>
      </c>
      <c r="C5029" s="39">
        <v>147.21000699999999</v>
      </c>
      <c r="D5029" s="39">
        <v>146.199997</v>
      </c>
      <c r="E5029" s="39">
        <v>147.070007</v>
      </c>
      <c r="F5029" s="39">
        <v>126.31941999999999</v>
      </c>
      <c r="G5029" s="5">
        <v>93172600</v>
      </c>
      <c r="I5029" s="1">
        <v>6.8055447105397349E-4</v>
      </c>
    </row>
    <row r="5030" spans="1:9" x14ac:dyDescent="0.25">
      <c r="A5030" s="5">
        <v>41290</v>
      </c>
      <c r="B5030" s="39">
        <v>146.770004</v>
      </c>
      <c r="C5030" s="39">
        <v>147.279999</v>
      </c>
      <c r="D5030" s="39">
        <v>146.61000100000001</v>
      </c>
      <c r="E5030" s="39">
        <v>147.050003</v>
      </c>
      <c r="F5030" s="39">
        <v>126.30223100000001</v>
      </c>
      <c r="G5030" s="5">
        <v>104849500</v>
      </c>
      <c r="I5030" s="1">
        <v>-1.3608493142580613E-4</v>
      </c>
    </row>
    <row r="5031" spans="1:9" x14ac:dyDescent="0.25">
      <c r="A5031" s="5">
        <v>41291</v>
      </c>
      <c r="B5031" s="39">
        <v>147.699997</v>
      </c>
      <c r="C5031" s="39">
        <v>148.41999799999999</v>
      </c>
      <c r="D5031" s="39">
        <v>147.14999399999999</v>
      </c>
      <c r="E5031" s="39">
        <v>148</v>
      </c>
      <c r="F5031" s="39">
        <v>127.118149</v>
      </c>
      <c r="G5031" s="5">
        <v>133833500</v>
      </c>
      <c r="I5031" s="1">
        <v>6.4392675859616944E-3</v>
      </c>
    </row>
    <row r="5032" spans="1:9" x14ac:dyDescent="0.25">
      <c r="A5032" s="5">
        <v>41292</v>
      </c>
      <c r="B5032" s="39">
        <v>147.970001</v>
      </c>
      <c r="C5032" s="39">
        <v>148.490005</v>
      </c>
      <c r="D5032" s="39">
        <v>147.429993</v>
      </c>
      <c r="E5032" s="39">
        <v>148.33000200000001</v>
      </c>
      <c r="F5032" s="39">
        <v>127.40164900000001</v>
      </c>
      <c r="G5032" s="5">
        <v>169906000</v>
      </c>
      <c r="I5032" s="1">
        <v>2.2277254616183129E-3</v>
      </c>
    </row>
    <row r="5033" spans="1:9" x14ac:dyDescent="0.25">
      <c r="A5033" s="5">
        <v>41296</v>
      </c>
      <c r="B5033" s="39">
        <v>148.33000200000001</v>
      </c>
      <c r="C5033" s="39">
        <v>149.13000500000001</v>
      </c>
      <c r="D5033" s="39">
        <v>147.979996</v>
      </c>
      <c r="E5033" s="39">
        <v>149.13000500000001</v>
      </c>
      <c r="F5033" s="39">
        <v>128.08871500000001</v>
      </c>
      <c r="G5033" s="5">
        <v>111797300</v>
      </c>
      <c r="I5033" s="1">
        <v>5.3784232445970304E-3</v>
      </c>
    </row>
    <row r="5034" spans="1:9" x14ac:dyDescent="0.25">
      <c r="A5034" s="5">
        <v>41297</v>
      </c>
      <c r="B5034" s="39">
        <v>149.13000500000001</v>
      </c>
      <c r="C5034" s="39">
        <v>149.5</v>
      </c>
      <c r="D5034" s="39">
        <v>148.86000100000001</v>
      </c>
      <c r="E5034" s="39">
        <v>149.36999499999999</v>
      </c>
      <c r="F5034" s="39">
        <v>128.294861</v>
      </c>
      <c r="G5034" s="5">
        <v>104596100</v>
      </c>
      <c r="I5034" s="1">
        <v>1.6081064757793584E-3</v>
      </c>
    </row>
    <row r="5035" spans="1:9" x14ac:dyDescent="0.25">
      <c r="A5035" s="5">
        <v>41298</v>
      </c>
      <c r="B5035" s="39">
        <v>149.14999399999999</v>
      </c>
      <c r="C5035" s="39">
        <v>150.13999899999999</v>
      </c>
      <c r="D5035" s="39">
        <v>149.009995</v>
      </c>
      <c r="E5035" s="39">
        <v>149.41000399999999</v>
      </c>
      <c r="F5035" s="39">
        <v>128.329239</v>
      </c>
      <c r="G5035" s="5">
        <v>146426400</v>
      </c>
      <c r="I5035" s="1">
        <v>2.6792495487093504E-4</v>
      </c>
    </row>
    <row r="5036" spans="1:9" x14ac:dyDescent="0.25">
      <c r="A5036" s="5">
        <v>41299</v>
      </c>
      <c r="B5036" s="39">
        <v>149.88000500000001</v>
      </c>
      <c r="C5036" s="39">
        <v>150.25</v>
      </c>
      <c r="D5036" s="39">
        <v>149.36999499999999</v>
      </c>
      <c r="E5036" s="39">
        <v>150.25</v>
      </c>
      <c r="F5036" s="39">
        <v>129.05075099999999</v>
      </c>
      <c r="G5036" s="5">
        <v>147211600</v>
      </c>
      <c r="I5036" s="1">
        <v>5.6066043828852941E-3</v>
      </c>
    </row>
    <row r="5037" spans="1:9" x14ac:dyDescent="0.25">
      <c r="A5037" s="5">
        <v>41302</v>
      </c>
      <c r="B5037" s="39">
        <v>150.28999300000001</v>
      </c>
      <c r="C5037" s="39">
        <v>150.33000200000001</v>
      </c>
      <c r="D5037" s="39">
        <v>149.509995</v>
      </c>
      <c r="E5037" s="39">
        <v>150.070007</v>
      </c>
      <c r="F5037" s="39">
        <v>128.896072</v>
      </c>
      <c r="G5037" s="5">
        <v>113357700</v>
      </c>
      <c r="I5037" s="1">
        <v>-1.1993093517581599E-3</v>
      </c>
    </row>
    <row r="5038" spans="1:9" x14ac:dyDescent="0.25">
      <c r="A5038" s="5">
        <v>41303</v>
      </c>
      <c r="B5038" s="39">
        <v>149.770004</v>
      </c>
      <c r="C5038" s="39">
        <v>150.85000600000001</v>
      </c>
      <c r="D5038" s="39">
        <v>149.66999799999999</v>
      </c>
      <c r="E5038" s="39">
        <v>150.66000399999999</v>
      </c>
      <c r="F5038" s="39">
        <v>129.40283199999999</v>
      </c>
      <c r="G5038" s="5">
        <v>105694400</v>
      </c>
      <c r="I5038" s="1">
        <v>3.9238312075218218E-3</v>
      </c>
    </row>
    <row r="5039" spans="1:9" x14ac:dyDescent="0.25">
      <c r="A5039" s="5">
        <v>41304</v>
      </c>
      <c r="B5039" s="39">
        <v>150.63999899999999</v>
      </c>
      <c r="C5039" s="39">
        <v>150.94000199999999</v>
      </c>
      <c r="D5039" s="39">
        <v>149.929993</v>
      </c>
      <c r="E5039" s="39">
        <v>150.070007</v>
      </c>
      <c r="F5039" s="39">
        <v>128.896072</v>
      </c>
      <c r="G5039" s="5">
        <v>137447700</v>
      </c>
      <c r="I5039" s="1">
        <v>-3.9238312075218218E-3</v>
      </c>
    </row>
    <row r="5040" spans="1:9" x14ac:dyDescent="0.25">
      <c r="A5040" s="5">
        <v>41305</v>
      </c>
      <c r="B5040" s="39">
        <v>149.88999899999999</v>
      </c>
      <c r="C5040" s="39">
        <v>150.38000500000001</v>
      </c>
      <c r="D5040" s="39">
        <v>149.60000600000001</v>
      </c>
      <c r="E5040" s="39">
        <v>149.699997</v>
      </c>
      <c r="F5040" s="39">
        <v>128.57832300000001</v>
      </c>
      <c r="G5040" s="5">
        <v>108975800</v>
      </c>
      <c r="I5040" s="1">
        <v>-2.4682000811067084E-3</v>
      </c>
    </row>
    <row r="5041" spans="1:9" x14ac:dyDescent="0.25">
      <c r="A5041" s="5">
        <v>41306</v>
      </c>
      <c r="B5041" s="39">
        <v>150.64999399999999</v>
      </c>
      <c r="C5041" s="39">
        <v>151.41999799999999</v>
      </c>
      <c r="D5041" s="39">
        <v>150.38999899999999</v>
      </c>
      <c r="E5041" s="39">
        <v>151.240005</v>
      </c>
      <c r="F5041" s="39">
        <v>129.90104700000001</v>
      </c>
      <c r="G5041" s="5">
        <v>131173000</v>
      </c>
      <c r="I5041" s="1">
        <v>1.0234747525609933E-2</v>
      </c>
    </row>
    <row r="5042" spans="1:9" x14ac:dyDescent="0.25">
      <c r="A5042" s="5">
        <v>41309</v>
      </c>
      <c r="B5042" s="39">
        <v>150.320007</v>
      </c>
      <c r="C5042" s="39">
        <v>151.270004</v>
      </c>
      <c r="D5042" s="39">
        <v>149.429993</v>
      </c>
      <c r="E5042" s="39">
        <v>149.53999300000001</v>
      </c>
      <c r="F5042" s="39">
        <v>128.44085699999999</v>
      </c>
      <c r="G5042" s="5">
        <v>159073600</v>
      </c>
      <c r="I5042" s="1">
        <v>-1.1304442115001478E-2</v>
      </c>
    </row>
    <row r="5043" spans="1:9" x14ac:dyDescent="0.25">
      <c r="A5043" s="5">
        <v>41310</v>
      </c>
      <c r="B5043" s="39">
        <v>150.35000600000001</v>
      </c>
      <c r="C5043" s="39">
        <v>151.479996</v>
      </c>
      <c r="D5043" s="39">
        <v>150.28999300000001</v>
      </c>
      <c r="E5043" s="39">
        <v>151.050003</v>
      </c>
      <c r="F5043" s="39">
        <v>129.73786899999999</v>
      </c>
      <c r="G5043" s="5">
        <v>113912400</v>
      </c>
      <c r="I5043" s="1">
        <v>1.0047480916747453E-2</v>
      </c>
    </row>
    <row r="5044" spans="1:9" x14ac:dyDescent="0.25">
      <c r="A5044" s="5">
        <v>41311</v>
      </c>
      <c r="B5044" s="39">
        <v>150.520004</v>
      </c>
      <c r="C5044" s="39">
        <v>151.259995</v>
      </c>
      <c r="D5044" s="39">
        <v>150.41000399999999</v>
      </c>
      <c r="E5044" s="39">
        <v>151.16000399999999</v>
      </c>
      <c r="F5044" s="39">
        <v>129.83232100000001</v>
      </c>
      <c r="G5044" s="5">
        <v>138762800</v>
      </c>
      <c r="I5044" s="1">
        <v>7.2775694442217542E-4</v>
      </c>
    </row>
    <row r="5045" spans="1:9" x14ac:dyDescent="0.25">
      <c r="A5045" s="5">
        <v>41312</v>
      </c>
      <c r="B5045" s="39">
        <v>151.21000699999999</v>
      </c>
      <c r="C5045" s="39">
        <v>151.35000600000001</v>
      </c>
      <c r="D5045" s="39">
        <v>149.86000100000001</v>
      </c>
      <c r="E5045" s="39">
        <v>150.96000699999999</v>
      </c>
      <c r="F5045" s="39">
        <v>129.66056800000001</v>
      </c>
      <c r="G5045" s="5">
        <v>162490000</v>
      </c>
      <c r="I5045" s="1">
        <v>-1.3237590112211706E-3</v>
      </c>
    </row>
    <row r="5046" spans="1:9" x14ac:dyDescent="0.25">
      <c r="A5046" s="5">
        <v>41313</v>
      </c>
      <c r="B5046" s="39">
        <v>151.220001</v>
      </c>
      <c r="C5046" s="39">
        <v>151.88999899999999</v>
      </c>
      <c r="D5046" s="39">
        <v>151.220001</v>
      </c>
      <c r="E5046" s="39">
        <v>151.800003</v>
      </c>
      <c r="F5046" s="39">
        <v>130.38201900000001</v>
      </c>
      <c r="G5046" s="5">
        <v>103133700</v>
      </c>
      <c r="I5046" s="1">
        <v>5.5487284551976046E-3</v>
      </c>
    </row>
    <row r="5047" spans="1:9" x14ac:dyDescent="0.25">
      <c r="A5047" s="5">
        <v>41316</v>
      </c>
      <c r="B5047" s="39">
        <v>151.740005</v>
      </c>
      <c r="C5047" s="39">
        <v>151.89999399999999</v>
      </c>
      <c r="D5047" s="39">
        <v>151.38999899999999</v>
      </c>
      <c r="E5047" s="39">
        <v>151.770004</v>
      </c>
      <c r="F5047" s="39">
        <v>130.356247</v>
      </c>
      <c r="G5047" s="5">
        <v>73775000</v>
      </c>
      <c r="I5047" s="1">
        <v>-1.9768483145377047E-4</v>
      </c>
    </row>
    <row r="5048" spans="1:9" x14ac:dyDescent="0.25">
      <c r="A5048" s="5">
        <v>41317</v>
      </c>
      <c r="B5048" s="39">
        <v>151.779999</v>
      </c>
      <c r="C5048" s="39">
        <v>152.300003</v>
      </c>
      <c r="D5048" s="39">
        <v>151.61000100000001</v>
      </c>
      <c r="E5048" s="39">
        <v>152.020004</v>
      </c>
      <c r="F5048" s="39">
        <v>130.570999</v>
      </c>
      <c r="G5048" s="5">
        <v>65392700</v>
      </c>
      <c r="I5048" s="1">
        <v>1.6460684101184953E-3</v>
      </c>
    </row>
    <row r="5049" spans="1:9" x14ac:dyDescent="0.25">
      <c r="A5049" s="5">
        <v>41318</v>
      </c>
      <c r="B5049" s="39">
        <v>152.33000200000001</v>
      </c>
      <c r="C5049" s="39">
        <v>152.61000100000001</v>
      </c>
      <c r="D5049" s="39">
        <v>151.720001</v>
      </c>
      <c r="E5049" s="39">
        <v>152.14999399999999</v>
      </c>
      <c r="F5049" s="39">
        <v>130.68263200000001</v>
      </c>
      <c r="G5049" s="5">
        <v>82322600</v>
      </c>
      <c r="I5049" s="1">
        <v>8.5459487293526593E-4</v>
      </c>
    </row>
    <row r="5050" spans="1:9" x14ac:dyDescent="0.25">
      <c r="A5050" s="5">
        <v>41319</v>
      </c>
      <c r="B5050" s="39">
        <v>151.69000199999999</v>
      </c>
      <c r="C5050" s="39">
        <v>152.470001</v>
      </c>
      <c r="D5050" s="39">
        <v>151.520004</v>
      </c>
      <c r="E5050" s="39">
        <v>152.28999300000001</v>
      </c>
      <c r="F5050" s="39">
        <v>130.802887</v>
      </c>
      <c r="G5050" s="5">
        <v>80834300</v>
      </c>
      <c r="I5050" s="1">
        <v>9.1978331295639038E-4</v>
      </c>
    </row>
    <row r="5051" spans="1:9" x14ac:dyDescent="0.25">
      <c r="A5051" s="5">
        <v>41320</v>
      </c>
      <c r="B5051" s="39">
        <v>152.429993</v>
      </c>
      <c r="C5051" s="39">
        <v>152.58999600000001</v>
      </c>
      <c r="D5051" s="39">
        <v>151.550003</v>
      </c>
      <c r="E5051" s="39">
        <v>152.11000100000001</v>
      </c>
      <c r="F5051" s="39">
        <v>130.64825400000001</v>
      </c>
      <c r="G5051" s="5">
        <v>215226500</v>
      </c>
      <c r="I5051" s="1">
        <v>-1.1828827171216361E-3</v>
      </c>
    </row>
    <row r="5052" spans="1:9" x14ac:dyDescent="0.25">
      <c r="A5052" s="5">
        <v>41324</v>
      </c>
      <c r="B5052" s="39">
        <v>152.36999499999999</v>
      </c>
      <c r="C5052" s="39">
        <v>153.279999</v>
      </c>
      <c r="D5052" s="39">
        <v>152.16000399999999</v>
      </c>
      <c r="E5052" s="39">
        <v>153.25</v>
      </c>
      <c r="F5052" s="39">
        <v>131.627441</v>
      </c>
      <c r="G5052" s="5">
        <v>95105400</v>
      </c>
      <c r="I5052" s="1">
        <v>7.4668874635523963E-3</v>
      </c>
    </row>
    <row r="5053" spans="1:9" x14ac:dyDescent="0.25">
      <c r="A5053" s="5">
        <v>41325</v>
      </c>
      <c r="B5053" s="39">
        <v>153.13999899999999</v>
      </c>
      <c r="C5053" s="39">
        <v>153.19000199999999</v>
      </c>
      <c r="D5053" s="39">
        <v>151.259995</v>
      </c>
      <c r="E5053" s="39">
        <v>151.33999600000001</v>
      </c>
      <c r="F5053" s="39">
        <v>129.986954</v>
      </c>
      <c r="G5053" s="5">
        <v>160574800</v>
      </c>
      <c r="I5053" s="1">
        <v>-1.2541423817748587E-2</v>
      </c>
    </row>
    <row r="5054" spans="1:9" x14ac:dyDescent="0.25">
      <c r="A5054" s="5">
        <v>41326</v>
      </c>
      <c r="B5054" s="39">
        <v>150.96000699999999</v>
      </c>
      <c r="C5054" s="39">
        <v>151.41999799999999</v>
      </c>
      <c r="D5054" s="39">
        <v>149.94000199999999</v>
      </c>
      <c r="E5054" s="39">
        <v>150.41999799999999</v>
      </c>
      <c r="F5054" s="39">
        <v>129.196732</v>
      </c>
      <c r="G5054" s="5">
        <v>183257000</v>
      </c>
      <c r="I5054" s="1">
        <v>-6.097794662691669E-3</v>
      </c>
    </row>
    <row r="5055" spans="1:9" x14ac:dyDescent="0.25">
      <c r="A5055" s="5">
        <v>41327</v>
      </c>
      <c r="B5055" s="39">
        <v>151.14999399999999</v>
      </c>
      <c r="C5055" s="39">
        <v>151.88999899999999</v>
      </c>
      <c r="D5055" s="39">
        <v>150.490005</v>
      </c>
      <c r="E5055" s="39">
        <v>151.88999899999999</v>
      </c>
      <c r="F5055" s="39">
        <v>130.45933500000001</v>
      </c>
      <c r="G5055" s="5">
        <v>106356600</v>
      </c>
      <c r="I5055" s="1">
        <v>9.7252720961602535E-3</v>
      </c>
    </row>
    <row r="5056" spans="1:9" x14ac:dyDescent="0.25">
      <c r="A5056" s="5">
        <v>41330</v>
      </c>
      <c r="B5056" s="39">
        <v>152.63000500000001</v>
      </c>
      <c r="C5056" s="39">
        <v>152.86000100000001</v>
      </c>
      <c r="D5056" s="39">
        <v>149</v>
      </c>
      <c r="E5056" s="39">
        <v>149</v>
      </c>
      <c r="F5056" s="39">
        <v>127.97708900000001</v>
      </c>
      <c r="G5056" s="5">
        <v>245824800</v>
      </c>
      <c r="I5056" s="1">
        <v>-1.9210313296008863E-2</v>
      </c>
    </row>
    <row r="5057" spans="1:9" x14ac:dyDescent="0.25">
      <c r="A5057" s="5">
        <v>41331</v>
      </c>
      <c r="B5057" s="39">
        <v>149.720001</v>
      </c>
      <c r="C5057" s="39">
        <v>150.199997</v>
      </c>
      <c r="D5057" s="39">
        <v>148.729996</v>
      </c>
      <c r="E5057" s="39">
        <v>150.020004</v>
      </c>
      <c r="F5057" s="39">
        <v>128.853149</v>
      </c>
      <c r="G5057" s="5">
        <v>186596200</v>
      </c>
      <c r="I5057" s="1">
        <v>6.8221203591054547E-3</v>
      </c>
    </row>
    <row r="5058" spans="1:9" x14ac:dyDescent="0.25">
      <c r="A5058" s="5">
        <v>41332</v>
      </c>
      <c r="B5058" s="39">
        <v>149.88999899999999</v>
      </c>
      <c r="C5058" s="39">
        <v>152.33000200000001</v>
      </c>
      <c r="D5058" s="39">
        <v>149.759995</v>
      </c>
      <c r="E5058" s="39">
        <v>151.91000399999999</v>
      </c>
      <c r="F5058" s="39">
        <v>130.47650100000001</v>
      </c>
      <c r="G5058" s="5">
        <v>150781900</v>
      </c>
      <c r="I5058" s="1">
        <v>1.2519765512658765E-2</v>
      </c>
    </row>
    <row r="5059" spans="1:9" x14ac:dyDescent="0.25">
      <c r="A5059" s="5">
        <v>41333</v>
      </c>
      <c r="B5059" s="39">
        <v>151.89999399999999</v>
      </c>
      <c r="C5059" s="39">
        <v>152.86999499999999</v>
      </c>
      <c r="D5059" s="39">
        <v>151.41000399999999</v>
      </c>
      <c r="E5059" s="39">
        <v>151.61000100000001</v>
      </c>
      <c r="F5059" s="39">
        <v>130.218796</v>
      </c>
      <c r="G5059" s="5">
        <v>126866000</v>
      </c>
      <c r="I5059" s="1">
        <v>-1.9770597084631802E-3</v>
      </c>
    </row>
    <row r="5060" spans="1:9" x14ac:dyDescent="0.25">
      <c r="A5060" s="5">
        <v>41334</v>
      </c>
      <c r="B5060" s="39">
        <v>151.08999600000001</v>
      </c>
      <c r="C5060" s="39">
        <v>152.33999600000001</v>
      </c>
      <c r="D5060" s="39">
        <v>150.41000399999999</v>
      </c>
      <c r="E5060" s="39">
        <v>152.11000100000001</v>
      </c>
      <c r="F5060" s="39">
        <v>130.64825400000001</v>
      </c>
      <c r="G5060" s="5">
        <v>170634800</v>
      </c>
      <c r="I5060" s="1">
        <v>3.2925460534354301E-3</v>
      </c>
    </row>
    <row r="5061" spans="1:9" x14ac:dyDescent="0.25">
      <c r="A5061" s="5">
        <v>41337</v>
      </c>
      <c r="B5061" s="39">
        <v>151.759995</v>
      </c>
      <c r="C5061" s="39">
        <v>152.91999799999999</v>
      </c>
      <c r="D5061" s="39">
        <v>151.520004</v>
      </c>
      <c r="E5061" s="39">
        <v>152.91999799999999</v>
      </c>
      <c r="F5061" s="39">
        <v>131.34399400000001</v>
      </c>
      <c r="G5061" s="5">
        <v>99010200</v>
      </c>
      <c r="I5061" s="1">
        <v>5.3111619965005019E-3</v>
      </c>
    </row>
    <row r="5062" spans="1:9" x14ac:dyDescent="0.25">
      <c r="A5062" s="5">
        <v>41338</v>
      </c>
      <c r="B5062" s="39">
        <v>153.66000399999999</v>
      </c>
      <c r="C5062" s="39">
        <v>154.699997</v>
      </c>
      <c r="D5062" s="39">
        <v>153.63999899999999</v>
      </c>
      <c r="E5062" s="39">
        <v>154.28999300000001</v>
      </c>
      <c r="F5062" s="39">
        <v>132.52072100000001</v>
      </c>
      <c r="G5062" s="5">
        <v>121431900</v>
      </c>
      <c r="I5062" s="1">
        <v>8.9192281807521923E-3</v>
      </c>
    </row>
    <row r="5063" spans="1:9" x14ac:dyDescent="0.25">
      <c r="A5063" s="5">
        <v>41339</v>
      </c>
      <c r="B5063" s="39">
        <v>154.83999600000001</v>
      </c>
      <c r="C5063" s="39">
        <v>154.91999799999999</v>
      </c>
      <c r="D5063" s="39">
        <v>154.16000399999999</v>
      </c>
      <c r="E5063" s="39">
        <v>154.5</v>
      </c>
      <c r="F5063" s="39">
        <v>132.701111</v>
      </c>
      <c r="G5063" s="5">
        <v>94469900</v>
      </c>
      <c r="I5063" s="1">
        <v>1.3602954662959021E-3</v>
      </c>
    </row>
    <row r="5064" spans="1:9" x14ac:dyDescent="0.25">
      <c r="A5064" s="5">
        <v>41340</v>
      </c>
      <c r="B5064" s="39">
        <v>154.699997</v>
      </c>
      <c r="C5064" s="39">
        <v>154.979996</v>
      </c>
      <c r="D5064" s="39">
        <v>154.520004</v>
      </c>
      <c r="E5064" s="39">
        <v>154.779999</v>
      </c>
      <c r="F5064" s="39">
        <v>132.94160500000001</v>
      </c>
      <c r="G5064" s="5">
        <v>86101400</v>
      </c>
      <c r="I5064" s="1">
        <v>1.8106580848584741E-3</v>
      </c>
    </row>
    <row r="5065" spans="1:9" x14ac:dyDescent="0.25">
      <c r="A5065" s="5">
        <v>41341</v>
      </c>
      <c r="B5065" s="39">
        <v>155.46000699999999</v>
      </c>
      <c r="C5065" s="39">
        <v>155.64999399999999</v>
      </c>
      <c r="D5065" s="39">
        <v>154.66000399999999</v>
      </c>
      <c r="E5065" s="39">
        <v>155.44000199999999</v>
      </c>
      <c r="F5065" s="39">
        <v>133.508453</v>
      </c>
      <c r="G5065" s="5">
        <v>123477800</v>
      </c>
      <c r="I5065" s="1">
        <v>4.2548225315943711E-3</v>
      </c>
    </row>
    <row r="5066" spans="1:9" x14ac:dyDescent="0.25">
      <c r="A5066" s="5">
        <v>41344</v>
      </c>
      <c r="B5066" s="39">
        <v>155.320007</v>
      </c>
      <c r="C5066" s="39">
        <v>156.03999300000001</v>
      </c>
      <c r="D5066" s="39">
        <v>155.13000500000001</v>
      </c>
      <c r="E5066" s="39">
        <v>156.029999</v>
      </c>
      <c r="F5066" s="39">
        <v>134.01518200000001</v>
      </c>
      <c r="G5066" s="5">
        <v>83746800</v>
      </c>
      <c r="I5066" s="1">
        <v>3.7882978527417066E-3</v>
      </c>
    </row>
    <row r="5067" spans="1:9" x14ac:dyDescent="0.25">
      <c r="A5067" s="5">
        <v>41345</v>
      </c>
      <c r="B5067" s="39">
        <v>155.91999799999999</v>
      </c>
      <c r="C5067" s="39">
        <v>156.10000600000001</v>
      </c>
      <c r="D5067" s="39">
        <v>155.21000699999999</v>
      </c>
      <c r="E5067" s="39">
        <v>155.679993</v>
      </c>
      <c r="F5067" s="39">
        <v>133.71455399999999</v>
      </c>
      <c r="G5067" s="5">
        <v>105755800</v>
      </c>
      <c r="I5067" s="1">
        <v>-2.2457582100612328E-3</v>
      </c>
    </row>
    <row r="5068" spans="1:9" x14ac:dyDescent="0.25">
      <c r="A5068" s="5">
        <v>41346</v>
      </c>
      <c r="B5068" s="39">
        <v>155.759995</v>
      </c>
      <c r="C5068" s="39">
        <v>156.11999499999999</v>
      </c>
      <c r="D5068" s="39">
        <v>155.229996</v>
      </c>
      <c r="E5068" s="39">
        <v>155.89999399999999</v>
      </c>
      <c r="F5068" s="39">
        <v>133.903549</v>
      </c>
      <c r="G5068" s="5">
        <v>92550900</v>
      </c>
      <c r="I5068" s="1">
        <v>1.4124233697261346E-3</v>
      </c>
    </row>
    <row r="5069" spans="1:9" x14ac:dyDescent="0.25">
      <c r="A5069" s="5">
        <v>41347</v>
      </c>
      <c r="B5069" s="39">
        <v>156.30999800000001</v>
      </c>
      <c r="C5069" s="39">
        <v>156.800003</v>
      </c>
      <c r="D5069" s="39">
        <v>155.91000399999999</v>
      </c>
      <c r="E5069" s="39">
        <v>156.729996</v>
      </c>
      <c r="F5069" s="39">
        <v>134.61644000000001</v>
      </c>
      <c r="G5069" s="5">
        <v>126329900</v>
      </c>
      <c r="I5069" s="1">
        <v>5.3097922250424645E-3</v>
      </c>
    </row>
    <row r="5070" spans="1:9" x14ac:dyDescent="0.25">
      <c r="A5070" s="5">
        <v>41348</v>
      </c>
      <c r="B5070" s="39">
        <v>155.85000600000001</v>
      </c>
      <c r="C5070" s="39">
        <v>156.03999300000001</v>
      </c>
      <c r="D5070" s="39">
        <v>155.30999800000001</v>
      </c>
      <c r="E5070" s="39">
        <v>155.83000200000001</v>
      </c>
      <c r="F5070" s="39">
        <v>134.43869000000001</v>
      </c>
      <c r="G5070" s="5">
        <v>138601100</v>
      </c>
      <c r="I5070" s="1">
        <v>-1.321290739633163E-3</v>
      </c>
    </row>
    <row r="5071" spans="1:9" x14ac:dyDescent="0.25">
      <c r="A5071" s="5">
        <v>41351</v>
      </c>
      <c r="B5071" s="39">
        <v>154.33999600000001</v>
      </c>
      <c r="C5071" s="39">
        <v>155.63999899999999</v>
      </c>
      <c r="D5071" s="39">
        <v>154.199997</v>
      </c>
      <c r="E5071" s="39">
        <v>154.970001</v>
      </c>
      <c r="F5071" s="39">
        <v>133.69674699999999</v>
      </c>
      <c r="G5071" s="5">
        <v>126704300</v>
      </c>
      <c r="I5071" s="1">
        <v>-5.5341054646289578E-3</v>
      </c>
    </row>
    <row r="5072" spans="1:9" x14ac:dyDescent="0.25">
      <c r="A5072" s="5">
        <v>41352</v>
      </c>
      <c r="B5072" s="39">
        <v>155.300003</v>
      </c>
      <c r="C5072" s="39">
        <v>155.509995</v>
      </c>
      <c r="D5072" s="39">
        <v>153.58999600000001</v>
      </c>
      <c r="E5072" s="39">
        <v>154.61000100000001</v>
      </c>
      <c r="F5072" s="39">
        <v>133.38613900000001</v>
      </c>
      <c r="G5072" s="5">
        <v>167567300</v>
      </c>
      <c r="I5072" s="1">
        <v>-2.3259306852869699E-3</v>
      </c>
    </row>
    <row r="5073" spans="1:9" x14ac:dyDescent="0.25">
      <c r="A5073" s="5">
        <v>41353</v>
      </c>
      <c r="B5073" s="39">
        <v>155.520004</v>
      </c>
      <c r="C5073" s="39">
        <v>155.949997</v>
      </c>
      <c r="D5073" s="39">
        <v>155.259995</v>
      </c>
      <c r="E5073" s="39">
        <v>155.69000199999999</v>
      </c>
      <c r="F5073" s="39">
        <v>134.317947</v>
      </c>
      <c r="G5073" s="5">
        <v>113759300</v>
      </c>
      <c r="I5073" s="1">
        <v>6.9615057212626397E-3</v>
      </c>
    </row>
    <row r="5074" spans="1:9" x14ac:dyDescent="0.25">
      <c r="A5074" s="5">
        <v>41354</v>
      </c>
      <c r="B5074" s="39">
        <v>154.759995</v>
      </c>
      <c r="C5074" s="39">
        <v>155.63999899999999</v>
      </c>
      <c r="D5074" s="39">
        <v>154.10000600000001</v>
      </c>
      <c r="E5074" s="39">
        <v>154.36000100000001</v>
      </c>
      <c r="F5074" s="39">
        <v>133.17053200000001</v>
      </c>
      <c r="G5074" s="5">
        <v>128605000</v>
      </c>
      <c r="I5074" s="1">
        <v>-8.5792258571855129E-3</v>
      </c>
    </row>
    <row r="5075" spans="1:9" x14ac:dyDescent="0.25">
      <c r="A5075" s="5">
        <v>41355</v>
      </c>
      <c r="B5075" s="39">
        <v>154.85000600000001</v>
      </c>
      <c r="C5075" s="39">
        <v>155.60000600000001</v>
      </c>
      <c r="D5075" s="39">
        <v>154.729996</v>
      </c>
      <c r="E5075" s="39">
        <v>155.60000600000001</v>
      </c>
      <c r="F5075" s="39">
        <v>134.24026499999999</v>
      </c>
      <c r="G5075" s="5">
        <v>111163600</v>
      </c>
      <c r="I5075" s="1">
        <v>8.0007143934102132E-3</v>
      </c>
    </row>
    <row r="5076" spans="1:9" x14ac:dyDescent="0.25">
      <c r="A5076" s="5">
        <v>41358</v>
      </c>
      <c r="B5076" s="39">
        <v>156.009995</v>
      </c>
      <c r="C5076" s="39">
        <v>156.270004</v>
      </c>
      <c r="D5076" s="39">
        <v>154.35000600000001</v>
      </c>
      <c r="E5076" s="39">
        <v>154.949997</v>
      </c>
      <c r="F5076" s="39">
        <v>133.67945900000001</v>
      </c>
      <c r="G5076" s="5">
        <v>151322300</v>
      </c>
      <c r="I5076" s="1">
        <v>-4.1863794921370712E-3</v>
      </c>
    </row>
    <row r="5077" spans="1:9" x14ac:dyDescent="0.25">
      <c r="A5077" s="5">
        <v>41359</v>
      </c>
      <c r="B5077" s="39">
        <v>155.58999600000001</v>
      </c>
      <c r="C5077" s="39">
        <v>156.229996</v>
      </c>
      <c r="D5077" s="39">
        <v>155.41999799999999</v>
      </c>
      <c r="E5077" s="39">
        <v>156.19000199999999</v>
      </c>
      <c r="F5077" s="39">
        <v>134.74929800000001</v>
      </c>
      <c r="G5077" s="5">
        <v>86856600</v>
      </c>
      <c r="I5077" s="1">
        <v>7.9711628269487633E-3</v>
      </c>
    </row>
    <row r="5078" spans="1:9" x14ac:dyDescent="0.25">
      <c r="A5078" s="5">
        <v>41360</v>
      </c>
      <c r="B5078" s="39">
        <v>155.259995</v>
      </c>
      <c r="C5078" s="39">
        <v>156.240005</v>
      </c>
      <c r="D5078" s="39">
        <v>155</v>
      </c>
      <c r="E5078" s="39">
        <v>156.19000199999999</v>
      </c>
      <c r="F5078" s="39">
        <v>134.74929800000001</v>
      </c>
      <c r="G5078" s="5">
        <v>99950600</v>
      </c>
      <c r="I5078" s="1">
        <v>0</v>
      </c>
    </row>
    <row r="5079" spans="1:9" x14ac:dyDescent="0.25">
      <c r="A5079" s="5">
        <v>41361</v>
      </c>
      <c r="B5079" s="39">
        <v>156.08999600000001</v>
      </c>
      <c r="C5079" s="39">
        <v>156.85000600000001</v>
      </c>
      <c r="D5079" s="39">
        <v>155.75</v>
      </c>
      <c r="E5079" s="39">
        <v>156.66999799999999</v>
      </c>
      <c r="F5079" s="39">
        <v>135.16340600000001</v>
      </c>
      <c r="G5079" s="5">
        <v>102932800</v>
      </c>
      <c r="I5079" s="1">
        <v>3.0684611637834536E-3</v>
      </c>
    </row>
    <row r="5080" spans="1:9" x14ac:dyDescent="0.25">
      <c r="A5080" s="5">
        <v>41365</v>
      </c>
      <c r="B5080" s="39">
        <v>156.58999600000001</v>
      </c>
      <c r="C5080" s="39">
        <v>156.91000399999999</v>
      </c>
      <c r="D5080" s="39">
        <v>155.66999799999999</v>
      </c>
      <c r="E5080" s="39">
        <v>156.050003</v>
      </c>
      <c r="F5080" s="39">
        <v>134.62851000000001</v>
      </c>
      <c r="G5080" s="5">
        <v>99194100</v>
      </c>
      <c r="I5080" s="1">
        <v>-3.9652537317529379E-3</v>
      </c>
    </row>
    <row r="5081" spans="1:9" x14ac:dyDescent="0.25">
      <c r="A5081" s="5">
        <v>41366</v>
      </c>
      <c r="B5081" s="39">
        <v>156.61000100000001</v>
      </c>
      <c r="C5081" s="39">
        <v>157.21000699999999</v>
      </c>
      <c r="D5081" s="39">
        <v>156.36999499999999</v>
      </c>
      <c r="E5081" s="39">
        <v>156.820007</v>
      </c>
      <c r="F5081" s="39">
        <v>135.29286200000001</v>
      </c>
      <c r="G5081" s="5">
        <v>101504300</v>
      </c>
      <c r="I5081" s="1">
        <v>4.9225693883210297E-3</v>
      </c>
    </row>
    <row r="5082" spans="1:9" x14ac:dyDescent="0.25">
      <c r="A5082" s="5">
        <v>41367</v>
      </c>
      <c r="B5082" s="39">
        <v>156.91000399999999</v>
      </c>
      <c r="C5082" s="39">
        <v>157.029999</v>
      </c>
      <c r="D5082" s="39">
        <v>154.820007</v>
      </c>
      <c r="E5082" s="39">
        <v>155.229996</v>
      </c>
      <c r="F5082" s="39">
        <v>133.92103599999999</v>
      </c>
      <c r="G5082" s="5">
        <v>154167400</v>
      </c>
      <c r="I5082" s="1">
        <v>-1.0191434275381717E-2</v>
      </c>
    </row>
    <row r="5083" spans="1:9" x14ac:dyDescent="0.25">
      <c r="A5083" s="5">
        <v>41368</v>
      </c>
      <c r="B5083" s="39">
        <v>155.429993</v>
      </c>
      <c r="C5083" s="39">
        <v>156.16999799999999</v>
      </c>
      <c r="D5083" s="39">
        <v>155.08999600000001</v>
      </c>
      <c r="E5083" s="39">
        <v>155.86000100000001</v>
      </c>
      <c r="F5083" s="39">
        <v>134.464584</v>
      </c>
      <c r="G5083" s="5">
        <v>131885000</v>
      </c>
      <c r="I5083" s="1">
        <v>4.0505057100119757E-3</v>
      </c>
    </row>
    <row r="5084" spans="1:9" x14ac:dyDescent="0.25">
      <c r="A5084" s="5">
        <v>41369</v>
      </c>
      <c r="B5084" s="39">
        <v>153.949997</v>
      </c>
      <c r="C5084" s="39">
        <v>155.35000600000001</v>
      </c>
      <c r="D5084" s="39">
        <v>153.770004</v>
      </c>
      <c r="E5084" s="39">
        <v>155.16000399999999</v>
      </c>
      <c r="F5084" s="39">
        <v>133.860657</v>
      </c>
      <c r="G5084" s="5">
        <v>159666000</v>
      </c>
      <c r="I5084" s="1">
        <v>-4.5014626096175903E-3</v>
      </c>
    </row>
    <row r="5085" spans="1:9" x14ac:dyDescent="0.25">
      <c r="A5085" s="5">
        <v>41372</v>
      </c>
      <c r="B5085" s="39">
        <v>155.270004</v>
      </c>
      <c r="C5085" s="39">
        <v>156.220001</v>
      </c>
      <c r="D5085" s="39">
        <v>154.75</v>
      </c>
      <c r="E5085" s="39">
        <v>156.21000699999999</v>
      </c>
      <c r="F5085" s="39">
        <v>134.76658599999999</v>
      </c>
      <c r="G5085" s="5">
        <v>86571200</v>
      </c>
      <c r="I5085" s="1">
        <v>6.7449036396096673E-3</v>
      </c>
    </row>
    <row r="5086" spans="1:9" x14ac:dyDescent="0.25">
      <c r="A5086" s="5">
        <v>41373</v>
      </c>
      <c r="B5086" s="39">
        <v>156.5</v>
      </c>
      <c r="C5086" s="39">
        <v>157.320007</v>
      </c>
      <c r="D5086" s="39">
        <v>155.979996</v>
      </c>
      <c r="E5086" s="39">
        <v>156.75</v>
      </c>
      <c r="F5086" s="39">
        <v>135.23240699999999</v>
      </c>
      <c r="G5086" s="5">
        <v>101922200</v>
      </c>
      <c r="I5086" s="1">
        <v>3.4505422187356416E-3</v>
      </c>
    </row>
    <row r="5087" spans="1:9" x14ac:dyDescent="0.25">
      <c r="A5087" s="5">
        <v>41374</v>
      </c>
      <c r="B5087" s="39">
        <v>157.16999799999999</v>
      </c>
      <c r="C5087" s="39">
        <v>158.86999499999999</v>
      </c>
      <c r="D5087" s="39">
        <v>157.13000500000001</v>
      </c>
      <c r="E5087" s="39">
        <v>158.66999799999999</v>
      </c>
      <c r="F5087" s="39">
        <v>136.88885500000001</v>
      </c>
      <c r="G5087" s="5">
        <v>135711100</v>
      </c>
      <c r="I5087" s="1">
        <v>1.2174487560529634E-2</v>
      </c>
    </row>
    <row r="5088" spans="1:9" x14ac:dyDescent="0.25">
      <c r="A5088" s="5">
        <v>41375</v>
      </c>
      <c r="B5088" s="39">
        <v>158.699997</v>
      </c>
      <c r="C5088" s="39">
        <v>159.71000699999999</v>
      </c>
      <c r="D5088" s="39">
        <v>158.53999300000001</v>
      </c>
      <c r="E5088" s="39">
        <v>159.19000199999999</v>
      </c>
      <c r="F5088" s="39">
        <v>137.33746300000001</v>
      </c>
      <c r="G5088" s="5">
        <v>110142500</v>
      </c>
      <c r="I5088" s="1">
        <v>3.2718114253817987E-3</v>
      </c>
    </row>
    <row r="5089" spans="1:9" x14ac:dyDescent="0.25">
      <c r="A5089" s="5">
        <v>41376</v>
      </c>
      <c r="B5089" s="39">
        <v>158.679993</v>
      </c>
      <c r="C5089" s="39">
        <v>159.03999300000001</v>
      </c>
      <c r="D5089" s="39">
        <v>157.91999799999999</v>
      </c>
      <c r="E5089" s="39">
        <v>158.800003</v>
      </c>
      <c r="F5089" s="39">
        <v>137.00097700000001</v>
      </c>
      <c r="G5089" s="5">
        <v>116359900</v>
      </c>
      <c r="I5089" s="1">
        <v>-2.4530734281036359E-3</v>
      </c>
    </row>
    <row r="5090" spans="1:9" x14ac:dyDescent="0.25">
      <c r="A5090" s="5">
        <v>41379</v>
      </c>
      <c r="B5090" s="39">
        <v>158</v>
      </c>
      <c r="C5090" s="39">
        <v>158.13000500000001</v>
      </c>
      <c r="D5090" s="39">
        <v>155.10000600000001</v>
      </c>
      <c r="E5090" s="39">
        <v>155.11999499999999</v>
      </c>
      <c r="F5090" s="39">
        <v>133.82615699999999</v>
      </c>
      <c r="G5090" s="5">
        <v>217259000</v>
      </c>
      <c r="I5090" s="1">
        <v>-2.3446435328207116E-2</v>
      </c>
    </row>
    <row r="5091" spans="1:9" x14ac:dyDescent="0.25">
      <c r="A5091" s="5">
        <v>41380</v>
      </c>
      <c r="B5091" s="39">
        <v>156.28999300000001</v>
      </c>
      <c r="C5091" s="39">
        <v>157.490005</v>
      </c>
      <c r="D5091" s="39">
        <v>155.91000399999999</v>
      </c>
      <c r="E5091" s="39">
        <v>157.41000399999999</v>
      </c>
      <c r="F5091" s="39">
        <v>135.801804</v>
      </c>
      <c r="G5091" s="5">
        <v>147507800</v>
      </c>
      <c r="I5091" s="1">
        <v>1.4654877416541368E-2</v>
      </c>
    </row>
    <row r="5092" spans="1:9" x14ac:dyDescent="0.25">
      <c r="A5092" s="5">
        <v>41381</v>
      </c>
      <c r="B5092" s="39">
        <v>156.28999300000001</v>
      </c>
      <c r="C5092" s="39">
        <v>156.320007</v>
      </c>
      <c r="D5092" s="39">
        <v>154.279999</v>
      </c>
      <c r="E5092" s="39">
        <v>155.11000100000001</v>
      </c>
      <c r="F5092" s="39">
        <v>133.817566</v>
      </c>
      <c r="G5092" s="5">
        <v>226834800</v>
      </c>
      <c r="I5092" s="1">
        <v>-1.4719074700203727E-2</v>
      </c>
    </row>
    <row r="5093" spans="1:9" x14ac:dyDescent="0.25">
      <c r="A5093" s="5">
        <v>41382</v>
      </c>
      <c r="B5093" s="39">
        <v>155.36999499999999</v>
      </c>
      <c r="C5093" s="39">
        <v>155.41000399999999</v>
      </c>
      <c r="D5093" s="39">
        <v>153.550003</v>
      </c>
      <c r="E5093" s="39">
        <v>154.13999899999999</v>
      </c>
      <c r="F5093" s="39">
        <v>132.980682</v>
      </c>
      <c r="G5093" s="5">
        <v>167583200</v>
      </c>
      <c r="I5093" s="1">
        <v>-6.2735550257650985E-3</v>
      </c>
    </row>
    <row r="5094" spans="1:9" x14ac:dyDescent="0.25">
      <c r="A5094" s="5">
        <v>41383</v>
      </c>
      <c r="B5094" s="39">
        <v>154.5</v>
      </c>
      <c r="C5094" s="39">
        <v>155.550003</v>
      </c>
      <c r="D5094" s="39">
        <v>154.11999499999999</v>
      </c>
      <c r="E5094" s="39">
        <v>155.479996</v>
      </c>
      <c r="F5094" s="39">
        <v>134.13674900000001</v>
      </c>
      <c r="G5094" s="5">
        <v>149687600</v>
      </c>
      <c r="I5094" s="1">
        <v>8.6559249530058224E-3</v>
      </c>
    </row>
    <row r="5095" spans="1:9" x14ac:dyDescent="0.25">
      <c r="A5095" s="5">
        <v>41386</v>
      </c>
      <c r="B5095" s="39">
        <v>155.779999</v>
      </c>
      <c r="C5095" s="39">
        <v>156.53999300000001</v>
      </c>
      <c r="D5095" s="39">
        <v>154.75</v>
      </c>
      <c r="E5095" s="39">
        <v>156.16999799999999</v>
      </c>
      <c r="F5095" s="39">
        <v>134.73207099999999</v>
      </c>
      <c r="G5095" s="5">
        <v>106553500</v>
      </c>
      <c r="I5095" s="1">
        <v>4.4283526283948049E-3</v>
      </c>
    </row>
    <row r="5096" spans="1:9" x14ac:dyDescent="0.25">
      <c r="A5096" s="5">
        <v>41387</v>
      </c>
      <c r="B5096" s="39">
        <v>156.949997</v>
      </c>
      <c r="C5096" s="39">
        <v>157.929993</v>
      </c>
      <c r="D5096" s="39">
        <v>156.16999799999999</v>
      </c>
      <c r="E5096" s="39">
        <v>157.779999</v>
      </c>
      <c r="F5096" s="39">
        <v>136.12098700000001</v>
      </c>
      <c r="G5096" s="5">
        <v>166141300</v>
      </c>
      <c r="I5096" s="1">
        <v>1.0255953428132791E-2</v>
      </c>
    </row>
    <row r="5097" spans="1:9" x14ac:dyDescent="0.25">
      <c r="A5097" s="5">
        <v>41388</v>
      </c>
      <c r="B5097" s="39">
        <v>157.83000200000001</v>
      </c>
      <c r="C5097" s="39">
        <v>158.300003</v>
      </c>
      <c r="D5097" s="39">
        <v>157.53999300000001</v>
      </c>
      <c r="E5097" s="39">
        <v>157.88000500000001</v>
      </c>
      <c r="F5097" s="39">
        <v>136.20732100000001</v>
      </c>
      <c r="G5097" s="5">
        <v>96781200</v>
      </c>
      <c r="I5097" s="1">
        <v>6.3404354491325421E-4</v>
      </c>
    </row>
    <row r="5098" spans="1:9" x14ac:dyDescent="0.25">
      <c r="A5098" s="5">
        <v>41389</v>
      </c>
      <c r="B5098" s="39">
        <v>158.33999600000001</v>
      </c>
      <c r="C5098" s="39">
        <v>159.270004</v>
      </c>
      <c r="D5098" s="39">
        <v>158.10000600000001</v>
      </c>
      <c r="E5098" s="39">
        <v>158.520004</v>
      </c>
      <c r="F5098" s="39">
        <v>136.759445</v>
      </c>
      <c r="G5098" s="5">
        <v>131060600</v>
      </c>
      <c r="I5098" s="1">
        <v>4.0453624523424381E-3</v>
      </c>
    </row>
    <row r="5099" spans="1:9" x14ac:dyDescent="0.25">
      <c r="A5099" s="5">
        <v>41390</v>
      </c>
      <c r="B5099" s="39">
        <v>158.33000200000001</v>
      </c>
      <c r="C5099" s="39">
        <v>158.60000600000001</v>
      </c>
      <c r="D5099" s="39">
        <v>157.729996</v>
      </c>
      <c r="E5099" s="39">
        <v>158.240005</v>
      </c>
      <c r="F5099" s="39">
        <v>136.517853</v>
      </c>
      <c r="G5099" s="5">
        <v>95918800</v>
      </c>
      <c r="I5099" s="1">
        <v>-1.7681092773313978E-3</v>
      </c>
    </row>
    <row r="5100" spans="1:9" x14ac:dyDescent="0.25">
      <c r="A5100" s="5">
        <v>41393</v>
      </c>
      <c r="B5100" s="39">
        <v>158.66999799999999</v>
      </c>
      <c r="C5100" s="39">
        <v>159.64999399999999</v>
      </c>
      <c r="D5100" s="39">
        <v>158.41999799999999</v>
      </c>
      <c r="E5100" s="39">
        <v>159.300003</v>
      </c>
      <c r="F5100" s="39">
        <v>137.43237300000001</v>
      </c>
      <c r="G5100" s="5">
        <v>88572800</v>
      </c>
      <c r="I5100" s="1">
        <v>6.6765661085836925E-3</v>
      </c>
    </row>
    <row r="5101" spans="1:9" x14ac:dyDescent="0.25">
      <c r="A5101" s="5">
        <v>41394</v>
      </c>
      <c r="B5101" s="39">
        <v>159.270004</v>
      </c>
      <c r="C5101" s="39">
        <v>159.720001</v>
      </c>
      <c r="D5101" s="39">
        <v>158.61000100000001</v>
      </c>
      <c r="E5101" s="39">
        <v>159.679993</v>
      </c>
      <c r="F5101" s="39">
        <v>137.76019299999999</v>
      </c>
      <c r="G5101" s="5">
        <v>116010700</v>
      </c>
      <c r="I5101" s="1">
        <v>2.3824782756989293E-3</v>
      </c>
    </row>
    <row r="5102" spans="1:9" x14ac:dyDescent="0.25">
      <c r="A5102" s="5">
        <v>41395</v>
      </c>
      <c r="B5102" s="39">
        <v>159.33000200000001</v>
      </c>
      <c r="C5102" s="39">
        <v>159.41000399999999</v>
      </c>
      <c r="D5102" s="39">
        <v>158.10000600000001</v>
      </c>
      <c r="E5102" s="39">
        <v>158.279999</v>
      </c>
      <c r="F5102" s="39">
        <v>136.55244400000001</v>
      </c>
      <c r="G5102" s="5">
        <v>138874200</v>
      </c>
      <c r="I5102" s="1">
        <v>-8.805695700335292E-3</v>
      </c>
    </row>
    <row r="5103" spans="1:9" x14ac:dyDescent="0.25">
      <c r="A5103" s="5">
        <v>41396</v>
      </c>
      <c r="B5103" s="39">
        <v>158.679993</v>
      </c>
      <c r="C5103" s="39">
        <v>159.88999899999999</v>
      </c>
      <c r="D5103" s="39">
        <v>158.529999</v>
      </c>
      <c r="E5103" s="39">
        <v>159.75</v>
      </c>
      <c r="F5103" s="39">
        <v>137.82063299999999</v>
      </c>
      <c r="G5103" s="5">
        <v>96407600</v>
      </c>
      <c r="I5103" s="1">
        <v>9.2443329005087449E-3</v>
      </c>
    </row>
    <row r="5104" spans="1:9" x14ac:dyDescent="0.25">
      <c r="A5104" s="5">
        <v>41397</v>
      </c>
      <c r="B5104" s="39">
        <v>161.13999899999999</v>
      </c>
      <c r="C5104" s="39">
        <v>161.88000500000001</v>
      </c>
      <c r="D5104" s="39">
        <v>159.779999</v>
      </c>
      <c r="E5104" s="39">
        <v>161.36999499999999</v>
      </c>
      <c r="F5104" s="39">
        <v>139.21818500000001</v>
      </c>
      <c r="G5104" s="5">
        <v>144202300</v>
      </c>
      <c r="I5104" s="1">
        <v>1.0089299869719071E-2</v>
      </c>
    </row>
    <row r="5105" spans="1:9" x14ac:dyDescent="0.25">
      <c r="A5105" s="5">
        <v>41400</v>
      </c>
      <c r="B5105" s="39">
        <v>161.490005</v>
      </c>
      <c r="C5105" s="39">
        <v>162.009995</v>
      </c>
      <c r="D5105" s="39">
        <v>161.41999799999999</v>
      </c>
      <c r="E5105" s="39">
        <v>161.779999</v>
      </c>
      <c r="F5105" s="39">
        <v>139.571899</v>
      </c>
      <c r="G5105" s="5">
        <v>66882100</v>
      </c>
      <c r="I5105" s="1">
        <v>2.537494768239057E-3</v>
      </c>
    </row>
    <row r="5106" spans="1:9" x14ac:dyDescent="0.25">
      <c r="A5106" s="5">
        <v>41401</v>
      </c>
      <c r="B5106" s="39">
        <v>162.13000500000001</v>
      </c>
      <c r="C5106" s="39">
        <v>162.64999399999999</v>
      </c>
      <c r="D5106" s="39">
        <v>161.66999799999999</v>
      </c>
      <c r="E5106" s="39">
        <v>162.60000600000001</v>
      </c>
      <c r="F5106" s="39">
        <v>140.27938800000001</v>
      </c>
      <c r="G5106" s="5">
        <v>90359200</v>
      </c>
      <c r="I5106" s="1">
        <v>5.0561890555007594E-3</v>
      </c>
    </row>
    <row r="5107" spans="1:9" x14ac:dyDescent="0.25">
      <c r="A5107" s="5">
        <v>41402</v>
      </c>
      <c r="B5107" s="39">
        <v>162.41999799999999</v>
      </c>
      <c r="C5107" s="39">
        <v>163.38999899999999</v>
      </c>
      <c r="D5107" s="39">
        <v>162.33000200000001</v>
      </c>
      <c r="E5107" s="39">
        <v>163.33999600000001</v>
      </c>
      <c r="F5107" s="39">
        <v>140.917755</v>
      </c>
      <c r="G5107" s="5">
        <v>97419200</v>
      </c>
      <c r="I5107" s="1">
        <v>4.5403597621458403E-3</v>
      </c>
    </row>
    <row r="5108" spans="1:9" x14ac:dyDescent="0.25">
      <c r="A5108" s="5">
        <v>41403</v>
      </c>
      <c r="B5108" s="39">
        <v>163.270004</v>
      </c>
      <c r="C5108" s="39">
        <v>163.699997</v>
      </c>
      <c r="D5108" s="39">
        <v>162.470001</v>
      </c>
      <c r="E5108" s="39">
        <v>162.88000500000001</v>
      </c>
      <c r="F5108" s="39">
        <v>140.52093500000001</v>
      </c>
      <c r="G5108" s="5">
        <v>106738600</v>
      </c>
      <c r="I5108" s="1">
        <v>-2.8199410888500864E-3</v>
      </c>
    </row>
    <row r="5109" spans="1:9" x14ac:dyDescent="0.25">
      <c r="A5109" s="5">
        <v>41404</v>
      </c>
      <c r="B5109" s="39">
        <v>162.990005</v>
      </c>
      <c r="C5109" s="39">
        <v>163.550003</v>
      </c>
      <c r="D5109" s="39">
        <v>162.509995</v>
      </c>
      <c r="E5109" s="39">
        <v>163.41000399999999</v>
      </c>
      <c r="F5109" s="39">
        <v>140.97818000000001</v>
      </c>
      <c r="G5109" s="5">
        <v>103203000</v>
      </c>
      <c r="I5109" s="1">
        <v>3.2486453972353502E-3</v>
      </c>
    </row>
    <row r="5110" spans="1:9" x14ac:dyDescent="0.25">
      <c r="A5110" s="5">
        <v>41407</v>
      </c>
      <c r="B5110" s="39">
        <v>163.199997</v>
      </c>
      <c r="C5110" s="39">
        <v>163.80999800000001</v>
      </c>
      <c r="D5110" s="39">
        <v>162.820007</v>
      </c>
      <c r="E5110" s="39">
        <v>163.53999300000001</v>
      </c>
      <c r="F5110" s="39">
        <v>141.09028599999999</v>
      </c>
      <c r="G5110" s="5">
        <v>81843200</v>
      </c>
      <c r="I5110" s="1">
        <v>7.9488506810143633E-4</v>
      </c>
    </row>
    <row r="5111" spans="1:9" x14ac:dyDescent="0.25">
      <c r="A5111" s="5">
        <v>41408</v>
      </c>
      <c r="B5111" s="39">
        <v>163.66999799999999</v>
      </c>
      <c r="C5111" s="39">
        <v>165.35000600000001</v>
      </c>
      <c r="D5111" s="39">
        <v>163.66999799999999</v>
      </c>
      <c r="E5111" s="39">
        <v>165.229996</v>
      </c>
      <c r="F5111" s="39">
        <v>142.54834</v>
      </c>
      <c r="G5111" s="5">
        <v>119000900</v>
      </c>
      <c r="I5111" s="1">
        <v>1.028115855611933E-2</v>
      </c>
    </row>
    <row r="5112" spans="1:9" x14ac:dyDescent="0.25">
      <c r="A5112" s="5">
        <v>41409</v>
      </c>
      <c r="B5112" s="39">
        <v>164.96000699999999</v>
      </c>
      <c r="C5112" s="39">
        <v>166.449997</v>
      </c>
      <c r="D5112" s="39">
        <v>164.91000399999999</v>
      </c>
      <c r="E5112" s="39">
        <v>166.11999499999999</v>
      </c>
      <c r="F5112" s="39">
        <v>143.316147</v>
      </c>
      <c r="G5112" s="5">
        <v>120718500</v>
      </c>
      <c r="I5112" s="1">
        <v>5.3718379251499471E-3</v>
      </c>
    </row>
    <row r="5113" spans="1:9" x14ac:dyDescent="0.25">
      <c r="A5113" s="5">
        <v>41410</v>
      </c>
      <c r="B5113" s="39">
        <v>165.779999</v>
      </c>
      <c r="C5113" s="39">
        <v>166.36000100000001</v>
      </c>
      <c r="D5113" s="39">
        <v>165.08999600000001</v>
      </c>
      <c r="E5113" s="39">
        <v>165.33999600000001</v>
      </c>
      <c r="F5113" s="39">
        <v>142.64324999999999</v>
      </c>
      <c r="G5113" s="5">
        <v>109913600</v>
      </c>
      <c r="I5113" s="1">
        <v>-4.7062502512371651E-3</v>
      </c>
    </row>
    <row r="5114" spans="1:9" x14ac:dyDescent="0.25">
      <c r="A5114" s="5">
        <v>41411</v>
      </c>
      <c r="B5114" s="39">
        <v>165.949997</v>
      </c>
      <c r="C5114" s="39">
        <v>167.03999300000001</v>
      </c>
      <c r="D5114" s="39">
        <v>165.729996</v>
      </c>
      <c r="E5114" s="39">
        <v>166.94000199999999</v>
      </c>
      <c r="F5114" s="39">
        <v>144.023605</v>
      </c>
      <c r="G5114" s="5">
        <v>129801000</v>
      </c>
      <c r="I5114" s="1">
        <v>9.630451825143993E-3</v>
      </c>
    </row>
    <row r="5115" spans="1:9" x14ac:dyDescent="0.25">
      <c r="A5115" s="5">
        <v>41414</v>
      </c>
      <c r="B5115" s="39">
        <v>166.779999</v>
      </c>
      <c r="C5115" s="39">
        <v>167.58000200000001</v>
      </c>
      <c r="D5115" s="39">
        <v>166.61000100000001</v>
      </c>
      <c r="E5115" s="39">
        <v>166.929993</v>
      </c>
      <c r="F5115" s="39">
        <v>144.014938</v>
      </c>
      <c r="G5115" s="5">
        <v>85071200</v>
      </c>
      <c r="I5115" s="1">
        <v>-6.017944621117266E-5</v>
      </c>
    </row>
    <row r="5116" spans="1:9" x14ac:dyDescent="0.25">
      <c r="A5116" s="5">
        <v>41415</v>
      </c>
      <c r="B5116" s="39">
        <v>167.08000200000001</v>
      </c>
      <c r="C5116" s="39">
        <v>167.800003</v>
      </c>
      <c r="D5116" s="39">
        <v>166.5</v>
      </c>
      <c r="E5116" s="39">
        <v>167.16999799999999</v>
      </c>
      <c r="F5116" s="39">
        <v>144.22204600000001</v>
      </c>
      <c r="G5116" s="5">
        <v>95804200</v>
      </c>
      <c r="I5116" s="1">
        <v>1.4370677403610088E-3</v>
      </c>
    </row>
    <row r="5117" spans="1:9" x14ac:dyDescent="0.25">
      <c r="A5117" s="5">
        <v>41416</v>
      </c>
      <c r="B5117" s="39">
        <v>167.33999600000001</v>
      </c>
      <c r="C5117" s="39">
        <v>169.070007</v>
      </c>
      <c r="D5117" s="39">
        <v>165.16999799999999</v>
      </c>
      <c r="E5117" s="39">
        <v>165.929993</v>
      </c>
      <c r="F5117" s="39">
        <v>143.15228300000001</v>
      </c>
      <c r="G5117" s="5">
        <v>244031800</v>
      </c>
      <c r="I5117" s="1">
        <v>-7.4451183243304797E-3</v>
      </c>
    </row>
    <row r="5118" spans="1:9" x14ac:dyDescent="0.25">
      <c r="A5118" s="5">
        <v>41417</v>
      </c>
      <c r="B5118" s="39">
        <v>164.16000399999999</v>
      </c>
      <c r="C5118" s="39">
        <v>165.91000399999999</v>
      </c>
      <c r="D5118" s="39">
        <v>163.94000199999999</v>
      </c>
      <c r="E5118" s="39">
        <v>165.449997</v>
      </c>
      <c r="F5118" s="39">
        <v>142.738113</v>
      </c>
      <c r="G5118" s="5">
        <v>211064400</v>
      </c>
      <c r="I5118" s="1">
        <v>-2.8974061076549873E-3</v>
      </c>
    </row>
    <row r="5119" spans="1:9" x14ac:dyDescent="0.25">
      <c r="A5119" s="5">
        <v>41418</v>
      </c>
      <c r="B5119" s="39">
        <v>164.470001</v>
      </c>
      <c r="C5119" s="39">
        <v>165.38000500000001</v>
      </c>
      <c r="D5119" s="39">
        <v>163.979996</v>
      </c>
      <c r="E5119" s="39">
        <v>165.30999800000001</v>
      </c>
      <c r="F5119" s="39">
        <v>142.61738600000001</v>
      </c>
      <c r="G5119" s="5">
        <v>151573900</v>
      </c>
      <c r="I5119" s="1">
        <v>-8.4615160826473357E-4</v>
      </c>
    </row>
    <row r="5120" spans="1:9" x14ac:dyDescent="0.25">
      <c r="A5120" s="5">
        <v>41422</v>
      </c>
      <c r="B5120" s="39">
        <v>167.03999300000001</v>
      </c>
      <c r="C5120" s="39">
        <v>167.779999</v>
      </c>
      <c r="D5120" s="39">
        <v>165.80999800000001</v>
      </c>
      <c r="E5120" s="39">
        <v>166.300003</v>
      </c>
      <c r="F5120" s="39">
        <v>143.47146599999999</v>
      </c>
      <c r="G5120" s="5">
        <v>143679800</v>
      </c>
      <c r="I5120" s="1">
        <v>5.9707502151651326E-3</v>
      </c>
    </row>
    <row r="5121" spans="1:9" x14ac:dyDescent="0.25">
      <c r="A5121" s="5">
        <v>41423</v>
      </c>
      <c r="B5121" s="39">
        <v>165.41999799999999</v>
      </c>
      <c r="C5121" s="39">
        <v>165.800003</v>
      </c>
      <c r="D5121" s="39">
        <v>164.33999600000001</v>
      </c>
      <c r="E5121" s="39">
        <v>165.220001</v>
      </c>
      <c r="F5121" s="39">
        <v>142.539703</v>
      </c>
      <c r="G5121" s="5">
        <v>160363400</v>
      </c>
      <c r="I5121" s="1">
        <v>-6.5155937762648719E-3</v>
      </c>
    </row>
    <row r="5122" spans="1:9" x14ac:dyDescent="0.25">
      <c r="A5122" s="5">
        <v>41424</v>
      </c>
      <c r="B5122" s="39">
        <v>165.35000600000001</v>
      </c>
      <c r="C5122" s="39">
        <v>166.58999600000001</v>
      </c>
      <c r="D5122" s="39">
        <v>165.220001</v>
      </c>
      <c r="E5122" s="39">
        <v>165.83000200000001</v>
      </c>
      <c r="F5122" s="39">
        <v>143.065979</v>
      </c>
      <c r="G5122" s="5">
        <v>107793800</v>
      </c>
      <c r="I5122" s="1">
        <v>3.6853370140157438E-3</v>
      </c>
    </row>
    <row r="5123" spans="1:9" x14ac:dyDescent="0.25">
      <c r="A5123" s="5">
        <v>41425</v>
      </c>
      <c r="B5123" s="39">
        <v>165.36999499999999</v>
      </c>
      <c r="C5123" s="39">
        <v>166.30999800000001</v>
      </c>
      <c r="D5123" s="39">
        <v>163.13000500000001</v>
      </c>
      <c r="E5123" s="39">
        <v>163.449997</v>
      </c>
      <c r="F5123" s="39">
        <v>141.01269500000001</v>
      </c>
      <c r="G5123" s="5">
        <v>176850100</v>
      </c>
      <c r="I5123" s="1">
        <v>-1.4455993673707646E-2</v>
      </c>
    </row>
    <row r="5124" spans="1:9" x14ac:dyDescent="0.25">
      <c r="A5124" s="5">
        <v>41428</v>
      </c>
      <c r="B5124" s="39">
        <v>163.83000200000001</v>
      </c>
      <c r="C5124" s="39">
        <v>164.46000699999999</v>
      </c>
      <c r="D5124" s="39">
        <v>162.66000399999999</v>
      </c>
      <c r="E5124" s="39">
        <v>164.35000600000001</v>
      </c>
      <c r="F5124" s="39">
        <v>141.789154</v>
      </c>
      <c r="G5124" s="5">
        <v>168390700</v>
      </c>
      <c r="I5124" s="1">
        <v>5.49120137517356E-3</v>
      </c>
    </row>
    <row r="5125" spans="1:9" x14ac:dyDescent="0.25">
      <c r="A5125" s="5">
        <v>41429</v>
      </c>
      <c r="B5125" s="39">
        <v>164.44000199999999</v>
      </c>
      <c r="C5125" s="39">
        <v>165.10000600000001</v>
      </c>
      <c r="D5125" s="39">
        <v>162.729996</v>
      </c>
      <c r="E5125" s="39">
        <v>163.55999800000001</v>
      </c>
      <c r="F5125" s="39">
        <v>141.10758999999999</v>
      </c>
      <c r="G5125" s="5">
        <v>157631500</v>
      </c>
      <c r="I5125" s="1">
        <v>-4.818474112199489E-3</v>
      </c>
    </row>
    <row r="5126" spans="1:9" x14ac:dyDescent="0.25">
      <c r="A5126" s="5">
        <v>41430</v>
      </c>
      <c r="B5126" s="39">
        <v>163.08999600000001</v>
      </c>
      <c r="C5126" s="39">
        <v>163.41999799999999</v>
      </c>
      <c r="D5126" s="39">
        <v>161.13000500000001</v>
      </c>
      <c r="E5126" s="39">
        <v>161.270004</v>
      </c>
      <c r="F5126" s="39">
        <v>139.13192699999999</v>
      </c>
      <c r="G5126" s="5">
        <v>211737800</v>
      </c>
      <c r="I5126" s="1">
        <v>-1.4100050935534014E-2</v>
      </c>
    </row>
    <row r="5127" spans="1:9" x14ac:dyDescent="0.25">
      <c r="A5127" s="5">
        <v>41431</v>
      </c>
      <c r="B5127" s="39">
        <v>161.199997</v>
      </c>
      <c r="C5127" s="39">
        <v>162.740005</v>
      </c>
      <c r="D5127" s="39">
        <v>160.25</v>
      </c>
      <c r="E5127" s="39">
        <v>162.729996</v>
      </c>
      <c r="F5127" s="39">
        <v>140.39154099999999</v>
      </c>
      <c r="G5127" s="5">
        <v>200225500</v>
      </c>
      <c r="I5127" s="1">
        <v>9.0126423752474594E-3</v>
      </c>
    </row>
    <row r="5128" spans="1:9" x14ac:dyDescent="0.25">
      <c r="A5128" s="5">
        <v>41432</v>
      </c>
      <c r="B5128" s="39">
        <v>163.85000600000001</v>
      </c>
      <c r="C5128" s="39">
        <v>164.949997</v>
      </c>
      <c r="D5128" s="39">
        <v>163.13999899999999</v>
      </c>
      <c r="E5128" s="39">
        <v>164.800003</v>
      </c>
      <c r="F5128" s="39">
        <v>142.177368</v>
      </c>
      <c r="G5128" s="5">
        <v>188337800</v>
      </c>
      <c r="I5128" s="1">
        <v>1.2640108095418157E-2</v>
      </c>
    </row>
    <row r="5129" spans="1:9" x14ac:dyDescent="0.25">
      <c r="A5129" s="5">
        <v>41435</v>
      </c>
      <c r="B5129" s="39">
        <v>165.30999800000001</v>
      </c>
      <c r="C5129" s="39">
        <v>165.39999399999999</v>
      </c>
      <c r="D5129" s="39">
        <v>164.36999499999999</v>
      </c>
      <c r="E5129" s="39">
        <v>164.800003</v>
      </c>
      <c r="F5129" s="39">
        <v>142.177368</v>
      </c>
      <c r="G5129" s="5">
        <v>105667100</v>
      </c>
      <c r="I5129" s="1">
        <v>0</v>
      </c>
    </row>
    <row r="5130" spans="1:9" x14ac:dyDescent="0.25">
      <c r="A5130" s="5">
        <v>41436</v>
      </c>
      <c r="B5130" s="39">
        <v>163.300003</v>
      </c>
      <c r="C5130" s="39">
        <v>164.53999300000001</v>
      </c>
      <c r="D5130" s="39">
        <v>162.740005</v>
      </c>
      <c r="E5130" s="39">
        <v>163.10000600000001</v>
      </c>
      <c r="F5130" s="39">
        <v>140.710724</v>
      </c>
      <c r="G5130" s="5">
        <v>159505400</v>
      </c>
      <c r="I5130" s="1">
        <v>-1.0369168463015832E-2</v>
      </c>
    </row>
    <row r="5131" spans="1:9" x14ac:dyDescent="0.25">
      <c r="A5131" s="5">
        <v>41437</v>
      </c>
      <c r="B5131" s="39">
        <v>164.220001</v>
      </c>
      <c r="C5131" s="39">
        <v>164.38999899999999</v>
      </c>
      <c r="D5131" s="39">
        <v>161.60000600000001</v>
      </c>
      <c r="E5131" s="39">
        <v>161.75</v>
      </c>
      <c r="F5131" s="39">
        <v>139.546021</v>
      </c>
      <c r="G5131" s="5">
        <v>177361500</v>
      </c>
      <c r="I5131" s="1">
        <v>-8.3117336232270134E-3</v>
      </c>
    </row>
    <row r="5132" spans="1:9" x14ac:dyDescent="0.25">
      <c r="A5132" s="5">
        <v>41438</v>
      </c>
      <c r="B5132" s="39">
        <v>161.66000399999999</v>
      </c>
      <c r="C5132" s="39">
        <v>164.5</v>
      </c>
      <c r="D5132" s="39">
        <v>161.300003</v>
      </c>
      <c r="E5132" s="39">
        <v>164.21000699999999</v>
      </c>
      <c r="F5132" s="39">
        <v>141.66835</v>
      </c>
      <c r="G5132" s="5">
        <v>163587800</v>
      </c>
      <c r="I5132" s="1">
        <v>1.5094316040578093E-2</v>
      </c>
    </row>
    <row r="5133" spans="1:9" x14ac:dyDescent="0.25">
      <c r="A5133" s="5">
        <v>41439</v>
      </c>
      <c r="B5133" s="39">
        <v>164.029999</v>
      </c>
      <c r="C5133" s="39">
        <v>164.66999799999999</v>
      </c>
      <c r="D5133" s="39">
        <v>162.91000399999999</v>
      </c>
      <c r="E5133" s="39">
        <v>163.179993</v>
      </c>
      <c r="F5133" s="39">
        <v>140.779709</v>
      </c>
      <c r="G5133" s="5">
        <v>141197500</v>
      </c>
      <c r="I5133" s="1">
        <v>-6.2924414157841113E-3</v>
      </c>
    </row>
    <row r="5134" spans="1:9" x14ac:dyDescent="0.25">
      <c r="A5134" s="5">
        <v>41442</v>
      </c>
      <c r="B5134" s="39">
        <v>164.28999300000001</v>
      </c>
      <c r="C5134" s="39">
        <v>165.220001</v>
      </c>
      <c r="D5134" s="39">
        <v>163.220001</v>
      </c>
      <c r="E5134" s="39">
        <v>164.44000199999999</v>
      </c>
      <c r="F5134" s="39">
        <v>141.86679100000001</v>
      </c>
      <c r="G5134" s="5">
        <v>136295600</v>
      </c>
      <c r="I5134" s="1">
        <v>7.692204645845635E-3</v>
      </c>
    </row>
    <row r="5135" spans="1:9" x14ac:dyDescent="0.25">
      <c r="A5135" s="5">
        <v>41443</v>
      </c>
      <c r="B5135" s="39">
        <v>164.529999</v>
      </c>
      <c r="C5135" s="39">
        <v>165.990005</v>
      </c>
      <c r="D5135" s="39">
        <v>164.520004</v>
      </c>
      <c r="E5135" s="39">
        <v>165.740005</v>
      </c>
      <c r="F5135" s="39">
        <v>142.98831200000001</v>
      </c>
      <c r="G5135" s="5">
        <v>114695600</v>
      </c>
      <c r="I5135" s="1">
        <v>7.8743668850309589E-3</v>
      </c>
    </row>
    <row r="5136" spans="1:9" x14ac:dyDescent="0.25">
      <c r="A5136" s="5">
        <v>41444</v>
      </c>
      <c r="B5136" s="39">
        <v>165.60000600000001</v>
      </c>
      <c r="C5136" s="39">
        <v>165.88999899999999</v>
      </c>
      <c r="D5136" s="39">
        <v>163.38000500000001</v>
      </c>
      <c r="E5136" s="39">
        <v>163.449997</v>
      </c>
      <c r="F5136" s="39">
        <v>141.01269500000001</v>
      </c>
      <c r="G5136" s="5">
        <v>206149500</v>
      </c>
      <c r="I5136" s="1">
        <v>-1.3912970867533403E-2</v>
      </c>
    </row>
    <row r="5137" spans="1:9" x14ac:dyDescent="0.25">
      <c r="A5137" s="5">
        <v>41445</v>
      </c>
      <c r="B5137" s="39">
        <v>161.86000100000001</v>
      </c>
      <c r="C5137" s="39">
        <v>163.470001</v>
      </c>
      <c r="D5137" s="39">
        <v>158.979996</v>
      </c>
      <c r="E5137" s="39">
        <v>159.39999399999999</v>
      </c>
      <c r="F5137" s="39">
        <v>137.518631</v>
      </c>
      <c r="G5137" s="5">
        <v>321255900</v>
      </c>
      <c r="I5137" s="1">
        <v>-2.5090515676818193E-2</v>
      </c>
    </row>
    <row r="5138" spans="1:9" x14ac:dyDescent="0.25">
      <c r="A5138" s="5">
        <v>41446</v>
      </c>
      <c r="B5138" s="39">
        <v>159.63999899999999</v>
      </c>
      <c r="C5138" s="39">
        <v>159.759995</v>
      </c>
      <c r="D5138" s="39">
        <v>157.470001</v>
      </c>
      <c r="E5138" s="39">
        <v>159.070007</v>
      </c>
      <c r="F5138" s="39">
        <v>137.960083</v>
      </c>
      <c r="G5138" s="5">
        <v>271956800</v>
      </c>
      <c r="I5138" s="1">
        <v>3.2049835827239193E-3</v>
      </c>
    </row>
    <row r="5139" spans="1:9" x14ac:dyDescent="0.25">
      <c r="A5139" s="5">
        <v>41449</v>
      </c>
      <c r="B5139" s="39">
        <v>157.41000399999999</v>
      </c>
      <c r="C5139" s="39">
        <v>158.429993</v>
      </c>
      <c r="D5139" s="39">
        <v>155.729996</v>
      </c>
      <c r="E5139" s="39">
        <v>157.05999800000001</v>
      </c>
      <c r="F5139" s="39">
        <v>136.216858</v>
      </c>
      <c r="G5139" s="5">
        <v>222329000</v>
      </c>
      <c r="I5139" s="1">
        <v>-1.2716229774091481E-2</v>
      </c>
    </row>
    <row r="5140" spans="1:9" x14ac:dyDescent="0.25">
      <c r="A5140" s="5">
        <v>41450</v>
      </c>
      <c r="B5140" s="39">
        <v>158.479996</v>
      </c>
      <c r="C5140" s="39">
        <v>160.10000600000001</v>
      </c>
      <c r="D5140" s="39">
        <v>157.41999799999999</v>
      </c>
      <c r="E5140" s="39">
        <v>158.570007</v>
      </c>
      <c r="F5140" s="39">
        <v>137.526443</v>
      </c>
      <c r="G5140" s="5">
        <v>162262200</v>
      </c>
      <c r="I5140" s="1">
        <v>9.5680514261493599E-3</v>
      </c>
    </row>
    <row r="5141" spans="1:9" x14ac:dyDescent="0.25">
      <c r="A5141" s="5">
        <v>41451</v>
      </c>
      <c r="B5141" s="39">
        <v>159.86999499999999</v>
      </c>
      <c r="C5141" s="39">
        <v>160.5</v>
      </c>
      <c r="D5141" s="39">
        <v>159.25</v>
      </c>
      <c r="E5141" s="39">
        <v>160.13999899999999</v>
      </c>
      <c r="F5141" s="39">
        <v>138.888138</v>
      </c>
      <c r="G5141" s="5">
        <v>134848000</v>
      </c>
      <c r="I5141" s="1">
        <v>9.8526352013363905E-3</v>
      </c>
    </row>
    <row r="5142" spans="1:9" x14ac:dyDescent="0.25">
      <c r="A5142" s="5">
        <v>41452</v>
      </c>
      <c r="B5142" s="39">
        <v>161.10000600000001</v>
      </c>
      <c r="C5142" s="39">
        <v>161.820007</v>
      </c>
      <c r="D5142" s="39">
        <v>160.949997</v>
      </c>
      <c r="E5142" s="39">
        <v>161.08000200000001</v>
      </c>
      <c r="F5142" s="39">
        <v>139.703339</v>
      </c>
      <c r="G5142" s="5">
        <v>129483700</v>
      </c>
      <c r="I5142" s="1">
        <v>5.8523206486675861E-3</v>
      </c>
    </row>
    <row r="5143" spans="1:9" x14ac:dyDescent="0.25">
      <c r="A5143" s="5">
        <v>41453</v>
      </c>
      <c r="B5143" s="39">
        <v>160.63000500000001</v>
      </c>
      <c r="C5143" s="39">
        <v>161.39999399999999</v>
      </c>
      <c r="D5143" s="39">
        <v>159.86000100000001</v>
      </c>
      <c r="E5143" s="39">
        <v>160.41999799999999</v>
      </c>
      <c r="F5143" s="39">
        <v>139.13095100000001</v>
      </c>
      <c r="G5143" s="5">
        <v>160402900</v>
      </c>
      <c r="I5143" s="1">
        <v>-4.1055840298955815E-3</v>
      </c>
    </row>
    <row r="5144" spans="1:9" x14ac:dyDescent="0.25">
      <c r="A5144" s="5">
        <v>41456</v>
      </c>
      <c r="B5144" s="39">
        <v>161.259995</v>
      </c>
      <c r="C5144" s="39">
        <v>162.479996</v>
      </c>
      <c r="D5144" s="39">
        <v>161.08000200000001</v>
      </c>
      <c r="E5144" s="39">
        <v>161.36000100000001</v>
      </c>
      <c r="F5144" s="39">
        <v>139.94624300000001</v>
      </c>
      <c r="G5144" s="5">
        <v>131954800</v>
      </c>
      <c r="I5144" s="1">
        <v>5.842787134942462E-3</v>
      </c>
    </row>
    <row r="5145" spans="1:9" x14ac:dyDescent="0.25">
      <c r="A5145" s="5">
        <v>41457</v>
      </c>
      <c r="B5145" s="39">
        <v>161.11999499999999</v>
      </c>
      <c r="C5145" s="39">
        <v>162.300003</v>
      </c>
      <c r="D5145" s="39">
        <v>160.5</v>
      </c>
      <c r="E5145" s="39">
        <v>161.21000699999999</v>
      </c>
      <c r="F5145" s="39">
        <v>139.81611599999999</v>
      </c>
      <c r="G5145" s="5">
        <v>154863700</v>
      </c>
      <c r="I5145" s="1">
        <v>-9.3026817367025672E-4</v>
      </c>
    </row>
    <row r="5146" spans="1:9" x14ac:dyDescent="0.25">
      <c r="A5146" s="5">
        <v>41458</v>
      </c>
      <c r="B5146" s="39">
        <v>160.479996</v>
      </c>
      <c r="C5146" s="39">
        <v>161.770004</v>
      </c>
      <c r="D5146" s="39">
        <v>160.220001</v>
      </c>
      <c r="E5146" s="39">
        <v>161.279999</v>
      </c>
      <c r="F5146" s="39">
        <v>139.876755</v>
      </c>
      <c r="G5146" s="5">
        <v>75216400</v>
      </c>
      <c r="I5146" s="1">
        <v>4.3361134471098239E-4</v>
      </c>
    </row>
    <row r="5147" spans="1:9" x14ac:dyDescent="0.25">
      <c r="A5147" s="5">
        <v>41460</v>
      </c>
      <c r="B5147" s="39">
        <v>162.470001</v>
      </c>
      <c r="C5147" s="39">
        <v>163.08000200000001</v>
      </c>
      <c r="D5147" s="39">
        <v>161.300003</v>
      </c>
      <c r="E5147" s="39">
        <v>163.020004</v>
      </c>
      <c r="F5147" s="39">
        <v>141.38592499999999</v>
      </c>
      <c r="G5147" s="5">
        <v>122416900</v>
      </c>
      <c r="I5147" s="1">
        <v>1.0731494726564428E-2</v>
      </c>
    </row>
    <row r="5148" spans="1:9" x14ac:dyDescent="0.25">
      <c r="A5148" s="5">
        <v>41463</v>
      </c>
      <c r="B5148" s="39">
        <v>163.86000100000001</v>
      </c>
      <c r="C5148" s="39">
        <v>164.38999899999999</v>
      </c>
      <c r="D5148" s="39">
        <v>163.08000200000001</v>
      </c>
      <c r="E5148" s="39">
        <v>163.949997</v>
      </c>
      <c r="F5148" s="39">
        <v>142.192474</v>
      </c>
      <c r="G5148" s="5">
        <v>108092500</v>
      </c>
      <c r="I5148" s="1">
        <v>5.6883823146041124E-3</v>
      </c>
    </row>
    <row r="5149" spans="1:9" x14ac:dyDescent="0.25">
      <c r="A5149" s="5">
        <v>41464</v>
      </c>
      <c r="B5149" s="39">
        <v>164.979996</v>
      </c>
      <c r="C5149" s="39">
        <v>165.33000200000001</v>
      </c>
      <c r="D5149" s="39">
        <v>164.270004</v>
      </c>
      <c r="E5149" s="39">
        <v>165.13000500000001</v>
      </c>
      <c r="F5149" s="39">
        <v>143.21585099999999</v>
      </c>
      <c r="G5149" s="5">
        <v>119298000</v>
      </c>
      <c r="I5149" s="1">
        <v>7.1713492300560233E-3</v>
      </c>
    </row>
    <row r="5150" spans="1:9" x14ac:dyDescent="0.25">
      <c r="A5150" s="5">
        <v>41465</v>
      </c>
      <c r="B5150" s="39">
        <v>164.970001</v>
      </c>
      <c r="C5150" s="39">
        <v>165.75</v>
      </c>
      <c r="D5150" s="39">
        <v>164.63000500000001</v>
      </c>
      <c r="E5150" s="39">
        <v>165.19000199999999</v>
      </c>
      <c r="F5150" s="39">
        <v>143.26788300000001</v>
      </c>
      <c r="G5150" s="5">
        <v>121410100</v>
      </c>
      <c r="I5150" s="1">
        <v>3.6324575811441662E-4</v>
      </c>
    </row>
    <row r="5151" spans="1:9" x14ac:dyDescent="0.25">
      <c r="A5151" s="5">
        <v>41466</v>
      </c>
      <c r="B5151" s="39">
        <v>167.11000100000001</v>
      </c>
      <c r="C5151" s="39">
        <v>167.61000100000001</v>
      </c>
      <c r="D5151" s="39">
        <v>165.179993</v>
      </c>
      <c r="E5151" s="39">
        <v>167.44000199999999</v>
      </c>
      <c r="F5151" s="39">
        <v>145.21933000000001</v>
      </c>
      <c r="G5151" s="5">
        <v>135592200</v>
      </c>
      <c r="I5151" s="1">
        <v>1.3529034752276736E-2</v>
      </c>
    </row>
    <row r="5152" spans="1:9" x14ac:dyDescent="0.25">
      <c r="A5152" s="5">
        <v>41467</v>
      </c>
      <c r="B5152" s="39">
        <v>167.38999899999999</v>
      </c>
      <c r="C5152" s="39">
        <v>167.929993</v>
      </c>
      <c r="D5152" s="39">
        <v>167.13000500000001</v>
      </c>
      <c r="E5152" s="39">
        <v>167.509995</v>
      </c>
      <c r="F5152" s="39">
        <v>145.28002900000001</v>
      </c>
      <c r="G5152" s="5">
        <v>104212700</v>
      </c>
      <c r="I5152" s="1">
        <v>4.1789421561677642E-4</v>
      </c>
    </row>
    <row r="5153" spans="1:9" x14ac:dyDescent="0.25">
      <c r="A5153" s="5">
        <v>41470</v>
      </c>
      <c r="B5153" s="39">
        <v>167.970001</v>
      </c>
      <c r="C5153" s="39">
        <v>168.38999899999999</v>
      </c>
      <c r="D5153" s="39">
        <v>167.679993</v>
      </c>
      <c r="E5153" s="39">
        <v>168.14999399999999</v>
      </c>
      <c r="F5153" s="39">
        <v>145.83512899999999</v>
      </c>
      <c r="G5153" s="5">
        <v>69450600</v>
      </c>
      <c r="I5153" s="1">
        <v>3.8136157291104311E-3</v>
      </c>
    </row>
    <row r="5154" spans="1:9" x14ac:dyDescent="0.25">
      <c r="A5154" s="5">
        <v>41471</v>
      </c>
      <c r="B5154" s="39">
        <v>168.259995</v>
      </c>
      <c r="C5154" s="39">
        <v>168.36000100000001</v>
      </c>
      <c r="D5154" s="39">
        <v>167.070007</v>
      </c>
      <c r="E5154" s="39">
        <v>167.520004</v>
      </c>
      <c r="F5154" s="39">
        <v>145.288712</v>
      </c>
      <c r="G5154" s="5">
        <v>88702100</v>
      </c>
      <c r="I5154" s="1">
        <v>-3.7538501812210967E-3</v>
      </c>
    </row>
    <row r="5155" spans="1:9" x14ac:dyDescent="0.25">
      <c r="A5155" s="5">
        <v>41472</v>
      </c>
      <c r="B5155" s="39">
        <v>168.16000399999999</v>
      </c>
      <c r="C5155" s="39">
        <v>168.479996</v>
      </c>
      <c r="D5155" s="39">
        <v>167.729996</v>
      </c>
      <c r="E5155" s="39">
        <v>167.949997</v>
      </c>
      <c r="F5155" s="39">
        <v>145.661652</v>
      </c>
      <c r="G5155" s="5">
        <v>92873900</v>
      </c>
      <c r="I5155" s="1">
        <v>2.5636001902249461E-3</v>
      </c>
    </row>
    <row r="5156" spans="1:9" x14ac:dyDescent="0.25">
      <c r="A5156" s="5">
        <v>41473</v>
      </c>
      <c r="B5156" s="39">
        <v>168.30999800000001</v>
      </c>
      <c r="C5156" s="39">
        <v>169.270004</v>
      </c>
      <c r="D5156" s="39">
        <v>168.199997</v>
      </c>
      <c r="E5156" s="39">
        <v>168.86999499999999</v>
      </c>
      <c r="F5156" s="39">
        <v>146.45953399999999</v>
      </c>
      <c r="G5156" s="5">
        <v>103620100</v>
      </c>
      <c r="I5156" s="1">
        <v>5.4626916661364433E-3</v>
      </c>
    </row>
    <row r="5157" spans="1:9" x14ac:dyDescent="0.25">
      <c r="A5157" s="5">
        <v>41474</v>
      </c>
      <c r="B5157" s="39">
        <v>168.520004</v>
      </c>
      <c r="C5157" s="39">
        <v>169.229996</v>
      </c>
      <c r="D5157" s="39">
        <v>168.30999800000001</v>
      </c>
      <c r="E5157" s="39">
        <v>169.16999799999999</v>
      </c>
      <c r="F5157" s="39">
        <v>146.71972700000001</v>
      </c>
      <c r="G5157" s="5">
        <v>103831700</v>
      </c>
      <c r="I5157" s="1">
        <v>1.7749759476499705E-3</v>
      </c>
    </row>
    <row r="5158" spans="1:9" x14ac:dyDescent="0.25">
      <c r="A5158" s="5">
        <v>41477</v>
      </c>
      <c r="B5158" s="39">
        <v>169.41000399999999</v>
      </c>
      <c r="C5158" s="39">
        <v>169.740005</v>
      </c>
      <c r="D5158" s="39">
        <v>169.009995</v>
      </c>
      <c r="E5158" s="39">
        <v>169.5</v>
      </c>
      <c r="F5158" s="39">
        <v>147.00595100000001</v>
      </c>
      <c r="G5158" s="5">
        <v>79428600</v>
      </c>
      <c r="I5158" s="1">
        <v>1.9489211331178424E-3</v>
      </c>
    </row>
    <row r="5159" spans="1:9" x14ac:dyDescent="0.25">
      <c r="A5159" s="5">
        <v>41478</v>
      </c>
      <c r="B5159" s="39">
        <v>169.800003</v>
      </c>
      <c r="C5159" s="39">
        <v>169.83000200000001</v>
      </c>
      <c r="D5159" s="39">
        <v>169.050003</v>
      </c>
      <c r="E5159" s="39">
        <v>169.13999899999999</v>
      </c>
      <c r="F5159" s="39">
        <v>146.69375600000001</v>
      </c>
      <c r="G5159" s="5">
        <v>80829700</v>
      </c>
      <c r="I5159" s="1">
        <v>-2.1259477632664669E-3</v>
      </c>
    </row>
    <row r="5160" spans="1:9" x14ac:dyDescent="0.25">
      <c r="A5160" s="5">
        <v>41479</v>
      </c>
      <c r="B5160" s="39">
        <v>169.78999300000001</v>
      </c>
      <c r="C5160" s="39">
        <v>169.86000100000001</v>
      </c>
      <c r="D5160" s="39">
        <v>168.179993</v>
      </c>
      <c r="E5160" s="39">
        <v>168.520004</v>
      </c>
      <c r="F5160" s="39">
        <v>146.15600599999999</v>
      </c>
      <c r="G5160" s="5">
        <v>112914000</v>
      </c>
      <c r="I5160" s="1">
        <v>-3.6725357107130208E-3</v>
      </c>
    </row>
    <row r="5161" spans="1:9" x14ac:dyDescent="0.25">
      <c r="A5161" s="5">
        <v>41480</v>
      </c>
      <c r="B5161" s="39">
        <v>168.220001</v>
      </c>
      <c r="C5161" s="39">
        <v>169.08000200000001</v>
      </c>
      <c r="D5161" s="39">
        <v>167.94000199999999</v>
      </c>
      <c r="E5161" s="39">
        <v>168.929993</v>
      </c>
      <c r="F5161" s="39">
        <v>146.51158100000001</v>
      </c>
      <c r="G5161" s="5">
        <v>111088600</v>
      </c>
      <c r="I5161" s="1">
        <v>2.4298910487408065E-3</v>
      </c>
    </row>
    <row r="5162" spans="1:9" x14ac:dyDescent="0.25">
      <c r="A5162" s="5">
        <v>41481</v>
      </c>
      <c r="B5162" s="39">
        <v>168.220001</v>
      </c>
      <c r="C5162" s="39">
        <v>169.16000399999999</v>
      </c>
      <c r="D5162" s="39">
        <v>167.520004</v>
      </c>
      <c r="E5162" s="39">
        <v>169.11000100000001</v>
      </c>
      <c r="F5162" s="39">
        <v>146.66769400000001</v>
      </c>
      <c r="G5162" s="5">
        <v>107814600</v>
      </c>
      <c r="I5162" s="1">
        <v>1.0649662378394709E-3</v>
      </c>
    </row>
    <row r="5163" spans="1:9" x14ac:dyDescent="0.25">
      <c r="A5163" s="5">
        <v>41484</v>
      </c>
      <c r="B5163" s="39">
        <v>168.679993</v>
      </c>
      <c r="C5163" s="39">
        <v>169.05999800000001</v>
      </c>
      <c r="D5163" s="39">
        <v>168.11000100000001</v>
      </c>
      <c r="E5163" s="39">
        <v>168.58999600000001</v>
      </c>
      <c r="F5163" s="39">
        <v>146.21670499999999</v>
      </c>
      <c r="G5163" s="5">
        <v>79695000</v>
      </c>
      <c r="I5163" s="1">
        <v>-3.079640690855534E-3</v>
      </c>
    </row>
    <row r="5164" spans="1:9" x14ac:dyDescent="0.25">
      <c r="A5164" s="5">
        <v>41485</v>
      </c>
      <c r="B5164" s="39">
        <v>169.10000600000001</v>
      </c>
      <c r="C5164" s="39">
        <v>169.279999</v>
      </c>
      <c r="D5164" s="39">
        <v>168.19000199999999</v>
      </c>
      <c r="E5164" s="39">
        <v>168.58999600000001</v>
      </c>
      <c r="F5164" s="39">
        <v>146.21670499999999</v>
      </c>
      <c r="G5164" s="5">
        <v>85209600</v>
      </c>
      <c r="I5164" s="1">
        <v>0</v>
      </c>
    </row>
    <row r="5165" spans="1:9" x14ac:dyDescent="0.25">
      <c r="A5165" s="5">
        <v>41486</v>
      </c>
      <c r="B5165" s="39">
        <v>168.94000199999999</v>
      </c>
      <c r="C5165" s="39">
        <v>169.85000600000001</v>
      </c>
      <c r="D5165" s="39">
        <v>168.490005</v>
      </c>
      <c r="E5165" s="39">
        <v>168.71000699999999</v>
      </c>
      <c r="F5165" s="39">
        <v>146.32084699999999</v>
      </c>
      <c r="G5165" s="5">
        <v>142388700</v>
      </c>
      <c r="I5165" s="1">
        <v>7.1199067393123983E-4</v>
      </c>
    </row>
    <row r="5166" spans="1:9" x14ac:dyDescent="0.25">
      <c r="A5166" s="5">
        <v>41487</v>
      </c>
      <c r="B5166" s="39">
        <v>169.990005</v>
      </c>
      <c r="C5166" s="39">
        <v>170.80999800000001</v>
      </c>
      <c r="D5166" s="39">
        <v>169.89999399999999</v>
      </c>
      <c r="E5166" s="39">
        <v>170.66000399999999</v>
      </c>
      <c r="F5166" s="39">
        <v>148.01199299999999</v>
      </c>
      <c r="G5166" s="5">
        <v>110438400</v>
      </c>
      <c r="I5166" s="1">
        <v>1.1491511516643627E-2</v>
      </c>
    </row>
    <row r="5167" spans="1:9" x14ac:dyDescent="0.25">
      <c r="A5167" s="5">
        <v>41488</v>
      </c>
      <c r="B5167" s="39">
        <v>170.279999</v>
      </c>
      <c r="C5167" s="39">
        <v>170.970001</v>
      </c>
      <c r="D5167" s="39">
        <v>170.050003</v>
      </c>
      <c r="E5167" s="39">
        <v>170.949997</v>
      </c>
      <c r="F5167" s="39">
        <v>148.263519</v>
      </c>
      <c r="G5167" s="5">
        <v>91116700</v>
      </c>
      <c r="I5167" s="1">
        <v>1.6979200118818483E-3</v>
      </c>
    </row>
    <row r="5168" spans="1:9" x14ac:dyDescent="0.25">
      <c r="A5168" s="5">
        <v>41491</v>
      </c>
      <c r="B5168" s="39">
        <v>170.570007</v>
      </c>
      <c r="C5168" s="39">
        <v>170.96000699999999</v>
      </c>
      <c r="D5168" s="39">
        <v>170.35000600000001</v>
      </c>
      <c r="E5168" s="39">
        <v>170.699997</v>
      </c>
      <c r="F5168" s="39">
        <v>148.04672199999999</v>
      </c>
      <c r="G5168" s="5">
        <v>54072700</v>
      </c>
      <c r="I5168" s="1">
        <v>-1.463311142764212E-3</v>
      </c>
    </row>
    <row r="5169" spans="1:9" x14ac:dyDescent="0.25">
      <c r="A5169" s="5">
        <v>41492</v>
      </c>
      <c r="B5169" s="39">
        <v>170.36999499999999</v>
      </c>
      <c r="C5169" s="39">
        <v>170.740005</v>
      </c>
      <c r="D5169" s="39">
        <v>169.35000600000001</v>
      </c>
      <c r="E5169" s="39">
        <v>169.729996</v>
      </c>
      <c r="F5169" s="39">
        <v>147.205399</v>
      </c>
      <c r="G5169" s="5">
        <v>87495000</v>
      </c>
      <c r="I5169" s="1">
        <v>-5.6990295226713172E-3</v>
      </c>
    </row>
    <row r="5170" spans="1:9" x14ac:dyDescent="0.25">
      <c r="A5170" s="5">
        <v>41493</v>
      </c>
      <c r="B5170" s="39">
        <v>169.19000199999999</v>
      </c>
      <c r="C5170" s="39">
        <v>169.429993</v>
      </c>
      <c r="D5170" s="39">
        <v>168.550003</v>
      </c>
      <c r="E5170" s="39">
        <v>169.179993</v>
      </c>
      <c r="F5170" s="39">
        <v>146.72843900000001</v>
      </c>
      <c r="G5170" s="5">
        <v>84854700</v>
      </c>
      <c r="I5170" s="1">
        <v>-3.2453590363825668E-3</v>
      </c>
    </row>
    <row r="5171" spans="1:9" x14ac:dyDescent="0.25">
      <c r="A5171" s="5">
        <v>41494</v>
      </c>
      <c r="B5171" s="39">
        <v>169.979996</v>
      </c>
      <c r="C5171" s="39">
        <v>170.179993</v>
      </c>
      <c r="D5171" s="39">
        <v>168.929993</v>
      </c>
      <c r="E5171" s="39">
        <v>169.800003</v>
      </c>
      <c r="F5171" s="39">
        <v>147.266144</v>
      </c>
      <c r="G5171" s="5">
        <v>102181300</v>
      </c>
      <c r="I5171" s="1">
        <v>3.6579286194582394E-3</v>
      </c>
    </row>
    <row r="5172" spans="1:9" x14ac:dyDescent="0.25">
      <c r="A5172" s="5">
        <v>41495</v>
      </c>
      <c r="B5172" s="39">
        <v>169.58000200000001</v>
      </c>
      <c r="C5172" s="39">
        <v>170.10000600000001</v>
      </c>
      <c r="D5172" s="39">
        <v>168.720001</v>
      </c>
      <c r="E5172" s="39">
        <v>169.30999800000001</v>
      </c>
      <c r="F5172" s="39">
        <v>146.84120200000001</v>
      </c>
      <c r="G5172" s="5">
        <v>91757700</v>
      </c>
      <c r="I5172" s="1">
        <v>-2.8897088187891384E-3</v>
      </c>
    </row>
    <row r="5173" spans="1:9" x14ac:dyDescent="0.25">
      <c r="A5173" s="5">
        <v>41498</v>
      </c>
      <c r="B5173" s="39">
        <v>168.46000699999999</v>
      </c>
      <c r="C5173" s="39">
        <v>169.30999800000001</v>
      </c>
      <c r="D5173" s="39">
        <v>168.38000500000001</v>
      </c>
      <c r="E5173" s="39">
        <v>169.11000100000001</v>
      </c>
      <c r="F5173" s="39">
        <v>146.66769400000001</v>
      </c>
      <c r="G5173" s="5">
        <v>68593300</v>
      </c>
      <c r="I5173" s="1">
        <v>-1.1823016104521855E-3</v>
      </c>
    </row>
    <row r="5174" spans="1:9" x14ac:dyDescent="0.25">
      <c r="A5174" s="5">
        <v>41499</v>
      </c>
      <c r="B5174" s="39">
        <v>169.41000399999999</v>
      </c>
      <c r="C5174" s="39">
        <v>169.89999399999999</v>
      </c>
      <c r="D5174" s="39">
        <v>168.41000399999999</v>
      </c>
      <c r="E5174" s="39">
        <v>169.61000100000001</v>
      </c>
      <c r="F5174" s="39">
        <v>147.101349</v>
      </c>
      <c r="G5174" s="5">
        <v>80806000</v>
      </c>
      <c r="I5174" s="1">
        <v>2.9523554324448753E-3</v>
      </c>
    </row>
    <row r="5175" spans="1:9" x14ac:dyDescent="0.25">
      <c r="A5175" s="5">
        <v>41500</v>
      </c>
      <c r="B5175" s="39">
        <v>169.529999</v>
      </c>
      <c r="C5175" s="39">
        <v>169.800003</v>
      </c>
      <c r="D5175" s="39">
        <v>168.699997</v>
      </c>
      <c r="E5175" s="39">
        <v>168.740005</v>
      </c>
      <c r="F5175" s="39">
        <v>146.346802</v>
      </c>
      <c r="G5175" s="5">
        <v>79829200</v>
      </c>
      <c r="I5175" s="1">
        <v>-5.1426370237379615E-3</v>
      </c>
    </row>
    <row r="5176" spans="1:9" x14ac:dyDescent="0.25">
      <c r="A5176" s="5">
        <v>41501</v>
      </c>
      <c r="B5176" s="39">
        <v>167.41000399999999</v>
      </c>
      <c r="C5176" s="39">
        <v>167.429993</v>
      </c>
      <c r="D5176" s="39">
        <v>166.08999600000001</v>
      </c>
      <c r="E5176" s="39">
        <v>166.38000500000001</v>
      </c>
      <c r="F5176" s="39">
        <v>144.30003400000001</v>
      </c>
      <c r="G5176" s="5">
        <v>152931800</v>
      </c>
      <c r="I5176" s="1">
        <v>-1.4084459773793689E-2</v>
      </c>
    </row>
    <row r="5177" spans="1:9" x14ac:dyDescent="0.25">
      <c r="A5177" s="5">
        <v>41502</v>
      </c>
      <c r="B5177" s="39">
        <v>166.05999800000001</v>
      </c>
      <c r="C5177" s="39">
        <v>166.63000500000001</v>
      </c>
      <c r="D5177" s="39">
        <v>165.5</v>
      </c>
      <c r="E5177" s="39">
        <v>165.83000200000001</v>
      </c>
      <c r="F5177" s="39">
        <v>143.823013</v>
      </c>
      <c r="G5177" s="5">
        <v>130868200</v>
      </c>
      <c r="I5177" s="1">
        <v>-3.3112341467695927E-3</v>
      </c>
    </row>
    <row r="5178" spans="1:9" x14ac:dyDescent="0.25">
      <c r="A5178" s="5">
        <v>41505</v>
      </c>
      <c r="B5178" s="39">
        <v>165.63999899999999</v>
      </c>
      <c r="C5178" s="39">
        <v>166.21000699999999</v>
      </c>
      <c r="D5178" s="39">
        <v>164.759995</v>
      </c>
      <c r="E5178" s="39">
        <v>164.770004</v>
      </c>
      <c r="F5178" s="39">
        <v>142.903671</v>
      </c>
      <c r="G5178" s="5">
        <v>96437600</v>
      </c>
      <c r="I5178" s="1">
        <v>-6.4126933541936992E-3</v>
      </c>
    </row>
    <row r="5179" spans="1:9" x14ac:dyDescent="0.25">
      <c r="A5179" s="5">
        <v>41506</v>
      </c>
      <c r="B5179" s="39">
        <v>165.03999300000001</v>
      </c>
      <c r="C5179" s="39">
        <v>166.199997</v>
      </c>
      <c r="D5179" s="39">
        <v>164.86000100000001</v>
      </c>
      <c r="E5179" s="39">
        <v>165.58000200000001</v>
      </c>
      <c r="F5179" s="39">
        <v>143.60617099999999</v>
      </c>
      <c r="G5179" s="5">
        <v>89294400</v>
      </c>
      <c r="I5179" s="1">
        <v>4.9038553293225817E-3</v>
      </c>
    </row>
    <row r="5180" spans="1:9" x14ac:dyDescent="0.25">
      <c r="A5180" s="5">
        <v>41507</v>
      </c>
      <c r="B5180" s="39">
        <v>165.11999499999999</v>
      </c>
      <c r="C5180" s="39">
        <v>166.029999</v>
      </c>
      <c r="D5180" s="39">
        <v>164.19000199999999</v>
      </c>
      <c r="E5180" s="39">
        <v>164.55999800000001</v>
      </c>
      <c r="F5180" s="39">
        <v>142.721542</v>
      </c>
      <c r="G5180" s="5">
        <v>159530500</v>
      </c>
      <c r="I5180" s="1">
        <v>-6.1791560828625691E-3</v>
      </c>
    </row>
    <row r="5181" spans="1:9" x14ac:dyDescent="0.25">
      <c r="A5181" s="5">
        <v>41508</v>
      </c>
      <c r="B5181" s="39">
        <v>164.89999399999999</v>
      </c>
      <c r="C5181" s="39">
        <v>166.300003</v>
      </c>
      <c r="D5181" s="39">
        <v>164.88999899999999</v>
      </c>
      <c r="E5181" s="39">
        <v>166.05999800000001</v>
      </c>
      <c r="F5181" s="39">
        <v>144.02247600000001</v>
      </c>
      <c r="G5181" s="5">
        <v>101471400</v>
      </c>
      <c r="I5181" s="1">
        <v>9.0738975840682912E-3</v>
      </c>
    </row>
    <row r="5182" spans="1:9" x14ac:dyDescent="0.25">
      <c r="A5182" s="5">
        <v>41509</v>
      </c>
      <c r="B5182" s="39">
        <v>166.550003</v>
      </c>
      <c r="C5182" s="39">
        <v>166.83000200000001</v>
      </c>
      <c r="D5182" s="39">
        <v>165.770004</v>
      </c>
      <c r="E5182" s="39">
        <v>166.61999499999999</v>
      </c>
      <c r="F5182" s="39">
        <v>144.508163</v>
      </c>
      <c r="G5182" s="5">
        <v>90888900</v>
      </c>
      <c r="I5182" s="1">
        <v>3.3666265767937631E-3</v>
      </c>
    </row>
    <row r="5183" spans="1:9" x14ac:dyDescent="0.25">
      <c r="A5183" s="5">
        <v>41512</v>
      </c>
      <c r="B5183" s="39">
        <v>166.78999300000001</v>
      </c>
      <c r="C5183" s="39">
        <v>167.300003</v>
      </c>
      <c r="D5183" s="39">
        <v>165.88999899999999</v>
      </c>
      <c r="E5183" s="39">
        <v>166</v>
      </c>
      <c r="F5183" s="39">
        <v>143.97044399999999</v>
      </c>
      <c r="G5183" s="5">
        <v>89702100</v>
      </c>
      <c r="I5183" s="1">
        <v>-3.7279687970555031E-3</v>
      </c>
    </row>
    <row r="5184" spans="1:9" x14ac:dyDescent="0.25">
      <c r="A5184" s="5">
        <v>41513</v>
      </c>
      <c r="B5184" s="39">
        <v>164.36000100000001</v>
      </c>
      <c r="C5184" s="39">
        <v>166</v>
      </c>
      <c r="D5184" s="39">
        <v>163.21000699999999</v>
      </c>
      <c r="E5184" s="39">
        <v>163.33000200000001</v>
      </c>
      <c r="F5184" s="39">
        <v>141.65479999999999</v>
      </c>
      <c r="G5184" s="5">
        <v>158619400</v>
      </c>
      <c r="I5184" s="1">
        <v>-1.6214916467370166E-2</v>
      </c>
    </row>
    <row r="5185" spans="1:9" x14ac:dyDescent="0.25">
      <c r="A5185" s="5">
        <v>41514</v>
      </c>
      <c r="B5185" s="39">
        <v>163.259995</v>
      </c>
      <c r="C5185" s="39">
        <v>164.490005</v>
      </c>
      <c r="D5185" s="39">
        <v>163.050003</v>
      </c>
      <c r="E5185" s="39">
        <v>163.91000399999999</v>
      </c>
      <c r="F5185" s="39">
        <v>142.157837</v>
      </c>
      <c r="G5185" s="5">
        <v>108113000</v>
      </c>
      <c r="I5185" s="1">
        <v>3.5448564382543069E-3</v>
      </c>
    </row>
    <row r="5186" spans="1:9" x14ac:dyDescent="0.25">
      <c r="A5186" s="5">
        <v>41515</v>
      </c>
      <c r="B5186" s="39">
        <v>163.550003</v>
      </c>
      <c r="C5186" s="39">
        <v>165.03999300000001</v>
      </c>
      <c r="D5186" s="39">
        <v>163.39999399999999</v>
      </c>
      <c r="E5186" s="39">
        <v>164.16999799999999</v>
      </c>
      <c r="F5186" s="39">
        <v>142.38330099999999</v>
      </c>
      <c r="G5186" s="5">
        <v>119200500</v>
      </c>
      <c r="I5186" s="1">
        <v>1.5847553627681421E-3</v>
      </c>
    </row>
    <row r="5187" spans="1:9" x14ac:dyDescent="0.25">
      <c r="A5187" s="5">
        <v>41516</v>
      </c>
      <c r="B5187" s="39">
        <v>164.509995</v>
      </c>
      <c r="C5187" s="39">
        <v>164.529999</v>
      </c>
      <c r="D5187" s="39">
        <v>163.16999799999999</v>
      </c>
      <c r="E5187" s="39">
        <v>163.64999399999999</v>
      </c>
      <c r="F5187" s="39">
        <v>141.93228099999999</v>
      </c>
      <c r="G5187" s="5">
        <v>134928900</v>
      </c>
      <c r="I5187" s="1">
        <v>-3.1726743582094485E-3</v>
      </c>
    </row>
    <row r="5188" spans="1:9" x14ac:dyDescent="0.25">
      <c r="A5188" s="5">
        <v>41520</v>
      </c>
      <c r="B5188" s="39">
        <v>165.229996</v>
      </c>
      <c r="C5188" s="39">
        <v>165.58000200000001</v>
      </c>
      <c r="D5188" s="39">
        <v>163.699997</v>
      </c>
      <c r="E5188" s="39">
        <v>164.38999899999999</v>
      </c>
      <c r="F5188" s="39">
        <v>142.57408100000001</v>
      </c>
      <c r="G5188" s="5">
        <v>142375100</v>
      </c>
      <c r="I5188" s="1">
        <v>4.5116818067318931E-3</v>
      </c>
    </row>
    <row r="5189" spans="1:9" x14ac:dyDescent="0.25">
      <c r="A5189" s="5">
        <v>41521</v>
      </c>
      <c r="B5189" s="39">
        <v>164.429993</v>
      </c>
      <c r="C5189" s="39">
        <v>166.029999</v>
      </c>
      <c r="D5189" s="39">
        <v>164.13000500000001</v>
      </c>
      <c r="E5189" s="39">
        <v>165.75</v>
      </c>
      <c r="F5189" s="39">
        <v>143.75358600000001</v>
      </c>
      <c r="G5189" s="5">
        <v>97389400</v>
      </c>
      <c r="I5189" s="1">
        <v>8.2388941617566047E-3</v>
      </c>
    </row>
    <row r="5190" spans="1:9" x14ac:dyDescent="0.25">
      <c r="A5190" s="5">
        <v>41522</v>
      </c>
      <c r="B5190" s="39">
        <v>165.85000600000001</v>
      </c>
      <c r="C5190" s="39">
        <v>166.39999399999999</v>
      </c>
      <c r="D5190" s="39">
        <v>165.729996</v>
      </c>
      <c r="E5190" s="39">
        <v>165.96000699999999</v>
      </c>
      <c r="F5190" s="39">
        <v>143.93571499999999</v>
      </c>
      <c r="G5190" s="5">
        <v>63090500</v>
      </c>
      <c r="I5190" s="1">
        <v>1.2661508349349759E-3</v>
      </c>
    </row>
    <row r="5191" spans="1:9" x14ac:dyDescent="0.25">
      <c r="A5191" s="5">
        <v>41523</v>
      </c>
      <c r="B5191" s="39">
        <v>166.509995</v>
      </c>
      <c r="C5191" s="39">
        <v>166.979996</v>
      </c>
      <c r="D5191" s="39">
        <v>164.479996</v>
      </c>
      <c r="E5191" s="39">
        <v>166.03999300000001</v>
      </c>
      <c r="F5191" s="39">
        <v>144.005112</v>
      </c>
      <c r="G5191" s="5">
        <v>159756500</v>
      </c>
      <c r="I5191" s="1">
        <v>4.8202265768804153E-4</v>
      </c>
    </row>
    <row r="5192" spans="1:9" x14ac:dyDescent="0.25">
      <c r="A5192" s="5">
        <v>41526</v>
      </c>
      <c r="B5192" s="39">
        <v>166.449997</v>
      </c>
      <c r="C5192" s="39">
        <v>167.729996</v>
      </c>
      <c r="D5192" s="39">
        <v>166.449997</v>
      </c>
      <c r="E5192" s="39">
        <v>167.63000500000001</v>
      </c>
      <c r="F5192" s="39">
        <v>145.38414</v>
      </c>
      <c r="G5192" s="5">
        <v>87559300</v>
      </c>
      <c r="I5192" s="1">
        <v>9.5306817996450022E-3</v>
      </c>
    </row>
    <row r="5193" spans="1:9" x14ac:dyDescent="0.25">
      <c r="A5193" s="5">
        <v>41527</v>
      </c>
      <c r="B5193" s="39">
        <v>168.63999899999999</v>
      </c>
      <c r="C5193" s="39">
        <v>168.89999399999999</v>
      </c>
      <c r="D5193" s="39">
        <v>168.259995</v>
      </c>
      <c r="E5193" s="39">
        <v>168.86999499999999</v>
      </c>
      <c r="F5193" s="39">
        <v>146.45953399999999</v>
      </c>
      <c r="G5193" s="5">
        <v>105847200</v>
      </c>
      <c r="I5193" s="1">
        <v>7.3696911262155496E-3</v>
      </c>
    </row>
    <row r="5194" spans="1:9" x14ac:dyDescent="0.25">
      <c r="A5194" s="5">
        <v>41528</v>
      </c>
      <c r="B5194" s="39">
        <v>168.63999899999999</v>
      </c>
      <c r="C5194" s="39">
        <v>169.39999399999999</v>
      </c>
      <c r="D5194" s="39">
        <v>168.35000600000001</v>
      </c>
      <c r="E5194" s="39">
        <v>169.39999399999999</v>
      </c>
      <c r="F5194" s="39">
        <v>146.91922</v>
      </c>
      <c r="G5194" s="5">
        <v>94545900</v>
      </c>
      <c r="I5194" s="1">
        <v>3.1337400539150906E-3</v>
      </c>
    </row>
    <row r="5195" spans="1:9" x14ac:dyDescent="0.25">
      <c r="A5195" s="5">
        <v>41529</v>
      </c>
      <c r="B5195" s="39">
        <v>169.33999600000001</v>
      </c>
      <c r="C5195" s="39">
        <v>169.55999800000001</v>
      </c>
      <c r="D5195" s="39">
        <v>168.720001</v>
      </c>
      <c r="E5195" s="39">
        <v>168.949997</v>
      </c>
      <c r="F5195" s="39">
        <v>146.528931</v>
      </c>
      <c r="G5195" s="5">
        <v>83209000</v>
      </c>
      <c r="I5195" s="1">
        <v>-2.6600217367267476E-3</v>
      </c>
    </row>
    <row r="5196" spans="1:9" x14ac:dyDescent="0.25">
      <c r="A5196" s="5">
        <v>41530</v>
      </c>
      <c r="B5196" s="39">
        <v>169.13000500000001</v>
      </c>
      <c r="C5196" s="39">
        <v>169.46000699999999</v>
      </c>
      <c r="D5196" s="39">
        <v>168.740005</v>
      </c>
      <c r="E5196" s="39">
        <v>169.33000200000001</v>
      </c>
      <c r="F5196" s="39">
        <v>146.85845900000001</v>
      </c>
      <c r="G5196" s="5">
        <v>72727800</v>
      </c>
      <c r="I5196" s="1">
        <v>2.2463687929556997E-3</v>
      </c>
    </row>
    <row r="5197" spans="1:9" x14ac:dyDescent="0.25">
      <c r="A5197" s="5">
        <v>41533</v>
      </c>
      <c r="B5197" s="39">
        <v>171.16000399999999</v>
      </c>
      <c r="C5197" s="39">
        <v>171.240005</v>
      </c>
      <c r="D5197" s="39">
        <v>170.03999300000001</v>
      </c>
      <c r="E5197" s="39">
        <v>170.30999800000001</v>
      </c>
      <c r="F5197" s="39">
        <v>147.70843500000001</v>
      </c>
      <c r="G5197" s="5">
        <v>106299200</v>
      </c>
      <c r="I5197" s="1">
        <v>5.7710379295210501E-3</v>
      </c>
    </row>
    <row r="5198" spans="1:9" x14ac:dyDescent="0.25">
      <c r="A5198" s="5">
        <v>41534</v>
      </c>
      <c r="B5198" s="39">
        <v>170.46000699999999</v>
      </c>
      <c r="C5198" s="39">
        <v>171.11000100000001</v>
      </c>
      <c r="D5198" s="39">
        <v>170.46000699999999</v>
      </c>
      <c r="E5198" s="39">
        <v>171.070007</v>
      </c>
      <c r="F5198" s="39">
        <v>148.36758399999999</v>
      </c>
      <c r="G5198" s="5">
        <v>82523300</v>
      </c>
      <c r="I5198" s="1">
        <v>4.4525733034204151E-3</v>
      </c>
    </row>
    <row r="5199" spans="1:9" x14ac:dyDescent="0.25">
      <c r="A5199" s="5">
        <v>41535</v>
      </c>
      <c r="B5199" s="39">
        <v>171.009995</v>
      </c>
      <c r="C5199" s="39">
        <v>173.520004</v>
      </c>
      <c r="D5199" s="39">
        <v>170.58000200000001</v>
      </c>
      <c r="E5199" s="39">
        <v>173.050003</v>
      </c>
      <c r="F5199" s="39">
        <v>150.084824</v>
      </c>
      <c r="G5199" s="5">
        <v>203460600</v>
      </c>
      <c r="I5199" s="1">
        <v>1.1507757383649952E-2</v>
      </c>
    </row>
    <row r="5200" spans="1:9" x14ac:dyDescent="0.25">
      <c r="A5200" s="5">
        <v>41536</v>
      </c>
      <c r="B5200" s="39">
        <v>173.520004</v>
      </c>
      <c r="C5200" s="39">
        <v>173.60000600000001</v>
      </c>
      <c r="D5200" s="39">
        <v>172.58999600000001</v>
      </c>
      <c r="E5200" s="39">
        <v>172.759995</v>
      </c>
      <c r="F5200" s="39">
        <v>149.83329800000001</v>
      </c>
      <c r="G5200" s="5">
        <v>146616900</v>
      </c>
      <c r="I5200" s="1">
        <v>-1.6772981725239333E-3</v>
      </c>
    </row>
    <row r="5201" spans="1:9" x14ac:dyDescent="0.25">
      <c r="A5201" s="5">
        <v>41537</v>
      </c>
      <c r="B5201" s="39">
        <v>172.33000200000001</v>
      </c>
      <c r="C5201" s="39">
        <v>172.33000200000001</v>
      </c>
      <c r="D5201" s="39">
        <v>170.58000200000001</v>
      </c>
      <c r="E5201" s="39">
        <v>170.720001</v>
      </c>
      <c r="F5201" s="39">
        <v>148.785751</v>
      </c>
      <c r="G5201" s="5">
        <v>132867100</v>
      </c>
      <c r="I5201" s="1">
        <v>-7.0159710207979842E-3</v>
      </c>
    </row>
    <row r="5202" spans="1:9" x14ac:dyDescent="0.25">
      <c r="A5202" s="5">
        <v>41540</v>
      </c>
      <c r="B5202" s="39">
        <v>170.490005</v>
      </c>
      <c r="C5202" s="39">
        <v>170.64999399999999</v>
      </c>
      <c r="D5202" s="39">
        <v>169.38999899999999</v>
      </c>
      <c r="E5202" s="39">
        <v>169.929993</v>
      </c>
      <c r="F5202" s="39">
        <v>148.09721400000001</v>
      </c>
      <c r="G5202" s="5">
        <v>104616500</v>
      </c>
      <c r="I5202" s="1">
        <v>-4.6384489221269476E-3</v>
      </c>
    </row>
    <row r="5203" spans="1:9" x14ac:dyDescent="0.25">
      <c r="A5203" s="5">
        <v>41541</v>
      </c>
      <c r="B5203" s="39">
        <v>169.89999399999999</v>
      </c>
      <c r="C5203" s="39">
        <v>170.529999</v>
      </c>
      <c r="D5203" s="39">
        <v>169.21000699999999</v>
      </c>
      <c r="E5203" s="39">
        <v>169.529999</v>
      </c>
      <c r="F5203" s="39">
        <v>147.748627</v>
      </c>
      <c r="G5203" s="5">
        <v>106333100</v>
      </c>
      <c r="I5203" s="1">
        <v>-2.3565459642043152E-3</v>
      </c>
    </row>
    <row r="5204" spans="1:9" x14ac:dyDescent="0.25">
      <c r="A5204" s="5">
        <v>41542</v>
      </c>
      <c r="B5204" s="39">
        <v>169.63999899999999</v>
      </c>
      <c r="C5204" s="39">
        <v>169.979996</v>
      </c>
      <c r="D5204" s="39">
        <v>168.88999899999999</v>
      </c>
      <c r="E5204" s="39">
        <v>169.03999300000001</v>
      </c>
      <c r="F5204" s="39">
        <v>147.321594</v>
      </c>
      <c r="G5204" s="5">
        <v>117306500</v>
      </c>
      <c r="I5204" s="1">
        <v>-2.8944520167959453E-3</v>
      </c>
    </row>
    <row r="5205" spans="1:9" x14ac:dyDescent="0.25">
      <c r="A5205" s="5">
        <v>41543</v>
      </c>
      <c r="B5205" s="39">
        <v>169.320007</v>
      </c>
      <c r="C5205" s="39">
        <v>170.16999799999999</v>
      </c>
      <c r="D5205" s="39">
        <v>169.050003</v>
      </c>
      <c r="E5205" s="39">
        <v>169.69000199999999</v>
      </c>
      <c r="F5205" s="39">
        <v>147.88810699999999</v>
      </c>
      <c r="G5205" s="5">
        <v>77146900</v>
      </c>
      <c r="I5205" s="1">
        <v>3.8380425406243646E-3</v>
      </c>
    </row>
    <row r="5206" spans="1:9" x14ac:dyDescent="0.25">
      <c r="A5206" s="5">
        <v>41544</v>
      </c>
      <c r="B5206" s="39">
        <v>168.83999600000001</v>
      </c>
      <c r="C5206" s="39">
        <v>169.13999899999999</v>
      </c>
      <c r="D5206" s="39">
        <v>168.470001</v>
      </c>
      <c r="E5206" s="39">
        <v>168.91000399999999</v>
      </c>
      <c r="F5206" s="39">
        <v>147.20829800000001</v>
      </c>
      <c r="G5206" s="5">
        <v>99141800</v>
      </c>
      <c r="I5206" s="1">
        <v>-4.6073770541346093E-3</v>
      </c>
    </row>
    <row r="5207" spans="1:9" x14ac:dyDescent="0.25">
      <c r="A5207" s="5">
        <v>41547</v>
      </c>
      <c r="B5207" s="39">
        <v>167.479996</v>
      </c>
      <c r="C5207" s="39">
        <v>168.53999300000001</v>
      </c>
      <c r="D5207" s="39">
        <v>167.14999399999999</v>
      </c>
      <c r="E5207" s="39">
        <v>168.009995</v>
      </c>
      <c r="F5207" s="39">
        <v>146.42394999999999</v>
      </c>
      <c r="G5207" s="5">
        <v>143937000</v>
      </c>
      <c r="I5207" s="1">
        <v>-5.342395945000078E-3</v>
      </c>
    </row>
    <row r="5208" spans="1:9" x14ac:dyDescent="0.25">
      <c r="A5208" s="5">
        <v>41548</v>
      </c>
      <c r="B5208" s="39">
        <v>168.13999899999999</v>
      </c>
      <c r="C5208" s="39">
        <v>169.5</v>
      </c>
      <c r="D5208" s="39">
        <v>167.970001</v>
      </c>
      <c r="E5208" s="39">
        <v>169.33999600000001</v>
      </c>
      <c r="F5208" s="39">
        <v>147.58308400000001</v>
      </c>
      <c r="G5208" s="5">
        <v>127160000</v>
      </c>
      <c r="I5208" s="1">
        <v>7.8851175088852088E-3</v>
      </c>
    </row>
    <row r="5209" spans="1:9" x14ac:dyDescent="0.25">
      <c r="A5209" s="5">
        <v>41549</v>
      </c>
      <c r="B5209" s="39">
        <v>168.35000600000001</v>
      </c>
      <c r="C5209" s="39">
        <v>169.33999600000001</v>
      </c>
      <c r="D5209" s="39">
        <v>167.83000200000001</v>
      </c>
      <c r="E5209" s="39">
        <v>169.179993</v>
      </c>
      <c r="F5209" s="39">
        <v>147.44364899999999</v>
      </c>
      <c r="G5209" s="5">
        <v>113350000</v>
      </c>
      <c r="I5209" s="1">
        <v>-9.4523644663624395E-4</v>
      </c>
    </row>
    <row r="5210" spans="1:9" x14ac:dyDescent="0.25">
      <c r="A5210" s="5">
        <v>41550</v>
      </c>
      <c r="B5210" s="39">
        <v>168.78999300000001</v>
      </c>
      <c r="C5210" s="39">
        <v>168.94000199999999</v>
      </c>
      <c r="D5210" s="39">
        <v>166.83999600000001</v>
      </c>
      <c r="E5210" s="39">
        <v>167.61999499999999</v>
      </c>
      <c r="F5210" s="39">
        <v>146.084045</v>
      </c>
      <c r="G5210" s="5">
        <v>176698000</v>
      </c>
      <c r="I5210" s="1">
        <v>-9.263955335805818E-3</v>
      </c>
    </row>
    <row r="5211" spans="1:9" x14ac:dyDescent="0.25">
      <c r="A5211" s="5">
        <v>41551</v>
      </c>
      <c r="B5211" s="39">
        <v>167.75</v>
      </c>
      <c r="C5211" s="39">
        <v>169.05999800000001</v>
      </c>
      <c r="D5211" s="39">
        <v>167.529999</v>
      </c>
      <c r="E5211" s="39">
        <v>168.88999899999999</v>
      </c>
      <c r="F5211" s="39">
        <v>147.19091800000001</v>
      </c>
      <c r="G5211" s="5">
        <v>96878000</v>
      </c>
      <c r="I5211" s="1">
        <v>7.5483992518172727E-3</v>
      </c>
    </row>
    <row r="5212" spans="1:9" x14ac:dyDescent="0.25">
      <c r="A5212" s="5">
        <v>41554</v>
      </c>
      <c r="B5212" s="39">
        <v>167.41999799999999</v>
      </c>
      <c r="C5212" s="39">
        <v>168.449997</v>
      </c>
      <c r="D5212" s="39">
        <v>167.25</v>
      </c>
      <c r="E5212" s="39">
        <v>167.429993</v>
      </c>
      <c r="F5212" s="39">
        <v>145.918442</v>
      </c>
      <c r="G5212" s="5">
        <v>96295000</v>
      </c>
      <c r="I5212" s="1">
        <v>-8.6826568361004774E-3</v>
      </c>
    </row>
    <row r="5213" spans="1:9" x14ac:dyDescent="0.25">
      <c r="A5213" s="5">
        <v>41555</v>
      </c>
      <c r="B5213" s="39">
        <v>167.39999399999999</v>
      </c>
      <c r="C5213" s="39">
        <v>167.61999499999999</v>
      </c>
      <c r="D5213" s="39">
        <v>165.36000100000001</v>
      </c>
      <c r="E5213" s="39">
        <v>165.479996</v>
      </c>
      <c r="F5213" s="39">
        <v>144.21902499999999</v>
      </c>
      <c r="G5213" s="5">
        <v>178015000</v>
      </c>
      <c r="I5213" s="1">
        <v>-1.1714698224710496E-2</v>
      </c>
    </row>
    <row r="5214" spans="1:9" x14ac:dyDescent="0.25">
      <c r="A5214" s="5">
        <v>41556</v>
      </c>
      <c r="B5214" s="39">
        <v>165.800003</v>
      </c>
      <c r="C5214" s="39">
        <v>166.199997</v>
      </c>
      <c r="D5214" s="39">
        <v>164.529999</v>
      </c>
      <c r="E5214" s="39">
        <v>165.60000600000001</v>
      </c>
      <c r="F5214" s="39">
        <v>144.32359299999999</v>
      </c>
      <c r="G5214" s="5">
        <v>168973000</v>
      </c>
      <c r="I5214" s="1">
        <v>7.2480110773653905E-4</v>
      </c>
    </row>
    <row r="5215" spans="1:9" x14ac:dyDescent="0.25">
      <c r="A5215" s="5">
        <v>41557</v>
      </c>
      <c r="B5215" s="39">
        <v>167.28999300000001</v>
      </c>
      <c r="C5215" s="39">
        <v>169.259995</v>
      </c>
      <c r="D5215" s="39">
        <v>167.229996</v>
      </c>
      <c r="E5215" s="39">
        <v>169.16999799999999</v>
      </c>
      <c r="F5215" s="39">
        <v>147.43489099999999</v>
      </c>
      <c r="G5215" s="5">
        <v>195955000</v>
      </c>
      <c r="I5215" s="1">
        <v>2.1328709308868099E-2</v>
      </c>
    </row>
    <row r="5216" spans="1:9" x14ac:dyDescent="0.25">
      <c r="A5216" s="5">
        <v>41558</v>
      </c>
      <c r="B5216" s="39">
        <v>168.91000399999999</v>
      </c>
      <c r="C5216" s="39">
        <v>170.320007</v>
      </c>
      <c r="D5216" s="39">
        <v>168.770004</v>
      </c>
      <c r="E5216" s="39">
        <v>170.259995</v>
      </c>
      <c r="F5216" s="39">
        <v>148.38481100000001</v>
      </c>
      <c r="G5216" s="5">
        <v>105040000</v>
      </c>
      <c r="I5216" s="1">
        <v>6.42231236537949E-3</v>
      </c>
    </row>
    <row r="5217" spans="1:9" x14ac:dyDescent="0.25">
      <c r="A5217" s="5">
        <v>41561</v>
      </c>
      <c r="B5217" s="39">
        <v>169.21000699999999</v>
      </c>
      <c r="C5217" s="39">
        <v>171.08000200000001</v>
      </c>
      <c r="D5217" s="39">
        <v>169.08000200000001</v>
      </c>
      <c r="E5217" s="39">
        <v>170.94000199999999</v>
      </c>
      <c r="F5217" s="39">
        <v>148.97752399999999</v>
      </c>
      <c r="G5217" s="5">
        <v>112106000</v>
      </c>
      <c r="I5217" s="1">
        <v>3.9864751865668069E-3</v>
      </c>
    </row>
    <row r="5218" spans="1:9" x14ac:dyDescent="0.25">
      <c r="A5218" s="5">
        <v>41562</v>
      </c>
      <c r="B5218" s="39">
        <v>170.509995</v>
      </c>
      <c r="C5218" s="39">
        <v>171.14999399999999</v>
      </c>
      <c r="D5218" s="39">
        <v>169.470001</v>
      </c>
      <c r="E5218" s="39">
        <v>169.699997</v>
      </c>
      <c r="F5218" s="39">
        <v>147.89679000000001</v>
      </c>
      <c r="G5218" s="5">
        <v>155485000</v>
      </c>
      <c r="I5218" s="1">
        <v>-7.2807833022610069E-3</v>
      </c>
    </row>
    <row r="5219" spans="1:9" x14ac:dyDescent="0.25">
      <c r="A5219" s="5">
        <v>41563</v>
      </c>
      <c r="B5219" s="39">
        <v>170.720001</v>
      </c>
      <c r="C5219" s="39">
        <v>172.16000399999999</v>
      </c>
      <c r="D5219" s="39">
        <v>170.63999899999999</v>
      </c>
      <c r="E5219" s="39">
        <v>172.070007</v>
      </c>
      <c r="F5219" s="39">
        <v>149.962357</v>
      </c>
      <c r="G5219" s="5">
        <v>161676000</v>
      </c>
      <c r="I5219" s="1">
        <v>1.3869643641599261E-2</v>
      </c>
    </row>
    <row r="5220" spans="1:9" x14ac:dyDescent="0.25">
      <c r="A5220" s="5">
        <v>41564</v>
      </c>
      <c r="B5220" s="39">
        <v>171.36999499999999</v>
      </c>
      <c r="C5220" s="39">
        <v>173.320007</v>
      </c>
      <c r="D5220" s="39">
        <v>171.33999600000001</v>
      </c>
      <c r="E5220" s="39">
        <v>173.220001</v>
      </c>
      <c r="F5220" s="39">
        <v>150.964584</v>
      </c>
      <c r="G5220" s="5">
        <v>129389000</v>
      </c>
      <c r="I5220" s="1">
        <v>6.660956990178768E-3</v>
      </c>
    </row>
    <row r="5221" spans="1:9" x14ac:dyDescent="0.25">
      <c r="A5221" s="5">
        <v>41565</v>
      </c>
      <c r="B5221" s="39">
        <v>173.86000100000001</v>
      </c>
      <c r="C5221" s="39">
        <v>174.509995</v>
      </c>
      <c r="D5221" s="39">
        <v>173.509995</v>
      </c>
      <c r="E5221" s="39">
        <v>174.38999899999999</v>
      </c>
      <c r="F5221" s="39">
        <v>151.984238</v>
      </c>
      <c r="G5221" s="5">
        <v>138316000</v>
      </c>
      <c r="I5221" s="1">
        <v>6.7315518418666898E-3</v>
      </c>
    </row>
    <row r="5222" spans="1:9" x14ac:dyDescent="0.25">
      <c r="A5222" s="5">
        <v>41568</v>
      </c>
      <c r="B5222" s="39">
        <v>174.449997</v>
      </c>
      <c r="C5222" s="39">
        <v>174.75</v>
      </c>
      <c r="D5222" s="39">
        <v>174.009995</v>
      </c>
      <c r="E5222" s="39">
        <v>174.39999399999999</v>
      </c>
      <c r="F5222" s="39">
        <v>151.99292</v>
      </c>
      <c r="G5222" s="5">
        <v>104104000</v>
      </c>
      <c r="I5222" s="1">
        <v>5.7122713164048378E-5</v>
      </c>
    </row>
    <row r="5223" spans="1:9" x14ac:dyDescent="0.25">
      <c r="A5223" s="5">
        <v>41569</v>
      </c>
      <c r="B5223" s="39">
        <v>174.91000399999999</v>
      </c>
      <c r="C5223" s="39">
        <v>175.929993</v>
      </c>
      <c r="D5223" s="39">
        <v>174.429993</v>
      </c>
      <c r="E5223" s="39">
        <v>175.41000399999999</v>
      </c>
      <c r="F5223" s="39">
        <v>152.87323000000001</v>
      </c>
      <c r="G5223" s="5">
        <v>126663000</v>
      </c>
      <c r="I5223" s="1">
        <v>5.7750750395628714E-3</v>
      </c>
    </row>
    <row r="5224" spans="1:9" x14ac:dyDescent="0.25">
      <c r="A5224" s="5">
        <v>41570</v>
      </c>
      <c r="B5224" s="39">
        <v>174.80999800000001</v>
      </c>
      <c r="C5224" s="39">
        <v>174.88999899999999</v>
      </c>
      <c r="D5224" s="39">
        <v>173.96000699999999</v>
      </c>
      <c r="E5224" s="39">
        <v>174.570007</v>
      </c>
      <c r="F5224" s="39">
        <v>152.14111299999999</v>
      </c>
      <c r="G5224" s="5">
        <v>105484000</v>
      </c>
      <c r="I5224" s="1">
        <v>-4.800550680902127E-3</v>
      </c>
    </row>
    <row r="5225" spans="1:9" x14ac:dyDescent="0.25">
      <c r="A5225" s="5">
        <v>41571</v>
      </c>
      <c r="B5225" s="39">
        <v>174.91999799999999</v>
      </c>
      <c r="C5225" s="39">
        <v>175.36999499999999</v>
      </c>
      <c r="D5225" s="39">
        <v>174.509995</v>
      </c>
      <c r="E5225" s="39">
        <v>175.14999399999999</v>
      </c>
      <c r="F5225" s="39">
        <v>152.64657600000001</v>
      </c>
      <c r="G5225" s="5">
        <v>70350000</v>
      </c>
      <c r="I5225" s="1">
        <v>3.3168233602545172E-3</v>
      </c>
    </row>
    <row r="5226" spans="1:9" x14ac:dyDescent="0.25">
      <c r="A5226" s="5">
        <v>41572</v>
      </c>
      <c r="B5226" s="39">
        <v>175.509995</v>
      </c>
      <c r="C5226" s="39">
        <v>176</v>
      </c>
      <c r="D5226" s="39">
        <v>175.16999799999999</v>
      </c>
      <c r="E5226" s="39">
        <v>175.949997</v>
      </c>
      <c r="F5226" s="39">
        <v>153.34382600000001</v>
      </c>
      <c r="G5226" s="5">
        <v>93625000</v>
      </c>
      <c r="I5226" s="1">
        <v>4.5573403755678754E-3</v>
      </c>
    </row>
    <row r="5227" spans="1:9" x14ac:dyDescent="0.25">
      <c r="A5227" s="5">
        <v>41575</v>
      </c>
      <c r="B5227" s="39">
        <v>175.88999899999999</v>
      </c>
      <c r="C5227" s="39">
        <v>176.470001</v>
      </c>
      <c r="D5227" s="39">
        <v>175.699997</v>
      </c>
      <c r="E5227" s="39">
        <v>176.229996</v>
      </c>
      <c r="F5227" s="39">
        <v>153.58784499999999</v>
      </c>
      <c r="G5227" s="5">
        <v>84979000</v>
      </c>
      <c r="I5227" s="1">
        <v>1.5900545591609472E-3</v>
      </c>
    </row>
    <row r="5228" spans="1:9" x14ac:dyDescent="0.25">
      <c r="A5228" s="5">
        <v>41576</v>
      </c>
      <c r="B5228" s="39">
        <v>176.63000500000001</v>
      </c>
      <c r="C5228" s="39">
        <v>177.240005</v>
      </c>
      <c r="D5228" s="39">
        <v>176.38000500000001</v>
      </c>
      <c r="E5228" s="39">
        <v>177.16999799999999</v>
      </c>
      <c r="F5228" s="39">
        <v>154.407059</v>
      </c>
      <c r="G5228" s="5">
        <v>87401000</v>
      </c>
      <c r="I5228" s="1">
        <v>5.3196719897963263E-3</v>
      </c>
    </row>
    <row r="5229" spans="1:9" x14ac:dyDescent="0.25">
      <c r="A5229" s="5">
        <v>41577</v>
      </c>
      <c r="B5229" s="39">
        <v>177.38000500000001</v>
      </c>
      <c r="C5229" s="39">
        <v>177.509995</v>
      </c>
      <c r="D5229" s="39">
        <v>175.66000399999999</v>
      </c>
      <c r="E5229" s="39">
        <v>176.28999300000001</v>
      </c>
      <c r="F5229" s="39">
        <v>153.64009100000001</v>
      </c>
      <c r="G5229" s="5">
        <v>140002000</v>
      </c>
      <c r="I5229" s="1">
        <v>-4.9795596863138059E-3</v>
      </c>
    </row>
    <row r="5230" spans="1:9" x14ac:dyDescent="0.25">
      <c r="A5230" s="5">
        <v>41578</v>
      </c>
      <c r="B5230" s="39">
        <v>176.14999399999999</v>
      </c>
      <c r="C5230" s="39">
        <v>176.88999899999999</v>
      </c>
      <c r="D5230" s="39">
        <v>175.529999</v>
      </c>
      <c r="E5230" s="39">
        <v>175.78999300000001</v>
      </c>
      <c r="F5230" s="39">
        <v>153.204376</v>
      </c>
      <c r="G5230" s="5">
        <v>133795000</v>
      </c>
      <c r="I5230" s="1">
        <v>-2.8399749039849098E-3</v>
      </c>
    </row>
    <row r="5231" spans="1:9" x14ac:dyDescent="0.25">
      <c r="A5231" s="5">
        <v>41579</v>
      </c>
      <c r="B5231" s="39">
        <v>176.020004</v>
      </c>
      <c r="C5231" s="39">
        <v>176.61000100000001</v>
      </c>
      <c r="D5231" s="39">
        <v>175.220001</v>
      </c>
      <c r="E5231" s="39">
        <v>176.21000699999999</v>
      </c>
      <c r="F5231" s="39">
        <v>153.57041899999999</v>
      </c>
      <c r="G5231" s="5">
        <v>142805000</v>
      </c>
      <c r="I5231" s="1">
        <v>2.3863966641357592E-3</v>
      </c>
    </row>
    <row r="5232" spans="1:9" x14ac:dyDescent="0.25">
      <c r="A5232" s="5">
        <v>41582</v>
      </c>
      <c r="B5232" s="39">
        <v>176.69000199999999</v>
      </c>
      <c r="C5232" s="39">
        <v>176.89999399999999</v>
      </c>
      <c r="D5232" s="39">
        <v>175.979996</v>
      </c>
      <c r="E5232" s="39">
        <v>176.83000200000001</v>
      </c>
      <c r="F5232" s="39">
        <v>154.11073300000001</v>
      </c>
      <c r="G5232" s="5">
        <v>85677000</v>
      </c>
      <c r="I5232" s="1">
        <v>3.5121719474942026E-3</v>
      </c>
    </row>
    <row r="5233" spans="1:9" x14ac:dyDescent="0.25">
      <c r="A5233" s="5">
        <v>41583</v>
      </c>
      <c r="B5233" s="39">
        <v>176.13999899999999</v>
      </c>
      <c r="C5233" s="39">
        <v>176.75</v>
      </c>
      <c r="D5233" s="39">
        <v>175.570007</v>
      </c>
      <c r="E5233" s="39">
        <v>176.270004</v>
      </c>
      <c r="F5233" s="39">
        <v>153.62269599999999</v>
      </c>
      <c r="G5233" s="5">
        <v>85825000</v>
      </c>
      <c r="I5233" s="1">
        <v>-3.1718192641037035E-3</v>
      </c>
    </row>
    <row r="5234" spans="1:9" x14ac:dyDescent="0.25">
      <c r="A5234" s="5">
        <v>41584</v>
      </c>
      <c r="B5234" s="39">
        <v>177.029999</v>
      </c>
      <c r="C5234" s="39">
        <v>177.5</v>
      </c>
      <c r="D5234" s="39">
        <v>176.53999300000001</v>
      </c>
      <c r="E5234" s="39">
        <v>177.16999799999999</v>
      </c>
      <c r="F5234" s="39">
        <v>154.407059</v>
      </c>
      <c r="G5234" s="5">
        <v>87348000</v>
      </c>
      <c r="I5234" s="1">
        <v>5.0927852427724574E-3</v>
      </c>
    </row>
    <row r="5235" spans="1:9" x14ac:dyDescent="0.25">
      <c r="A5235" s="5">
        <v>41585</v>
      </c>
      <c r="B5235" s="39">
        <v>177.5</v>
      </c>
      <c r="C5235" s="39">
        <v>177.63999899999999</v>
      </c>
      <c r="D5235" s="39">
        <v>174.759995</v>
      </c>
      <c r="E5235" s="39">
        <v>174.929993</v>
      </c>
      <c r="F5235" s="39">
        <v>152.45483400000001</v>
      </c>
      <c r="G5235" s="5">
        <v>157000000</v>
      </c>
      <c r="I5235" s="1">
        <v>-1.272397376899459E-2</v>
      </c>
    </row>
    <row r="5236" spans="1:9" x14ac:dyDescent="0.25">
      <c r="A5236" s="5">
        <v>41586</v>
      </c>
      <c r="B5236" s="39">
        <v>174.86999499999999</v>
      </c>
      <c r="C5236" s="39">
        <v>177.30999800000001</v>
      </c>
      <c r="D5236" s="39">
        <v>174.85000600000001</v>
      </c>
      <c r="E5236" s="39">
        <v>177.28999300000001</v>
      </c>
      <c r="F5236" s="39">
        <v>154.511673</v>
      </c>
      <c r="G5236" s="5">
        <v>136713000</v>
      </c>
      <c r="I5236" s="1">
        <v>1.3401265193323297E-2</v>
      </c>
    </row>
    <row r="5237" spans="1:9" x14ac:dyDescent="0.25">
      <c r="A5237" s="5">
        <v>41589</v>
      </c>
      <c r="B5237" s="39">
        <v>177.11999499999999</v>
      </c>
      <c r="C5237" s="39">
        <v>177.529999</v>
      </c>
      <c r="D5237" s="39">
        <v>176.91000399999999</v>
      </c>
      <c r="E5237" s="39">
        <v>177.320007</v>
      </c>
      <c r="F5237" s="39">
        <v>154.537781</v>
      </c>
      <c r="G5237" s="5">
        <v>62614000</v>
      </c>
      <c r="I5237" s="1">
        <v>1.6895677843198342E-4</v>
      </c>
    </row>
    <row r="5238" spans="1:9" x14ac:dyDescent="0.25">
      <c r="A5238" s="5">
        <v>41590</v>
      </c>
      <c r="B5238" s="39">
        <v>176.94000199999999</v>
      </c>
      <c r="C5238" s="39">
        <v>177.36000100000001</v>
      </c>
      <c r="D5238" s="39">
        <v>176.36999499999999</v>
      </c>
      <c r="E5238" s="39">
        <v>176.96000699999999</v>
      </c>
      <c r="F5238" s="39">
        <v>154.22401400000001</v>
      </c>
      <c r="G5238" s="5">
        <v>83990000</v>
      </c>
      <c r="I5238" s="1">
        <v>-2.0324218416165607E-3</v>
      </c>
    </row>
    <row r="5239" spans="1:9" x14ac:dyDescent="0.25">
      <c r="A5239" s="5">
        <v>41591</v>
      </c>
      <c r="B5239" s="39">
        <v>176.08999600000001</v>
      </c>
      <c r="C5239" s="39">
        <v>178.429993</v>
      </c>
      <c r="D5239" s="39">
        <v>176.08999600000001</v>
      </c>
      <c r="E5239" s="39">
        <v>178.38000500000001</v>
      </c>
      <c r="F5239" s="39">
        <v>155.461578</v>
      </c>
      <c r="G5239" s="5">
        <v>103844000</v>
      </c>
      <c r="I5239" s="1">
        <v>7.992432452931908E-3</v>
      </c>
    </row>
    <row r="5240" spans="1:9" x14ac:dyDescent="0.25">
      <c r="A5240" s="5">
        <v>41592</v>
      </c>
      <c r="B5240" s="39">
        <v>178.53999300000001</v>
      </c>
      <c r="C5240" s="39">
        <v>179.41999799999999</v>
      </c>
      <c r="D5240" s="39">
        <v>178.25</v>
      </c>
      <c r="E5240" s="39">
        <v>179.270004</v>
      </c>
      <c r="F5240" s="39">
        <v>156.23727400000001</v>
      </c>
      <c r="G5240" s="5">
        <v>103435000</v>
      </c>
      <c r="I5240" s="1">
        <v>4.9772246279813359E-3</v>
      </c>
    </row>
    <row r="5241" spans="1:9" x14ac:dyDescent="0.25">
      <c r="A5241" s="5">
        <v>41593</v>
      </c>
      <c r="B5241" s="39">
        <v>179.55999800000001</v>
      </c>
      <c r="C5241" s="39">
        <v>180.11999499999999</v>
      </c>
      <c r="D5241" s="39">
        <v>179.33000200000001</v>
      </c>
      <c r="E5241" s="39">
        <v>180.050003</v>
      </c>
      <c r="F5241" s="39">
        <v>156.91703799999999</v>
      </c>
      <c r="G5241" s="5">
        <v>102818000</v>
      </c>
      <c r="I5241" s="1">
        <v>4.3414064033164834E-3</v>
      </c>
    </row>
    <row r="5242" spans="1:9" x14ac:dyDescent="0.25">
      <c r="A5242" s="5">
        <v>41596</v>
      </c>
      <c r="B5242" s="39">
        <v>180.35000600000001</v>
      </c>
      <c r="C5242" s="39">
        <v>180.5</v>
      </c>
      <c r="D5242" s="39">
        <v>179.020004</v>
      </c>
      <c r="E5242" s="39">
        <v>179.41999799999999</v>
      </c>
      <c r="F5242" s="39">
        <v>156.36795000000001</v>
      </c>
      <c r="G5242" s="5">
        <v>104796000</v>
      </c>
      <c r="I5242" s="1">
        <v>-3.505361464979373E-3</v>
      </c>
    </row>
    <row r="5243" spans="1:9" x14ac:dyDescent="0.25">
      <c r="A5243" s="5">
        <v>41597</v>
      </c>
      <c r="B5243" s="39">
        <v>179.33000200000001</v>
      </c>
      <c r="C5243" s="39">
        <v>179.86999499999999</v>
      </c>
      <c r="D5243" s="39">
        <v>178.720001</v>
      </c>
      <c r="E5243" s="39">
        <v>179.029999</v>
      </c>
      <c r="F5243" s="39">
        <v>156.028076</v>
      </c>
      <c r="G5243" s="5">
        <v>93891000</v>
      </c>
      <c r="I5243" s="1">
        <v>-2.1759184228411499E-3</v>
      </c>
    </row>
    <row r="5244" spans="1:9" x14ac:dyDescent="0.25">
      <c r="A5244" s="5">
        <v>41598</v>
      </c>
      <c r="B5244" s="39">
        <v>179.38999899999999</v>
      </c>
      <c r="C5244" s="39">
        <v>179.929993</v>
      </c>
      <c r="D5244" s="39">
        <v>177.979996</v>
      </c>
      <c r="E5244" s="39">
        <v>178.470001</v>
      </c>
      <c r="F5244" s="39">
        <v>155.540054</v>
      </c>
      <c r="G5244" s="5">
        <v>124909000</v>
      </c>
      <c r="I5244" s="1">
        <v>-3.1326849707573601E-3</v>
      </c>
    </row>
    <row r="5245" spans="1:9" x14ac:dyDescent="0.25">
      <c r="A5245" s="5">
        <v>41599</v>
      </c>
      <c r="B5245" s="39">
        <v>178.970001</v>
      </c>
      <c r="C5245" s="39">
        <v>180.050003</v>
      </c>
      <c r="D5245" s="39">
        <v>178.86000100000001</v>
      </c>
      <c r="E5245" s="39">
        <v>179.91000399999999</v>
      </c>
      <c r="F5245" s="39">
        <v>156.79499799999999</v>
      </c>
      <c r="G5245" s="5">
        <v>92841000</v>
      </c>
      <c r="I5245" s="1">
        <v>8.0359264529592522E-3</v>
      </c>
    </row>
    <row r="5246" spans="1:9" x14ac:dyDescent="0.25">
      <c r="A5246" s="5">
        <v>41600</v>
      </c>
      <c r="B5246" s="39">
        <v>179.979996</v>
      </c>
      <c r="C5246" s="39">
        <v>180.83000200000001</v>
      </c>
      <c r="D5246" s="39">
        <v>179.770004</v>
      </c>
      <c r="E5246" s="39">
        <v>180.80999800000001</v>
      </c>
      <c r="F5246" s="39">
        <v>157.57939099999999</v>
      </c>
      <c r="G5246" s="5">
        <v>81296000</v>
      </c>
      <c r="I5246" s="1">
        <v>4.990194209160137E-3</v>
      </c>
    </row>
    <row r="5247" spans="1:9" x14ac:dyDescent="0.25">
      <c r="A5247" s="5">
        <v>41603</v>
      </c>
      <c r="B5247" s="39">
        <v>181.13000500000001</v>
      </c>
      <c r="C5247" s="39">
        <v>181.16999799999999</v>
      </c>
      <c r="D5247" s="39">
        <v>180.36999499999999</v>
      </c>
      <c r="E5247" s="39">
        <v>180.63000500000001</v>
      </c>
      <c r="F5247" s="39">
        <v>157.42253099999999</v>
      </c>
      <c r="G5247" s="5">
        <v>79486000</v>
      </c>
      <c r="I5247" s="1">
        <v>-9.9593051349966544E-4</v>
      </c>
    </row>
    <row r="5248" spans="1:9" x14ac:dyDescent="0.25">
      <c r="A5248" s="5">
        <v>41604</v>
      </c>
      <c r="B5248" s="39">
        <v>180.720001</v>
      </c>
      <c r="C5248" s="39">
        <v>181.220001</v>
      </c>
      <c r="D5248" s="39">
        <v>180.41000399999999</v>
      </c>
      <c r="E5248" s="39">
        <v>180.679993</v>
      </c>
      <c r="F5248" s="39">
        <v>157.46610999999999</v>
      </c>
      <c r="G5248" s="5">
        <v>86994000</v>
      </c>
      <c r="I5248" s="1">
        <v>2.7678991620572191E-4</v>
      </c>
    </row>
    <row r="5249" spans="1:9" x14ac:dyDescent="0.25">
      <c r="A5249" s="5">
        <v>41605</v>
      </c>
      <c r="B5249" s="39">
        <v>180.86999499999999</v>
      </c>
      <c r="C5249" s="39">
        <v>181.240005</v>
      </c>
      <c r="D5249" s="39">
        <v>180.64999399999999</v>
      </c>
      <c r="E5249" s="39">
        <v>181.11999499999999</v>
      </c>
      <c r="F5249" s="39">
        <v>157.84956399999999</v>
      </c>
      <c r="G5249" s="5">
        <v>58800000</v>
      </c>
      <c r="I5249" s="1">
        <v>2.4321923751156049E-3</v>
      </c>
    </row>
    <row r="5250" spans="1:9" x14ac:dyDescent="0.25">
      <c r="A5250" s="5">
        <v>41607</v>
      </c>
      <c r="B5250" s="39">
        <v>181.320007</v>
      </c>
      <c r="C5250" s="39">
        <v>181.75</v>
      </c>
      <c r="D5250" s="39">
        <v>180.800003</v>
      </c>
      <c r="E5250" s="39">
        <v>181</v>
      </c>
      <c r="F5250" s="39">
        <v>157.74496500000001</v>
      </c>
      <c r="G5250" s="5">
        <v>55870900</v>
      </c>
      <c r="I5250" s="1">
        <v>-6.6286956343208914E-4</v>
      </c>
    </row>
    <row r="5251" spans="1:9" x14ac:dyDescent="0.25">
      <c r="A5251" s="5">
        <v>41610</v>
      </c>
      <c r="B5251" s="39">
        <v>181.08999600000001</v>
      </c>
      <c r="C5251" s="39">
        <v>181.429993</v>
      </c>
      <c r="D5251" s="39">
        <v>180.25</v>
      </c>
      <c r="E5251" s="39">
        <v>180.529999</v>
      </c>
      <c r="F5251" s="39">
        <v>157.335373</v>
      </c>
      <c r="G5251" s="5">
        <v>99726000</v>
      </c>
      <c r="I5251" s="1">
        <v>-2.5999225043555896E-3</v>
      </c>
    </row>
    <row r="5252" spans="1:9" x14ac:dyDescent="0.25">
      <c r="A5252" s="5">
        <v>41611</v>
      </c>
      <c r="B5252" s="39">
        <v>179.94000199999999</v>
      </c>
      <c r="C5252" s="39">
        <v>180.38999899999999</v>
      </c>
      <c r="D5252" s="39">
        <v>179.16999799999999</v>
      </c>
      <c r="E5252" s="39">
        <v>179.75</v>
      </c>
      <c r="F5252" s="39">
        <v>156.65559400000001</v>
      </c>
      <c r="G5252" s="5">
        <v>116563000</v>
      </c>
      <c r="I5252" s="1">
        <v>-4.3299338739233306E-3</v>
      </c>
    </row>
    <row r="5253" spans="1:9" x14ac:dyDescent="0.25">
      <c r="A5253" s="5">
        <v>41612</v>
      </c>
      <c r="B5253" s="39">
        <v>179.10000600000001</v>
      </c>
      <c r="C5253" s="39">
        <v>180.479996</v>
      </c>
      <c r="D5253" s="39">
        <v>178.35000600000001</v>
      </c>
      <c r="E5253" s="39">
        <v>179.729996</v>
      </c>
      <c r="F5253" s="39">
        <v>156.638138</v>
      </c>
      <c r="G5253" s="5">
        <v>123033000</v>
      </c>
      <c r="I5253" s="1">
        <v>-1.114353607185592E-4</v>
      </c>
    </row>
    <row r="5254" spans="1:9" x14ac:dyDescent="0.25">
      <c r="A5254" s="5">
        <v>41613</v>
      </c>
      <c r="B5254" s="39">
        <v>179.41000399999999</v>
      </c>
      <c r="C5254" s="39">
        <v>179.740005</v>
      </c>
      <c r="D5254" s="39">
        <v>178.770004</v>
      </c>
      <c r="E5254" s="39">
        <v>178.94000199999999</v>
      </c>
      <c r="F5254" s="39">
        <v>155.9496</v>
      </c>
      <c r="G5254" s="5">
        <v>106934000</v>
      </c>
      <c r="I5254" s="1">
        <v>-4.4054134559559088E-3</v>
      </c>
    </row>
    <row r="5255" spans="1:9" x14ac:dyDescent="0.25">
      <c r="A5255" s="5">
        <v>41614</v>
      </c>
      <c r="B5255" s="39">
        <v>180.66999799999999</v>
      </c>
      <c r="C5255" s="39">
        <v>181.11000100000001</v>
      </c>
      <c r="D5255" s="39">
        <v>180.14999399999999</v>
      </c>
      <c r="E5255" s="39">
        <v>180.94000199999999</v>
      </c>
      <c r="F5255" s="39">
        <v>157.692688</v>
      </c>
      <c r="G5255" s="5">
        <v>127728000</v>
      </c>
      <c r="I5255" s="1">
        <v>1.1115248249458531E-2</v>
      </c>
    </row>
    <row r="5256" spans="1:9" x14ac:dyDescent="0.25">
      <c r="A5256" s="5">
        <v>41617</v>
      </c>
      <c r="B5256" s="39">
        <v>181.470001</v>
      </c>
      <c r="C5256" s="39">
        <v>181.66999799999999</v>
      </c>
      <c r="D5256" s="39">
        <v>181.16000399999999</v>
      </c>
      <c r="E5256" s="39">
        <v>181.39999399999999</v>
      </c>
      <c r="F5256" s="39">
        <v>158.093582</v>
      </c>
      <c r="G5256" s="5">
        <v>70124000</v>
      </c>
      <c r="I5256" s="1">
        <v>2.539022455714246E-3</v>
      </c>
    </row>
    <row r="5257" spans="1:9" x14ac:dyDescent="0.25">
      <c r="A5257" s="5">
        <v>41618</v>
      </c>
      <c r="B5257" s="39">
        <v>180.979996</v>
      </c>
      <c r="C5257" s="39">
        <v>181.36000100000001</v>
      </c>
      <c r="D5257" s="39">
        <v>180.63999899999999</v>
      </c>
      <c r="E5257" s="39">
        <v>180.75</v>
      </c>
      <c r="F5257" s="39">
        <v>157.52706900000001</v>
      </c>
      <c r="G5257" s="5">
        <v>80976000</v>
      </c>
      <c r="I5257" s="1">
        <v>-3.5898386660688786E-3</v>
      </c>
    </row>
    <row r="5258" spans="1:9" x14ac:dyDescent="0.25">
      <c r="A5258" s="5">
        <v>41619</v>
      </c>
      <c r="B5258" s="39">
        <v>180.820007</v>
      </c>
      <c r="C5258" s="39">
        <v>180.85000600000001</v>
      </c>
      <c r="D5258" s="39">
        <v>178.5</v>
      </c>
      <c r="E5258" s="39">
        <v>178.720001</v>
      </c>
      <c r="F5258" s="39">
        <v>155.75794999999999</v>
      </c>
      <c r="G5258" s="5">
        <v>130591000</v>
      </c>
      <c r="I5258" s="1">
        <v>-1.1294110461391504E-2</v>
      </c>
    </row>
    <row r="5259" spans="1:9" x14ac:dyDescent="0.25">
      <c r="A5259" s="5">
        <v>41620</v>
      </c>
      <c r="B5259" s="39">
        <v>178.63999899999999</v>
      </c>
      <c r="C5259" s="39">
        <v>178.86000100000001</v>
      </c>
      <c r="D5259" s="39">
        <v>177.759995</v>
      </c>
      <c r="E5259" s="39">
        <v>178.13000500000001</v>
      </c>
      <c r="F5259" s="39">
        <v>155.24371300000001</v>
      </c>
      <c r="G5259" s="5">
        <v>115565000</v>
      </c>
      <c r="I5259" s="1">
        <v>-3.306975684211011E-3</v>
      </c>
    </row>
    <row r="5260" spans="1:9" x14ac:dyDescent="0.25">
      <c r="A5260" s="5">
        <v>41621</v>
      </c>
      <c r="B5260" s="39">
        <v>178.5</v>
      </c>
      <c r="C5260" s="39">
        <v>178.66000399999999</v>
      </c>
      <c r="D5260" s="39">
        <v>177.770004</v>
      </c>
      <c r="E5260" s="39">
        <v>178.11000100000001</v>
      </c>
      <c r="F5260" s="39">
        <v>155.226303</v>
      </c>
      <c r="G5260" s="5">
        <v>107808000</v>
      </c>
      <c r="I5260" s="1">
        <v>-1.121525372562715E-4</v>
      </c>
    </row>
    <row r="5261" spans="1:9" x14ac:dyDescent="0.25">
      <c r="A5261" s="5">
        <v>41624</v>
      </c>
      <c r="B5261" s="39">
        <v>178.949997</v>
      </c>
      <c r="C5261" s="39">
        <v>179.80999800000001</v>
      </c>
      <c r="D5261" s="39">
        <v>178.89999399999999</v>
      </c>
      <c r="E5261" s="39">
        <v>179.220001</v>
      </c>
      <c r="F5261" s="39">
        <v>156.193634</v>
      </c>
      <c r="G5261" s="5">
        <v>96195000</v>
      </c>
      <c r="I5261" s="1">
        <v>6.2124096512059523E-3</v>
      </c>
    </row>
    <row r="5262" spans="1:9" x14ac:dyDescent="0.25">
      <c r="A5262" s="5">
        <v>41625</v>
      </c>
      <c r="B5262" s="39">
        <v>179.38000500000001</v>
      </c>
      <c r="C5262" s="39">
        <v>179.41000399999999</v>
      </c>
      <c r="D5262" s="39">
        <v>178.25</v>
      </c>
      <c r="E5262" s="39">
        <v>178.64999399999999</v>
      </c>
      <c r="F5262" s="39">
        <v>155.69688400000001</v>
      </c>
      <c r="G5262" s="5">
        <v>89886000</v>
      </c>
      <c r="I5262" s="1">
        <v>-3.1854153388399808E-3</v>
      </c>
    </row>
    <row r="5263" spans="1:9" x14ac:dyDescent="0.25">
      <c r="A5263" s="5">
        <v>41626</v>
      </c>
      <c r="B5263" s="39">
        <v>178.91999799999999</v>
      </c>
      <c r="C5263" s="39">
        <v>181.729996</v>
      </c>
      <c r="D5263" s="39">
        <v>177.320007</v>
      </c>
      <c r="E5263" s="39">
        <v>181.699997</v>
      </c>
      <c r="F5263" s="39">
        <v>158.35505699999999</v>
      </c>
      <c r="G5263" s="5">
        <v>234906000</v>
      </c>
      <c r="I5263" s="1">
        <v>1.6928642265968463E-2</v>
      </c>
    </row>
    <row r="5264" spans="1:9" x14ac:dyDescent="0.25">
      <c r="A5264" s="5">
        <v>41627</v>
      </c>
      <c r="B5264" s="39">
        <v>181.179993</v>
      </c>
      <c r="C5264" s="39">
        <v>181.699997</v>
      </c>
      <c r="D5264" s="39">
        <v>180.71000699999999</v>
      </c>
      <c r="E5264" s="39">
        <v>181.490005</v>
      </c>
      <c r="F5264" s="39">
        <v>158.172012</v>
      </c>
      <c r="G5264" s="5">
        <v>136531200</v>
      </c>
      <c r="I5264" s="1">
        <v>-1.1565836753426595E-3</v>
      </c>
    </row>
    <row r="5265" spans="1:9" x14ac:dyDescent="0.25">
      <c r="A5265" s="5">
        <v>41628</v>
      </c>
      <c r="B5265" s="39">
        <v>180.69000199999999</v>
      </c>
      <c r="C5265" s="39">
        <v>181.990005</v>
      </c>
      <c r="D5265" s="39">
        <v>180.570007</v>
      </c>
      <c r="E5265" s="39">
        <v>181.55999800000001</v>
      </c>
      <c r="F5265" s="39">
        <v>159.09208699999999</v>
      </c>
      <c r="G5265" s="5">
        <v>197087000</v>
      </c>
      <c r="I5265" s="1">
        <v>5.800073706675235E-3</v>
      </c>
    </row>
    <row r="5266" spans="1:9" x14ac:dyDescent="0.25">
      <c r="A5266" s="5">
        <v>41631</v>
      </c>
      <c r="B5266" s="39">
        <v>182.449997</v>
      </c>
      <c r="C5266" s="39">
        <v>182.63999899999999</v>
      </c>
      <c r="D5266" s="39">
        <v>182.070007</v>
      </c>
      <c r="E5266" s="39">
        <v>182.529999</v>
      </c>
      <c r="F5266" s="39">
        <v>159.942047</v>
      </c>
      <c r="G5266" s="5">
        <v>85598000</v>
      </c>
      <c r="I5266" s="1">
        <v>5.3283452795200859E-3</v>
      </c>
    </row>
    <row r="5267" spans="1:9" x14ac:dyDescent="0.25">
      <c r="A5267" s="5">
        <v>41632</v>
      </c>
      <c r="B5267" s="39">
        <v>182.53999300000001</v>
      </c>
      <c r="C5267" s="39">
        <v>183.009995</v>
      </c>
      <c r="D5267" s="39">
        <v>182.529999</v>
      </c>
      <c r="E5267" s="39">
        <v>182.929993</v>
      </c>
      <c r="F5267" s="39">
        <v>160.29255699999999</v>
      </c>
      <c r="G5267" s="5">
        <v>45368800</v>
      </c>
      <c r="I5267" s="1">
        <v>2.189083475642839E-3</v>
      </c>
    </row>
    <row r="5268" spans="1:9" x14ac:dyDescent="0.25">
      <c r="A5268" s="5">
        <v>41634</v>
      </c>
      <c r="B5268" s="39">
        <v>183.33999600000001</v>
      </c>
      <c r="C5268" s="39">
        <v>183.96000699999999</v>
      </c>
      <c r="D5268" s="39">
        <v>183.320007</v>
      </c>
      <c r="E5268" s="39">
        <v>183.86000100000001</v>
      </c>
      <c r="F5268" s="39">
        <v>161.10746800000001</v>
      </c>
      <c r="G5268" s="5">
        <v>63365000</v>
      </c>
      <c r="I5268" s="1">
        <v>5.071018562000873E-3</v>
      </c>
    </row>
    <row r="5269" spans="1:9" x14ac:dyDescent="0.25">
      <c r="A5269" s="5">
        <v>41635</v>
      </c>
      <c r="B5269" s="39">
        <v>184.10000600000001</v>
      </c>
      <c r="C5269" s="39">
        <v>184.179993</v>
      </c>
      <c r="D5269" s="39">
        <v>183.66000399999999</v>
      </c>
      <c r="E5269" s="39">
        <v>183.85000600000001</v>
      </c>
      <c r="F5269" s="39">
        <v>161.098679</v>
      </c>
      <c r="G5269" s="5">
        <v>61814000</v>
      </c>
      <c r="I5269" s="1">
        <v>-5.4555135487355244E-5</v>
      </c>
    </row>
    <row r="5270" spans="1:9" x14ac:dyDescent="0.25">
      <c r="A5270" s="5">
        <v>41638</v>
      </c>
      <c r="B5270" s="39">
        <v>183.86999499999999</v>
      </c>
      <c r="C5270" s="39">
        <v>184.020004</v>
      </c>
      <c r="D5270" s="39">
        <v>183.58000200000001</v>
      </c>
      <c r="E5270" s="39">
        <v>183.820007</v>
      </c>
      <c r="F5270" s="39">
        <v>161.07243299999999</v>
      </c>
      <c r="G5270" s="5">
        <v>56857000</v>
      </c>
      <c r="I5270" s="1">
        <v>-1.6293205120199161E-4</v>
      </c>
    </row>
    <row r="5271" spans="1:9" x14ac:dyDescent="0.25">
      <c r="A5271" s="5">
        <v>41639</v>
      </c>
      <c r="B5271" s="39">
        <v>184.070007</v>
      </c>
      <c r="C5271" s="39">
        <v>184.69000199999999</v>
      </c>
      <c r="D5271" s="39">
        <v>183.929993</v>
      </c>
      <c r="E5271" s="39">
        <v>184.69000199999999</v>
      </c>
      <c r="F5271" s="39">
        <v>161.83474699999999</v>
      </c>
      <c r="G5271" s="5">
        <v>86119900</v>
      </c>
      <c r="I5271" s="1">
        <v>4.7215761272711987E-3</v>
      </c>
    </row>
    <row r="5272" spans="1:9" x14ac:dyDescent="0.25">
      <c r="A5272" s="5">
        <v>41641</v>
      </c>
      <c r="B5272" s="39">
        <v>183.979996</v>
      </c>
      <c r="C5272" s="39">
        <v>184.070007</v>
      </c>
      <c r="D5272" s="39">
        <v>182.479996</v>
      </c>
      <c r="E5272" s="39">
        <v>182.91999799999999</v>
      </c>
      <c r="F5272" s="39">
        <v>160.283783</v>
      </c>
      <c r="G5272" s="5">
        <v>119636900</v>
      </c>
      <c r="I5272" s="1">
        <v>-9.6298464143949047E-3</v>
      </c>
    </row>
    <row r="5273" spans="1:9" x14ac:dyDescent="0.25">
      <c r="A5273" s="5">
        <v>41642</v>
      </c>
      <c r="B5273" s="39">
        <v>183.229996</v>
      </c>
      <c r="C5273" s="39">
        <v>183.60000600000001</v>
      </c>
      <c r="D5273" s="39">
        <v>182.63000500000001</v>
      </c>
      <c r="E5273" s="39">
        <v>182.88999899999999</v>
      </c>
      <c r="F5273" s="39">
        <v>160.257507</v>
      </c>
      <c r="G5273" s="5">
        <v>81390600</v>
      </c>
      <c r="I5273" s="1">
        <v>-1.6394767774752239E-4</v>
      </c>
    </row>
    <row r="5274" spans="1:9" x14ac:dyDescent="0.25">
      <c r="A5274" s="5">
        <v>41645</v>
      </c>
      <c r="B5274" s="39">
        <v>183.490005</v>
      </c>
      <c r="C5274" s="39">
        <v>183.55999800000001</v>
      </c>
      <c r="D5274" s="39">
        <v>182.08000200000001</v>
      </c>
      <c r="E5274" s="39">
        <v>182.36000100000001</v>
      </c>
      <c r="F5274" s="39">
        <v>159.79307600000001</v>
      </c>
      <c r="G5274" s="5">
        <v>108028200</v>
      </c>
      <c r="I5274" s="1">
        <v>-2.9022370253954932E-3</v>
      </c>
    </row>
    <row r="5275" spans="1:9" x14ac:dyDescent="0.25">
      <c r="A5275" s="5">
        <v>41646</v>
      </c>
      <c r="B5275" s="39">
        <v>183.08999600000001</v>
      </c>
      <c r="C5275" s="39">
        <v>183.78999300000001</v>
      </c>
      <c r="D5275" s="39">
        <v>182.949997</v>
      </c>
      <c r="E5275" s="39">
        <v>183.479996</v>
      </c>
      <c r="F5275" s="39">
        <v>160.774506</v>
      </c>
      <c r="G5275" s="5">
        <v>86144200</v>
      </c>
      <c r="I5275" s="1">
        <v>6.1230961672080753E-3</v>
      </c>
    </row>
    <row r="5276" spans="1:9" x14ac:dyDescent="0.25">
      <c r="A5276" s="5">
        <v>41647</v>
      </c>
      <c r="B5276" s="39">
        <v>183.449997</v>
      </c>
      <c r="C5276" s="39">
        <v>183.83000200000001</v>
      </c>
      <c r="D5276" s="39">
        <v>182.88999899999999</v>
      </c>
      <c r="E5276" s="39">
        <v>183.520004</v>
      </c>
      <c r="F5276" s="39">
        <v>160.80950899999999</v>
      </c>
      <c r="G5276" s="5">
        <v>96582300</v>
      </c>
      <c r="I5276" s="1">
        <v>2.176911693707595E-4</v>
      </c>
    </row>
    <row r="5277" spans="1:9" x14ac:dyDescent="0.25">
      <c r="A5277" s="5">
        <v>41648</v>
      </c>
      <c r="B5277" s="39">
        <v>184.11000100000001</v>
      </c>
      <c r="C5277" s="39">
        <v>184.13000500000001</v>
      </c>
      <c r="D5277" s="39">
        <v>182.800003</v>
      </c>
      <c r="E5277" s="39">
        <v>183.63999899999999</v>
      </c>
      <c r="F5277" s="39">
        <v>160.91467299999999</v>
      </c>
      <c r="G5277" s="5">
        <v>90683400</v>
      </c>
      <c r="I5277" s="1">
        <v>6.5375255967303758E-4</v>
      </c>
    </row>
    <row r="5278" spans="1:9" x14ac:dyDescent="0.25">
      <c r="A5278" s="5">
        <v>41649</v>
      </c>
      <c r="B5278" s="39">
        <v>183.949997</v>
      </c>
      <c r="C5278" s="39">
        <v>184.220001</v>
      </c>
      <c r="D5278" s="39">
        <v>183.009995</v>
      </c>
      <c r="E5278" s="39">
        <v>184.13999899999999</v>
      </c>
      <c r="F5278" s="39">
        <v>161.35282900000001</v>
      </c>
      <c r="G5278" s="5">
        <v>102026400</v>
      </c>
      <c r="I5278" s="1">
        <v>2.719208528699113E-3</v>
      </c>
    </row>
    <row r="5279" spans="1:9" x14ac:dyDescent="0.25">
      <c r="A5279" s="5">
        <v>41652</v>
      </c>
      <c r="B5279" s="39">
        <v>183.66999799999999</v>
      </c>
      <c r="C5279" s="39">
        <v>184.179993</v>
      </c>
      <c r="D5279" s="39">
        <v>181.33999600000001</v>
      </c>
      <c r="E5279" s="39">
        <v>181.69000199999999</v>
      </c>
      <c r="F5279" s="39">
        <v>159.20602400000001</v>
      </c>
      <c r="G5279" s="5">
        <v>149892000</v>
      </c>
      <c r="I5279" s="1">
        <v>-1.3394339766559682E-2</v>
      </c>
    </row>
    <row r="5280" spans="1:9" x14ac:dyDescent="0.25">
      <c r="A5280" s="5">
        <v>41653</v>
      </c>
      <c r="B5280" s="39">
        <v>182.28999300000001</v>
      </c>
      <c r="C5280" s="39">
        <v>183.770004</v>
      </c>
      <c r="D5280" s="39">
        <v>181.949997</v>
      </c>
      <c r="E5280" s="39">
        <v>183.66999799999999</v>
      </c>
      <c r="F5280" s="39">
        <v>160.940979</v>
      </c>
      <c r="G5280" s="5">
        <v>105016100</v>
      </c>
      <c r="I5280" s="1">
        <v>1.0838595821409669E-2</v>
      </c>
    </row>
    <row r="5281" spans="1:9" x14ac:dyDescent="0.25">
      <c r="A5281" s="5">
        <v>41654</v>
      </c>
      <c r="B5281" s="39">
        <v>184.10000600000001</v>
      </c>
      <c r="C5281" s="39">
        <v>184.94000199999999</v>
      </c>
      <c r="D5281" s="39">
        <v>183.71000699999999</v>
      </c>
      <c r="E5281" s="39">
        <v>184.66000399999999</v>
      </c>
      <c r="F5281" s="39">
        <v>161.80845600000001</v>
      </c>
      <c r="G5281" s="5">
        <v>98525800</v>
      </c>
      <c r="I5281" s="1">
        <v>5.3755575989056226E-3</v>
      </c>
    </row>
    <row r="5282" spans="1:9" x14ac:dyDescent="0.25">
      <c r="A5282" s="5">
        <v>41655</v>
      </c>
      <c r="B5282" s="39">
        <v>184.279999</v>
      </c>
      <c r="C5282" s="39">
        <v>184.66000399999999</v>
      </c>
      <c r="D5282" s="39">
        <v>183.83000200000001</v>
      </c>
      <c r="E5282" s="39">
        <v>184.41999799999999</v>
      </c>
      <c r="F5282" s="39">
        <v>161.59818999999999</v>
      </c>
      <c r="G5282" s="5">
        <v>72290600</v>
      </c>
      <c r="I5282" s="1">
        <v>-1.3003197814747125E-3</v>
      </c>
    </row>
    <row r="5283" spans="1:9" x14ac:dyDescent="0.25">
      <c r="A5283" s="5">
        <v>41656</v>
      </c>
      <c r="B5283" s="39">
        <v>184.10000600000001</v>
      </c>
      <c r="C5283" s="39">
        <v>184.449997</v>
      </c>
      <c r="D5283" s="39">
        <v>183.320007</v>
      </c>
      <c r="E5283" s="39">
        <v>183.63999899999999</v>
      </c>
      <c r="F5283" s="39">
        <v>160.91467299999999</v>
      </c>
      <c r="G5283" s="5">
        <v>107848700</v>
      </c>
      <c r="I5283" s="1">
        <v>-4.2387024009800101E-3</v>
      </c>
    </row>
    <row r="5284" spans="1:9" x14ac:dyDescent="0.25">
      <c r="A5284" s="5">
        <v>41660</v>
      </c>
      <c r="B5284" s="39">
        <v>184.699997</v>
      </c>
      <c r="C5284" s="39">
        <v>184.770004</v>
      </c>
      <c r="D5284" s="39">
        <v>183.050003</v>
      </c>
      <c r="E5284" s="39">
        <v>184.179993</v>
      </c>
      <c r="F5284" s="39">
        <v>161.387833</v>
      </c>
      <c r="G5284" s="5">
        <v>88621200</v>
      </c>
      <c r="I5284" s="1">
        <v>2.9361257272970676E-3</v>
      </c>
    </row>
    <row r="5285" spans="1:9" x14ac:dyDescent="0.25">
      <c r="A5285" s="5">
        <v>41661</v>
      </c>
      <c r="B5285" s="39">
        <v>184.490005</v>
      </c>
      <c r="C5285" s="39">
        <v>184.570007</v>
      </c>
      <c r="D5285" s="39">
        <v>183.91000399999999</v>
      </c>
      <c r="E5285" s="39">
        <v>184.300003</v>
      </c>
      <c r="F5285" s="39">
        <v>161.49302700000001</v>
      </c>
      <c r="G5285" s="5">
        <v>61270900</v>
      </c>
      <c r="I5285" s="1">
        <v>6.5159640445600076E-4</v>
      </c>
    </row>
    <row r="5286" spans="1:9" x14ac:dyDescent="0.25">
      <c r="A5286" s="5">
        <v>41662</v>
      </c>
      <c r="B5286" s="39">
        <v>183.36999499999999</v>
      </c>
      <c r="C5286" s="39">
        <v>183.39999399999999</v>
      </c>
      <c r="D5286" s="39">
        <v>181.820007</v>
      </c>
      <c r="E5286" s="39">
        <v>182.78999300000001</v>
      </c>
      <c r="F5286" s="39">
        <v>160.16984600000001</v>
      </c>
      <c r="G5286" s="5">
        <v>132496900</v>
      </c>
      <c r="I5286" s="1">
        <v>-8.2271755586784678E-3</v>
      </c>
    </row>
    <row r="5287" spans="1:9" x14ac:dyDescent="0.25">
      <c r="A5287" s="5">
        <v>41663</v>
      </c>
      <c r="B5287" s="39">
        <v>181.60000600000001</v>
      </c>
      <c r="C5287" s="39">
        <v>181.66000399999999</v>
      </c>
      <c r="D5287" s="39">
        <v>178.83000200000001</v>
      </c>
      <c r="E5287" s="39">
        <v>178.88999899999999</v>
      </c>
      <c r="F5287" s="39">
        <v>156.75247200000001</v>
      </c>
      <c r="G5287" s="5">
        <v>208677100</v>
      </c>
      <c r="I5287" s="1">
        <v>-2.1566839977706032E-2</v>
      </c>
    </row>
    <row r="5288" spans="1:9" x14ac:dyDescent="0.25">
      <c r="A5288" s="5">
        <v>41666</v>
      </c>
      <c r="B5288" s="39">
        <v>179.05999800000001</v>
      </c>
      <c r="C5288" s="39">
        <v>179.520004</v>
      </c>
      <c r="D5288" s="39">
        <v>177.11999499999999</v>
      </c>
      <c r="E5288" s="39">
        <v>178.009995</v>
      </c>
      <c r="F5288" s="39">
        <v>155.981415</v>
      </c>
      <c r="G5288" s="5">
        <v>180843100</v>
      </c>
      <c r="I5288" s="1">
        <v>-4.9310841865475297E-3</v>
      </c>
    </row>
    <row r="5289" spans="1:9" x14ac:dyDescent="0.25">
      <c r="A5289" s="5">
        <v>41667</v>
      </c>
      <c r="B5289" s="39">
        <v>178.13999899999999</v>
      </c>
      <c r="C5289" s="39">
        <v>179.300003</v>
      </c>
      <c r="D5289" s="39">
        <v>178.11999499999999</v>
      </c>
      <c r="E5289" s="39">
        <v>179.070007</v>
      </c>
      <c r="F5289" s="39">
        <v>156.91021699999999</v>
      </c>
      <c r="G5289" s="5">
        <v>110463200</v>
      </c>
      <c r="I5289" s="1">
        <v>5.9369099913446632E-3</v>
      </c>
    </row>
    <row r="5290" spans="1:9" x14ac:dyDescent="0.25">
      <c r="A5290" s="5">
        <v>41668</v>
      </c>
      <c r="B5290" s="39">
        <v>177.58000200000001</v>
      </c>
      <c r="C5290" s="39">
        <v>178.550003</v>
      </c>
      <c r="D5290" s="39">
        <v>176.88000500000001</v>
      </c>
      <c r="E5290" s="39">
        <v>177.35000600000001</v>
      </c>
      <c r="F5290" s="39">
        <v>155.40309099999999</v>
      </c>
      <c r="G5290" s="5">
        <v>216597300</v>
      </c>
      <c r="I5290" s="1">
        <v>-9.651447187782658E-3</v>
      </c>
    </row>
    <row r="5291" spans="1:9" x14ac:dyDescent="0.25">
      <c r="A5291" s="5">
        <v>41669</v>
      </c>
      <c r="B5291" s="39">
        <v>178.83000200000001</v>
      </c>
      <c r="C5291" s="39">
        <v>179.80999800000001</v>
      </c>
      <c r="D5291" s="39">
        <v>178.259995</v>
      </c>
      <c r="E5291" s="39">
        <v>179.229996</v>
      </c>
      <c r="F5291" s="39">
        <v>157.05041499999999</v>
      </c>
      <c r="G5291" s="5">
        <v>118938100</v>
      </c>
      <c r="I5291" s="1">
        <v>1.054454011109307E-2</v>
      </c>
    </row>
    <row r="5292" spans="1:9" x14ac:dyDescent="0.25">
      <c r="A5292" s="5">
        <v>41670</v>
      </c>
      <c r="B5292" s="39">
        <v>177.009995</v>
      </c>
      <c r="C5292" s="39">
        <v>179.28999300000001</v>
      </c>
      <c r="D5292" s="39">
        <v>176.91999799999999</v>
      </c>
      <c r="E5292" s="39">
        <v>178.179993</v>
      </c>
      <c r="F5292" s="39">
        <v>156.13035600000001</v>
      </c>
      <c r="G5292" s="5">
        <v>194677900</v>
      </c>
      <c r="I5292" s="1">
        <v>-5.8755947497299843E-3</v>
      </c>
    </row>
    <row r="5293" spans="1:9" x14ac:dyDescent="0.25">
      <c r="A5293" s="5">
        <v>41673</v>
      </c>
      <c r="B5293" s="39">
        <v>177.970001</v>
      </c>
      <c r="C5293" s="39">
        <v>178.36999499999999</v>
      </c>
      <c r="D5293" s="39">
        <v>173.83000200000001</v>
      </c>
      <c r="E5293" s="39">
        <v>174.16999799999999</v>
      </c>
      <c r="F5293" s="39">
        <v>152.616592</v>
      </c>
      <c r="G5293" s="5">
        <v>254837100</v>
      </c>
      <c r="I5293" s="1">
        <v>-2.2762432059675319E-2</v>
      </c>
    </row>
    <row r="5294" spans="1:9" x14ac:dyDescent="0.25">
      <c r="A5294" s="5">
        <v>41674</v>
      </c>
      <c r="B5294" s="39">
        <v>174.949997</v>
      </c>
      <c r="C5294" s="39">
        <v>175.83999600000001</v>
      </c>
      <c r="D5294" s="39">
        <v>174.11000100000001</v>
      </c>
      <c r="E5294" s="39">
        <v>175.38999899999999</v>
      </c>
      <c r="F5294" s="39">
        <v>153.68563800000001</v>
      </c>
      <c r="G5294" s="5">
        <v>165012400</v>
      </c>
      <c r="I5294" s="1">
        <v>6.9803627666047419E-3</v>
      </c>
    </row>
    <row r="5295" spans="1:9" x14ac:dyDescent="0.25">
      <c r="A5295" s="5">
        <v>41675</v>
      </c>
      <c r="B5295" s="39">
        <v>174.779999</v>
      </c>
      <c r="C5295" s="39">
        <v>175.55999800000001</v>
      </c>
      <c r="D5295" s="39">
        <v>173.71000699999999</v>
      </c>
      <c r="E5295" s="39">
        <v>175.16999799999999</v>
      </c>
      <c r="F5295" s="39">
        <v>153.492828</v>
      </c>
      <c r="G5295" s="5">
        <v>164230500</v>
      </c>
      <c r="I5295" s="1">
        <v>-1.2553616002577428E-3</v>
      </c>
    </row>
    <row r="5296" spans="1:9" x14ac:dyDescent="0.25">
      <c r="A5296" s="5">
        <v>41676</v>
      </c>
      <c r="B5296" s="39">
        <v>175.58000200000001</v>
      </c>
      <c r="C5296" s="39">
        <v>177.479996</v>
      </c>
      <c r="D5296" s="39">
        <v>175.220001</v>
      </c>
      <c r="E5296" s="39">
        <v>177.479996</v>
      </c>
      <c r="F5296" s="39">
        <v>155.516998</v>
      </c>
      <c r="G5296" s="5">
        <v>132877600</v>
      </c>
      <c r="I5296" s="1">
        <v>1.3101194733628141E-2</v>
      </c>
    </row>
    <row r="5297" spans="1:9" x14ac:dyDescent="0.25">
      <c r="A5297" s="5">
        <v>41677</v>
      </c>
      <c r="B5297" s="39">
        <v>178.30999800000001</v>
      </c>
      <c r="C5297" s="39">
        <v>179.86999499999999</v>
      </c>
      <c r="D5297" s="39">
        <v>177.729996</v>
      </c>
      <c r="E5297" s="39">
        <v>179.679993</v>
      </c>
      <c r="F5297" s="39">
        <v>157.44468699999999</v>
      </c>
      <c r="G5297" s="5">
        <v>170787200</v>
      </c>
      <c r="I5297" s="1">
        <v>1.2319165389676812E-2</v>
      </c>
    </row>
    <row r="5298" spans="1:9" x14ac:dyDescent="0.25">
      <c r="A5298" s="5">
        <v>41680</v>
      </c>
      <c r="B5298" s="39">
        <v>179.699997</v>
      </c>
      <c r="C5298" s="39">
        <v>180.070007</v>
      </c>
      <c r="D5298" s="39">
        <v>179.21000699999999</v>
      </c>
      <c r="E5298" s="39">
        <v>180.009995</v>
      </c>
      <c r="F5298" s="39">
        <v>157.73388700000001</v>
      </c>
      <c r="G5298" s="5">
        <v>92218800</v>
      </c>
      <c r="I5298" s="1">
        <v>1.8351506417024765E-3</v>
      </c>
    </row>
    <row r="5299" spans="1:9" x14ac:dyDescent="0.25">
      <c r="A5299" s="5">
        <v>41681</v>
      </c>
      <c r="B5299" s="39">
        <v>180.16000399999999</v>
      </c>
      <c r="C5299" s="39">
        <v>182.44000199999999</v>
      </c>
      <c r="D5299" s="39">
        <v>180.03999300000001</v>
      </c>
      <c r="E5299" s="39">
        <v>181.979996</v>
      </c>
      <c r="F5299" s="39">
        <v>159.46012899999999</v>
      </c>
      <c r="G5299" s="5">
        <v>117814100</v>
      </c>
      <c r="I5299" s="1">
        <v>1.0884562480666382E-2</v>
      </c>
    </row>
    <row r="5300" spans="1:9" x14ac:dyDescent="0.25">
      <c r="A5300" s="5">
        <v>41682</v>
      </c>
      <c r="B5300" s="39">
        <v>182.25</v>
      </c>
      <c r="C5300" s="39">
        <v>182.83000200000001</v>
      </c>
      <c r="D5300" s="39">
        <v>181.71000699999999</v>
      </c>
      <c r="E5300" s="39">
        <v>182.070007</v>
      </c>
      <c r="F5300" s="39">
        <v>159.53898599999999</v>
      </c>
      <c r="G5300" s="5">
        <v>94717700</v>
      </c>
      <c r="I5300" s="1">
        <v>4.9440263560818209E-4</v>
      </c>
    </row>
    <row r="5301" spans="1:9" x14ac:dyDescent="0.25">
      <c r="A5301" s="5">
        <v>41683</v>
      </c>
      <c r="B5301" s="39">
        <v>180.83999600000001</v>
      </c>
      <c r="C5301" s="39">
        <v>183.199997</v>
      </c>
      <c r="D5301" s="39">
        <v>180.83000200000001</v>
      </c>
      <c r="E5301" s="39">
        <v>183.009995</v>
      </c>
      <c r="F5301" s="39">
        <v>160.36265599999999</v>
      </c>
      <c r="G5301" s="5">
        <v>100542200</v>
      </c>
      <c r="I5301" s="1">
        <v>5.1495316810559189E-3</v>
      </c>
    </row>
    <row r="5302" spans="1:9" x14ac:dyDescent="0.25">
      <c r="A5302" s="5">
        <v>41684</v>
      </c>
      <c r="B5302" s="39">
        <v>182.83999600000001</v>
      </c>
      <c r="C5302" s="39">
        <v>184.36000100000001</v>
      </c>
      <c r="D5302" s="39">
        <v>182.66999799999999</v>
      </c>
      <c r="E5302" s="39">
        <v>184.020004</v>
      </c>
      <c r="F5302" s="39">
        <v>161.24764999999999</v>
      </c>
      <c r="G5302" s="5">
        <v>96498400</v>
      </c>
      <c r="I5302" s="1">
        <v>5.5035315552798281E-3</v>
      </c>
    </row>
    <row r="5303" spans="1:9" x14ac:dyDescent="0.25">
      <c r="A5303" s="5">
        <v>41688</v>
      </c>
      <c r="B5303" s="39">
        <v>184.179993</v>
      </c>
      <c r="C5303" s="39">
        <v>184.490005</v>
      </c>
      <c r="D5303" s="39">
        <v>183.64999399999999</v>
      </c>
      <c r="E5303" s="39">
        <v>184.240005</v>
      </c>
      <c r="F5303" s="39">
        <v>161.440414</v>
      </c>
      <c r="G5303" s="5">
        <v>80460900</v>
      </c>
      <c r="I5303" s="1">
        <v>1.1947390959541337E-3</v>
      </c>
    </row>
    <row r="5304" spans="1:9" x14ac:dyDescent="0.25">
      <c r="A5304" s="5">
        <v>41689</v>
      </c>
      <c r="B5304" s="39">
        <v>183.759995</v>
      </c>
      <c r="C5304" s="39">
        <v>184.949997</v>
      </c>
      <c r="D5304" s="39">
        <v>182.86999499999999</v>
      </c>
      <c r="E5304" s="39">
        <v>183.020004</v>
      </c>
      <c r="F5304" s="39">
        <v>160.37141399999999</v>
      </c>
      <c r="G5304" s="5">
        <v>126524300</v>
      </c>
      <c r="I5304" s="1">
        <v>-6.6436584299500723E-3</v>
      </c>
    </row>
    <row r="5305" spans="1:9" x14ac:dyDescent="0.25">
      <c r="A5305" s="5">
        <v>41690</v>
      </c>
      <c r="B5305" s="39">
        <v>183.270004</v>
      </c>
      <c r="C5305" s="39">
        <v>184.520004</v>
      </c>
      <c r="D5305" s="39">
        <v>182.60000600000001</v>
      </c>
      <c r="E5305" s="39">
        <v>184.10000600000001</v>
      </c>
      <c r="F5305" s="39">
        <v>161.31778</v>
      </c>
      <c r="G5305" s="5">
        <v>104998100</v>
      </c>
      <c r="I5305" s="1">
        <v>5.8837458503093742E-3</v>
      </c>
    </row>
    <row r="5306" spans="1:9" x14ac:dyDescent="0.25">
      <c r="A5306" s="5">
        <v>41691</v>
      </c>
      <c r="B5306" s="39">
        <v>184.449997</v>
      </c>
      <c r="C5306" s="39">
        <v>184.88999899999999</v>
      </c>
      <c r="D5306" s="39">
        <v>183.800003</v>
      </c>
      <c r="E5306" s="39">
        <v>183.88999899999999</v>
      </c>
      <c r="F5306" s="39">
        <v>161.13374300000001</v>
      </c>
      <c r="G5306" s="5">
        <v>118116400</v>
      </c>
      <c r="I5306" s="1">
        <v>-1.1414864366035005E-3</v>
      </c>
    </row>
    <row r="5307" spans="1:9" x14ac:dyDescent="0.25">
      <c r="A5307" s="5">
        <v>41694</v>
      </c>
      <c r="B5307" s="39">
        <v>184.279999</v>
      </c>
      <c r="C5307" s="39">
        <v>186.14999399999999</v>
      </c>
      <c r="D5307" s="39">
        <v>184.199997</v>
      </c>
      <c r="E5307" s="39">
        <v>184.91000399999999</v>
      </c>
      <c r="F5307" s="39">
        <v>162.02752699999999</v>
      </c>
      <c r="G5307" s="5">
        <v>114063900</v>
      </c>
      <c r="I5307" s="1">
        <v>5.5315185447595283E-3</v>
      </c>
    </row>
    <row r="5308" spans="1:9" x14ac:dyDescent="0.25">
      <c r="A5308" s="5">
        <v>41695</v>
      </c>
      <c r="B5308" s="39">
        <v>185.05999800000001</v>
      </c>
      <c r="C5308" s="39">
        <v>185.58999600000001</v>
      </c>
      <c r="D5308" s="39">
        <v>184.229996</v>
      </c>
      <c r="E5308" s="39">
        <v>184.83999600000001</v>
      </c>
      <c r="F5308" s="39">
        <v>161.96615600000001</v>
      </c>
      <c r="G5308" s="5">
        <v>117085000</v>
      </c>
      <c r="I5308" s="1">
        <v>-3.7884072408900238E-4</v>
      </c>
    </row>
    <row r="5309" spans="1:9" x14ac:dyDescent="0.25">
      <c r="A5309" s="5">
        <v>41696</v>
      </c>
      <c r="B5309" s="39">
        <v>185.11000100000001</v>
      </c>
      <c r="C5309" s="39">
        <v>185.60000600000001</v>
      </c>
      <c r="D5309" s="39">
        <v>184.33000200000001</v>
      </c>
      <c r="E5309" s="39">
        <v>184.85000600000001</v>
      </c>
      <c r="F5309" s="39">
        <v>161.97496000000001</v>
      </c>
      <c r="G5309" s="5">
        <v>98677200</v>
      </c>
      <c r="I5309" s="1">
        <v>5.4355557645102692E-5</v>
      </c>
    </row>
    <row r="5310" spans="1:9" x14ac:dyDescent="0.25">
      <c r="A5310" s="5">
        <v>41697</v>
      </c>
      <c r="B5310" s="39">
        <v>184.58000200000001</v>
      </c>
      <c r="C5310" s="39">
        <v>185.86999499999999</v>
      </c>
      <c r="D5310" s="39">
        <v>184.36999499999999</v>
      </c>
      <c r="E5310" s="39">
        <v>185.820007</v>
      </c>
      <c r="F5310" s="39">
        <v>162.82492099999999</v>
      </c>
      <c r="G5310" s="5">
        <v>93880800</v>
      </c>
      <c r="I5310" s="1">
        <v>5.2337638645685303E-3</v>
      </c>
    </row>
    <row r="5311" spans="1:9" x14ac:dyDescent="0.25">
      <c r="A5311" s="5">
        <v>41698</v>
      </c>
      <c r="B5311" s="39">
        <v>185.78999300000001</v>
      </c>
      <c r="C5311" s="39">
        <v>187.14999399999999</v>
      </c>
      <c r="D5311" s="39">
        <v>185.050003</v>
      </c>
      <c r="E5311" s="39">
        <v>186.28999300000001</v>
      </c>
      <c r="F5311" s="39">
        <v>163.23674</v>
      </c>
      <c r="G5311" s="5">
        <v>150842000</v>
      </c>
      <c r="I5311" s="1">
        <v>2.5260204938790665E-3</v>
      </c>
    </row>
    <row r="5312" spans="1:9" x14ac:dyDescent="0.25">
      <c r="A5312" s="5">
        <v>41701</v>
      </c>
      <c r="B5312" s="39">
        <v>184.64999399999999</v>
      </c>
      <c r="C5312" s="39">
        <v>185.449997</v>
      </c>
      <c r="D5312" s="39">
        <v>183.75</v>
      </c>
      <c r="E5312" s="39">
        <v>184.979996</v>
      </c>
      <c r="F5312" s="39">
        <v>162.08886699999999</v>
      </c>
      <c r="G5312" s="5">
        <v>167748500</v>
      </c>
      <c r="I5312" s="1">
        <v>-7.0567931869520706E-3</v>
      </c>
    </row>
    <row r="5313" spans="1:9" x14ac:dyDescent="0.25">
      <c r="A5313" s="5">
        <v>41702</v>
      </c>
      <c r="B5313" s="39">
        <v>186.78999300000001</v>
      </c>
      <c r="C5313" s="39">
        <v>187.979996</v>
      </c>
      <c r="D5313" s="39">
        <v>186.75</v>
      </c>
      <c r="E5313" s="39">
        <v>187.58000200000001</v>
      </c>
      <c r="F5313" s="39">
        <v>164.367142</v>
      </c>
      <c r="G5313" s="5">
        <v>167545900</v>
      </c>
      <c r="I5313" s="1">
        <v>1.3957849910328335E-2</v>
      </c>
    </row>
    <row r="5314" spans="1:9" x14ac:dyDescent="0.25">
      <c r="A5314" s="5">
        <v>41703</v>
      </c>
      <c r="B5314" s="39">
        <v>187.740005</v>
      </c>
      <c r="C5314" s="39">
        <v>188.070007</v>
      </c>
      <c r="D5314" s="39">
        <v>187.449997</v>
      </c>
      <c r="E5314" s="39">
        <v>187.75</v>
      </c>
      <c r="F5314" s="39">
        <v>164.51606799999999</v>
      </c>
      <c r="G5314" s="5">
        <v>88376900</v>
      </c>
      <c r="I5314" s="1">
        <v>9.0564678068627558E-4</v>
      </c>
    </row>
    <row r="5315" spans="1:9" x14ac:dyDescent="0.25">
      <c r="A5315" s="5">
        <v>41704</v>
      </c>
      <c r="B5315" s="39">
        <v>188.21000699999999</v>
      </c>
      <c r="C5315" s="39">
        <v>188.61000100000001</v>
      </c>
      <c r="D5315" s="39">
        <v>187.779999</v>
      </c>
      <c r="E5315" s="39">
        <v>188.179993</v>
      </c>
      <c r="F5315" s="39">
        <v>164.892853</v>
      </c>
      <c r="G5315" s="5">
        <v>82516500</v>
      </c>
      <c r="I5315" s="1">
        <v>2.2876439604351262E-3</v>
      </c>
    </row>
    <row r="5316" spans="1:9" x14ac:dyDescent="0.25">
      <c r="A5316" s="5">
        <v>41705</v>
      </c>
      <c r="B5316" s="39">
        <v>188.96000699999999</v>
      </c>
      <c r="C5316" s="39">
        <v>188.96000699999999</v>
      </c>
      <c r="D5316" s="39">
        <v>187.429993</v>
      </c>
      <c r="E5316" s="39">
        <v>188.259995</v>
      </c>
      <c r="F5316" s="39">
        <v>164.962952</v>
      </c>
      <c r="G5316" s="5">
        <v>114513500</v>
      </c>
      <c r="I5316" s="1">
        <v>4.2502814861933302E-4</v>
      </c>
    </row>
    <row r="5317" spans="1:9" x14ac:dyDescent="0.25">
      <c r="A5317" s="5">
        <v>41708</v>
      </c>
      <c r="B5317" s="39">
        <v>187.970001</v>
      </c>
      <c r="C5317" s="39">
        <v>188.229996</v>
      </c>
      <c r="D5317" s="39">
        <v>187.08000200000001</v>
      </c>
      <c r="E5317" s="39">
        <v>188.16000399999999</v>
      </c>
      <c r="F5317" s="39">
        <v>164.87536600000001</v>
      </c>
      <c r="G5317" s="5">
        <v>74939200</v>
      </c>
      <c r="I5317" s="1">
        <v>-5.3108445731719911E-4</v>
      </c>
    </row>
    <row r="5318" spans="1:9" x14ac:dyDescent="0.25">
      <c r="A5318" s="5">
        <v>41709</v>
      </c>
      <c r="B5318" s="39">
        <v>188.44000199999999</v>
      </c>
      <c r="C5318" s="39">
        <v>188.71000699999999</v>
      </c>
      <c r="D5318" s="39">
        <v>186.800003</v>
      </c>
      <c r="E5318" s="39">
        <v>187.229996</v>
      </c>
      <c r="F5318" s="39">
        <v>164.06040999999999</v>
      </c>
      <c r="G5318" s="5">
        <v>99009100</v>
      </c>
      <c r="I5318" s="1">
        <v>-4.9551172413657696E-3</v>
      </c>
    </row>
    <row r="5319" spans="1:9" x14ac:dyDescent="0.25">
      <c r="A5319" s="5">
        <v>41710</v>
      </c>
      <c r="B5319" s="39">
        <v>186.320007</v>
      </c>
      <c r="C5319" s="39">
        <v>187.35000600000001</v>
      </c>
      <c r="D5319" s="39">
        <v>185.89999399999999</v>
      </c>
      <c r="E5319" s="39">
        <v>187.279999</v>
      </c>
      <c r="F5319" s="39">
        <v>164.10424800000001</v>
      </c>
      <c r="G5319" s="5">
        <v>104824400</v>
      </c>
      <c r="I5319" s="1">
        <v>2.6717075828930348E-4</v>
      </c>
    </row>
    <row r="5320" spans="1:9" x14ac:dyDescent="0.25">
      <c r="A5320" s="5">
        <v>41711</v>
      </c>
      <c r="B5320" s="39">
        <v>187.83999600000001</v>
      </c>
      <c r="C5320" s="39">
        <v>187.990005</v>
      </c>
      <c r="D5320" s="39">
        <v>184.66000399999999</v>
      </c>
      <c r="E5320" s="39">
        <v>185.179993</v>
      </c>
      <c r="F5320" s="39">
        <v>162.26409899999999</v>
      </c>
      <c r="G5320" s="5">
        <v>155014300</v>
      </c>
      <c r="I5320" s="1">
        <v>-1.127663584232419E-2</v>
      </c>
    </row>
    <row r="5321" spans="1:9" x14ac:dyDescent="0.25">
      <c r="A5321" s="5">
        <v>41712</v>
      </c>
      <c r="B5321" s="39">
        <v>184.85000600000001</v>
      </c>
      <c r="C5321" s="39">
        <v>185.800003</v>
      </c>
      <c r="D5321" s="39">
        <v>184.44000199999999</v>
      </c>
      <c r="E5321" s="39">
        <v>184.66000399999999</v>
      </c>
      <c r="F5321" s="39">
        <v>161.80845600000001</v>
      </c>
      <c r="G5321" s="5">
        <v>153919600</v>
      </c>
      <c r="I5321" s="1">
        <v>-2.8119832624531327E-3</v>
      </c>
    </row>
    <row r="5322" spans="1:9" x14ac:dyDescent="0.25">
      <c r="A5322" s="5">
        <v>41715</v>
      </c>
      <c r="B5322" s="39">
        <v>185.58999600000001</v>
      </c>
      <c r="C5322" s="39">
        <v>186.770004</v>
      </c>
      <c r="D5322" s="39">
        <v>185.509995</v>
      </c>
      <c r="E5322" s="39">
        <v>186.33000200000001</v>
      </c>
      <c r="F5322" s="39">
        <v>163.27177399999999</v>
      </c>
      <c r="G5322" s="5">
        <v>98359500</v>
      </c>
      <c r="I5322" s="1">
        <v>9.0028722059694033E-3</v>
      </c>
    </row>
    <row r="5323" spans="1:9" x14ac:dyDescent="0.25">
      <c r="A5323" s="5">
        <v>41716</v>
      </c>
      <c r="B5323" s="39">
        <v>186.71000699999999</v>
      </c>
      <c r="C5323" s="39">
        <v>187.91000399999999</v>
      </c>
      <c r="D5323" s="39">
        <v>186.509995</v>
      </c>
      <c r="E5323" s="39">
        <v>187.66000399999999</v>
      </c>
      <c r="F5323" s="39">
        <v>164.437195</v>
      </c>
      <c r="G5323" s="5">
        <v>101804600</v>
      </c>
      <c r="I5323" s="1">
        <v>7.1125664740705474E-3</v>
      </c>
    </row>
    <row r="5324" spans="1:9" x14ac:dyDescent="0.25">
      <c r="A5324" s="5">
        <v>41717</v>
      </c>
      <c r="B5324" s="39">
        <v>187.679993</v>
      </c>
      <c r="C5324" s="39">
        <v>187.94000199999999</v>
      </c>
      <c r="D5324" s="39">
        <v>185.470001</v>
      </c>
      <c r="E5324" s="39">
        <v>186.66000399999999</v>
      </c>
      <c r="F5324" s="39">
        <v>163.560959</v>
      </c>
      <c r="G5324" s="5">
        <v>176267300</v>
      </c>
      <c r="I5324" s="1">
        <v>-5.3429452197226723E-3</v>
      </c>
    </row>
    <row r="5325" spans="1:9" x14ac:dyDescent="0.25">
      <c r="A5325" s="5">
        <v>41718</v>
      </c>
      <c r="B5325" s="39">
        <v>186.25</v>
      </c>
      <c r="C5325" s="39">
        <v>187.88999899999999</v>
      </c>
      <c r="D5325" s="39">
        <v>185.91999799999999</v>
      </c>
      <c r="E5325" s="39">
        <v>187.75</v>
      </c>
      <c r="F5325" s="39">
        <v>164.51606799999999</v>
      </c>
      <c r="G5325" s="5">
        <v>117241000</v>
      </c>
      <c r="I5325" s="1">
        <v>5.82248447579925E-3</v>
      </c>
    </row>
    <row r="5326" spans="1:9" x14ac:dyDescent="0.25">
      <c r="A5326" s="5">
        <v>41719</v>
      </c>
      <c r="B5326" s="39">
        <v>187.71000699999999</v>
      </c>
      <c r="C5326" s="39">
        <v>189.020004</v>
      </c>
      <c r="D5326" s="39">
        <v>186.029999</v>
      </c>
      <c r="E5326" s="39">
        <v>186.199997</v>
      </c>
      <c r="F5326" s="39">
        <v>163.87799100000001</v>
      </c>
      <c r="G5326" s="5">
        <v>163128000</v>
      </c>
      <c r="I5326" s="1">
        <v>-3.8860496132597788E-3</v>
      </c>
    </row>
    <row r="5327" spans="1:9" x14ac:dyDescent="0.25">
      <c r="A5327" s="5">
        <v>41722</v>
      </c>
      <c r="B5327" s="39">
        <v>186.83999600000001</v>
      </c>
      <c r="C5327" s="39">
        <v>187.070007</v>
      </c>
      <c r="D5327" s="39">
        <v>184.61999499999999</v>
      </c>
      <c r="E5327" s="39">
        <v>185.429993</v>
      </c>
      <c r="F5327" s="39">
        <v>163.200287</v>
      </c>
      <c r="G5327" s="5">
        <v>121411000</v>
      </c>
      <c r="I5327" s="1">
        <v>-4.1439925266590905E-3</v>
      </c>
    </row>
    <row r="5328" spans="1:9" x14ac:dyDescent="0.25">
      <c r="A5328" s="5">
        <v>41723</v>
      </c>
      <c r="B5328" s="39">
        <v>186.36999499999999</v>
      </c>
      <c r="C5328" s="39">
        <v>186.94000199999999</v>
      </c>
      <c r="D5328" s="39">
        <v>185.270004</v>
      </c>
      <c r="E5328" s="39">
        <v>186.30999800000001</v>
      </c>
      <c r="F5328" s="39">
        <v>163.97479200000001</v>
      </c>
      <c r="G5328" s="5">
        <v>103852000</v>
      </c>
      <c r="I5328" s="1">
        <v>4.7345075860532049E-3</v>
      </c>
    </row>
    <row r="5329" spans="1:9" x14ac:dyDescent="0.25">
      <c r="A5329" s="5">
        <v>41724</v>
      </c>
      <c r="B5329" s="39">
        <v>187.03999300000001</v>
      </c>
      <c r="C5329" s="39">
        <v>187.33999600000001</v>
      </c>
      <c r="D5329" s="39">
        <v>184.91999799999999</v>
      </c>
      <c r="E5329" s="39">
        <v>184.970001</v>
      </c>
      <c r="F5329" s="39">
        <v>162.79548600000001</v>
      </c>
      <c r="G5329" s="5">
        <v>119843000</v>
      </c>
      <c r="I5329" s="1">
        <v>-7.2179827816398756E-3</v>
      </c>
    </row>
    <row r="5330" spans="1:9" x14ac:dyDescent="0.25">
      <c r="A5330" s="5">
        <v>41725</v>
      </c>
      <c r="B5330" s="39">
        <v>184.75</v>
      </c>
      <c r="C5330" s="39">
        <v>185.33999600000001</v>
      </c>
      <c r="D5330" s="39">
        <v>183.89999399999999</v>
      </c>
      <c r="E5330" s="39">
        <v>184.58000200000001</v>
      </c>
      <c r="F5330" s="39">
        <v>162.45223999999999</v>
      </c>
      <c r="G5330" s="5">
        <v>142383000</v>
      </c>
      <c r="I5330" s="1">
        <v>-2.1106750331503221E-3</v>
      </c>
    </row>
    <row r="5331" spans="1:9" x14ac:dyDescent="0.25">
      <c r="A5331" s="5">
        <v>41726</v>
      </c>
      <c r="B5331" s="39">
        <v>185.11000100000001</v>
      </c>
      <c r="C5331" s="39">
        <v>186.41999799999999</v>
      </c>
      <c r="D5331" s="39">
        <v>185</v>
      </c>
      <c r="E5331" s="39">
        <v>185.490005</v>
      </c>
      <c r="F5331" s="39">
        <v>163.25308200000001</v>
      </c>
      <c r="G5331" s="5">
        <v>101642000</v>
      </c>
      <c r="I5331" s="1">
        <v>4.917596120087353E-3</v>
      </c>
    </row>
    <row r="5332" spans="1:9" x14ac:dyDescent="0.25">
      <c r="A5332" s="5">
        <v>41729</v>
      </c>
      <c r="B5332" s="39">
        <v>186.66999799999999</v>
      </c>
      <c r="C5332" s="39">
        <v>187.300003</v>
      </c>
      <c r="D5332" s="39">
        <v>185.520004</v>
      </c>
      <c r="E5332" s="39">
        <v>187.009995</v>
      </c>
      <c r="F5332" s="39">
        <v>164.59085099999999</v>
      </c>
      <c r="G5332" s="5">
        <v>99745000</v>
      </c>
      <c r="I5332" s="1">
        <v>8.1610564678449293E-3</v>
      </c>
    </row>
    <row r="5333" spans="1:9" x14ac:dyDescent="0.25">
      <c r="A5333" s="5">
        <v>41730</v>
      </c>
      <c r="B5333" s="39">
        <v>187.61999499999999</v>
      </c>
      <c r="C5333" s="39">
        <v>188.36000100000001</v>
      </c>
      <c r="D5333" s="39">
        <v>187</v>
      </c>
      <c r="E5333" s="39">
        <v>188.25</v>
      </c>
      <c r="F5333" s="39">
        <v>165.68223599999999</v>
      </c>
      <c r="G5333" s="5">
        <v>89193000</v>
      </c>
      <c r="I5333" s="1">
        <v>6.6090094258761667E-3</v>
      </c>
    </row>
    <row r="5334" spans="1:9" x14ac:dyDescent="0.25">
      <c r="A5334" s="5">
        <v>41731</v>
      </c>
      <c r="B5334" s="39">
        <v>188.490005</v>
      </c>
      <c r="C5334" s="39">
        <v>189.13000500000001</v>
      </c>
      <c r="D5334" s="39">
        <v>188.13999899999999</v>
      </c>
      <c r="E5334" s="39">
        <v>188.88000500000001</v>
      </c>
      <c r="F5334" s="39">
        <v>166.23670999999999</v>
      </c>
      <c r="G5334" s="5">
        <v>78774000</v>
      </c>
      <c r="I5334" s="1">
        <v>3.3410235990167791E-3</v>
      </c>
    </row>
    <row r="5335" spans="1:9" x14ac:dyDescent="0.25">
      <c r="A5335" s="5">
        <v>41732</v>
      </c>
      <c r="B5335" s="39">
        <v>189.16999799999999</v>
      </c>
      <c r="C5335" s="39">
        <v>189.220001</v>
      </c>
      <c r="D5335" s="39">
        <v>188.050003</v>
      </c>
      <c r="E5335" s="39">
        <v>188.63000500000001</v>
      </c>
      <c r="F5335" s="39">
        <v>166.01672400000001</v>
      </c>
      <c r="G5335" s="5">
        <v>77435000</v>
      </c>
      <c r="I5335" s="1">
        <v>-1.3242062211213934E-3</v>
      </c>
    </row>
    <row r="5336" spans="1:9" x14ac:dyDescent="0.25">
      <c r="A5336" s="5">
        <v>41733</v>
      </c>
      <c r="B5336" s="39">
        <v>189.66000399999999</v>
      </c>
      <c r="C5336" s="39">
        <v>189.699997</v>
      </c>
      <c r="D5336" s="39">
        <v>186.10000600000001</v>
      </c>
      <c r="E5336" s="39">
        <v>186.39999399999999</v>
      </c>
      <c r="F5336" s="39">
        <v>164.05398600000001</v>
      </c>
      <c r="G5336" s="5">
        <v>169381000</v>
      </c>
      <c r="I5336" s="1">
        <v>-1.1892973687642971E-2</v>
      </c>
    </row>
    <row r="5337" spans="1:9" x14ac:dyDescent="0.25">
      <c r="A5337" s="5">
        <v>41736</v>
      </c>
      <c r="B5337" s="39">
        <v>185.949997</v>
      </c>
      <c r="C5337" s="39">
        <v>186.259995</v>
      </c>
      <c r="D5337" s="39">
        <v>183.96000699999999</v>
      </c>
      <c r="E5337" s="39">
        <v>184.33999600000001</v>
      </c>
      <c r="F5337" s="39">
        <v>162.240982</v>
      </c>
      <c r="G5337" s="5">
        <v>140803000</v>
      </c>
      <c r="I5337" s="1">
        <v>-1.1112783436373341E-2</v>
      </c>
    </row>
    <row r="5338" spans="1:9" x14ac:dyDescent="0.25">
      <c r="A5338" s="5">
        <v>41737</v>
      </c>
      <c r="B5338" s="39">
        <v>184.259995</v>
      </c>
      <c r="C5338" s="39">
        <v>185.39999399999999</v>
      </c>
      <c r="D5338" s="39">
        <v>183.58999600000001</v>
      </c>
      <c r="E5338" s="39">
        <v>185.10000600000001</v>
      </c>
      <c r="F5338" s="39">
        <v>162.90986599999999</v>
      </c>
      <c r="G5338" s="5">
        <v>112660000</v>
      </c>
      <c r="I5338" s="1">
        <v>4.1143053918446526E-3</v>
      </c>
    </row>
    <row r="5339" spans="1:9" x14ac:dyDescent="0.25">
      <c r="A5339" s="5">
        <v>41738</v>
      </c>
      <c r="B5339" s="39">
        <v>185.60000600000001</v>
      </c>
      <c r="C5339" s="39">
        <v>187.14999399999999</v>
      </c>
      <c r="D5339" s="39">
        <v>185.05999800000001</v>
      </c>
      <c r="E5339" s="39">
        <v>187.08999600000001</v>
      </c>
      <c r="F5339" s="39">
        <v>164.66128499999999</v>
      </c>
      <c r="G5339" s="5">
        <v>100254000</v>
      </c>
      <c r="I5339" s="1">
        <v>1.0693467261817524E-2</v>
      </c>
    </row>
    <row r="5340" spans="1:9" x14ac:dyDescent="0.25">
      <c r="A5340" s="5">
        <v>41739</v>
      </c>
      <c r="B5340" s="39">
        <v>187.08000200000001</v>
      </c>
      <c r="C5340" s="39">
        <v>187.16999799999999</v>
      </c>
      <c r="D5340" s="39">
        <v>182.929993</v>
      </c>
      <c r="E5340" s="39">
        <v>183.16000399999999</v>
      </c>
      <c r="F5340" s="39">
        <v>161.202438</v>
      </c>
      <c r="G5340" s="5">
        <v>172959000</v>
      </c>
      <c r="I5340" s="1">
        <v>-2.122959177186523E-2</v>
      </c>
    </row>
    <row r="5341" spans="1:9" x14ac:dyDescent="0.25">
      <c r="A5341" s="5">
        <v>41740</v>
      </c>
      <c r="B5341" s="39">
        <v>182.13999899999999</v>
      </c>
      <c r="C5341" s="39">
        <v>183.41999799999999</v>
      </c>
      <c r="D5341" s="39">
        <v>181.30999800000001</v>
      </c>
      <c r="E5341" s="39">
        <v>181.509995</v>
      </c>
      <c r="F5341" s="39">
        <v>159.75022899999999</v>
      </c>
      <c r="G5341" s="5">
        <v>167251000</v>
      </c>
      <c r="I5341" s="1">
        <v>-9.0494272811945109E-3</v>
      </c>
    </row>
    <row r="5342" spans="1:9" x14ac:dyDescent="0.25">
      <c r="A5342" s="5">
        <v>41743</v>
      </c>
      <c r="B5342" s="39">
        <v>182.929993</v>
      </c>
      <c r="C5342" s="39">
        <v>183.36999499999999</v>
      </c>
      <c r="D5342" s="39">
        <v>181.44000199999999</v>
      </c>
      <c r="E5342" s="39">
        <v>182.94000199999999</v>
      </c>
      <c r="F5342" s="39">
        <v>161.00877399999999</v>
      </c>
      <c r="G5342" s="5">
        <v>132382000</v>
      </c>
      <c r="I5342" s="1">
        <v>7.8473336475264333E-3</v>
      </c>
    </row>
    <row r="5343" spans="1:9" x14ac:dyDescent="0.25">
      <c r="A5343" s="5">
        <v>41744</v>
      </c>
      <c r="B5343" s="39">
        <v>183.320007</v>
      </c>
      <c r="C5343" s="39">
        <v>184.33000200000001</v>
      </c>
      <c r="D5343" s="39">
        <v>181.509995</v>
      </c>
      <c r="E5343" s="39">
        <v>184.199997</v>
      </c>
      <c r="F5343" s="39">
        <v>162.117752</v>
      </c>
      <c r="G5343" s="5">
        <v>157093000</v>
      </c>
      <c r="I5343" s="1">
        <v>6.8640749981021543E-3</v>
      </c>
    </row>
    <row r="5344" spans="1:9" x14ac:dyDescent="0.25">
      <c r="A5344" s="5">
        <v>41745</v>
      </c>
      <c r="B5344" s="39">
        <v>185.470001</v>
      </c>
      <c r="C5344" s="39">
        <v>186.13999899999999</v>
      </c>
      <c r="D5344" s="39">
        <v>184.64999399999999</v>
      </c>
      <c r="E5344" s="39">
        <v>186.13000500000001</v>
      </c>
      <c r="F5344" s="39">
        <v>163.816406</v>
      </c>
      <c r="G5344" s="5">
        <v>105197000</v>
      </c>
      <c r="I5344" s="1">
        <v>1.0423389741504252E-2</v>
      </c>
    </row>
    <row r="5345" spans="1:9" x14ac:dyDescent="0.25">
      <c r="A5345" s="5">
        <v>41746</v>
      </c>
      <c r="B5345" s="39">
        <v>185.88000500000001</v>
      </c>
      <c r="C5345" s="39">
        <v>186.91000399999999</v>
      </c>
      <c r="D5345" s="39">
        <v>185.55999800000001</v>
      </c>
      <c r="E5345" s="39">
        <v>186.38999899999999</v>
      </c>
      <c r="F5345" s="39">
        <v>164.04518100000001</v>
      </c>
      <c r="G5345" s="5">
        <v>105255000</v>
      </c>
      <c r="I5345" s="1">
        <v>1.3955586515832508E-3</v>
      </c>
    </row>
    <row r="5346" spans="1:9" x14ac:dyDescent="0.25">
      <c r="A5346" s="5">
        <v>41750</v>
      </c>
      <c r="B5346" s="39">
        <v>186.44000199999999</v>
      </c>
      <c r="C5346" s="39">
        <v>187.10000600000001</v>
      </c>
      <c r="D5346" s="39">
        <v>186.21000699999999</v>
      </c>
      <c r="E5346" s="39">
        <v>187.03999300000001</v>
      </c>
      <c r="F5346" s="39">
        <v>164.61726400000001</v>
      </c>
      <c r="G5346" s="5">
        <v>68329000</v>
      </c>
      <c r="I5346" s="1">
        <v>3.4812835264581565E-3</v>
      </c>
    </row>
    <row r="5347" spans="1:9" x14ac:dyDescent="0.25">
      <c r="A5347" s="5">
        <v>41751</v>
      </c>
      <c r="B5347" s="39">
        <v>187.229996</v>
      </c>
      <c r="C5347" s="39">
        <v>188.39999399999999</v>
      </c>
      <c r="D5347" s="39">
        <v>187.13000500000001</v>
      </c>
      <c r="E5347" s="39">
        <v>187.88999899999999</v>
      </c>
      <c r="F5347" s="39">
        <v>165.36537200000001</v>
      </c>
      <c r="G5347" s="5">
        <v>85790000</v>
      </c>
      <c r="I5347" s="1">
        <v>4.5342342299070637E-3</v>
      </c>
    </row>
    <row r="5348" spans="1:9" x14ac:dyDescent="0.25">
      <c r="A5348" s="5">
        <v>41752</v>
      </c>
      <c r="B5348" s="39">
        <v>187.820007</v>
      </c>
      <c r="C5348" s="39">
        <v>187.91999799999999</v>
      </c>
      <c r="D5348" s="39">
        <v>187.300003</v>
      </c>
      <c r="E5348" s="39">
        <v>187.449997</v>
      </c>
      <c r="F5348" s="39">
        <v>164.978104</v>
      </c>
      <c r="G5348" s="5">
        <v>73869000</v>
      </c>
      <c r="I5348" s="1">
        <v>-2.3446394770738621E-3</v>
      </c>
    </row>
    <row r="5349" spans="1:9" x14ac:dyDescent="0.25">
      <c r="A5349" s="5">
        <v>41753</v>
      </c>
      <c r="B5349" s="39">
        <v>188.36999499999999</v>
      </c>
      <c r="C5349" s="39">
        <v>188.38999899999999</v>
      </c>
      <c r="D5349" s="39">
        <v>186.929993</v>
      </c>
      <c r="E5349" s="39">
        <v>187.83000200000001</v>
      </c>
      <c r="F5349" s="39">
        <v>165.312546</v>
      </c>
      <c r="G5349" s="5">
        <v>88170000</v>
      </c>
      <c r="I5349" s="1">
        <v>2.0251382489977487E-3</v>
      </c>
    </row>
    <row r="5350" spans="1:9" x14ac:dyDescent="0.25">
      <c r="A5350" s="5">
        <v>41754</v>
      </c>
      <c r="B5350" s="39">
        <v>187.220001</v>
      </c>
      <c r="C5350" s="39">
        <v>187.33000200000001</v>
      </c>
      <c r="D5350" s="39">
        <v>185.86999499999999</v>
      </c>
      <c r="E5350" s="39">
        <v>186.28999300000001</v>
      </c>
      <c r="F5350" s="39">
        <v>163.957199</v>
      </c>
      <c r="G5350" s="5">
        <v>100380000</v>
      </c>
      <c r="I5350" s="1">
        <v>-8.2324882582200942E-3</v>
      </c>
    </row>
    <row r="5351" spans="1:9" x14ac:dyDescent="0.25">
      <c r="A5351" s="5">
        <v>41757</v>
      </c>
      <c r="B5351" s="39">
        <v>187.050003</v>
      </c>
      <c r="C5351" s="39">
        <v>187.69000199999999</v>
      </c>
      <c r="D5351" s="39">
        <v>184.96000699999999</v>
      </c>
      <c r="E5351" s="39">
        <v>186.88000500000001</v>
      </c>
      <c r="F5351" s="39">
        <v>164.476471</v>
      </c>
      <c r="G5351" s="5">
        <v>135121000</v>
      </c>
      <c r="I5351" s="1">
        <v>3.1621144852893579E-3</v>
      </c>
    </row>
    <row r="5352" spans="1:9" x14ac:dyDescent="0.25">
      <c r="A5352" s="5">
        <v>41758</v>
      </c>
      <c r="B5352" s="39">
        <v>187.479996</v>
      </c>
      <c r="C5352" s="39">
        <v>188.03999300000001</v>
      </c>
      <c r="D5352" s="39">
        <v>187.08000200000001</v>
      </c>
      <c r="E5352" s="39">
        <v>187.75</v>
      </c>
      <c r="F5352" s="39">
        <v>165.24215699999999</v>
      </c>
      <c r="G5352" s="5">
        <v>84098000</v>
      </c>
      <c r="I5352" s="1">
        <v>4.6444896428603499E-3</v>
      </c>
    </row>
    <row r="5353" spans="1:9" x14ac:dyDescent="0.25">
      <c r="A5353" s="5">
        <v>41759</v>
      </c>
      <c r="B5353" s="39">
        <v>187.44000199999999</v>
      </c>
      <c r="C5353" s="39">
        <v>188.5</v>
      </c>
      <c r="D5353" s="39">
        <v>187.179993</v>
      </c>
      <c r="E5353" s="39">
        <v>188.30999800000001</v>
      </c>
      <c r="F5353" s="39">
        <v>165.73504600000001</v>
      </c>
      <c r="G5353" s="5">
        <v>101508000</v>
      </c>
      <c r="I5353" s="1">
        <v>2.9783886013436955E-3</v>
      </c>
    </row>
    <row r="5354" spans="1:9" x14ac:dyDescent="0.25">
      <c r="A5354" s="5">
        <v>41760</v>
      </c>
      <c r="B5354" s="39">
        <v>188.220001</v>
      </c>
      <c r="C5354" s="39">
        <v>188.83999600000001</v>
      </c>
      <c r="D5354" s="39">
        <v>187.729996</v>
      </c>
      <c r="E5354" s="39">
        <v>188.33000200000001</v>
      </c>
      <c r="F5354" s="39">
        <v>165.75262499999999</v>
      </c>
      <c r="G5354" s="5">
        <v>93019000</v>
      </c>
      <c r="I5354" s="1">
        <v>1.0606125991596826E-4</v>
      </c>
    </row>
    <row r="5355" spans="1:9" x14ac:dyDescent="0.25">
      <c r="A5355" s="5">
        <v>41761</v>
      </c>
      <c r="B5355" s="39">
        <v>188.30999800000001</v>
      </c>
      <c r="C5355" s="39">
        <v>189.13999899999999</v>
      </c>
      <c r="D5355" s="39">
        <v>187.779999</v>
      </c>
      <c r="E5355" s="39">
        <v>188.05999800000001</v>
      </c>
      <c r="F5355" s="39">
        <v>165.51499899999999</v>
      </c>
      <c r="G5355" s="5">
        <v>98122000</v>
      </c>
      <c r="I5355" s="1">
        <v>-1.4346469352348734E-3</v>
      </c>
    </row>
    <row r="5356" spans="1:9" x14ac:dyDescent="0.25">
      <c r="A5356" s="5">
        <v>41764</v>
      </c>
      <c r="B5356" s="39">
        <v>187.13999899999999</v>
      </c>
      <c r="C5356" s="39">
        <v>188.550003</v>
      </c>
      <c r="D5356" s="39">
        <v>186.61999499999999</v>
      </c>
      <c r="E5356" s="39">
        <v>188.41999799999999</v>
      </c>
      <c r="F5356" s="39">
        <v>165.83183299999999</v>
      </c>
      <c r="G5356" s="5">
        <v>75883000</v>
      </c>
      <c r="I5356" s="1">
        <v>1.9124015440263875E-3</v>
      </c>
    </row>
    <row r="5357" spans="1:9" x14ac:dyDescent="0.25">
      <c r="A5357" s="5">
        <v>41765</v>
      </c>
      <c r="B5357" s="39">
        <v>188</v>
      </c>
      <c r="C5357" s="39">
        <v>188.13000500000001</v>
      </c>
      <c r="D5357" s="39">
        <v>186.740005</v>
      </c>
      <c r="E5357" s="39">
        <v>186.779999</v>
      </c>
      <c r="F5357" s="39">
        <v>164.38845800000001</v>
      </c>
      <c r="G5357" s="5">
        <v>85454000</v>
      </c>
      <c r="I5357" s="1">
        <v>-8.7419473086161048E-3</v>
      </c>
    </row>
    <row r="5358" spans="1:9" x14ac:dyDescent="0.25">
      <c r="A5358" s="5">
        <v>41766</v>
      </c>
      <c r="B5358" s="39">
        <v>187.41000399999999</v>
      </c>
      <c r="C5358" s="39">
        <v>187.970001</v>
      </c>
      <c r="D5358" s="39">
        <v>186.009995</v>
      </c>
      <c r="E5358" s="39">
        <v>187.88000500000001</v>
      </c>
      <c r="F5358" s="39">
        <v>165.35659799999999</v>
      </c>
      <c r="G5358" s="5">
        <v>106500000</v>
      </c>
      <c r="I5358" s="1">
        <v>5.8720685224358249E-3</v>
      </c>
    </row>
    <row r="5359" spans="1:9" x14ac:dyDescent="0.25">
      <c r="A5359" s="5">
        <v>41767</v>
      </c>
      <c r="B5359" s="39">
        <v>187.71000699999999</v>
      </c>
      <c r="C5359" s="39">
        <v>189.050003</v>
      </c>
      <c r="D5359" s="39">
        <v>187.08000200000001</v>
      </c>
      <c r="E5359" s="39">
        <v>187.679993</v>
      </c>
      <c r="F5359" s="39">
        <v>165.18055699999999</v>
      </c>
      <c r="G5359" s="5">
        <v>93618000</v>
      </c>
      <c r="I5359" s="1">
        <v>-1.0651814114206459E-3</v>
      </c>
    </row>
    <row r="5360" spans="1:9" x14ac:dyDescent="0.25">
      <c r="A5360" s="5">
        <v>41768</v>
      </c>
      <c r="B5360" s="39">
        <v>187.71000699999999</v>
      </c>
      <c r="C5360" s="39">
        <v>188.03999300000001</v>
      </c>
      <c r="D5360" s="39">
        <v>186.83000200000001</v>
      </c>
      <c r="E5360" s="39">
        <v>187.96000699999999</v>
      </c>
      <c r="F5360" s="39">
        <v>165.42700199999999</v>
      </c>
      <c r="G5360" s="5">
        <v>83679000</v>
      </c>
      <c r="I5360" s="1">
        <v>1.4908615301632011E-3</v>
      </c>
    </row>
    <row r="5361" spans="1:9" x14ac:dyDescent="0.25">
      <c r="A5361" s="5">
        <v>41771</v>
      </c>
      <c r="B5361" s="39">
        <v>188.800003</v>
      </c>
      <c r="C5361" s="39">
        <v>189.88000500000001</v>
      </c>
      <c r="D5361" s="39">
        <v>188</v>
      </c>
      <c r="E5361" s="39">
        <v>189.78999300000001</v>
      </c>
      <c r="F5361" s="39">
        <v>167.037598</v>
      </c>
      <c r="G5361" s="5">
        <v>86940000</v>
      </c>
      <c r="I5361" s="1">
        <v>9.6889028156192936E-3</v>
      </c>
    </row>
    <row r="5362" spans="1:9" x14ac:dyDescent="0.25">
      <c r="A5362" s="5">
        <v>41772</v>
      </c>
      <c r="B5362" s="39">
        <v>190.03999300000001</v>
      </c>
      <c r="C5362" s="39">
        <v>190.41999799999999</v>
      </c>
      <c r="D5362" s="39">
        <v>189.770004</v>
      </c>
      <c r="E5362" s="39">
        <v>189.96000699999999</v>
      </c>
      <c r="F5362" s="39">
        <v>167.18725599999999</v>
      </c>
      <c r="G5362" s="5">
        <v>66454000</v>
      </c>
      <c r="I5362" s="1">
        <v>8.9555284839626381E-4</v>
      </c>
    </row>
    <row r="5363" spans="1:9" x14ac:dyDescent="0.25">
      <c r="A5363" s="5">
        <v>41773</v>
      </c>
      <c r="B5363" s="39">
        <v>189.78999300000001</v>
      </c>
      <c r="C5363" s="39">
        <v>189.88000500000001</v>
      </c>
      <c r="D5363" s="39">
        <v>188.78999300000001</v>
      </c>
      <c r="E5363" s="39">
        <v>189.05999800000001</v>
      </c>
      <c r="F5363" s="39">
        <v>166.395126</v>
      </c>
      <c r="G5363" s="5">
        <v>72367000</v>
      </c>
      <c r="I5363" s="1">
        <v>-4.7492405572704399E-3</v>
      </c>
    </row>
    <row r="5364" spans="1:9" x14ac:dyDescent="0.25">
      <c r="A5364" s="5">
        <v>41774</v>
      </c>
      <c r="B5364" s="39">
        <v>188.679993</v>
      </c>
      <c r="C5364" s="39">
        <v>188.720001</v>
      </c>
      <c r="D5364" s="39">
        <v>186.479996</v>
      </c>
      <c r="E5364" s="39">
        <v>187.39999399999999</v>
      </c>
      <c r="F5364" s="39">
        <v>164.93414300000001</v>
      </c>
      <c r="G5364" s="5">
        <v>154956000</v>
      </c>
      <c r="I5364" s="1">
        <v>-8.8189762004002858E-3</v>
      </c>
    </row>
    <row r="5365" spans="1:9" x14ac:dyDescent="0.25">
      <c r="A5365" s="5">
        <v>41775</v>
      </c>
      <c r="B5365" s="39">
        <v>187.509995</v>
      </c>
      <c r="C5365" s="39">
        <v>188.13000500000001</v>
      </c>
      <c r="D5365" s="39">
        <v>186.720001</v>
      </c>
      <c r="E5365" s="39">
        <v>188.050003</v>
      </c>
      <c r="F5365" s="39">
        <v>165.50619499999999</v>
      </c>
      <c r="G5365" s="5">
        <v>97458000</v>
      </c>
      <c r="I5365" s="1">
        <v>3.4623652483887213E-3</v>
      </c>
    </row>
    <row r="5366" spans="1:9" x14ac:dyDescent="0.25">
      <c r="A5366" s="5">
        <v>41778</v>
      </c>
      <c r="B5366" s="39">
        <v>187.69000199999999</v>
      </c>
      <c r="C5366" s="39">
        <v>188.88999899999999</v>
      </c>
      <c r="D5366" s="39">
        <v>187.520004</v>
      </c>
      <c r="E5366" s="39">
        <v>188.740005</v>
      </c>
      <c r="F5366" s="39">
        <v>166.11348000000001</v>
      </c>
      <c r="G5366" s="5">
        <v>63839000</v>
      </c>
      <c r="I5366" s="1">
        <v>3.6625431157215615E-3</v>
      </c>
    </row>
    <row r="5367" spans="1:9" x14ac:dyDescent="0.25">
      <c r="A5367" s="5">
        <v>41779</v>
      </c>
      <c r="B5367" s="39">
        <v>188.64999399999999</v>
      </c>
      <c r="C5367" s="39">
        <v>188.66999799999999</v>
      </c>
      <c r="D5367" s="39">
        <v>187.070007</v>
      </c>
      <c r="E5367" s="39">
        <v>187.550003</v>
      </c>
      <c r="F5367" s="39">
        <v>165.06616199999999</v>
      </c>
      <c r="G5367" s="5">
        <v>111644000</v>
      </c>
      <c r="I5367" s="1">
        <v>-6.3247939094104311E-3</v>
      </c>
    </row>
    <row r="5368" spans="1:9" x14ac:dyDescent="0.25">
      <c r="A5368" s="5">
        <v>41780</v>
      </c>
      <c r="B5368" s="39">
        <v>188.08999600000001</v>
      </c>
      <c r="C5368" s="39">
        <v>189.220001</v>
      </c>
      <c r="D5368" s="39">
        <v>188.05999800000001</v>
      </c>
      <c r="E5368" s="39">
        <v>189.13000500000001</v>
      </c>
      <c r="F5368" s="39">
        <v>166.45674099999999</v>
      </c>
      <c r="G5368" s="5">
        <v>89093000</v>
      </c>
      <c r="I5368" s="1">
        <v>8.3890865021913896E-3</v>
      </c>
    </row>
    <row r="5369" spans="1:9" x14ac:dyDescent="0.25">
      <c r="A5369" s="5">
        <v>41781</v>
      </c>
      <c r="B5369" s="39">
        <v>189.179993</v>
      </c>
      <c r="C5369" s="39">
        <v>189.979996</v>
      </c>
      <c r="D5369" s="39">
        <v>188.86000100000001</v>
      </c>
      <c r="E5369" s="39">
        <v>189.58999600000001</v>
      </c>
      <c r="F5369" s="39">
        <v>166.861603</v>
      </c>
      <c r="G5369" s="5">
        <v>61549000</v>
      </c>
      <c r="I5369" s="1">
        <v>2.4292824346012765E-3</v>
      </c>
    </row>
    <row r="5370" spans="1:9" x14ac:dyDescent="0.25">
      <c r="A5370" s="5">
        <v>41782</v>
      </c>
      <c r="B5370" s="39">
        <v>189.759995</v>
      </c>
      <c r="C5370" s="39">
        <v>190.479996</v>
      </c>
      <c r="D5370" s="39">
        <v>189.58999600000001</v>
      </c>
      <c r="E5370" s="39">
        <v>190.35000600000001</v>
      </c>
      <c r="F5370" s="39">
        <v>167.53048699999999</v>
      </c>
      <c r="G5370" s="5">
        <v>61092800</v>
      </c>
      <c r="I5370" s="1">
        <v>4.0006023594258977E-3</v>
      </c>
    </row>
    <row r="5371" spans="1:9" x14ac:dyDescent="0.25">
      <c r="A5371" s="5">
        <v>41786</v>
      </c>
      <c r="B5371" s="39">
        <v>191.05999800000001</v>
      </c>
      <c r="C5371" s="39">
        <v>191.58000200000001</v>
      </c>
      <c r="D5371" s="39">
        <v>190.949997</v>
      </c>
      <c r="E5371" s="39">
        <v>191.520004</v>
      </c>
      <c r="F5371" s="39">
        <v>168.56024199999999</v>
      </c>
      <c r="G5371" s="5">
        <v>72010000</v>
      </c>
      <c r="I5371" s="1">
        <v>6.1278585422019916E-3</v>
      </c>
    </row>
    <row r="5372" spans="1:9" x14ac:dyDescent="0.25">
      <c r="A5372" s="5">
        <v>41787</v>
      </c>
      <c r="B5372" s="39">
        <v>191.520004</v>
      </c>
      <c r="C5372" s="39">
        <v>191.820007</v>
      </c>
      <c r="D5372" s="39">
        <v>191.05999800000001</v>
      </c>
      <c r="E5372" s="39">
        <v>191.38000500000001</v>
      </c>
      <c r="F5372" s="39">
        <v>168.43699599999999</v>
      </c>
      <c r="G5372" s="5">
        <v>66723000</v>
      </c>
      <c r="I5372" s="1">
        <v>-7.3143629441041469E-4</v>
      </c>
    </row>
    <row r="5373" spans="1:9" x14ac:dyDescent="0.25">
      <c r="A5373" s="5">
        <v>41788</v>
      </c>
      <c r="B5373" s="39">
        <v>191.820007</v>
      </c>
      <c r="C5373" s="39">
        <v>192.39999399999999</v>
      </c>
      <c r="D5373" s="39">
        <v>191.33000200000001</v>
      </c>
      <c r="E5373" s="39">
        <v>192.36999499999999</v>
      </c>
      <c r="F5373" s="39">
        <v>169.30830399999999</v>
      </c>
      <c r="G5373" s="5">
        <v>64377000</v>
      </c>
      <c r="I5373" s="1">
        <v>5.1595680705771585E-3</v>
      </c>
    </row>
    <row r="5374" spans="1:9" x14ac:dyDescent="0.25">
      <c r="A5374" s="5">
        <v>41789</v>
      </c>
      <c r="B5374" s="39">
        <v>192.19000199999999</v>
      </c>
      <c r="C5374" s="39">
        <v>192.800003</v>
      </c>
      <c r="D5374" s="39">
        <v>192.029999</v>
      </c>
      <c r="E5374" s="39">
        <v>192.679993</v>
      </c>
      <c r="F5374" s="39">
        <v>169.581131</v>
      </c>
      <c r="G5374" s="5">
        <v>76316000</v>
      </c>
      <c r="I5374" s="1">
        <v>1.6101243105550722E-3</v>
      </c>
    </row>
    <row r="5375" spans="1:9" x14ac:dyDescent="0.25">
      <c r="A5375" s="5">
        <v>41792</v>
      </c>
      <c r="B5375" s="39">
        <v>192.949997</v>
      </c>
      <c r="C5375" s="39">
        <v>192.990005</v>
      </c>
      <c r="D5375" s="39">
        <v>191.970001</v>
      </c>
      <c r="E5375" s="39">
        <v>192.89999399999999</v>
      </c>
      <c r="F5375" s="39">
        <v>169.774765</v>
      </c>
      <c r="G5375" s="5">
        <v>64656000</v>
      </c>
      <c r="I5375" s="1">
        <v>1.141185541766454E-3</v>
      </c>
    </row>
    <row r="5376" spans="1:9" x14ac:dyDescent="0.25">
      <c r="A5376" s="5">
        <v>41793</v>
      </c>
      <c r="B5376" s="39">
        <v>192.429993</v>
      </c>
      <c r="C5376" s="39">
        <v>192.89999399999999</v>
      </c>
      <c r="D5376" s="39">
        <v>192.25</v>
      </c>
      <c r="E5376" s="39">
        <v>192.800003</v>
      </c>
      <c r="F5376" s="39">
        <v>169.686768</v>
      </c>
      <c r="G5376" s="5">
        <v>65047000</v>
      </c>
      <c r="I5376" s="1">
        <v>-5.1845050715115804E-4</v>
      </c>
    </row>
    <row r="5377" spans="1:9" x14ac:dyDescent="0.25">
      <c r="A5377" s="5">
        <v>41794</v>
      </c>
      <c r="B5377" s="39">
        <v>192.470001</v>
      </c>
      <c r="C5377" s="39">
        <v>193.300003</v>
      </c>
      <c r="D5377" s="39">
        <v>192.270004</v>
      </c>
      <c r="E5377" s="39">
        <v>193.19000199999999</v>
      </c>
      <c r="F5377" s="39">
        <v>170.03001399999999</v>
      </c>
      <c r="G5377" s="5">
        <v>55529000</v>
      </c>
      <c r="I5377" s="1">
        <v>2.0207781010066483E-3</v>
      </c>
    </row>
    <row r="5378" spans="1:9" x14ac:dyDescent="0.25">
      <c r="A5378" s="5">
        <v>41795</v>
      </c>
      <c r="B5378" s="39">
        <v>193.41000399999999</v>
      </c>
      <c r="C5378" s="39">
        <v>194.64999399999999</v>
      </c>
      <c r="D5378" s="39">
        <v>192.699997</v>
      </c>
      <c r="E5378" s="39">
        <v>194.449997</v>
      </c>
      <c r="F5378" s="39">
        <v>171.13893100000001</v>
      </c>
      <c r="G5378" s="5">
        <v>92103000</v>
      </c>
      <c r="I5378" s="1">
        <v>6.5007142145798724E-3</v>
      </c>
    </row>
    <row r="5379" spans="1:9" x14ac:dyDescent="0.25">
      <c r="A5379" s="5">
        <v>41796</v>
      </c>
      <c r="B5379" s="39">
        <v>194.86999499999999</v>
      </c>
      <c r="C5379" s="39">
        <v>195.429993</v>
      </c>
      <c r="D5379" s="39">
        <v>194.779999</v>
      </c>
      <c r="E5379" s="39">
        <v>195.38000500000001</v>
      </c>
      <c r="F5379" s="39">
        <v>171.95744300000001</v>
      </c>
      <c r="G5379" s="5">
        <v>78696000</v>
      </c>
      <c r="I5379" s="1">
        <v>4.7713331579952722E-3</v>
      </c>
    </row>
    <row r="5380" spans="1:9" x14ac:dyDescent="0.25">
      <c r="A5380" s="5">
        <v>41799</v>
      </c>
      <c r="B5380" s="39">
        <v>195.35000600000001</v>
      </c>
      <c r="C5380" s="39">
        <v>196.050003</v>
      </c>
      <c r="D5380" s="39">
        <v>195.16999799999999</v>
      </c>
      <c r="E5380" s="39">
        <v>195.58000200000001</v>
      </c>
      <c r="F5380" s="39">
        <v>172.13353000000001</v>
      </c>
      <c r="G5380" s="5">
        <v>65119000</v>
      </c>
      <c r="I5380" s="1">
        <v>1.0234910485227289E-3</v>
      </c>
    </row>
    <row r="5381" spans="1:9" x14ac:dyDescent="0.25">
      <c r="A5381" s="5">
        <v>41800</v>
      </c>
      <c r="B5381" s="39">
        <v>195.33999600000001</v>
      </c>
      <c r="C5381" s="39">
        <v>195.63999899999999</v>
      </c>
      <c r="D5381" s="39">
        <v>194.91999799999999</v>
      </c>
      <c r="E5381" s="39">
        <v>195.60000600000001</v>
      </c>
      <c r="F5381" s="39">
        <v>172.15112300000001</v>
      </c>
      <c r="G5381" s="5">
        <v>57129000</v>
      </c>
      <c r="I5381" s="1">
        <v>1.0220031512897521E-4</v>
      </c>
    </row>
    <row r="5382" spans="1:9" x14ac:dyDescent="0.25">
      <c r="A5382" s="5">
        <v>41801</v>
      </c>
      <c r="B5382" s="39">
        <v>194.89999399999999</v>
      </c>
      <c r="C5382" s="39">
        <v>195.11999499999999</v>
      </c>
      <c r="D5382" s="39">
        <v>194.479996</v>
      </c>
      <c r="E5382" s="39">
        <v>194.91999799999999</v>
      </c>
      <c r="F5382" s="39">
        <v>171.55259699999999</v>
      </c>
      <c r="G5382" s="5">
        <v>68772000</v>
      </c>
      <c r="I5382" s="1">
        <v>-3.4828055105524669E-3</v>
      </c>
    </row>
    <row r="5383" spans="1:9" x14ac:dyDescent="0.25">
      <c r="A5383" s="5">
        <v>41802</v>
      </c>
      <c r="B5383" s="39">
        <v>194.69000199999999</v>
      </c>
      <c r="C5383" s="39">
        <v>194.800003</v>
      </c>
      <c r="D5383" s="39">
        <v>193.11000100000001</v>
      </c>
      <c r="E5383" s="39">
        <v>193.53999300000001</v>
      </c>
      <c r="F5383" s="39">
        <v>170.33805799999999</v>
      </c>
      <c r="G5383" s="5">
        <v>106350000</v>
      </c>
      <c r="I5383" s="1">
        <v>-7.1048687134860344E-3</v>
      </c>
    </row>
    <row r="5384" spans="1:9" x14ac:dyDescent="0.25">
      <c r="A5384" s="5">
        <v>41803</v>
      </c>
      <c r="B5384" s="39">
        <v>193.91999799999999</v>
      </c>
      <c r="C5384" s="39">
        <v>194.320007</v>
      </c>
      <c r="D5384" s="39">
        <v>193.300003</v>
      </c>
      <c r="E5384" s="39">
        <v>194.13000500000001</v>
      </c>
      <c r="F5384" s="39">
        <v>170.857315</v>
      </c>
      <c r="G5384" s="5">
        <v>82017000</v>
      </c>
      <c r="I5384" s="1">
        <v>3.0437540598500235E-3</v>
      </c>
    </row>
    <row r="5385" spans="1:9" x14ac:dyDescent="0.25">
      <c r="A5385" s="5">
        <v>41806</v>
      </c>
      <c r="B5385" s="39">
        <v>193.88999899999999</v>
      </c>
      <c r="C5385" s="39">
        <v>194.699997</v>
      </c>
      <c r="D5385" s="39">
        <v>193.66000399999999</v>
      </c>
      <c r="E5385" s="39">
        <v>194.28999300000001</v>
      </c>
      <c r="F5385" s="39">
        <v>170.99812299999999</v>
      </c>
      <c r="G5385" s="5">
        <v>87424000</v>
      </c>
      <c r="I5385" s="1">
        <v>8.2378685438921906E-4</v>
      </c>
    </row>
    <row r="5386" spans="1:9" x14ac:dyDescent="0.25">
      <c r="A5386" s="5">
        <v>41807</v>
      </c>
      <c r="B5386" s="39">
        <v>194.020004</v>
      </c>
      <c r="C5386" s="39">
        <v>194.970001</v>
      </c>
      <c r="D5386" s="39">
        <v>193.80999800000001</v>
      </c>
      <c r="E5386" s="39">
        <v>194.83000200000001</v>
      </c>
      <c r="F5386" s="39">
        <v>171.47345000000001</v>
      </c>
      <c r="G5386" s="5">
        <v>84834000</v>
      </c>
      <c r="I5386" s="1">
        <v>2.7758642917570242E-3</v>
      </c>
    </row>
    <row r="5387" spans="1:9" x14ac:dyDescent="0.25">
      <c r="A5387" s="5">
        <v>41808</v>
      </c>
      <c r="B5387" s="39">
        <v>194.83000200000001</v>
      </c>
      <c r="C5387" s="39">
        <v>196.36999499999999</v>
      </c>
      <c r="D5387" s="39">
        <v>194.39999399999999</v>
      </c>
      <c r="E5387" s="39">
        <v>196.259995</v>
      </c>
      <c r="F5387" s="39">
        <v>172.731979</v>
      </c>
      <c r="G5387" s="5">
        <v>105267000</v>
      </c>
      <c r="I5387" s="1">
        <v>7.3126947010919707E-3</v>
      </c>
    </row>
    <row r="5388" spans="1:9" x14ac:dyDescent="0.25">
      <c r="A5388" s="5">
        <v>41809</v>
      </c>
      <c r="B5388" s="39">
        <v>196.429993</v>
      </c>
      <c r="C5388" s="39">
        <v>196.60000600000001</v>
      </c>
      <c r="D5388" s="39">
        <v>195.800003</v>
      </c>
      <c r="E5388" s="39">
        <v>196.479996</v>
      </c>
      <c r="F5388" s="39">
        <v>172.925613</v>
      </c>
      <c r="G5388" s="5">
        <v>85929000</v>
      </c>
      <c r="I5388" s="1">
        <v>1.120380542690036E-3</v>
      </c>
    </row>
    <row r="5389" spans="1:9" x14ac:dyDescent="0.25">
      <c r="A5389" s="5">
        <v>41810</v>
      </c>
      <c r="B5389" s="39">
        <v>196.029999</v>
      </c>
      <c r="C5389" s="39">
        <v>196.10000600000001</v>
      </c>
      <c r="D5389" s="39">
        <v>195.699997</v>
      </c>
      <c r="E5389" s="39">
        <v>195.94000199999999</v>
      </c>
      <c r="F5389" s="39">
        <v>173.27668800000001</v>
      </c>
      <c r="G5389" s="5">
        <v>100587000</v>
      </c>
      <c r="I5389" s="1">
        <v>2.0281501268382129E-3</v>
      </c>
    </row>
    <row r="5390" spans="1:9" x14ac:dyDescent="0.25">
      <c r="A5390" s="5">
        <v>41813</v>
      </c>
      <c r="B5390" s="39">
        <v>195.990005</v>
      </c>
      <c r="C5390" s="39">
        <v>196.050003</v>
      </c>
      <c r="D5390" s="39">
        <v>195.520004</v>
      </c>
      <c r="E5390" s="39">
        <v>195.88000500000001</v>
      </c>
      <c r="F5390" s="39">
        <v>173.223648</v>
      </c>
      <c r="G5390" s="5">
        <v>70611000</v>
      </c>
      <c r="I5390" s="1">
        <v>-3.0614689166874598E-4</v>
      </c>
    </row>
    <row r="5391" spans="1:9" x14ac:dyDescent="0.25">
      <c r="A5391" s="5">
        <v>41814</v>
      </c>
      <c r="B5391" s="39">
        <v>195.529999</v>
      </c>
      <c r="C5391" s="39">
        <v>196.5</v>
      </c>
      <c r="D5391" s="39">
        <v>194.479996</v>
      </c>
      <c r="E5391" s="39">
        <v>194.699997</v>
      </c>
      <c r="F5391" s="39">
        <v>172.18009900000001</v>
      </c>
      <c r="G5391" s="5">
        <v>96237000</v>
      </c>
      <c r="I5391" s="1">
        <v>-6.0425063956222047E-3</v>
      </c>
    </row>
    <row r="5392" spans="1:9" x14ac:dyDescent="0.25">
      <c r="A5392" s="5">
        <v>41815</v>
      </c>
      <c r="B5392" s="39">
        <v>194.28999300000001</v>
      </c>
      <c r="C5392" s="39">
        <v>195.779999</v>
      </c>
      <c r="D5392" s="39">
        <v>194.25</v>
      </c>
      <c r="E5392" s="39">
        <v>195.58000200000001</v>
      </c>
      <c r="F5392" s="39">
        <v>172.95832799999999</v>
      </c>
      <c r="G5392" s="5">
        <v>82782000</v>
      </c>
      <c r="I5392" s="1">
        <v>4.5096706598339864E-3</v>
      </c>
    </row>
    <row r="5393" spans="1:9" x14ac:dyDescent="0.25">
      <c r="A5393" s="5">
        <v>41816</v>
      </c>
      <c r="B5393" s="39">
        <v>195.61000100000001</v>
      </c>
      <c r="C5393" s="39">
        <v>195.63000500000001</v>
      </c>
      <c r="D5393" s="39">
        <v>194.13000500000001</v>
      </c>
      <c r="E5393" s="39">
        <v>195.44000199999999</v>
      </c>
      <c r="F5393" s="39">
        <v>172.83454900000001</v>
      </c>
      <c r="G5393" s="5">
        <v>84312000</v>
      </c>
      <c r="I5393" s="1">
        <v>-7.1591414120852903E-4</v>
      </c>
    </row>
    <row r="5394" spans="1:9" x14ac:dyDescent="0.25">
      <c r="A5394" s="5">
        <v>41817</v>
      </c>
      <c r="B5394" s="39">
        <v>194.979996</v>
      </c>
      <c r="C5394" s="39">
        <v>195.88000500000001</v>
      </c>
      <c r="D5394" s="39">
        <v>194.88999899999999</v>
      </c>
      <c r="E5394" s="39">
        <v>195.820007</v>
      </c>
      <c r="F5394" s="39">
        <v>173.17056299999999</v>
      </c>
      <c r="G5394" s="5">
        <v>71445100</v>
      </c>
      <c r="I5394" s="1">
        <v>1.9422493713312505E-3</v>
      </c>
    </row>
    <row r="5395" spans="1:9" x14ac:dyDescent="0.25">
      <c r="A5395" s="5">
        <v>41820</v>
      </c>
      <c r="B5395" s="39">
        <v>195.699997</v>
      </c>
      <c r="C5395" s="39">
        <v>196.16999799999999</v>
      </c>
      <c r="D5395" s="39">
        <v>195.529999</v>
      </c>
      <c r="E5395" s="39">
        <v>195.720001</v>
      </c>
      <c r="F5395" s="39">
        <v>173.082123</v>
      </c>
      <c r="G5395" s="5">
        <v>70201200</v>
      </c>
      <c r="I5395" s="1">
        <v>-5.108408136553777E-4</v>
      </c>
    </row>
    <row r="5396" spans="1:9" x14ac:dyDescent="0.25">
      <c r="A5396" s="5">
        <v>41821</v>
      </c>
      <c r="B5396" s="39">
        <v>196.199997</v>
      </c>
      <c r="C5396" s="39">
        <v>197.63000500000001</v>
      </c>
      <c r="D5396" s="39">
        <v>196.13000500000001</v>
      </c>
      <c r="E5396" s="39">
        <v>197.029999</v>
      </c>
      <c r="F5396" s="39">
        <v>174.240601</v>
      </c>
      <c r="G5396" s="5">
        <v>90470000</v>
      </c>
      <c r="I5396" s="1">
        <v>6.6709271584661778E-3</v>
      </c>
    </row>
    <row r="5397" spans="1:9" x14ac:dyDescent="0.25">
      <c r="A5397" s="5">
        <v>41822</v>
      </c>
      <c r="B5397" s="39">
        <v>197.050003</v>
      </c>
      <c r="C5397" s="39">
        <v>197.479996</v>
      </c>
      <c r="D5397" s="39">
        <v>196.96000699999999</v>
      </c>
      <c r="E5397" s="39">
        <v>197.229996</v>
      </c>
      <c r="F5397" s="39">
        <v>174.41745</v>
      </c>
      <c r="G5397" s="5">
        <v>52475000</v>
      </c>
      <c r="I5397" s="1">
        <v>1.0144553648441246E-3</v>
      </c>
    </row>
    <row r="5398" spans="1:9" x14ac:dyDescent="0.25">
      <c r="A5398" s="5">
        <v>41823</v>
      </c>
      <c r="B5398" s="39">
        <v>197.78999300000001</v>
      </c>
      <c r="C5398" s="39">
        <v>198.28999300000001</v>
      </c>
      <c r="D5398" s="39">
        <v>197.63999899999999</v>
      </c>
      <c r="E5398" s="39">
        <v>198.199997</v>
      </c>
      <c r="F5398" s="39">
        <v>175.275284</v>
      </c>
      <c r="G5398" s="5">
        <v>52938800</v>
      </c>
      <c r="I5398" s="1">
        <v>4.9062255937313282E-3</v>
      </c>
    </row>
    <row r="5399" spans="1:9" x14ac:dyDescent="0.25">
      <c r="A5399" s="5">
        <v>41827</v>
      </c>
      <c r="B5399" s="39">
        <v>197.820007</v>
      </c>
      <c r="C5399" s="39">
        <v>197.979996</v>
      </c>
      <c r="D5399" s="39">
        <v>197.220001</v>
      </c>
      <c r="E5399" s="39">
        <v>197.509995</v>
      </c>
      <c r="F5399" s="39">
        <v>174.665054</v>
      </c>
      <c r="G5399" s="5">
        <v>61696000</v>
      </c>
      <c r="I5399" s="1">
        <v>-3.4876266167760406E-3</v>
      </c>
    </row>
    <row r="5400" spans="1:9" x14ac:dyDescent="0.25">
      <c r="A5400" s="5">
        <v>41828</v>
      </c>
      <c r="B5400" s="39">
        <v>197.14999399999999</v>
      </c>
      <c r="C5400" s="39">
        <v>197.220001</v>
      </c>
      <c r="D5400" s="39">
        <v>195.759995</v>
      </c>
      <c r="E5400" s="39">
        <v>196.240005</v>
      </c>
      <c r="F5400" s="39">
        <v>173.54196200000001</v>
      </c>
      <c r="G5400" s="5">
        <v>108143000</v>
      </c>
      <c r="I5400" s="1">
        <v>-6.4507367336128496E-3</v>
      </c>
    </row>
    <row r="5401" spans="1:9" x14ac:dyDescent="0.25">
      <c r="A5401" s="5">
        <v>41829</v>
      </c>
      <c r="B5401" s="39">
        <v>196.729996</v>
      </c>
      <c r="C5401" s="39">
        <v>197.300003</v>
      </c>
      <c r="D5401" s="39">
        <v>196.30999800000001</v>
      </c>
      <c r="E5401" s="39">
        <v>197.11999499999999</v>
      </c>
      <c r="F5401" s="39">
        <v>174.32015999999999</v>
      </c>
      <c r="G5401" s="5">
        <v>72992000</v>
      </c>
      <c r="I5401" s="1">
        <v>4.4741824358993654E-3</v>
      </c>
    </row>
    <row r="5402" spans="1:9" x14ac:dyDescent="0.25">
      <c r="A5402" s="5">
        <v>41830</v>
      </c>
      <c r="B5402" s="39">
        <v>195.220001</v>
      </c>
      <c r="C5402" s="39">
        <v>196.86000100000001</v>
      </c>
      <c r="D5402" s="39">
        <v>195.05999800000001</v>
      </c>
      <c r="E5402" s="39">
        <v>196.33999600000001</v>
      </c>
      <c r="F5402" s="39">
        <v>173.63043200000001</v>
      </c>
      <c r="G5402" s="5">
        <v>99040000</v>
      </c>
      <c r="I5402" s="1">
        <v>-3.9645220859174657E-3</v>
      </c>
    </row>
    <row r="5403" spans="1:9" x14ac:dyDescent="0.25">
      <c r="A5403" s="5">
        <v>41831</v>
      </c>
      <c r="B5403" s="39">
        <v>196.220001</v>
      </c>
      <c r="C5403" s="39">
        <v>196.75</v>
      </c>
      <c r="D5403" s="39">
        <v>195.779999</v>
      </c>
      <c r="E5403" s="39">
        <v>196.61000100000001</v>
      </c>
      <c r="F5403" s="39">
        <v>173.86921699999999</v>
      </c>
      <c r="G5403" s="5">
        <v>64243000</v>
      </c>
      <c r="I5403" s="1">
        <v>1.3743037627236276E-3</v>
      </c>
    </row>
    <row r="5404" spans="1:9" x14ac:dyDescent="0.25">
      <c r="A5404" s="5">
        <v>41834</v>
      </c>
      <c r="B5404" s="39">
        <v>197.61000100000001</v>
      </c>
      <c r="C5404" s="39">
        <v>197.86000100000001</v>
      </c>
      <c r="D5404" s="39">
        <v>197.44000199999999</v>
      </c>
      <c r="E5404" s="39">
        <v>197.60000600000001</v>
      </c>
      <c r="F5404" s="39">
        <v>174.744675</v>
      </c>
      <c r="G5404" s="5">
        <v>58658000</v>
      </c>
      <c r="I5404" s="1">
        <v>5.022518381656127E-3</v>
      </c>
    </row>
    <row r="5405" spans="1:9" x14ac:dyDescent="0.25">
      <c r="A5405" s="5">
        <v>41835</v>
      </c>
      <c r="B5405" s="39">
        <v>197.720001</v>
      </c>
      <c r="C5405" s="39">
        <v>198.10000600000001</v>
      </c>
      <c r="D5405" s="39">
        <v>196.36000100000001</v>
      </c>
      <c r="E5405" s="39">
        <v>197.229996</v>
      </c>
      <c r="F5405" s="39">
        <v>174.41745</v>
      </c>
      <c r="G5405" s="5">
        <v>111307000</v>
      </c>
      <c r="I5405" s="1">
        <v>-1.8743447377040923E-3</v>
      </c>
    </row>
    <row r="5406" spans="1:9" x14ac:dyDescent="0.25">
      <c r="A5406" s="5">
        <v>41836</v>
      </c>
      <c r="B5406" s="39">
        <v>198.11000100000001</v>
      </c>
      <c r="C5406" s="39">
        <v>198.259995</v>
      </c>
      <c r="D5406" s="39">
        <v>197.41999799999999</v>
      </c>
      <c r="E5406" s="39">
        <v>197.96000699999999</v>
      </c>
      <c r="F5406" s="39">
        <v>175.06304900000001</v>
      </c>
      <c r="G5406" s="5">
        <v>79986400</v>
      </c>
      <c r="I5406" s="1">
        <v>3.6946252293317272E-3</v>
      </c>
    </row>
    <row r="5407" spans="1:9" x14ac:dyDescent="0.25">
      <c r="A5407" s="5">
        <v>41837</v>
      </c>
      <c r="B5407" s="39">
        <v>197.35000600000001</v>
      </c>
      <c r="C5407" s="39">
        <v>198.10000600000001</v>
      </c>
      <c r="D5407" s="39">
        <v>195.429993</v>
      </c>
      <c r="E5407" s="39">
        <v>195.71000699999999</v>
      </c>
      <c r="F5407" s="39">
        <v>173.073227</v>
      </c>
      <c r="G5407" s="5">
        <v>145398000</v>
      </c>
      <c r="I5407" s="1">
        <v>-1.1431406640464381E-2</v>
      </c>
    </row>
    <row r="5408" spans="1:9" x14ac:dyDescent="0.25">
      <c r="A5408" s="5">
        <v>41838</v>
      </c>
      <c r="B5408" s="39">
        <v>196.35000600000001</v>
      </c>
      <c r="C5408" s="39">
        <v>197.91000399999999</v>
      </c>
      <c r="D5408" s="39">
        <v>196.240005</v>
      </c>
      <c r="E5408" s="39">
        <v>197.71000699999999</v>
      </c>
      <c r="F5408" s="39">
        <v>174.841949</v>
      </c>
      <c r="G5408" s="5">
        <v>124330000</v>
      </c>
      <c r="I5408" s="1">
        <v>1.0167634869894471E-2</v>
      </c>
    </row>
    <row r="5409" spans="1:9" x14ac:dyDescent="0.25">
      <c r="A5409" s="5">
        <v>41841</v>
      </c>
      <c r="B5409" s="39">
        <v>197.08999600000001</v>
      </c>
      <c r="C5409" s="39">
        <v>197.5</v>
      </c>
      <c r="D5409" s="39">
        <v>196.429993</v>
      </c>
      <c r="E5409" s="39">
        <v>197.33999600000001</v>
      </c>
      <c r="F5409" s="39">
        <v>174.514771</v>
      </c>
      <c r="G5409" s="5">
        <v>67592000</v>
      </c>
      <c r="I5409" s="1">
        <v>-1.8730316431403438E-3</v>
      </c>
    </row>
    <row r="5410" spans="1:9" x14ac:dyDescent="0.25">
      <c r="A5410" s="5">
        <v>41842</v>
      </c>
      <c r="B5410" s="39">
        <v>198.009995</v>
      </c>
      <c r="C5410" s="39">
        <v>198.55999800000001</v>
      </c>
      <c r="D5410" s="39">
        <v>197.86999499999999</v>
      </c>
      <c r="E5410" s="39">
        <v>198.199997</v>
      </c>
      <c r="F5410" s="39">
        <v>175.275284</v>
      </c>
      <c r="G5410" s="5">
        <v>67678000</v>
      </c>
      <c r="I5410" s="1">
        <v>4.348403778109855E-3</v>
      </c>
    </row>
    <row r="5411" spans="1:9" x14ac:dyDescent="0.25">
      <c r="A5411" s="5">
        <v>41843</v>
      </c>
      <c r="B5411" s="39">
        <v>198.5</v>
      </c>
      <c r="C5411" s="39">
        <v>198.85000600000001</v>
      </c>
      <c r="D5411" s="39">
        <v>198.10000600000001</v>
      </c>
      <c r="E5411" s="39">
        <v>198.63999899999999</v>
      </c>
      <c r="F5411" s="39">
        <v>175.664368</v>
      </c>
      <c r="G5411" s="5">
        <v>65612000</v>
      </c>
      <c r="I5411" s="1">
        <v>2.2173849959852276E-3</v>
      </c>
    </row>
    <row r="5412" spans="1:9" x14ac:dyDescent="0.25">
      <c r="A5412" s="5">
        <v>41844</v>
      </c>
      <c r="B5412" s="39">
        <v>198.83000200000001</v>
      </c>
      <c r="C5412" s="39">
        <v>199.05999800000001</v>
      </c>
      <c r="D5412" s="39">
        <v>198.449997</v>
      </c>
      <c r="E5412" s="39">
        <v>198.64999399999999</v>
      </c>
      <c r="F5412" s="39">
        <v>175.673248</v>
      </c>
      <c r="G5412" s="5">
        <v>56888000</v>
      </c>
      <c r="I5412" s="1">
        <v>5.0549668452859464E-5</v>
      </c>
    </row>
    <row r="5413" spans="1:9" x14ac:dyDescent="0.25">
      <c r="A5413" s="5">
        <v>41845</v>
      </c>
      <c r="B5413" s="39">
        <v>198.08999600000001</v>
      </c>
      <c r="C5413" s="39">
        <v>198.259995</v>
      </c>
      <c r="D5413" s="39">
        <v>197.33000200000001</v>
      </c>
      <c r="E5413" s="39">
        <v>197.720001</v>
      </c>
      <c r="F5413" s="39">
        <v>174.85083</v>
      </c>
      <c r="G5413" s="5">
        <v>76837000</v>
      </c>
      <c r="I5413" s="1">
        <v>-4.6925136430413517E-3</v>
      </c>
    </row>
    <row r="5414" spans="1:9" x14ac:dyDescent="0.25">
      <c r="A5414" s="5">
        <v>41848</v>
      </c>
      <c r="B5414" s="39">
        <v>197.759995</v>
      </c>
      <c r="C5414" s="39">
        <v>198.08999600000001</v>
      </c>
      <c r="D5414" s="39">
        <v>196.61999499999999</v>
      </c>
      <c r="E5414" s="39">
        <v>197.800003</v>
      </c>
      <c r="F5414" s="39">
        <v>174.92150899999999</v>
      </c>
      <c r="G5414" s="5">
        <v>69259000</v>
      </c>
      <c r="I5414" s="1">
        <v>4.0414288427736977E-4</v>
      </c>
    </row>
    <row r="5415" spans="1:9" x14ac:dyDescent="0.25">
      <c r="A5415" s="5">
        <v>41849</v>
      </c>
      <c r="B5415" s="39">
        <v>198.16999799999999</v>
      </c>
      <c r="C5415" s="39">
        <v>198.449997</v>
      </c>
      <c r="D5415" s="39">
        <v>196.91999799999999</v>
      </c>
      <c r="E5415" s="39">
        <v>196.949997</v>
      </c>
      <c r="F5415" s="39">
        <v>174.16982999999999</v>
      </c>
      <c r="G5415" s="5">
        <v>80466000</v>
      </c>
      <c r="I5415" s="1">
        <v>-4.3064956229894591E-3</v>
      </c>
    </row>
    <row r="5416" spans="1:9" x14ac:dyDescent="0.25">
      <c r="A5416" s="5">
        <v>41850</v>
      </c>
      <c r="B5416" s="39">
        <v>197.64999399999999</v>
      </c>
      <c r="C5416" s="39">
        <v>197.91000399999999</v>
      </c>
      <c r="D5416" s="39">
        <v>196.16000399999999</v>
      </c>
      <c r="E5416" s="39">
        <v>196.979996</v>
      </c>
      <c r="F5416" s="39">
        <v>174.196381</v>
      </c>
      <c r="G5416" s="5">
        <v>104222000</v>
      </c>
      <c r="I5416" s="1">
        <v>1.5243154595889763E-4</v>
      </c>
    </row>
    <row r="5417" spans="1:9" x14ac:dyDescent="0.25">
      <c r="A5417" s="5">
        <v>41851</v>
      </c>
      <c r="B5417" s="39">
        <v>195.61000100000001</v>
      </c>
      <c r="C5417" s="39">
        <v>195.779999</v>
      </c>
      <c r="D5417" s="39">
        <v>192.970001</v>
      </c>
      <c r="E5417" s="39">
        <v>193.08999600000001</v>
      </c>
      <c r="F5417" s="39">
        <v>170.756317</v>
      </c>
      <c r="G5417" s="5">
        <v>183479000</v>
      </c>
      <c r="I5417" s="1">
        <v>-1.9945795857109871E-2</v>
      </c>
    </row>
    <row r="5418" spans="1:9" x14ac:dyDescent="0.25">
      <c r="A5418" s="5">
        <v>41852</v>
      </c>
      <c r="B5418" s="39">
        <v>192.55999800000001</v>
      </c>
      <c r="C5418" s="39">
        <v>193.759995</v>
      </c>
      <c r="D5418" s="39">
        <v>191.570007</v>
      </c>
      <c r="E5418" s="39">
        <v>192.5</v>
      </c>
      <c r="F5418" s="39">
        <v>170.23457300000001</v>
      </c>
      <c r="G5418" s="5">
        <v>189261000</v>
      </c>
      <c r="I5418" s="1">
        <v>-3.0601662534799345E-3</v>
      </c>
    </row>
    <row r="5419" spans="1:9" x14ac:dyDescent="0.25">
      <c r="A5419" s="5">
        <v>41855</v>
      </c>
      <c r="B5419" s="39">
        <v>192.86999499999999</v>
      </c>
      <c r="C5419" s="39">
        <v>194.300003</v>
      </c>
      <c r="D5419" s="39">
        <v>192.050003</v>
      </c>
      <c r="E5419" s="39">
        <v>193.88999899999999</v>
      </c>
      <c r="F5419" s="39">
        <v>171.463776</v>
      </c>
      <c r="G5419" s="5">
        <v>91340000</v>
      </c>
      <c r="I5419" s="1">
        <v>7.1946985165878274E-3</v>
      </c>
    </row>
    <row r="5420" spans="1:9" x14ac:dyDescent="0.25">
      <c r="A5420" s="5">
        <v>41856</v>
      </c>
      <c r="B5420" s="39">
        <v>193.10000600000001</v>
      </c>
      <c r="C5420" s="39">
        <v>193.60000600000001</v>
      </c>
      <c r="D5420" s="39">
        <v>191.30999800000001</v>
      </c>
      <c r="E5420" s="39">
        <v>192.009995</v>
      </c>
      <c r="F5420" s="39">
        <v>169.80123900000001</v>
      </c>
      <c r="G5420" s="5">
        <v>152690000</v>
      </c>
      <c r="I5420" s="1">
        <v>-9.7434549668866666E-3</v>
      </c>
    </row>
    <row r="5421" spans="1:9" x14ac:dyDescent="0.25">
      <c r="A5421" s="5">
        <v>41857</v>
      </c>
      <c r="B5421" s="39">
        <v>191.11000100000001</v>
      </c>
      <c r="C5421" s="39">
        <v>192.88999899999999</v>
      </c>
      <c r="D5421" s="39">
        <v>191.08000200000001</v>
      </c>
      <c r="E5421" s="39">
        <v>192.070007</v>
      </c>
      <c r="F5421" s="39">
        <v>169.854309</v>
      </c>
      <c r="G5421" s="5">
        <v>94818000</v>
      </c>
      <c r="I5421" s="1">
        <v>3.1249305800784555E-4</v>
      </c>
    </row>
    <row r="5422" spans="1:9" x14ac:dyDescent="0.25">
      <c r="A5422" s="5">
        <v>41858</v>
      </c>
      <c r="B5422" s="39">
        <v>192.94000199999999</v>
      </c>
      <c r="C5422" s="39">
        <v>193.13000500000001</v>
      </c>
      <c r="D5422" s="39">
        <v>190.550003</v>
      </c>
      <c r="E5422" s="39">
        <v>191.029999</v>
      </c>
      <c r="F5422" s="39">
        <v>168.93460099999999</v>
      </c>
      <c r="G5422" s="5">
        <v>135733000</v>
      </c>
      <c r="I5422" s="1">
        <v>-5.4294000313719337E-3</v>
      </c>
    </row>
    <row r="5423" spans="1:9" x14ac:dyDescent="0.25">
      <c r="A5423" s="5">
        <v>41859</v>
      </c>
      <c r="B5423" s="39">
        <v>191.46000699999999</v>
      </c>
      <c r="C5423" s="39">
        <v>193.36999499999999</v>
      </c>
      <c r="D5423" s="39">
        <v>190.949997</v>
      </c>
      <c r="E5423" s="39">
        <v>193.240005</v>
      </c>
      <c r="F5423" s="39">
        <v>170.88896199999999</v>
      </c>
      <c r="G5423" s="5">
        <v>117014000</v>
      </c>
      <c r="I5423" s="1">
        <v>1.1502336860577778E-2</v>
      </c>
    </row>
    <row r="5424" spans="1:9" x14ac:dyDescent="0.25">
      <c r="A5424" s="5">
        <v>41862</v>
      </c>
      <c r="B5424" s="39">
        <v>193.970001</v>
      </c>
      <c r="C5424" s="39">
        <v>194.66000399999999</v>
      </c>
      <c r="D5424" s="39">
        <v>193.71000699999999</v>
      </c>
      <c r="E5424" s="39">
        <v>193.800003</v>
      </c>
      <c r="F5424" s="39">
        <v>171.384186</v>
      </c>
      <c r="G5424" s="5">
        <v>74544000</v>
      </c>
      <c r="I5424" s="1">
        <v>2.8937376388755709E-3</v>
      </c>
    </row>
    <row r="5425" spans="1:9" x14ac:dyDescent="0.25">
      <c r="A5425" s="5">
        <v>41863</v>
      </c>
      <c r="B5425" s="39">
        <v>193.61000100000001</v>
      </c>
      <c r="C5425" s="39">
        <v>194.14999399999999</v>
      </c>
      <c r="D5425" s="39">
        <v>192.94000199999999</v>
      </c>
      <c r="E5425" s="39">
        <v>193.529999</v>
      </c>
      <c r="F5425" s="39">
        <v>171.14546200000001</v>
      </c>
      <c r="G5425" s="5">
        <v>73632000</v>
      </c>
      <c r="I5425" s="1">
        <v>-1.3938883249711154E-3</v>
      </c>
    </row>
    <row r="5426" spans="1:9" x14ac:dyDescent="0.25">
      <c r="A5426" s="5">
        <v>41864</v>
      </c>
      <c r="B5426" s="39">
        <v>194.28999300000001</v>
      </c>
      <c r="C5426" s="39">
        <v>195.05999800000001</v>
      </c>
      <c r="D5426" s="39">
        <v>193.96000699999999</v>
      </c>
      <c r="E5426" s="39">
        <v>194.83999600000001</v>
      </c>
      <c r="F5426" s="39">
        <v>172.30389400000001</v>
      </c>
      <c r="G5426" s="5">
        <v>69047000</v>
      </c>
      <c r="I5426" s="1">
        <v>6.7458935230506611E-3</v>
      </c>
    </row>
    <row r="5427" spans="1:9" x14ac:dyDescent="0.25">
      <c r="A5427" s="5">
        <v>41865</v>
      </c>
      <c r="B5427" s="39">
        <v>195.16000399999999</v>
      </c>
      <c r="C5427" s="39">
        <v>195.759995</v>
      </c>
      <c r="D5427" s="39">
        <v>194.979996</v>
      </c>
      <c r="E5427" s="39">
        <v>195.759995</v>
      </c>
      <c r="F5427" s="39">
        <v>173.117493</v>
      </c>
      <c r="G5427" s="5">
        <v>57371000</v>
      </c>
      <c r="I5427" s="1">
        <v>4.7107708740217191E-3</v>
      </c>
    </row>
    <row r="5428" spans="1:9" x14ac:dyDescent="0.25">
      <c r="A5428" s="5">
        <v>41866</v>
      </c>
      <c r="B5428" s="39">
        <v>196.470001</v>
      </c>
      <c r="C5428" s="39">
        <v>196.64999399999999</v>
      </c>
      <c r="D5428" s="39">
        <v>194.30999800000001</v>
      </c>
      <c r="E5428" s="39">
        <v>195.720001</v>
      </c>
      <c r="F5428" s="39">
        <v>173.082123</v>
      </c>
      <c r="G5428" s="5">
        <v>139951000</v>
      </c>
      <c r="I5428" s="1">
        <v>-2.0433298298705438E-4</v>
      </c>
    </row>
    <row r="5429" spans="1:9" x14ac:dyDescent="0.25">
      <c r="A5429" s="5">
        <v>41869</v>
      </c>
      <c r="B5429" s="39">
        <v>196.800003</v>
      </c>
      <c r="C5429" s="39">
        <v>197.449997</v>
      </c>
      <c r="D5429" s="39">
        <v>196.69000199999999</v>
      </c>
      <c r="E5429" s="39">
        <v>197.36000100000001</v>
      </c>
      <c r="F5429" s="39">
        <v>174.53247099999999</v>
      </c>
      <c r="G5429" s="5">
        <v>75424000</v>
      </c>
      <c r="I5429" s="1">
        <v>8.3446232753132676E-3</v>
      </c>
    </row>
    <row r="5430" spans="1:9" x14ac:dyDescent="0.25">
      <c r="A5430" s="5">
        <v>41870</v>
      </c>
      <c r="B5430" s="39">
        <v>197.83999600000001</v>
      </c>
      <c r="C5430" s="39">
        <v>198.53999300000001</v>
      </c>
      <c r="D5430" s="39">
        <v>197.44000199999999</v>
      </c>
      <c r="E5430" s="39">
        <v>198.38999899999999</v>
      </c>
      <c r="F5430" s="39">
        <v>175.44331399999999</v>
      </c>
      <c r="G5430" s="5">
        <v>59135000</v>
      </c>
      <c r="I5430" s="1">
        <v>5.2051890191782135E-3</v>
      </c>
    </row>
    <row r="5431" spans="1:9" x14ac:dyDescent="0.25">
      <c r="A5431" s="5">
        <v>41871</v>
      </c>
      <c r="B5431" s="39">
        <v>198.11999499999999</v>
      </c>
      <c r="C5431" s="39">
        <v>199.16000399999999</v>
      </c>
      <c r="D5431" s="39">
        <v>198.08000200000001</v>
      </c>
      <c r="E5431" s="39">
        <v>198.91999799999999</v>
      </c>
      <c r="F5431" s="39">
        <v>175.91201799999999</v>
      </c>
      <c r="G5431" s="5">
        <v>72763000</v>
      </c>
      <c r="I5431" s="1">
        <v>2.6679787402450472E-3</v>
      </c>
    </row>
    <row r="5432" spans="1:9" x14ac:dyDescent="0.25">
      <c r="A5432" s="5">
        <v>41872</v>
      </c>
      <c r="B5432" s="39">
        <v>199.08999600000001</v>
      </c>
      <c r="C5432" s="39">
        <v>199.759995</v>
      </c>
      <c r="D5432" s="39">
        <v>198.929993</v>
      </c>
      <c r="E5432" s="39">
        <v>199.5</v>
      </c>
      <c r="F5432" s="39">
        <v>176.42494199999999</v>
      </c>
      <c r="G5432" s="5">
        <v>67791000</v>
      </c>
      <c r="I5432" s="1">
        <v>2.9115558148919973E-3</v>
      </c>
    </row>
    <row r="5433" spans="1:9" x14ac:dyDescent="0.25">
      <c r="A5433" s="5">
        <v>41873</v>
      </c>
      <c r="B5433" s="39">
        <v>199.33999600000001</v>
      </c>
      <c r="C5433" s="39">
        <v>199.69000199999999</v>
      </c>
      <c r="D5433" s="39">
        <v>198.740005</v>
      </c>
      <c r="E5433" s="39">
        <v>199.19000199999999</v>
      </c>
      <c r="F5433" s="39">
        <v>176.150757</v>
      </c>
      <c r="G5433" s="5">
        <v>76107000</v>
      </c>
      <c r="I5433" s="1">
        <v>-1.5553258834888339E-3</v>
      </c>
    </row>
    <row r="5434" spans="1:9" x14ac:dyDescent="0.25">
      <c r="A5434" s="5">
        <v>41876</v>
      </c>
      <c r="B5434" s="39">
        <v>200.13999899999999</v>
      </c>
      <c r="C5434" s="39">
        <v>200.58999600000001</v>
      </c>
      <c r="D5434" s="39">
        <v>199.14999399999999</v>
      </c>
      <c r="E5434" s="39">
        <v>200.199997</v>
      </c>
      <c r="F5434" s="39">
        <v>177.04392999999999</v>
      </c>
      <c r="G5434" s="5">
        <v>63855000</v>
      </c>
      <c r="I5434" s="1">
        <v>5.0576916179068121E-3</v>
      </c>
    </row>
    <row r="5435" spans="1:9" x14ac:dyDescent="0.25">
      <c r="A5435" s="5">
        <v>41877</v>
      </c>
      <c r="B5435" s="39">
        <v>200.33000200000001</v>
      </c>
      <c r="C5435" s="39">
        <v>200.820007</v>
      </c>
      <c r="D5435" s="39">
        <v>200.279999</v>
      </c>
      <c r="E5435" s="39">
        <v>200.33000200000001</v>
      </c>
      <c r="F5435" s="39">
        <v>177.15891999999999</v>
      </c>
      <c r="G5435" s="5">
        <v>47298000</v>
      </c>
      <c r="I5435" s="1">
        <v>6.4928898251181977E-4</v>
      </c>
    </row>
    <row r="5436" spans="1:9" x14ac:dyDescent="0.25">
      <c r="A5436" s="5">
        <v>41878</v>
      </c>
      <c r="B5436" s="39">
        <v>200.429993</v>
      </c>
      <c r="C5436" s="39">
        <v>200.570007</v>
      </c>
      <c r="D5436" s="39">
        <v>199.94000199999999</v>
      </c>
      <c r="E5436" s="39">
        <v>200.25</v>
      </c>
      <c r="F5436" s="39">
        <v>177.08819600000001</v>
      </c>
      <c r="G5436" s="5">
        <v>47874000</v>
      </c>
      <c r="I5436" s="1">
        <v>-3.992918939648149E-4</v>
      </c>
    </row>
    <row r="5437" spans="1:9" x14ac:dyDescent="0.25">
      <c r="A5437" s="5">
        <v>41879</v>
      </c>
      <c r="B5437" s="39">
        <v>199.58999600000001</v>
      </c>
      <c r="C5437" s="39">
        <v>200.270004</v>
      </c>
      <c r="D5437" s="39">
        <v>199.38999899999999</v>
      </c>
      <c r="E5437" s="39">
        <v>200.13999899999999</v>
      </c>
      <c r="F5437" s="39">
        <v>176.99086</v>
      </c>
      <c r="G5437" s="5">
        <v>58330000</v>
      </c>
      <c r="I5437" s="1">
        <v>-5.4979813576938596E-4</v>
      </c>
    </row>
    <row r="5438" spans="1:9" x14ac:dyDescent="0.25">
      <c r="A5438" s="5">
        <v>41880</v>
      </c>
      <c r="B5438" s="39">
        <v>200.449997</v>
      </c>
      <c r="C5438" s="39">
        <v>200.729996</v>
      </c>
      <c r="D5438" s="39">
        <v>199.820007</v>
      </c>
      <c r="E5438" s="39">
        <v>200.71000699999999</v>
      </c>
      <c r="F5438" s="39">
        <v>177.49499499999999</v>
      </c>
      <c r="G5438" s="5">
        <v>65907000</v>
      </c>
      <c r="I5438" s="1">
        <v>2.8443185123832038E-3</v>
      </c>
    </row>
    <row r="5439" spans="1:9" x14ac:dyDescent="0.25">
      <c r="A5439" s="5">
        <v>41884</v>
      </c>
      <c r="B5439" s="39">
        <v>200.970001</v>
      </c>
      <c r="C5439" s="39">
        <v>201</v>
      </c>
      <c r="D5439" s="39">
        <v>199.86000100000001</v>
      </c>
      <c r="E5439" s="39">
        <v>200.61000100000001</v>
      </c>
      <c r="F5439" s="39">
        <v>177.406509</v>
      </c>
      <c r="G5439" s="5">
        <v>72426000</v>
      </c>
      <c r="I5439" s="1">
        <v>-4.986510388729215E-4</v>
      </c>
    </row>
    <row r="5440" spans="1:9" x14ac:dyDescent="0.25">
      <c r="A5440" s="5">
        <v>41885</v>
      </c>
      <c r="B5440" s="39">
        <v>201.38000500000001</v>
      </c>
      <c r="C5440" s="39">
        <v>201.41000399999999</v>
      </c>
      <c r="D5440" s="39">
        <v>200.220001</v>
      </c>
      <c r="E5440" s="39">
        <v>200.5</v>
      </c>
      <c r="F5440" s="39">
        <v>177.30921900000001</v>
      </c>
      <c r="G5440" s="5">
        <v>57462000</v>
      </c>
      <c r="I5440" s="1">
        <v>-5.485519516605919E-4</v>
      </c>
    </row>
    <row r="5441" spans="1:9" x14ac:dyDescent="0.25">
      <c r="A5441" s="5">
        <v>41886</v>
      </c>
      <c r="B5441" s="39">
        <v>200.83999600000001</v>
      </c>
      <c r="C5441" s="39">
        <v>201.58000200000001</v>
      </c>
      <c r="D5441" s="39">
        <v>199.66000399999999</v>
      </c>
      <c r="E5441" s="39">
        <v>200.21000699999999</v>
      </c>
      <c r="F5441" s="39">
        <v>177.052795</v>
      </c>
      <c r="G5441" s="5">
        <v>85236000</v>
      </c>
      <c r="I5441" s="1">
        <v>-1.4472434099950249E-3</v>
      </c>
    </row>
    <row r="5442" spans="1:9" x14ac:dyDescent="0.25">
      <c r="A5442" s="5">
        <v>41887</v>
      </c>
      <c r="B5442" s="39">
        <v>200.16999799999999</v>
      </c>
      <c r="C5442" s="39">
        <v>201.19000199999999</v>
      </c>
      <c r="D5442" s="39">
        <v>199.41000399999999</v>
      </c>
      <c r="E5442" s="39">
        <v>201.11000100000001</v>
      </c>
      <c r="F5442" s="39">
        <v>177.848679</v>
      </c>
      <c r="G5442" s="5">
        <v>102177000</v>
      </c>
      <c r="I5442" s="1">
        <v>4.4851058250490183E-3</v>
      </c>
    </row>
    <row r="5443" spans="1:9" x14ac:dyDescent="0.25">
      <c r="A5443" s="5">
        <v>41890</v>
      </c>
      <c r="B5443" s="39">
        <v>200.91999799999999</v>
      </c>
      <c r="C5443" s="39">
        <v>201.21000699999999</v>
      </c>
      <c r="D5443" s="39">
        <v>200</v>
      </c>
      <c r="E5443" s="39">
        <v>200.58999600000001</v>
      </c>
      <c r="F5443" s="39">
        <v>177.38885500000001</v>
      </c>
      <c r="G5443" s="5">
        <v>64146000</v>
      </c>
      <c r="I5443" s="1">
        <v>-2.5888269836515931E-3</v>
      </c>
    </row>
    <row r="5444" spans="1:9" x14ac:dyDescent="0.25">
      <c r="A5444" s="5">
        <v>41891</v>
      </c>
      <c r="B5444" s="39">
        <v>200.41000399999999</v>
      </c>
      <c r="C5444" s="39">
        <v>200.550003</v>
      </c>
      <c r="D5444" s="39">
        <v>198.91000399999999</v>
      </c>
      <c r="E5444" s="39">
        <v>199.320007</v>
      </c>
      <c r="F5444" s="39">
        <v>176.265747</v>
      </c>
      <c r="G5444" s="5">
        <v>88591000</v>
      </c>
      <c r="I5444" s="1">
        <v>-6.351461393462543E-3</v>
      </c>
    </row>
    <row r="5445" spans="1:9" x14ac:dyDescent="0.25">
      <c r="A5445" s="5">
        <v>41892</v>
      </c>
      <c r="B5445" s="39">
        <v>199.429993</v>
      </c>
      <c r="C5445" s="39">
        <v>200.199997</v>
      </c>
      <c r="D5445" s="39">
        <v>198.770004</v>
      </c>
      <c r="E5445" s="39">
        <v>200.070007</v>
      </c>
      <c r="F5445" s="39">
        <v>176.92896999999999</v>
      </c>
      <c r="G5445" s="5">
        <v>67251000</v>
      </c>
      <c r="I5445" s="1">
        <v>3.7555702144036474E-3</v>
      </c>
    </row>
    <row r="5446" spans="1:9" x14ac:dyDescent="0.25">
      <c r="A5446" s="5">
        <v>41893</v>
      </c>
      <c r="B5446" s="39">
        <v>199.270004</v>
      </c>
      <c r="C5446" s="39">
        <v>200.33000200000001</v>
      </c>
      <c r="D5446" s="39">
        <v>199.11999499999999</v>
      </c>
      <c r="E5446" s="39">
        <v>200.300003</v>
      </c>
      <c r="F5446" s="39">
        <v>177.13240099999999</v>
      </c>
      <c r="G5446" s="5">
        <v>66774400</v>
      </c>
      <c r="I5446" s="1">
        <v>1.1491285920923744E-3</v>
      </c>
    </row>
    <row r="5447" spans="1:9" x14ac:dyDescent="0.25">
      <c r="A5447" s="5">
        <v>41894</v>
      </c>
      <c r="B5447" s="39">
        <v>200.10000600000001</v>
      </c>
      <c r="C5447" s="39">
        <v>200.11999499999999</v>
      </c>
      <c r="D5447" s="39">
        <v>198.55999800000001</v>
      </c>
      <c r="E5447" s="39">
        <v>199.13000500000001</v>
      </c>
      <c r="F5447" s="39">
        <v>176.09767199999999</v>
      </c>
      <c r="G5447" s="5">
        <v>117409300</v>
      </c>
      <c r="I5447" s="1">
        <v>-5.8586855354469947E-3</v>
      </c>
    </row>
    <row r="5448" spans="1:9" x14ac:dyDescent="0.25">
      <c r="A5448" s="5">
        <v>41897</v>
      </c>
      <c r="B5448" s="39">
        <v>199.16000399999999</v>
      </c>
      <c r="C5448" s="39">
        <v>199.320007</v>
      </c>
      <c r="D5448" s="39">
        <v>198.38000500000001</v>
      </c>
      <c r="E5448" s="39">
        <v>198.979996</v>
      </c>
      <c r="F5448" s="39">
        <v>175.96502699999999</v>
      </c>
      <c r="G5448" s="5">
        <v>76401000</v>
      </c>
      <c r="I5448" s="1">
        <v>-7.5353058789318084E-4</v>
      </c>
    </row>
    <row r="5449" spans="1:9" x14ac:dyDescent="0.25">
      <c r="A5449" s="5">
        <v>41898</v>
      </c>
      <c r="B5449" s="39">
        <v>198.61000100000001</v>
      </c>
      <c r="C5449" s="39">
        <v>200.83999600000001</v>
      </c>
      <c r="D5449" s="39">
        <v>198.5</v>
      </c>
      <c r="E5449" s="39">
        <v>200.479996</v>
      </c>
      <c r="F5449" s="39">
        <v>177.29153400000001</v>
      </c>
      <c r="G5449" s="5">
        <v>116201000</v>
      </c>
      <c r="I5449" s="1">
        <v>7.5101972977407172E-3</v>
      </c>
    </row>
    <row r="5450" spans="1:9" x14ac:dyDescent="0.25">
      <c r="A5450" s="5">
        <v>41899</v>
      </c>
      <c r="B5450" s="39">
        <v>200.770004</v>
      </c>
      <c r="C5450" s="39">
        <v>201.679993</v>
      </c>
      <c r="D5450" s="39">
        <v>199.75</v>
      </c>
      <c r="E5450" s="39">
        <v>200.75</v>
      </c>
      <c r="F5450" s="39">
        <v>177.53033400000001</v>
      </c>
      <c r="G5450" s="5">
        <v>151266000</v>
      </c>
      <c r="I5450" s="1">
        <v>1.346027725971588E-3</v>
      </c>
    </row>
    <row r="5451" spans="1:9" x14ac:dyDescent="0.25">
      <c r="A5451" s="5">
        <v>41900</v>
      </c>
      <c r="B5451" s="39">
        <v>201.36000100000001</v>
      </c>
      <c r="C5451" s="39">
        <v>201.85000600000001</v>
      </c>
      <c r="D5451" s="39">
        <v>201.10000600000001</v>
      </c>
      <c r="E5451" s="39">
        <v>201.820007</v>
      </c>
      <c r="F5451" s="39">
        <v>178.476563</v>
      </c>
      <c r="G5451" s="5">
        <v>94990000</v>
      </c>
      <c r="I5451" s="1">
        <v>5.3158027901440974E-3</v>
      </c>
    </row>
    <row r="5452" spans="1:9" x14ac:dyDescent="0.25">
      <c r="A5452" s="5">
        <v>41901</v>
      </c>
      <c r="B5452" s="39">
        <v>201.520004</v>
      </c>
      <c r="C5452" s="39">
        <v>201.89999399999999</v>
      </c>
      <c r="D5452" s="39">
        <v>200.28999300000001</v>
      </c>
      <c r="E5452" s="39">
        <v>200.699997</v>
      </c>
      <c r="F5452" s="39">
        <v>178.31573499999999</v>
      </c>
      <c r="G5452" s="5">
        <v>121649000</v>
      </c>
      <c r="I5452" s="1">
        <v>-9.0152176374935777E-4</v>
      </c>
    </row>
    <row r="5453" spans="1:9" x14ac:dyDescent="0.25">
      <c r="A5453" s="5">
        <v>41904</v>
      </c>
      <c r="B5453" s="39">
        <v>200.35000600000001</v>
      </c>
      <c r="C5453" s="39">
        <v>200.38000500000001</v>
      </c>
      <c r="D5453" s="39">
        <v>198.729996</v>
      </c>
      <c r="E5453" s="39">
        <v>199.14999399999999</v>
      </c>
      <c r="F5453" s="39">
        <v>176.93859900000001</v>
      </c>
      <c r="G5453" s="5">
        <v>125553000</v>
      </c>
      <c r="I5453" s="1">
        <v>-7.752997029884412E-3</v>
      </c>
    </row>
    <row r="5454" spans="1:9" x14ac:dyDescent="0.25">
      <c r="A5454" s="5">
        <v>41905</v>
      </c>
      <c r="B5454" s="39">
        <v>198.429993</v>
      </c>
      <c r="C5454" s="39">
        <v>199.259995</v>
      </c>
      <c r="D5454" s="39">
        <v>197.949997</v>
      </c>
      <c r="E5454" s="39">
        <v>198.009995</v>
      </c>
      <c r="F5454" s="39">
        <v>175.92576600000001</v>
      </c>
      <c r="G5454" s="5">
        <v>111393000</v>
      </c>
      <c r="I5454" s="1">
        <v>-5.7406521142961964E-3</v>
      </c>
    </row>
    <row r="5455" spans="1:9" x14ac:dyDescent="0.25">
      <c r="A5455" s="5">
        <v>41906</v>
      </c>
      <c r="B5455" s="39">
        <v>198.03999300000001</v>
      </c>
      <c r="C5455" s="39">
        <v>199.69000199999999</v>
      </c>
      <c r="D5455" s="39">
        <v>197.520004</v>
      </c>
      <c r="E5455" s="39">
        <v>199.55999800000001</v>
      </c>
      <c r="F5455" s="39">
        <v>177.30290199999999</v>
      </c>
      <c r="G5455" s="5">
        <v>107276000</v>
      </c>
      <c r="I5455" s="1">
        <v>7.7974587131963702E-3</v>
      </c>
    </row>
    <row r="5456" spans="1:9" x14ac:dyDescent="0.25">
      <c r="A5456" s="5">
        <v>41907</v>
      </c>
      <c r="B5456" s="39">
        <v>199.03999300000001</v>
      </c>
      <c r="C5456" s="39">
        <v>199.050003</v>
      </c>
      <c r="D5456" s="39">
        <v>196.270004</v>
      </c>
      <c r="E5456" s="39">
        <v>196.33999600000001</v>
      </c>
      <c r="F5456" s="39">
        <v>174.442047</v>
      </c>
      <c r="G5456" s="5">
        <v>150300000</v>
      </c>
      <c r="I5456" s="1">
        <v>-1.6267003084917242E-2</v>
      </c>
    </row>
    <row r="5457" spans="1:9" x14ac:dyDescent="0.25">
      <c r="A5457" s="5">
        <v>41908</v>
      </c>
      <c r="B5457" s="39">
        <v>196.699997</v>
      </c>
      <c r="C5457" s="39">
        <v>198.38999899999999</v>
      </c>
      <c r="D5457" s="39">
        <v>196.41999799999999</v>
      </c>
      <c r="E5457" s="39">
        <v>197.89999399999999</v>
      </c>
      <c r="F5457" s="39">
        <v>175.82806400000001</v>
      </c>
      <c r="G5457" s="5">
        <v>103547000</v>
      </c>
      <c r="I5457" s="1">
        <v>7.9140308609657595E-3</v>
      </c>
    </row>
    <row r="5458" spans="1:9" x14ac:dyDescent="0.25">
      <c r="A5458" s="5">
        <v>41911</v>
      </c>
      <c r="B5458" s="39">
        <v>196.199997</v>
      </c>
      <c r="C5458" s="39">
        <v>197.88999899999999</v>
      </c>
      <c r="D5458" s="39">
        <v>196.050003</v>
      </c>
      <c r="E5458" s="39">
        <v>197.53999300000001</v>
      </c>
      <c r="F5458" s="39">
        <v>175.50820899999999</v>
      </c>
      <c r="G5458" s="5">
        <v>95112000</v>
      </c>
      <c r="I5458" s="1">
        <v>-1.8207917197754497E-3</v>
      </c>
    </row>
    <row r="5459" spans="1:9" x14ac:dyDescent="0.25">
      <c r="A5459" s="5">
        <v>41912</v>
      </c>
      <c r="B5459" s="39">
        <v>197.69000199999999</v>
      </c>
      <c r="C5459" s="39">
        <v>198.300003</v>
      </c>
      <c r="D5459" s="39">
        <v>196.61000100000001</v>
      </c>
      <c r="E5459" s="39">
        <v>197.020004</v>
      </c>
      <c r="F5459" s="39">
        <v>175.04621900000001</v>
      </c>
      <c r="G5459" s="5">
        <v>131302000</v>
      </c>
      <c r="I5459" s="1">
        <v>-2.6357691163685359E-3</v>
      </c>
    </row>
    <row r="5460" spans="1:9" x14ac:dyDescent="0.25">
      <c r="A5460" s="5">
        <v>41913</v>
      </c>
      <c r="B5460" s="39">
        <v>196.699997</v>
      </c>
      <c r="C5460" s="39">
        <v>196.770004</v>
      </c>
      <c r="D5460" s="39">
        <v>193.91000399999999</v>
      </c>
      <c r="E5460" s="39">
        <v>194.35000600000001</v>
      </c>
      <c r="F5460" s="39">
        <v>172.673981</v>
      </c>
      <c r="G5460" s="5">
        <v>177798000</v>
      </c>
      <c r="I5460" s="1">
        <v>-1.3644733926381214E-2</v>
      </c>
    </row>
    <row r="5461" spans="1:9" x14ac:dyDescent="0.25">
      <c r="A5461" s="5">
        <v>41914</v>
      </c>
      <c r="B5461" s="39">
        <v>194.179993</v>
      </c>
      <c r="C5461" s="39">
        <v>195.05999800000001</v>
      </c>
      <c r="D5461" s="39">
        <v>192.35000600000001</v>
      </c>
      <c r="E5461" s="39">
        <v>194.38000500000001</v>
      </c>
      <c r="F5461" s="39">
        <v>172.700638</v>
      </c>
      <c r="G5461" s="5">
        <v>157285000</v>
      </c>
      <c r="I5461" s="1">
        <v>1.5436571529292564E-4</v>
      </c>
    </row>
    <row r="5462" spans="1:9" x14ac:dyDescent="0.25">
      <c r="A5462" s="5">
        <v>41915</v>
      </c>
      <c r="B5462" s="39">
        <v>195.679993</v>
      </c>
      <c r="C5462" s="39">
        <v>196.94000199999999</v>
      </c>
      <c r="D5462" s="39">
        <v>195.08000200000001</v>
      </c>
      <c r="E5462" s="39">
        <v>196.520004</v>
      </c>
      <c r="F5462" s="39">
        <v>174.60199</v>
      </c>
      <c r="G5462" s="5">
        <v>121569000</v>
      </c>
      <c r="I5462" s="1">
        <v>1.0949361407179836E-2</v>
      </c>
    </row>
    <row r="5463" spans="1:9" x14ac:dyDescent="0.25">
      <c r="A5463" s="5">
        <v>41918</v>
      </c>
      <c r="B5463" s="39">
        <v>197.33999600000001</v>
      </c>
      <c r="C5463" s="39">
        <v>197.60000600000001</v>
      </c>
      <c r="D5463" s="39">
        <v>195.58000200000001</v>
      </c>
      <c r="E5463" s="39">
        <v>196.28999300000001</v>
      </c>
      <c r="F5463" s="39">
        <v>174.39755199999999</v>
      </c>
      <c r="G5463" s="5">
        <v>104778000</v>
      </c>
      <c r="I5463" s="1">
        <v>-1.1715661413891354E-3</v>
      </c>
    </row>
    <row r="5464" spans="1:9" x14ac:dyDescent="0.25">
      <c r="A5464" s="5">
        <v>41919</v>
      </c>
      <c r="B5464" s="39">
        <v>195.279999</v>
      </c>
      <c r="C5464" s="39">
        <v>195.720001</v>
      </c>
      <c r="D5464" s="39">
        <v>193.220001</v>
      </c>
      <c r="E5464" s="39">
        <v>193.259995</v>
      </c>
      <c r="F5464" s="39">
        <v>171.705536</v>
      </c>
      <c r="G5464" s="5">
        <v>147913000</v>
      </c>
      <c r="I5464" s="1">
        <v>-1.5556465012405596E-2</v>
      </c>
    </row>
    <row r="5465" spans="1:9" x14ac:dyDescent="0.25">
      <c r="A5465" s="5">
        <v>41920</v>
      </c>
      <c r="B5465" s="39">
        <v>193.36999499999999</v>
      </c>
      <c r="C5465" s="39">
        <v>196.91999799999999</v>
      </c>
      <c r="D5465" s="39">
        <v>192.36000100000001</v>
      </c>
      <c r="E5465" s="39">
        <v>196.63999899999999</v>
      </c>
      <c r="F5465" s="39">
        <v>174.708527</v>
      </c>
      <c r="G5465" s="5">
        <v>186461000</v>
      </c>
      <c r="I5465" s="1">
        <v>1.7338015669682072E-2</v>
      </c>
    </row>
    <row r="5466" spans="1:9" x14ac:dyDescent="0.25">
      <c r="A5466" s="5">
        <v>41921</v>
      </c>
      <c r="B5466" s="39">
        <v>196.33000200000001</v>
      </c>
      <c r="C5466" s="39">
        <v>196.60000600000001</v>
      </c>
      <c r="D5466" s="39">
        <v>192.58000200000001</v>
      </c>
      <c r="E5466" s="39">
        <v>192.740005</v>
      </c>
      <c r="F5466" s="39">
        <v>171.24354600000001</v>
      </c>
      <c r="G5466" s="5">
        <v>210705000</v>
      </c>
      <c r="I5466" s="1">
        <v>-2.0032236495493905E-2</v>
      </c>
    </row>
    <row r="5467" spans="1:9" x14ac:dyDescent="0.25">
      <c r="A5467" s="5">
        <v>41922</v>
      </c>
      <c r="B5467" s="39">
        <v>192.69000199999999</v>
      </c>
      <c r="C5467" s="39">
        <v>193.64999399999999</v>
      </c>
      <c r="D5467" s="39">
        <v>190.490005</v>
      </c>
      <c r="E5467" s="39">
        <v>190.53999300000001</v>
      </c>
      <c r="F5467" s="39">
        <v>169.28890999999999</v>
      </c>
      <c r="G5467" s="5">
        <v>221909000</v>
      </c>
      <c r="I5467" s="1">
        <v>-1.1480006868030301E-2</v>
      </c>
    </row>
    <row r="5468" spans="1:9" x14ac:dyDescent="0.25">
      <c r="A5468" s="5">
        <v>41925</v>
      </c>
      <c r="B5468" s="39">
        <v>190.46000699999999</v>
      </c>
      <c r="C5468" s="39">
        <v>191.14999399999999</v>
      </c>
      <c r="D5468" s="39">
        <v>187.300003</v>
      </c>
      <c r="E5468" s="39">
        <v>187.41000399999999</v>
      </c>
      <c r="F5468" s="39">
        <v>166.50801100000001</v>
      </c>
      <c r="G5468" s="5">
        <v>230939000</v>
      </c>
      <c r="I5468" s="1">
        <v>-1.656335959570221E-2</v>
      </c>
    </row>
    <row r="5469" spans="1:9" x14ac:dyDescent="0.25">
      <c r="A5469" s="5">
        <v>41926</v>
      </c>
      <c r="B5469" s="39">
        <v>188.41999799999999</v>
      </c>
      <c r="C5469" s="39">
        <v>189.820007</v>
      </c>
      <c r="D5469" s="39">
        <v>187.03999300000001</v>
      </c>
      <c r="E5469" s="39">
        <v>187.699997</v>
      </c>
      <c r="F5469" s="39">
        <v>166.76565600000001</v>
      </c>
      <c r="G5469" s="5">
        <v>215847000</v>
      </c>
      <c r="I5469" s="1">
        <v>1.5461470667377242E-3</v>
      </c>
    </row>
    <row r="5470" spans="1:9" x14ac:dyDescent="0.25">
      <c r="A5470" s="5">
        <v>41927</v>
      </c>
      <c r="B5470" s="39">
        <v>185.16000399999999</v>
      </c>
      <c r="C5470" s="39">
        <v>187.69000199999999</v>
      </c>
      <c r="D5470" s="39">
        <v>181.91999799999999</v>
      </c>
      <c r="E5470" s="39">
        <v>186.429993</v>
      </c>
      <c r="F5470" s="39">
        <v>165.63726800000001</v>
      </c>
      <c r="G5470" s="5">
        <v>380715000</v>
      </c>
      <c r="I5470" s="1">
        <v>-6.7893045031377497E-3</v>
      </c>
    </row>
    <row r="5471" spans="1:9" x14ac:dyDescent="0.25">
      <c r="A5471" s="5">
        <v>41928</v>
      </c>
      <c r="B5471" s="39">
        <v>183.05999800000001</v>
      </c>
      <c r="C5471" s="39">
        <v>187.58000200000001</v>
      </c>
      <c r="D5471" s="39">
        <v>182.88999899999999</v>
      </c>
      <c r="E5471" s="39">
        <v>186.270004</v>
      </c>
      <c r="F5471" s="39">
        <v>165.49516299999999</v>
      </c>
      <c r="G5471" s="5">
        <v>270391000</v>
      </c>
      <c r="I5471" s="1">
        <v>-8.5829713685647846E-4</v>
      </c>
    </row>
    <row r="5472" spans="1:9" x14ac:dyDescent="0.25">
      <c r="A5472" s="5">
        <v>41929</v>
      </c>
      <c r="B5472" s="39">
        <v>188.41999799999999</v>
      </c>
      <c r="C5472" s="39">
        <v>189.75</v>
      </c>
      <c r="D5472" s="39">
        <v>187.61999499999999</v>
      </c>
      <c r="E5472" s="39">
        <v>188.470001</v>
      </c>
      <c r="F5472" s="39">
        <v>167.44976800000001</v>
      </c>
      <c r="G5472" s="5">
        <v>214625000</v>
      </c>
      <c r="I5472" s="1">
        <v>1.1741445947138551E-2</v>
      </c>
    </row>
    <row r="5473" spans="1:9" x14ac:dyDescent="0.25">
      <c r="A5473" s="5">
        <v>41932</v>
      </c>
      <c r="B5473" s="39">
        <v>188.13000500000001</v>
      </c>
      <c r="C5473" s="39">
        <v>190.449997</v>
      </c>
      <c r="D5473" s="39">
        <v>188.070007</v>
      </c>
      <c r="E5473" s="39">
        <v>190.300003</v>
      </c>
      <c r="F5473" s="39">
        <v>169.07565299999999</v>
      </c>
      <c r="G5473" s="5">
        <v>130011000</v>
      </c>
      <c r="I5473" s="1">
        <v>9.6628518938324248E-3</v>
      </c>
    </row>
    <row r="5474" spans="1:9" x14ac:dyDescent="0.25">
      <c r="A5474" s="5">
        <v>41933</v>
      </c>
      <c r="B5474" s="39">
        <v>191.679993</v>
      </c>
      <c r="C5474" s="39">
        <v>194.199997</v>
      </c>
      <c r="D5474" s="39">
        <v>191.479996</v>
      </c>
      <c r="E5474" s="39">
        <v>194.070007</v>
      </c>
      <c r="F5474" s="39">
        <v>172.42523199999999</v>
      </c>
      <c r="G5474" s="5">
        <v>154949000</v>
      </c>
      <c r="I5474" s="1">
        <v>1.961743918411063E-2</v>
      </c>
    </row>
    <row r="5475" spans="1:9" x14ac:dyDescent="0.25">
      <c r="A5475" s="5">
        <v>41934</v>
      </c>
      <c r="B5475" s="39">
        <v>194.41000399999999</v>
      </c>
      <c r="C5475" s="39">
        <v>194.91000399999999</v>
      </c>
      <c r="D5475" s="39">
        <v>192.61000100000001</v>
      </c>
      <c r="E5475" s="39">
        <v>192.69000199999999</v>
      </c>
      <c r="F5475" s="39">
        <v>171.19915800000001</v>
      </c>
      <c r="G5475" s="5">
        <v>151822000</v>
      </c>
      <c r="I5475" s="1">
        <v>-7.1361593577430327E-3</v>
      </c>
    </row>
    <row r="5476" spans="1:9" x14ac:dyDescent="0.25">
      <c r="A5476" s="5">
        <v>41935</v>
      </c>
      <c r="B5476" s="39">
        <v>194.61999499999999</v>
      </c>
      <c r="C5476" s="39">
        <v>196.199997</v>
      </c>
      <c r="D5476" s="39">
        <v>194.259995</v>
      </c>
      <c r="E5476" s="39">
        <v>194.929993</v>
      </c>
      <c r="F5476" s="39">
        <v>173.18928500000001</v>
      </c>
      <c r="G5476" s="5">
        <v>154944000</v>
      </c>
      <c r="I5476" s="1">
        <v>1.155758384730099E-2</v>
      </c>
    </row>
    <row r="5477" spans="1:9" x14ac:dyDescent="0.25">
      <c r="A5477" s="5">
        <v>41936</v>
      </c>
      <c r="B5477" s="39">
        <v>195.25</v>
      </c>
      <c r="C5477" s="39">
        <v>196.490005</v>
      </c>
      <c r="D5477" s="39">
        <v>194.490005</v>
      </c>
      <c r="E5477" s="39">
        <v>196.429993</v>
      </c>
      <c r="F5477" s="39">
        <v>174.522018</v>
      </c>
      <c r="G5477" s="5">
        <v>117927000</v>
      </c>
      <c r="I5477" s="1">
        <v>7.6657820146319722E-3</v>
      </c>
    </row>
    <row r="5478" spans="1:9" x14ac:dyDescent="0.25">
      <c r="A5478" s="5">
        <v>41939</v>
      </c>
      <c r="B5478" s="39">
        <v>195.729996</v>
      </c>
      <c r="C5478" s="39">
        <v>196.449997</v>
      </c>
      <c r="D5478" s="39">
        <v>195.029999</v>
      </c>
      <c r="E5478" s="39">
        <v>196.16000399999999</v>
      </c>
      <c r="F5478" s="39">
        <v>174.28215</v>
      </c>
      <c r="G5478" s="5">
        <v>82954000</v>
      </c>
      <c r="I5478" s="1">
        <v>-1.3753736899850821E-3</v>
      </c>
    </row>
    <row r="5479" spans="1:9" x14ac:dyDescent="0.25">
      <c r="A5479" s="5">
        <v>41940</v>
      </c>
      <c r="B5479" s="39">
        <v>196.820007</v>
      </c>
      <c r="C5479" s="39">
        <v>198.41999799999999</v>
      </c>
      <c r="D5479" s="39">
        <v>196.729996</v>
      </c>
      <c r="E5479" s="39">
        <v>198.41000399999999</v>
      </c>
      <c r="F5479" s="39">
        <v>176.28117399999999</v>
      </c>
      <c r="G5479" s="5">
        <v>106736000</v>
      </c>
      <c r="I5479" s="1">
        <v>1.1404762167727789E-2</v>
      </c>
    </row>
    <row r="5480" spans="1:9" x14ac:dyDescent="0.25">
      <c r="A5480" s="5">
        <v>41941</v>
      </c>
      <c r="B5480" s="39">
        <v>198.550003</v>
      </c>
      <c r="C5480" s="39">
        <v>199.11999499999999</v>
      </c>
      <c r="D5480" s="39">
        <v>196.800003</v>
      </c>
      <c r="E5480" s="39">
        <v>198.11000100000001</v>
      </c>
      <c r="F5480" s="39">
        <v>176.01464799999999</v>
      </c>
      <c r="G5480" s="5">
        <v>142557000</v>
      </c>
      <c r="I5480" s="1">
        <v>-1.5130809632424302E-3</v>
      </c>
    </row>
    <row r="5481" spans="1:9" x14ac:dyDescent="0.25">
      <c r="A5481" s="5">
        <v>41942</v>
      </c>
      <c r="B5481" s="39">
        <v>197.58000200000001</v>
      </c>
      <c r="C5481" s="39">
        <v>199.949997</v>
      </c>
      <c r="D5481" s="39">
        <v>197.39999399999999</v>
      </c>
      <c r="E5481" s="39">
        <v>199.38000500000001</v>
      </c>
      <c r="F5481" s="39">
        <v>177.14300499999999</v>
      </c>
      <c r="G5481" s="5">
        <v>113330000</v>
      </c>
      <c r="I5481" s="1">
        <v>6.3901253731586394E-3</v>
      </c>
    </row>
    <row r="5482" spans="1:9" x14ac:dyDescent="0.25">
      <c r="A5482" s="5">
        <v>41943</v>
      </c>
      <c r="B5482" s="39">
        <v>201.779999</v>
      </c>
      <c r="C5482" s="39">
        <v>201.820007</v>
      </c>
      <c r="D5482" s="39">
        <v>200.770004</v>
      </c>
      <c r="E5482" s="39">
        <v>201.66000399999999</v>
      </c>
      <c r="F5482" s="39">
        <v>179.16868600000001</v>
      </c>
      <c r="G5482" s="5">
        <v>146903000</v>
      </c>
      <c r="I5482" s="1">
        <v>1.1370397747028527E-2</v>
      </c>
    </row>
    <row r="5483" spans="1:9" x14ac:dyDescent="0.25">
      <c r="A5483" s="5">
        <v>41946</v>
      </c>
      <c r="B5483" s="39">
        <v>201.91999799999999</v>
      </c>
      <c r="C5483" s="39">
        <v>202.449997</v>
      </c>
      <c r="D5483" s="39">
        <v>201.30999800000001</v>
      </c>
      <c r="E5483" s="39">
        <v>201.770004</v>
      </c>
      <c r="F5483" s="39">
        <v>179.266434</v>
      </c>
      <c r="G5483" s="5">
        <v>93600000</v>
      </c>
      <c r="I5483" s="1">
        <v>5.4541531769114471E-4</v>
      </c>
    </row>
    <row r="5484" spans="1:9" x14ac:dyDescent="0.25">
      <c r="A5484" s="5">
        <v>41947</v>
      </c>
      <c r="B5484" s="39">
        <v>201.229996</v>
      </c>
      <c r="C5484" s="39">
        <v>201.60000600000001</v>
      </c>
      <c r="D5484" s="39">
        <v>200.05999800000001</v>
      </c>
      <c r="E5484" s="39">
        <v>201.070007</v>
      </c>
      <c r="F5484" s="39">
        <v>178.64450099999999</v>
      </c>
      <c r="G5484" s="5">
        <v>93343000</v>
      </c>
      <c r="I5484" s="1">
        <v>-3.475354146304177E-3</v>
      </c>
    </row>
    <row r="5485" spans="1:9" x14ac:dyDescent="0.25">
      <c r="A5485" s="5">
        <v>41948</v>
      </c>
      <c r="B5485" s="39">
        <v>202.53999300000001</v>
      </c>
      <c r="C5485" s="39">
        <v>202.58999600000001</v>
      </c>
      <c r="D5485" s="39">
        <v>201.449997</v>
      </c>
      <c r="E5485" s="39">
        <v>202.33999600000001</v>
      </c>
      <c r="F5485" s="39">
        <v>179.77290300000001</v>
      </c>
      <c r="G5485" s="5">
        <v>91709000</v>
      </c>
      <c r="I5485" s="1">
        <v>6.2966012005443162E-3</v>
      </c>
    </row>
    <row r="5486" spans="1:9" x14ac:dyDescent="0.25">
      <c r="A5486" s="5">
        <v>41949</v>
      </c>
      <c r="B5486" s="39">
        <v>202.38999899999999</v>
      </c>
      <c r="C5486" s="39">
        <v>203.259995</v>
      </c>
      <c r="D5486" s="39">
        <v>201.63999899999999</v>
      </c>
      <c r="E5486" s="39">
        <v>203.14999399999999</v>
      </c>
      <c r="F5486" s="39">
        <v>180.49250799999999</v>
      </c>
      <c r="G5486" s="5">
        <v>107089000</v>
      </c>
      <c r="I5486" s="1">
        <v>3.9948656464918741E-3</v>
      </c>
    </row>
    <row r="5487" spans="1:9" x14ac:dyDescent="0.25">
      <c r="A5487" s="5">
        <v>41950</v>
      </c>
      <c r="B5487" s="39">
        <v>203.16999799999999</v>
      </c>
      <c r="C5487" s="39">
        <v>203.60000600000001</v>
      </c>
      <c r="D5487" s="39">
        <v>202.61000100000001</v>
      </c>
      <c r="E5487" s="39">
        <v>203.33999600000001</v>
      </c>
      <c r="F5487" s="39">
        <v>180.661316</v>
      </c>
      <c r="G5487" s="5">
        <v>89540000</v>
      </c>
      <c r="I5487" s="1">
        <v>9.3482611051332043E-4</v>
      </c>
    </row>
    <row r="5488" spans="1:9" x14ac:dyDescent="0.25">
      <c r="A5488" s="5">
        <v>41953</v>
      </c>
      <c r="B5488" s="39">
        <v>203.38000500000001</v>
      </c>
      <c r="C5488" s="39">
        <v>204.03999300000001</v>
      </c>
      <c r="D5488" s="39">
        <v>203.13000500000001</v>
      </c>
      <c r="E5488" s="39">
        <v>203.979996</v>
      </c>
      <c r="F5488" s="39">
        <v>181.229919</v>
      </c>
      <c r="G5488" s="5">
        <v>66319000</v>
      </c>
      <c r="I5488" s="1">
        <v>3.1423997759842948E-3</v>
      </c>
    </row>
    <row r="5489" spans="1:9" x14ac:dyDescent="0.25">
      <c r="A5489" s="5">
        <v>41954</v>
      </c>
      <c r="B5489" s="39">
        <v>204.05999800000001</v>
      </c>
      <c r="C5489" s="39">
        <v>204.30999800000001</v>
      </c>
      <c r="D5489" s="39">
        <v>203.64999399999999</v>
      </c>
      <c r="E5489" s="39">
        <v>204.179993</v>
      </c>
      <c r="F5489" s="39">
        <v>181.407623</v>
      </c>
      <c r="G5489" s="5">
        <v>54499400</v>
      </c>
      <c r="I5489" s="1">
        <v>9.8006407855155686E-4</v>
      </c>
    </row>
    <row r="5490" spans="1:9" x14ac:dyDescent="0.25">
      <c r="A5490" s="5">
        <v>41955</v>
      </c>
      <c r="B5490" s="39">
        <v>203.35000600000001</v>
      </c>
      <c r="C5490" s="39">
        <v>204.240005</v>
      </c>
      <c r="D5490" s="39">
        <v>203.30999800000001</v>
      </c>
      <c r="E5490" s="39">
        <v>203.96000699999999</v>
      </c>
      <c r="F5490" s="39">
        <v>181.212189</v>
      </c>
      <c r="G5490" s="5">
        <v>90120300</v>
      </c>
      <c r="I5490" s="1">
        <v>-1.0779003929464182E-3</v>
      </c>
    </row>
    <row r="5491" spans="1:9" x14ac:dyDescent="0.25">
      <c r="A5491" s="5">
        <v>41956</v>
      </c>
      <c r="B5491" s="39">
        <v>204.16000399999999</v>
      </c>
      <c r="C5491" s="39">
        <v>204.83000200000001</v>
      </c>
      <c r="D5491" s="39">
        <v>203.21000699999999</v>
      </c>
      <c r="E5491" s="39">
        <v>204.19000199999999</v>
      </c>
      <c r="F5491" s="39">
        <v>181.41651899999999</v>
      </c>
      <c r="G5491" s="5">
        <v>85357900</v>
      </c>
      <c r="I5491" s="1">
        <v>1.1269379236500399E-3</v>
      </c>
    </row>
    <row r="5492" spans="1:9" x14ac:dyDescent="0.25">
      <c r="A5492" s="5">
        <v>41957</v>
      </c>
      <c r="B5492" s="39">
        <v>204.10000600000001</v>
      </c>
      <c r="C5492" s="39">
        <v>204.490005</v>
      </c>
      <c r="D5492" s="39">
        <v>203.720001</v>
      </c>
      <c r="E5492" s="39">
        <v>204.240005</v>
      </c>
      <c r="F5492" s="39">
        <v>181.46095299999999</v>
      </c>
      <c r="G5492" s="5">
        <v>80417500</v>
      </c>
      <c r="I5492" s="1">
        <v>2.448980917844068E-4</v>
      </c>
    </row>
    <row r="5493" spans="1:9" x14ac:dyDescent="0.25">
      <c r="A5493" s="5">
        <v>41960</v>
      </c>
      <c r="B5493" s="39">
        <v>203.85000600000001</v>
      </c>
      <c r="C5493" s="39">
        <v>204.58000200000001</v>
      </c>
      <c r="D5493" s="39">
        <v>203.64999399999999</v>
      </c>
      <c r="E5493" s="39">
        <v>204.36999499999999</v>
      </c>
      <c r="F5493" s="39">
        <v>181.576447</v>
      </c>
      <c r="G5493" s="5">
        <v>80441000</v>
      </c>
      <c r="I5493" s="1">
        <v>6.3626504539904261E-4</v>
      </c>
    </row>
    <row r="5494" spans="1:9" x14ac:dyDescent="0.25">
      <c r="A5494" s="5">
        <v>41961</v>
      </c>
      <c r="B5494" s="39">
        <v>204.44000199999999</v>
      </c>
      <c r="C5494" s="39">
        <v>205.91999799999999</v>
      </c>
      <c r="D5494" s="39">
        <v>204.44000199999999</v>
      </c>
      <c r="E5494" s="39">
        <v>205.550003</v>
      </c>
      <c r="F5494" s="39">
        <v>182.624832</v>
      </c>
      <c r="G5494" s="5">
        <v>76068100</v>
      </c>
      <c r="I5494" s="1">
        <v>5.7571895333481393E-3</v>
      </c>
    </row>
    <row r="5495" spans="1:9" x14ac:dyDescent="0.25">
      <c r="A5495" s="5">
        <v>41962</v>
      </c>
      <c r="B5495" s="39">
        <v>205.30999800000001</v>
      </c>
      <c r="C5495" s="39">
        <v>205.550003</v>
      </c>
      <c r="D5495" s="39">
        <v>204.300003</v>
      </c>
      <c r="E5495" s="39">
        <v>205.220001</v>
      </c>
      <c r="F5495" s="39">
        <v>182.33163500000001</v>
      </c>
      <c r="G5495" s="5">
        <v>82373000</v>
      </c>
      <c r="I5495" s="1">
        <v>-1.6067508844974654E-3</v>
      </c>
    </row>
    <row r="5496" spans="1:9" x14ac:dyDescent="0.25">
      <c r="A5496" s="5">
        <v>41963</v>
      </c>
      <c r="B5496" s="39">
        <v>204.259995</v>
      </c>
      <c r="C5496" s="39">
        <v>205.71000699999999</v>
      </c>
      <c r="D5496" s="39">
        <v>204.179993</v>
      </c>
      <c r="E5496" s="39">
        <v>205.58000200000001</v>
      </c>
      <c r="F5496" s="39">
        <v>182.651489</v>
      </c>
      <c r="G5496" s="5">
        <v>72840300</v>
      </c>
      <c r="I5496" s="1">
        <v>1.7527061436517499E-3</v>
      </c>
    </row>
    <row r="5497" spans="1:9" x14ac:dyDescent="0.25">
      <c r="A5497" s="5">
        <v>41964</v>
      </c>
      <c r="B5497" s="39">
        <v>207.63999899999999</v>
      </c>
      <c r="C5497" s="39">
        <v>207.83999600000001</v>
      </c>
      <c r="D5497" s="39">
        <v>205.979996</v>
      </c>
      <c r="E5497" s="39">
        <v>206.679993</v>
      </c>
      <c r="F5497" s="39">
        <v>183.62879899999999</v>
      </c>
      <c r="G5497" s="5">
        <v>142327300</v>
      </c>
      <c r="I5497" s="1">
        <v>5.336417772315194E-3</v>
      </c>
    </row>
    <row r="5498" spans="1:9" x14ac:dyDescent="0.25">
      <c r="A5498" s="5">
        <v>41967</v>
      </c>
      <c r="B5498" s="39">
        <v>207.16999799999999</v>
      </c>
      <c r="C5498" s="39">
        <v>207.38999899999999</v>
      </c>
      <c r="D5498" s="39">
        <v>206.91000399999999</v>
      </c>
      <c r="E5498" s="39">
        <v>207.259995</v>
      </c>
      <c r="F5498" s="39">
        <v>184.144104</v>
      </c>
      <c r="G5498" s="5">
        <v>65880800</v>
      </c>
      <c r="I5498" s="1">
        <v>2.8023018173231051E-3</v>
      </c>
    </row>
    <row r="5499" spans="1:9" x14ac:dyDescent="0.25">
      <c r="A5499" s="5">
        <v>41968</v>
      </c>
      <c r="B5499" s="39">
        <v>207.53999300000001</v>
      </c>
      <c r="C5499" s="39">
        <v>207.78999300000001</v>
      </c>
      <c r="D5499" s="39">
        <v>206.800003</v>
      </c>
      <c r="E5499" s="39">
        <v>207.11000100000001</v>
      </c>
      <c r="F5499" s="39">
        <v>184.01080300000001</v>
      </c>
      <c r="G5499" s="5">
        <v>79108300</v>
      </c>
      <c r="I5499" s="1">
        <v>-7.2415715934059932E-4</v>
      </c>
    </row>
    <row r="5500" spans="1:9" x14ac:dyDescent="0.25">
      <c r="A5500" s="5">
        <v>41969</v>
      </c>
      <c r="B5500" s="39">
        <v>207.28999300000001</v>
      </c>
      <c r="C5500" s="39">
        <v>207.759995</v>
      </c>
      <c r="D5500" s="39">
        <v>207.029999</v>
      </c>
      <c r="E5500" s="39">
        <v>207.63999899999999</v>
      </c>
      <c r="F5500" s="39">
        <v>184.48172</v>
      </c>
      <c r="G5500" s="5">
        <v>62167800</v>
      </c>
      <c r="I5500" s="1">
        <v>2.5559121391598438E-3</v>
      </c>
    </row>
    <row r="5501" spans="1:9" x14ac:dyDescent="0.25">
      <c r="A5501" s="5">
        <v>41971</v>
      </c>
      <c r="B5501" s="39">
        <v>207.490005</v>
      </c>
      <c r="C5501" s="39">
        <v>207.86999499999999</v>
      </c>
      <c r="D5501" s="39">
        <v>206.91000399999999</v>
      </c>
      <c r="E5501" s="39">
        <v>207.199997</v>
      </c>
      <c r="F5501" s="39">
        <v>184.09085099999999</v>
      </c>
      <c r="G5501" s="5">
        <v>57890100</v>
      </c>
      <c r="I5501" s="1">
        <v>-2.120988794524159E-3</v>
      </c>
    </row>
    <row r="5502" spans="1:9" x14ac:dyDescent="0.25">
      <c r="A5502" s="5">
        <v>41974</v>
      </c>
      <c r="B5502" s="39">
        <v>206.39999399999999</v>
      </c>
      <c r="C5502" s="39">
        <v>206.53999300000001</v>
      </c>
      <c r="D5502" s="39">
        <v>205.38000500000001</v>
      </c>
      <c r="E5502" s="39">
        <v>205.759995</v>
      </c>
      <c r="F5502" s="39">
        <v>182.81141700000001</v>
      </c>
      <c r="G5502" s="5">
        <v>103968400</v>
      </c>
      <c r="I5502" s="1">
        <v>-6.9742778805998995E-3</v>
      </c>
    </row>
    <row r="5503" spans="1:9" x14ac:dyDescent="0.25">
      <c r="A5503" s="5">
        <v>41975</v>
      </c>
      <c r="B5503" s="39">
        <v>205.80999800000001</v>
      </c>
      <c r="C5503" s="39">
        <v>207.33999600000001</v>
      </c>
      <c r="D5503" s="39">
        <v>205.779999</v>
      </c>
      <c r="E5503" s="39">
        <v>207.08999600000001</v>
      </c>
      <c r="F5503" s="39">
        <v>183.993042</v>
      </c>
      <c r="G5503" s="5">
        <v>74507200</v>
      </c>
      <c r="I5503" s="1">
        <v>6.4428283705169065E-3</v>
      </c>
    </row>
    <row r="5504" spans="1:9" x14ac:dyDescent="0.25">
      <c r="A5504" s="5">
        <v>41976</v>
      </c>
      <c r="B5504" s="39">
        <v>207.300003</v>
      </c>
      <c r="C5504" s="39">
        <v>208.14999399999999</v>
      </c>
      <c r="D5504" s="39">
        <v>207.10000600000001</v>
      </c>
      <c r="E5504" s="39">
        <v>207.88999899999999</v>
      </c>
      <c r="F5504" s="39">
        <v>184.70384200000001</v>
      </c>
      <c r="G5504" s="5">
        <v>68952000</v>
      </c>
      <c r="I5504" s="1">
        <v>3.8557466116735384E-3</v>
      </c>
    </row>
    <row r="5505" spans="1:9" x14ac:dyDescent="0.25">
      <c r="A5505" s="5">
        <v>41977</v>
      </c>
      <c r="B5505" s="39">
        <v>207.53999300000001</v>
      </c>
      <c r="C5505" s="39">
        <v>208.270004</v>
      </c>
      <c r="D5505" s="39">
        <v>206.699997</v>
      </c>
      <c r="E5505" s="39">
        <v>207.66000399999999</v>
      </c>
      <c r="F5505" s="39">
        <v>184.49951200000001</v>
      </c>
      <c r="G5505" s="5">
        <v>91316600</v>
      </c>
      <c r="I5505" s="1">
        <v>-1.1068697976206465E-3</v>
      </c>
    </row>
    <row r="5506" spans="1:9" x14ac:dyDescent="0.25">
      <c r="A5506" s="5">
        <v>41978</v>
      </c>
      <c r="B5506" s="39">
        <v>207.86999499999999</v>
      </c>
      <c r="C5506" s="39">
        <v>208.470001</v>
      </c>
      <c r="D5506" s="39">
        <v>207.550003</v>
      </c>
      <c r="E5506" s="39">
        <v>208</v>
      </c>
      <c r="F5506" s="39">
        <v>184.801559</v>
      </c>
      <c r="G5506" s="5">
        <v>91025500</v>
      </c>
      <c r="I5506" s="1">
        <v>1.6357768285519825E-3</v>
      </c>
    </row>
    <row r="5507" spans="1:9" x14ac:dyDescent="0.25">
      <c r="A5507" s="5">
        <v>41981</v>
      </c>
      <c r="B5507" s="39">
        <v>207.520004</v>
      </c>
      <c r="C5507" s="39">
        <v>208.11999499999999</v>
      </c>
      <c r="D5507" s="39">
        <v>205.929993</v>
      </c>
      <c r="E5507" s="39">
        <v>206.61000100000001</v>
      </c>
      <c r="F5507" s="39">
        <v>183.56658899999999</v>
      </c>
      <c r="G5507" s="5">
        <v>108588200</v>
      </c>
      <c r="I5507" s="1">
        <v>-6.7051108168243445E-3</v>
      </c>
    </row>
    <row r="5508" spans="1:9" x14ac:dyDescent="0.25">
      <c r="A5508" s="5">
        <v>41982</v>
      </c>
      <c r="B5508" s="39">
        <v>204.36999499999999</v>
      </c>
      <c r="C5508" s="39">
        <v>206.60000600000001</v>
      </c>
      <c r="D5508" s="39">
        <v>203.91000399999999</v>
      </c>
      <c r="E5508" s="39">
        <v>206.470001</v>
      </c>
      <c r="F5508" s="39">
        <v>183.442215</v>
      </c>
      <c r="G5508" s="5">
        <v>125180100</v>
      </c>
      <c r="I5508" s="1">
        <v>-6.7777123276435702E-4</v>
      </c>
    </row>
    <row r="5509" spans="1:9" x14ac:dyDescent="0.25">
      <c r="A5509" s="5">
        <v>41983</v>
      </c>
      <c r="B5509" s="39">
        <v>205.91000399999999</v>
      </c>
      <c r="C5509" s="39">
        <v>205.979996</v>
      </c>
      <c r="D5509" s="39">
        <v>202.929993</v>
      </c>
      <c r="E5509" s="39">
        <v>203.16000399999999</v>
      </c>
      <c r="F5509" s="39">
        <v>180.50143399999999</v>
      </c>
      <c r="G5509" s="5">
        <v>159856400</v>
      </c>
      <c r="I5509" s="1">
        <v>-1.6160990929881436E-2</v>
      </c>
    </row>
    <row r="5510" spans="1:9" x14ac:dyDescent="0.25">
      <c r="A5510" s="5">
        <v>41984</v>
      </c>
      <c r="B5510" s="39">
        <v>203.88000500000001</v>
      </c>
      <c r="C5510" s="39">
        <v>206.19000199999999</v>
      </c>
      <c r="D5510" s="39">
        <v>203.71000699999999</v>
      </c>
      <c r="E5510" s="39">
        <v>204.19000199999999</v>
      </c>
      <c r="F5510" s="39">
        <v>181.41651899999999</v>
      </c>
      <c r="G5510" s="5">
        <v>159012800</v>
      </c>
      <c r="I5510" s="1">
        <v>5.0568751423289982E-3</v>
      </c>
    </row>
    <row r="5511" spans="1:9" x14ac:dyDescent="0.25">
      <c r="A5511" s="5">
        <v>41985</v>
      </c>
      <c r="B5511" s="39">
        <v>202.63999899999999</v>
      </c>
      <c r="C5511" s="39">
        <v>203.820007</v>
      </c>
      <c r="D5511" s="39">
        <v>200.85000600000001</v>
      </c>
      <c r="E5511" s="39">
        <v>200.88999899999999</v>
      </c>
      <c r="F5511" s="39">
        <v>178.48455799999999</v>
      </c>
      <c r="G5511" s="5">
        <v>202330200</v>
      </c>
      <c r="I5511" s="1">
        <v>-1.6293509808461337E-2</v>
      </c>
    </row>
    <row r="5512" spans="1:9" x14ac:dyDescent="0.25">
      <c r="A5512" s="5">
        <v>41988</v>
      </c>
      <c r="B5512" s="39">
        <v>201.979996</v>
      </c>
      <c r="C5512" s="39">
        <v>202.529999</v>
      </c>
      <c r="D5512" s="39">
        <v>198.779999</v>
      </c>
      <c r="E5512" s="39">
        <v>199.509995</v>
      </c>
      <c r="F5512" s="39">
        <v>177.258499</v>
      </c>
      <c r="G5512" s="5">
        <v>189965800</v>
      </c>
      <c r="I5512" s="1">
        <v>-6.8929741866137206E-3</v>
      </c>
    </row>
    <row r="5513" spans="1:9" x14ac:dyDescent="0.25">
      <c r="A5513" s="5">
        <v>41989</v>
      </c>
      <c r="B5513" s="39">
        <v>198.58000200000001</v>
      </c>
      <c r="C5513" s="39">
        <v>202.39999399999999</v>
      </c>
      <c r="D5513" s="39">
        <v>197.86000100000001</v>
      </c>
      <c r="E5513" s="39">
        <v>197.91000399999999</v>
      </c>
      <c r="F5513" s="39">
        <v>175.836929</v>
      </c>
      <c r="G5513" s="5">
        <v>259543800</v>
      </c>
      <c r="I5513" s="1">
        <v>-8.0520877248417833E-3</v>
      </c>
    </row>
    <row r="5514" spans="1:9" x14ac:dyDescent="0.25">
      <c r="A5514" s="5">
        <v>41990</v>
      </c>
      <c r="B5514" s="39">
        <v>198.44000199999999</v>
      </c>
      <c r="C5514" s="39">
        <v>202.33999600000001</v>
      </c>
      <c r="D5514" s="39">
        <v>198.28999300000001</v>
      </c>
      <c r="E5514" s="39">
        <v>201.78999300000001</v>
      </c>
      <c r="F5514" s="39">
        <v>179.28422499999999</v>
      </c>
      <c r="G5514" s="5">
        <v>253910100</v>
      </c>
      <c r="I5514" s="1">
        <v>1.9415369941033767E-2</v>
      </c>
    </row>
    <row r="5515" spans="1:9" x14ac:dyDescent="0.25">
      <c r="A5515" s="5">
        <v>41991</v>
      </c>
      <c r="B5515" s="39">
        <v>204.740005</v>
      </c>
      <c r="C5515" s="39">
        <v>212.970001</v>
      </c>
      <c r="D5515" s="39">
        <v>203.91999799999999</v>
      </c>
      <c r="E5515" s="39">
        <v>206.779999</v>
      </c>
      <c r="F5515" s="39">
        <v>183.71769699999999</v>
      </c>
      <c r="G5515" s="5">
        <v>257633900</v>
      </c>
      <c r="I5515" s="1">
        <v>2.4427928295936319E-2</v>
      </c>
    </row>
    <row r="5516" spans="1:9" x14ac:dyDescent="0.25">
      <c r="A5516" s="5">
        <v>41992</v>
      </c>
      <c r="B5516" s="39">
        <v>206.429993</v>
      </c>
      <c r="C5516" s="39">
        <v>207.33000200000001</v>
      </c>
      <c r="D5516" s="39">
        <v>205.61000100000001</v>
      </c>
      <c r="E5516" s="39">
        <v>206.520004</v>
      </c>
      <c r="F5516" s="39">
        <v>184.49937399999999</v>
      </c>
      <c r="G5516" s="5">
        <v>245084600</v>
      </c>
      <c r="I5516" s="1">
        <v>4.2457465217982104E-3</v>
      </c>
    </row>
    <row r="5517" spans="1:9" x14ac:dyDescent="0.25">
      <c r="A5517" s="5">
        <v>41995</v>
      </c>
      <c r="B5517" s="39">
        <v>206.75</v>
      </c>
      <c r="C5517" s="39">
        <v>207.470001</v>
      </c>
      <c r="D5517" s="39">
        <v>206.46000699999999</v>
      </c>
      <c r="E5517" s="39">
        <v>207.470001</v>
      </c>
      <c r="F5517" s="39">
        <v>185.34805299999999</v>
      </c>
      <c r="G5517" s="5">
        <v>148318900</v>
      </c>
      <c r="I5517" s="1">
        <v>4.5893545696342741E-3</v>
      </c>
    </row>
    <row r="5518" spans="1:9" x14ac:dyDescent="0.25">
      <c r="A5518" s="5">
        <v>41996</v>
      </c>
      <c r="B5518" s="39">
        <v>208.16999799999999</v>
      </c>
      <c r="C5518" s="39">
        <v>208.229996</v>
      </c>
      <c r="D5518" s="39">
        <v>207.39999399999999</v>
      </c>
      <c r="E5518" s="39">
        <v>207.75</v>
      </c>
      <c r="F5518" s="39">
        <v>185.598221</v>
      </c>
      <c r="G5518" s="5">
        <v>122167900</v>
      </c>
      <c r="I5518" s="1">
        <v>1.3488100863217056E-3</v>
      </c>
    </row>
    <row r="5519" spans="1:9" x14ac:dyDescent="0.25">
      <c r="A5519" s="5">
        <v>41997</v>
      </c>
      <c r="B5519" s="39">
        <v>208.020004</v>
      </c>
      <c r="C5519" s="39">
        <v>208.33999600000001</v>
      </c>
      <c r="D5519" s="39">
        <v>207.720001</v>
      </c>
      <c r="E5519" s="39">
        <v>207.770004</v>
      </c>
      <c r="F5519" s="39">
        <v>185.61605800000001</v>
      </c>
      <c r="G5519" s="5">
        <v>42963400</v>
      </c>
      <c r="I5519" s="1">
        <v>9.6100829212630856E-5</v>
      </c>
    </row>
    <row r="5520" spans="1:9" x14ac:dyDescent="0.25">
      <c r="A5520" s="5">
        <v>41999</v>
      </c>
      <c r="B5520" s="39">
        <v>208.30999800000001</v>
      </c>
      <c r="C5520" s="39">
        <v>208.85000600000001</v>
      </c>
      <c r="D5520" s="39">
        <v>208.25</v>
      </c>
      <c r="E5520" s="39">
        <v>208.44000199999999</v>
      </c>
      <c r="F5520" s="39">
        <v>186.21459999999999</v>
      </c>
      <c r="G5520" s="5">
        <v>57326700</v>
      </c>
      <c r="I5520" s="1">
        <v>3.2194360744668415E-3</v>
      </c>
    </row>
    <row r="5521" spans="1:9" x14ac:dyDescent="0.25">
      <c r="A5521" s="5">
        <v>42002</v>
      </c>
      <c r="B5521" s="39">
        <v>208.220001</v>
      </c>
      <c r="C5521" s="39">
        <v>208.970001</v>
      </c>
      <c r="D5521" s="39">
        <v>208.13999899999999</v>
      </c>
      <c r="E5521" s="39">
        <v>208.720001</v>
      </c>
      <c r="F5521" s="39">
        <v>186.46476699999999</v>
      </c>
      <c r="G5521" s="5">
        <v>79643900</v>
      </c>
      <c r="I5521" s="1">
        <v>1.3425322662152794E-3</v>
      </c>
    </row>
    <row r="5522" spans="1:9" x14ac:dyDescent="0.25">
      <c r="A5522" s="5">
        <v>42003</v>
      </c>
      <c r="B5522" s="39">
        <v>208.21000699999999</v>
      </c>
      <c r="C5522" s="39">
        <v>208.36999499999999</v>
      </c>
      <c r="D5522" s="39">
        <v>207.509995</v>
      </c>
      <c r="E5522" s="39">
        <v>207.60000600000001</v>
      </c>
      <c r="F5522" s="39">
        <v>185.46421799999999</v>
      </c>
      <c r="G5522" s="5">
        <v>73540800</v>
      </c>
      <c r="I5522" s="1">
        <v>-5.3803357845731981E-3</v>
      </c>
    </row>
    <row r="5523" spans="1:9" x14ac:dyDescent="0.25">
      <c r="A5523" s="5">
        <v>42004</v>
      </c>
      <c r="B5523" s="39">
        <v>207.990005</v>
      </c>
      <c r="C5523" s="39">
        <v>208.19000199999999</v>
      </c>
      <c r="D5523" s="39">
        <v>205.38999899999999</v>
      </c>
      <c r="E5523" s="39">
        <v>205.53999300000001</v>
      </c>
      <c r="F5523" s="39">
        <v>183.623886</v>
      </c>
      <c r="G5523" s="5">
        <v>130333800</v>
      </c>
      <c r="I5523" s="1">
        <v>-9.9724007985839691E-3</v>
      </c>
    </row>
    <row r="5524" spans="1:9" x14ac:dyDescent="0.25">
      <c r="A5524" s="5">
        <v>42006</v>
      </c>
      <c r="B5524" s="39">
        <v>206.38000500000001</v>
      </c>
      <c r="C5524" s="39">
        <v>206.88000500000001</v>
      </c>
      <c r="D5524" s="39">
        <v>204.179993</v>
      </c>
      <c r="E5524" s="39">
        <v>205.429993</v>
      </c>
      <c r="F5524" s="39">
        <v>183.52557400000001</v>
      </c>
      <c r="G5524" s="5">
        <v>121465900</v>
      </c>
      <c r="I5524" s="1">
        <v>-5.3554213234896508E-4</v>
      </c>
    </row>
    <row r="5525" spans="1:9" x14ac:dyDescent="0.25">
      <c r="A5525" s="5">
        <v>42009</v>
      </c>
      <c r="B5525" s="39">
        <v>204.16999799999999</v>
      </c>
      <c r="C5525" s="39">
        <v>204.36999499999999</v>
      </c>
      <c r="D5525" s="39">
        <v>201.35000600000001</v>
      </c>
      <c r="E5525" s="39">
        <v>201.720001</v>
      </c>
      <c r="F5525" s="39">
        <v>180.21116599999999</v>
      </c>
      <c r="G5525" s="5">
        <v>169632600</v>
      </c>
      <c r="I5525" s="1">
        <v>-1.8224717892815434E-2</v>
      </c>
    </row>
    <row r="5526" spans="1:9" x14ac:dyDescent="0.25">
      <c r="A5526" s="5">
        <v>42010</v>
      </c>
      <c r="B5526" s="39">
        <v>202.08999600000001</v>
      </c>
      <c r="C5526" s="39">
        <v>202.720001</v>
      </c>
      <c r="D5526" s="39">
        <v>198.86000100000001</v>
      </c>
      <c r="E5526" s="39">
        <v>199.820007</v>
      </c>
      <c r="F5526" s="39">
        <v>178.51374799999999</v>
      </c>
      <c r="G5526" s="5">
        <v>209151400</v>
      </c>
      <c r="I5526" s="1">
        <v>-9.463689876746173E-3</v>
      </c>
    </row>
    <row r="5527" spans="1:9" x14ac:dyDescent="0.25">
      <c r="A5527" s="5">
        <v>42011</v>
      </c>
      <c r="B5527" s="39">
        <v>201.41999799999999</v>
      </c>
      <c r="C5527" s="39">
        <v>202.720001</v>
      </c>
      <c r="D5527" s="39">
        <v>200.88000500000001</v>
      </c>
      <c r="E5527" s="39">
        <v>202.30999800000001</v>
      </c>
      <c r="F5527" s="39">
        <v>180.73826600000001</v>
      </c>
      <c r="G5527" s="5">
        <v>125346700</v>
      </c>
      <c r="I5527" s="1">
        <v>1.2384322674330761E-2</v>
      </c>
    </row>
    <row r="5528" spans="1:9" x14ac:dyDescent="0.25">
      <c r="A5528" s="5">
        <v>42012</v>
      </c>
      <c r="B5528" s="39">
        <v>204.009995</v>
      </c>
      <c r="C5528" s="39">
        <v>206.16000399999999</v>
      </c>
      <c r="D5528" s="39">
        <v>203.990005</v>
      </c>
      <c r="E5528" s="39">
        <v>205.89999399999999</v>
      </c>
      <c r="F5528" s="39">
        <v>183.94546500000001</v>
      </c>
      <c r="G5528" s="5">
        <v>147217800</v>
      </c>
      <c r="I5528" s="1">
        <v>1.7589387272438195E-2</v>
      </c>
    </row>
    <row r="5529" spans="1:9" x14ac:dyDescent="0.25">
      <c r="A5529" s="5">
        <v>42013</v>
      </c>
      <c r="B5529" s="39">
        <v>206.39999399999999</v>
      </c>
      <c r="C5529" s="39">
        <v>206.41999799999999</v>
      </c>
      <c r="D5529" s="39">
        <v>203.509995</v>
      </c>
      <c r="E5529" s="39">
        <v>204.25</v>
      </c>
      <c r="F5529" s="39">
        <v>182.47141999999999</v>
      </c>
      <c r="G5529" s="5">
        <v>158567300</v>
      </c>
      <c r="I5529" s="1">
        <v>-8.0457697891169744E-3</v>
      </c>
    </row>
    <row r="5530" spans="1:9" x14ac:dyDescent="0.25">
      <c r="A5530" s="5">
        <v>42016</v>
      </c>
      <c r="B5530" s="39">
        <v>204.41000399999999</v>
      </c>
      <c r="C5530" s="39">
        <v>204.60000600000001</v>
      </c>
      <c r="D5530" s="39">
        <v>201.91999799999999</v>
      </c>
      <c r="E5530" s="39">
        <v>202.64999399999999</v>
      </c>
      <c r="F5530" s="39">
        <v>181.04199199999999</v>
      </c>
      <c r="G5530" s="5">
        <v>144396100</v>
      </c>
      <c r="I5530" s="1">
        <v>-7.8645536613439759E-3</v>
      </c>
    </row>
    <row r="5531" spans="1:9" x14ac:dyDescent="0.25">
      <c r="A5531" s="5">
        <v>42017</v>
      </c>
      <c r="B5531" s="39">
        <v>204.11999499999999</v>
      </c>
      <c r="C5531" s="39">
        <v>205.479996</v>
      </c>
      <c r="D5531" s="39">
        <v>200.509995</v>
      </c>
      <c r="E5531" s="39">
        <v>202.08000200000001</v>
      </c>
      <c r="F5531" s="39">
        <v>180.53277600000001</v>
      </c>
      <c r="G5531" s="5">
        <v>214553300</v>
      </c>
      <c r="I5531" s="1">
        <v>-2.8166585819846546E-3</v>
      </c>
    </row>
    <row r="5532" spans="1:9" x14ac:dyDescent="0.25">
      <c r="A5532" s="5">
        <v>42018</v>
      </c>
      <c r="B5532" s="39">
        <v>199.64999399999999</v>
      </c>
      <c r="C5532" s="39">
        <v>201.10000600000001</v>
      </c>
      <c r="D5532" s="39">
        <v>198.570007</v>
      </c>
      <c r="E5532" s="39">
        <v>200.86000100000001</v>
      </c>
      <c r="F5532" s="39">
        <v>179.44285600000001</v>
      </c>
      <c r="G5532" s="5">
        <v>192991100</v>
      </c>
      <c r="I5532" s="1">
        <v>-6.0555395070283069E-3</v>
      </c>
    </row>
    <row r="5533" spans="1:9" x14ac:dyDescent="0.25">
      <c r="A5533" s="5">
        <v>42019</v>
      </c>
      <c r="B5533" s="39">
        <v>201.63000500000001</v>
      </c>
      <c r="C5533" s="39">
        <v>202.009995</v>
      </c>
      <c r="D5533" s="39">
        <v>198.88000500000001</v>
      </c>
      <c r="E5533" s="39">
        <v>199.020004</v>
      </c>
      <c r="F5533" s="39">
        <v>177.79908800000001</v>
      </c>
      <c r="G5533" s="5">
        <v>176613900</v>
      </c>
      <c r="I5533" s="1">
        <v>-9.2026125611548437E-3</v>
      </c>
    </row>
    <row r="5534" spans="1:9" x14ac:dyDescent="0.25">
      <c r="A5534" s="5">
        <v>42020</v>
      </c>
      <c r="B5534" s="39">
        <v>198.770004</v>
      </c>
      <c r="C5534" s="39">
        <v>201.820007</v>
      </c>
      <c r="D5534" s="39">
        <v>198.550003</v>
      </c>
      <c r="E5534" s="39">
        <v>201.63000500000001</v>
      </c>
      <c r="F5534" s="39">
        <v>180.13078300000001</v>
      </c>
      <c r="G5534" s="5">
        <v>211879600</v>
      </c>
      <c r="I5534" s="1">
        <v>1.3028965578801177E-2</v>
      </c>
    </row>
    <row r="5535" spans="1:9" x14ac:dyDescent="0.25">
      <c r="A5535" s="5">
        <v>42024</v>
      </c>
      <c r="B5535" s="39">
        <v>202.39999399999999</v>
      </c>
      <c r="C5535" s="39">
        <v>202.720001</v>
      </c>
      <c r="D5535" s="39">
        <v>200.16999799999999</v>
      </c>
      <c r="E5535" s="39">
        <v>202.05999800000001</v>
      </c>
      <c r="F5535" s="39">
        <v>180.51492300000001</v>
      </c>
      <c r="G5535" s="5">
        <v>130991100</v>
      </c>
      <c r="I5535" s="1">
        <v>2.1302909691280902E-3</v>
      </c>
    </row>
    <row r="5536" spans="1:9" x14ac:dyDescent="0.25">
      <c r="A5536" s="5">
        <v>42025</v>
      </c>
      <c r="B5536" s="39">
        <v>201.5</v>
      </c>
      <c r="C5536" s="39">
        <v>203.66000399999999</v>
      </c>
      <c r="D5536" s="39">
        <v>200.94000199999999</v>
      </c>
      <c r="E5536" s="39">
        <v>203.08000200000001</v>
      </c>
      <c r="F5536" s="39">
        <v>181.426163</v>
      </c>
      <c r="G5536" s="5">
        <v>122942700</v>
      </c>
      <c r="I5536" s="1">
        <v>5.0353052503142592E-3</v>
      </c>
    </row>
    <row r="5537" spans="1:9" x14ac:dyDescent="0.25">
      <c r="A5537" s="5">
        <v>42026</v>
      </c>
      <c r="B5537" s="39">
        <v>203.990005</v>
      </c>
      <c r="C5537" s="39">
        <v>206.259995</v>
      </c>
      <c r="D5537" s="39">
        <v>202.33000200000001</v>
      </c>
      <c r="E5537" s="39">
        <v>206.10000600000001</v>
      </c>
      <c r="F5537" s="39">
        <v>184.124146</v>
      </c>
      <c r="G5537" s="5">
        <v>174356000</v>
      </c>
      <c r="I5537" s="1">
        <v>1.4761481112547159E-2</v>
      </c>
    </row>
    <row r="5538" spans="1:9" x14ac:dyDescent="0.25">
      <c r="A5538" s="5">
        <v>42027</v>
      </c>
      <c r="B5538" s="39">
        <v>205.78999300000001</v>
      </c>
      <c r="C5538" s="39">
        <v>206.10000600000001</v>
      </c>
      <c r="D5538" s="39">
        <v>204.80999800000001</v>
      </c>
      <c r="E5538" s="39">
        <v>204.970001</v>
      </c>
      <c r="F5538" s="39">
        <v>183.114609</v>
      </c>
      <c r="G5538" s="5">
        <v>117516800</v>
      </c>
      <c r="I5538" s="1">
        <v>-5.4980011193199729E-3</v>
      </c>
    </row>
    <row r="5539" spans="1:9" x14ac:dyDescent="0.25">
      <c r="A5539" s="5">
        <v>42030</v>
      </c>
      <c r="B5539" s="39">
        <v>204.71000699999999</v>
      </c>
      <c r="C5539" s="39">
        <v>205.55999800000001</v>
      </c>
      <c r="D5539" s="39">
        <v>203.85000600000001</v>
      </c>
      <c r="E5539" s="39">
        <v>205.449997</v>
      </c>
      <c r="F5539" s="39">
        <v>183.543442</v>
      </c>
      <c r="G5539" s="5">
        <v>92009700</v>
      </c>
      <c r="I5539" s="1">
        <v>2.33914512098643E-3</v>
      </c>
    </row>
    <row r="5540" spans="1:9" x14ac:dyDescent="0.25">
      <c r="A5540" s="5">
        <v>42031</v>
      </c>
      <c r="B5540" s="39">
        <v>202.970001</v>
      </c>
      <c r="C5540" s="39">
        <v>204.11999499999999</v>
      </c>
      <c r="D5540" s="39">
        <v>201.740005</v>
      </c>
      <c r="E5540" s="39">
        <v>202.740005</v>
      </c>
      <c r="F5540" s="39">
        <v>181.12240600000001</v>
      </c>
      <c r="G5540" s="5">
        <v>134044600</v>
      </c>
      <c r="I5540" s="1">
        <v>-1.3278301683088856E-2</v>
      </c>
    </row>
    <row r="5541" spans="1:9" x14ac:dyDescent="0.25">
      <c r="A5541" s="5">
        <v>42032</v>
      </c>
      <c r="B5541" s="39">
        <v>204.16999799999999</v>
      </c>
      <c r="C5541" s="39">
        <v>204.28999300000001</v>
      </c>
      <c r="D5541" s="39">
        <v>199.91000399999999</v>
      </c>
      <c r="E5541" s="39">
        <v>200.13999899999999</v>
      </c>
      <c r="F5541" s="39">
        <v>178.79960600000001</v>
      </c>
      <c r="G5541" s="5">
        <v>168514300</v>
      </c>
      <c r="I5541" s="1">
        <v>-1.2907419779620177E-2</v>
      </c>
    </row>
    <row r="5542" spans="1:9" x14ac:dyDescent="0.25">
      <c r="A5542" s="5">
        <v>42033</v>
      </c>
      <c r="B5542" s="39">
        <v>200.38000500000001</v>
      </c>
      <c r="C5542" s="39">
        <v>202.300003</v>
      </c>
      <c r="D5542" s="39">
        <v>198.679993</v>
      </c>
      <c r="E5542" s="39">
        <v>201.990005</v>
      </c>
      <c r="F5542" s="39">
        <v>180.45237700000001</v>
      </c>
      <c r="G5542" s="5">
        <v>173585400</v>
      </c>
      <c r="I5542" s="1">
        <v>9.2012444684677064E-3</v>
      </c>
    </row>
    <row r="5543" spans="1:9" x14ac:dyDescent="0.25">
      <c r="A5543" s="5">
        <v>42034</v>
      </c>
      <c r="B5543" s="39">
        <v>200.570007</v>
      </c>
      <c r="C5543" s="39">
        <v>202.16999799999999</v>
      </c>
      <c r="D5543" s="39">
        <v>199.13000500000001</v>
      </c>
      <c r="E5543" s="39">
        <v>199.449997</v>
      </c>
      <c r="F5543" s="39">
        <v>178.18319700000001</v>
      </c>
      <c r="G5543" s="5">
        <v>197729700</v>
      </c>
      <c r="I5543" s="1">
        <v>-1.265468596447672E-2</v>
      </c>
    </row>
    <row r="5544" spans="1:9" x14ac:dyDescent="0.25">
      <c r="A5544" s="5">
        <v>42037</v>
      </c>
      <c r="B5544" s="39">
        <v>200.050003</v>
      </c>
      <c r="C5544" s="39">
        <v>202.029999</v>
      </c>
      <c r="D5544" s="39">
        <v>197.86000100000001</v>
      </c>
      <c r="E5544" s="39">
        <v>201.91999799999999</v>
      </c>
      <c r="F5544" s="39">
        <v>180.38983200000001</v>
      </c>
      <c r="G5544" s="5">
        <v>163107000</v>
      </c>
      <c r="I5544" s="1">
        <v>1.2308024742112345E-2</v>
      </c>
    </row>
    <row r="5545" spans="1:9" x14ac:dyDescent="0.25">
      <c r="A5545" s="5">
        <v>42038</v>
      </c>
      <c r="B5545" s="39">
        <v>203</v>
      </c>
      <c r="C5545" s="39">
        <v>204.85000600000001</v>
      </c>
      <c r="D5545" s="39">
        <v>202.550003</v>
      </c>
      <c r="E5545" s="39">
        <v>204.83999600000001</v>
      </c>
      <c r="F5545" s="39">
        <v>182.99847399999999</v>
      </c>
      <c r="G5545" s="5">
        <v>124212900</v>
      </c>
      <c r="I5545" s="1">
        <v>1.435757160516804E-2</v>
      </c>
    </row>
    <row r="5546" spans="1:9" x14ac:dyDescent="0.25">
      <c r="A5546" s="5">
        <v>42039</v>
      </c>
      <c r="B5546" s="39">
        <v>203.91999799999999</v>
      </c>
      <c r="C5546" s="39">
        <v>205.38000500000001</v>
      </c>
      <c r="D5546" s="39">
        <v>203.509995</v>
      </c>
      <c r="E5546" s="39">
        <v>204.05999800000001</v>
      </c>
      <c r="F5546" s="39">
        <v>182.30165099999999</v>
      </c>
      <c r="G5546" s="5">
        <v>134306700</v>
      </c>
      <c r="I5546" s="1">
        <v>-3.8150758649573291E-3</v>
      </c>
    </row>
    <row r="5547" spans="1:9" x14ac:dyDescent="0.25">
      <c r="A5547" s="5">
        <v>42040</v>
      </c>
      <c r="B5547" s="39">
        <v>204.86000100000001</v>
      </c>
      <c r="C5547" s="39">
        <v>206.300003</v>
      </c>
      <c r="D5547" s="39">
        <v>204.770004</v>
      </c>
      <c r="E5547" s="39">
        <v>206.11999499999999</v>
      </c>
      <c r="F5547" s="39">
        <v>184.14201399999999</v>
      </c>
      <c r="G5547" s="5">
        <v>97953200</v>
      </c>
      <c r="I5547" s="1">
        <v>1.0044536986298702E-2</v>
      </c>
    </row>
    <row r="5548" spans="1:9" x14ac:dyDescent="0.25">
      <c r="A5548" s="5">
        <v>42041</v>
      </c>
      <c r="B5548" s="39">
        <v>206.55999800000001</v>
      </c>
      <c r="C5548" s="39">
        <v>207.240005</v>
      </c>
      <c r="D5548" s="39">
        <v>204.91999799999999</v>
      </c>
      <c r="E5548" s="39">
        <v>205.550003</v>
      </c>
      <c r="F5548" s="39">
        <v>183.63279700000001</v>
      </c>
      <c r="G5548" s="5">
        <v>125672000</v>
      </c>
      <c r="I5548" s="1">
        <v>-2.7691799991425015E-3</v>
      </c>
    </row>
    <row r="5549" spans="1:9" x14ac:dyDescent="0.25">
      <c r="A5549" s="5">
        <v>42044</v>
      </c>
      <c r="B5549" s="39">
        <v>204.770004</v>
      </c>
      <c r="C5549" s="39">
        <v>205.63999899999999</v>
      </c>
      <c r="D5549" s="39">
        <v>204.13999899999999</v>
      </c>
      <c r="E5549" s="39">
        <v>204.63000500000001</v>
      </c>
      <c r="F5549" s="39">
        <v>182.810867</v>
      </c>
      <c r="G5549" s="5">
        <v>87219000</v>
      </c>
      <c r="I5549" s="1">
        <v>-4.485990394330841E-3</v>
      </c>
    </row>
    <row r="5550" spans="1:9" x14ac:dyDescent="0.25">
      <c r="A5550" s="5">
        <v>42045</v>
      </c>
      <c r="B5550" s="39">
        <v>205.88000500000001</v>
      </c>
      <c r="C5550" s="39">
        <v>207.11999499999999</v>
      </c>
      <c r="D5550" s="39">
        <v>204.679993</v>
      </c>
      <c r="E5550" s="39">
        <v>206.80999800000001</v>
      </c>
      <c r="F5550" s="39">
        <v>184.758377</v>
      </c>
      <c r="G5550" s="5">
        <v>96164200</v>
      </c>
      <c r="I5550" s="1">
        <v>1.059679641820388E-2</v>
      </c>
    </row>
    <row r="5551" spans="1:9" x14ac:dyDescent="0.25">
      <c r="A5551" s="5">
        <v>42046</v>
      </c>
      <c r="B5551" s="39">
        <v>206.61000100000001</v>
      </c>
      <c r="C5551" s="39">
        <v>207.449997</v>
      </c>
      <c r="D5551" s="39">
        <v>205.83000200000001</v>
      </c>
      <c r="E5551" s="39">
        <v>206.929993</v>
      </c>
      <c r="F5551" s="39">
        <v>184.86563100000001</v>
      </c>
      <c r="G5551" s="5">
        <v>91087800</v>
      </c>
      <c r="I5551" s="1">
        <v>5.8034110711879805E-4</v>
      </c>
    </row>
    <row r="5552" spans="1:9" x14ac:dyDescent="0.25">
      <c r="A5552" s="5">
        <v>42047</v>
      </c>
      <c r="B5552" s="39">
        <v>207.88999899999999</v>
      </c>
      <c r="C5552" s="39">
        <v>208.990005</v>
      </c>
      <c r="D5552" s="39">
        <v>206.970001</v>
      </c>
      <c r="E5552" s="39">
        <v>208.91999799999999</v>
      </c>
      <c r="F5552" s="39">
        <v>186.64343299999999</v>
      </c>
      <c r="G5552" s="5">
        <v>97545900</v>
      </c>
      <c r="I5552" s="1">
        <v>9.5707789810832722E-3</v>
      </c>
    </row>
    <row r="5553" spans="1:9" x14ac:dyDescent="0.25">
      <c r="A5553" s="5">
        <v>42048</v>
      </c>
      <c r="B5553" s="39">
        <v>209.070007</v>
      </c>
      <c r="C5553" s="39">
        <v>209.83999600000001</v>
      </c>
      <c r="D5553" s="39">
        <v>208.759995</v>
      </c>
      <c r="E5553" s="39">
        <v>209.779999</v>
      </c>
      <c r="F5553" s="39">
        <v>187.411743</v>
      </c>
      <c r="G5553" s="5">
        <v>93670400</v>
      </c>
      <c r="I5553" s="1">
        <v>4.1080093514489491E-3</v>
      </c>
    </row>
    <row r="5554" spans="1:9" x14ac:dyDescent="0.25">
      <c r="A5554" s="5">
        <v>42052</v>
      </c>
      <c r="B5554" s="39">
        <v>209.39999399999999</v>
      </c>
      <c r="C5554" s="39">
        <v>210.320007</v>
      </c>
      <c r="D5554" s="39">
        <v>209.10000600000001</v>
      </c>
      <c r="E5554" s="39">
        <v>210.11000100000001</v>
      </c>
      <c r="F5554" s="39">
        <v>187.70658900000001</v>
      </c>
      <c r="G5554" s="5">
        <v>76968200</v>
      </c>
      <c r="I5554" s="1">
        <v>1.5720162709591534E-3</v>
      </c>
    </row>
    <row r="5555" spans="1:9" x14ac:dyDescent="0.25">
      <c r="A5555" s="5">
        <v>42053</v>
      </c>
      <c r="B5555" s="39">
        <v>209.66000399999999</v>
      </c>
      <c r="C5555" s="39">
        <v>210.220001</v>
      </c>
      <c r="D5555" s="39">
        <v>209.33999600000001</v>
      </c>
      <c r="E5555" s="39">
        <v>210.13000500000001</v>
      </c>
      <c r="F5555" s="39">
        <v>187.724411</v>
      </c>
      <c r="G5555" s="5">
        <v>80652900</v>
      </c>
      <c r="I5555" s="1">
        <v>9.4941547253313274E-5</v>
      </c>
    </row>
    <row r="5556" spans="1:9" x14ac:dyDescent="0.25">
      <c r="A5556" s="5">
        <v>42054</v>
      </c>
      <c r="B5556" s="39">
        <v>209.41000399999999</v>
      </c>
      <c r="C5556" s="39">
        <v>210.41999799999999</v>
      </c>
      <c r="D5556" s="39">
        <v>209.240005</v>
      </c>
      <c r="E5556" s="39">
        <v>209.979996</v>
      </c>
      <c r="F5556" s="39">
        <v>187.59046900000001</v>
      </c>
      <c r="G5556" s="5">
        <v>91462500</v>
      </c>
      <c r="I5556" s="1">
        <v>-7.1375803531381621E-4</v>
      </c>
    </row>
    <row r="5557" spans="1:9" x14ac:dyDescent="0.25">
      <c r="A5557" s="5">
        <v>42055</v>
      </c>
      <c r="B5557" s="39">
        <v>209.479996</v>
      </c>
      <c r="C5557" s="39">
        <v>211.33000200000001</v>
      </c>
      <c r="D5557" s="39">
        <v>208.729996</v>
      </c>
      <c r="E5557" s="39">
        <v>211.240005</v>
      </c>
      <c r="F5557" s="39">
        <v>188.71606399999999</v>
      </c>
      <c r="G5557" s="5">
        <v>140896400</v>
      </c>
      <c r="I5557" s="1">
        <v>5.9823482094234492E-3</v>
      </c>
    </row>
    <row r="5558" spans="1:9" x14ac:dyDescent="0.25">
      <c r="A5558" s="5">
        <v>42058</v>
      </c>
      <c r="B5558" s="39">
        <v>210.94000199999999</v>
      </c>
      <c r="C5558" s="39">
        <v>211.21000699999999</v>
      </c>
      <c r="D5558" s="39">
        <v>210.479996</v>
      </c>
      <c r="E5558" s="39">
        <v>211.21000699999999</v>
      </c>
      <c r="F5558" s="39">
        <v>188.68926999999999</v>
      </c>
      <c r="G5558" s="5">
        <v>74411100</v>
      </c>
      <c r="I5558" s="1">
        <v>-1.4199057422459305E-4</v>
      </c>
    </row>
    <row r="5559" spans="1:9" x14ac:dyDescent="0.25">
      <c r="A5559" s="5">
        <v>42059</v>
      </c>
      <c r="B5559" s="39">
        <v>211.11999499999999</v>
      </c>
      <c r="C5559" s="39">
        <v>212.050003</v>
      </c>
      <c r="D5559" s="39">
        <v>210.759995</v>
      </c>
      <c r="E5559" s="39">
        <v>211.80999800000001</v>
      </c>
      <c r="F5559" s="39">
        <v>189.225311</v>
      </c>
      <c r="G5559" s="5">
        <v>72472300</v>
      </c>
      <c r="I5559" s="1">
        <v>2.8368387272648121E-3</v>
      </c>
    </row>
    <row r="5560" spans="1:9" x14ac:dyDescent="0.25">
      <c r="A5560" s="5">
        <v>42060</v>
      </c>
      <c r="B5560" s="39">
        <v>211.66000399999999</v>
      </c>
      <c r="C5560" s="39">
        <v>212.240005</v>
      </c>
      <c r="D5560" s="39">
        <v>211.220001</v>
      </c>
      <c r="E5560" s="39">
        <v>211.63000500000001</v>
      </c>
      <c r="F5560" s="39">
        <v>189.064514</v>
      </c>
      <c r="G5560" s="5">
        <v>73061700</v>
      </c>
      <c r="I5560" s="1">
        <v>-8.5012600951817063E-4</v>
      </c>
    </row>
    <row r="5561" spans="1:9" x14ac:dyDescent="0.25">
      <c r="A5561" s="5">
        <v>42061</v>
      </c>
      <c r="B5561" s="39">
        <v>211.520004</v>
      </c>
      <c r="C5561" s="39">
        <v>211.71000699999999</v>
      </c>
      <c r="D5561" s="39">
        <v>210.64999399999999</v>
      </c>
      <c r="E5561" s="39">
        <v>211.38000500000001</v>
      </c>
      <c r="F5561" s="39">
        <v>188.841171</v>
      </c>
      <c r="G5561" s="5">
        <v>72697900</v>
      </c>
      <c r="I5561" s="1">
        <v>-1.1820040548125021E-3</v>
      </c>
    </row>
    <row r="5562" spans="1:9" x14ac:dyDescent="0.25">
      <c r="A5562" s="5">
        <v>42062</v>
      </c>
      <c r="B5562" s="39">
        <v>211.259995</v>
      </c>
      <c r="C5562" s="39">
        <v>211.58000200000001</v>
      </c>
      <c r="D5562" s="39">
        <v>210.60000600000001</v>
      </c>
      <c r="E5562" s="39">
        <v>210.66000399999999</v>
      </c>
      <c r="F5562" s="39">
        <v>188.19792200000001</v>
      </c>
      <c r="G5562" s="5">
        <v>108076000</v>
      </c>
      <c r="I5562" s="1">
        <v>-3.4121110305420643E-3</v>
      </c>
    </row>
    <row r="5563" spans="1:9" x14ac:dyDescent="0.25">
      <c r="A5563" s="5">
        <v>42065</v>
      </c>
      <c r="B5563" s="39">
        <v>210.779999</v>
      </c>
      <c r="C5563" s="39">
        <v>212.05999800000001</v>
      </c>
      <c r="D5563" s="39">
        <v>210.720001</v>
      </c>
      <c r="E5563" s="39">
        <v>211.990005</v>
      </c>
      <c r="F5563" s="39">
        <v>189.386124</v>
      </c>
      <c r="G5563" s="5">
        <v>87491400</v>
      </c>
      <c r="I5563" s="1">
        <v>6.2937294874805261E-3</v>
      </c>
    </row>
    <row r="5564" spans="1:9" x14ac:dyDescent="0.25">
      <c r="A5564" s="5">
        <v>42066</v>
      </c>
      <c r="B5564" s="39">
        <v>211.470001</v>
      </c>
      <c r="C5564" s="39">
        <v>212.050003</v>
      </c>
      <c r="D5564" s="39">
        <v>210.08000200000001</v>
      </c>
      <c r="E5564" s="39">
        <v>211.11999499999999</v>
      </c>
      <c r="F5564" s="39">
        <v>188.60887099999999</v>
      </c>
      <c r="G5564" s="5">
        <v>110325800</v>
      </c>
      <c r="I5564" s="1">
        <v>-4.1125099841918811E-3</v>
      </c>
    </row>
    <row r="5565" spans="1:9" x14ac:dyDescent="0.25">
      <c r="A5565" s="5">
        <v>42067</v>
      </c>
      <c r="B5565" s="39">
        <v>210.39999399999999</v>
      </c>
      <c r="C5565" s="39">
        <v>210.490005</v>
      </c>
      <c r="D5565" s="39">
        <v>209.05999800000001</v>
      </c>
      <c r="E5565" s="39">
        <v>210.229996</v>
      </c>
      <c r="F5565" s="39">
        <v>187.81373600000001</v>
      </c>
      <c r="G5565" s="5">
        <v>114497200</v>
      </c>
      <c r="I5565" s="1">
        <v>-4.2246994088541712E-3</v>
      </c>
    </row>
    <row r="5566" spans="1:9" x14ac:dyDescent="0.25">
      <c r="A5566" s="5">
        <v>42068</v>
      </c>
      <c r="B5566" s="39">
        <v>210.61999499999999</v>
      </c>
      <c r="C5566" s="39">
        <v>210.800003</v>
      </c>
      <c r="D5566" s="39">
        <v>209.85000600000001</v>
      </c>
      <c r="E5566" s="39">
        <v>210.46000699999999</v>
      </c>
      <c r="F5566" s="39">
        <v>188.01924099999999</v>
      </c>
      <c r="G5566" s="5">
        <v>76873000</v>
      </c>
      <c r="I5566" s="1">
        <v>1.093597598176288E-3</v>
      </c>
    </row>
    <row r="5567" spans="1:9" x14ac:dyDescent="0.25">
      <c r="A5567" s="5">
        <v>42069</v>
      </c>
      <c r="B5567" s="39">
        <v>209.41999799999999</v>
      </c>
      <c r="C5567" s="39">
        <v>209.94000199999999</v>
      </c>
      <c r="D5567" s="39">
        <v>207.10000600000001</v>
      </c>
      <c r="E5567" s="39">
        <v>207.5</v>
      </c>
      <c r="F5567" s="39">
        <v>185.37484699999999</v>
      </c>
      <c r="G5567" s="5">
        <v>188128000</v>
      </c>
      <c r="I5567" s="1">
        <v>-1.4164328233918333E-2</v>
      </c>
    </row>
    <row r="5568" spans="1:9" x14ac:dyDescent="0.25">
      <c r="A5568" s="5">
        <v>42072</v>
      </c>
      <c r="B5568" s="39">
        <v>207.740005</v>
      </c>
      <c r="C5568" s="39">
        <v>208.78999300000001</v>
      </c>
      <c r="D5568" s="39">
        <v>207.550003</v>
      </c>
      <c r="E5568" s="39">
        <v>208.36000100000001</v>
      </c>
      <c r="F5568" s="39">
        <v>186.143158</v>
      </c>
      <c r="G5568" s="5">
        <v>89818900</v>
      </c>
      <c r="I5568" s="1">
        <v>4.1360692346277261E-3</v>
      </c>
    </row>
    <row r="5569" spans="1:9" x14ac:dyDescent="0.25">
      <c r="A5569" s="5">
        <v>42073</v>
      </c>
      <c r="B5569" s="39">
        <v>206.71000699999999</v>
      </c>
      <c r="C5569" s="39">
        <v>206.80999800000001</v>
      </c>
      <c r="D5569" s="39">
        <v>204.929993</v>
      </c>
      <c r="E5569" s="39">
        <v>204.979996</v>
      </c>
      <c r="F5569" s="39">
        <v>183.123535</v>
      </c>
      <c r="G5569" s="5">
        <v>157121300</v>
      </c>
      <c r="I5569" s="1">
        <v>-1.6355064599039792E-2</v>
      </c>
    </row>
    <row r="5570" spans="1:9" x14ac:dyDescent="0.25">
      <c r="A5570" s="5">
        <v>42074</v>
      </c>
      <c r="B5570" s="39">
        <v>205.28999300000001</v>
      </c>
      <c r="C5570" s="39">
        <v>205.5</v>
      </c>
      <c r="D5570" s="39">
        <v>204.39999399999999</v>
      </c>
      <c r="E5570" s="39">
        <v>204.5</v>
      </c>
      <c r="F5570" s="39">
        <v>182.69470200000001</v>
      </c>
      <c r="G5570" s="5">
        <v>110145700</v>
      </c>
      <c r="I5570" s="1">
        <v>-2.3445151337950776E-3</v>
      </c>
    </row>
    <row r="5571" spans="1:9" x14ac:dyDescent="0.25">
      <c r="A5571" s="5">
        <v>42075</v>
      </c>
      <c r="B5571" s="39">
        <v>205.259995</v>
      </c>
      <c r="C5571" s="39">
        <v>207.179993</v>
      </c>
      <c r="D5571" s="39">
        <v>205.199997</v>
      </c>
      <c r="E5571" s="39">
        <v>207.10000600000001</v>
      </c>
      <c r="F5571" s="39">
        <v>185.017471</v>
      </c>
      <c r="G5571" s="5">
        <v>93993500</v>
      </c>
      <c r="I5571" s="1">
        <v>1.2633793851653863E-2</v>
      </c>
    </row>
    <row r="5572" spans="1:9" x14ac:dyDescent="0.25">
      <c r="A5572" s="5">
        <v>42076</v>
      </c>
      <c r="B5572" s="39">
        <v>206.770004</v>
      </c>
      <c r="C5572" s="39">
        <v>207.929993</v>
      </c>
      <c r="D5572" s="39">
        <v>204.58000200000001</v>
      </c>
      <c r="E5572" s="39">
        <v>205.83000200000001</v>
      </c>
      <c r="F5572" s="39">
        <v>183.88294999999999</v>
      </c>
      <c r="G5572" s="5">
        <v>162410900</v>
      </c>
      <c r="I5572" s="1">
        <v>-6.150844576283454E-3</v>
      </c>
    </row>
    <row r="5573" spans="1:9" x14ac:dyDescent="0.25">
      <c r="A5573" s="5">
        <v>42079</v>
      </c>
      <c r="B5573" s="39">
        <v>206.71000699999999</v>
      </c>
      <c r="C5573" s="39">
        <v>208.69000199999999</v>
      </c>
      <c r="D5573" s="39">
        <v>205.86000100000001</v>
      </c>
      <c r="E5573" s="39">
        <v>208.58000200000001</v>
      </c>
      <c r="F5573" s="39">
        <v>186.33969099999999</v>
      </c>
      <c r="G5573" s="5">
        <v>136099200</v>
      </c>
      <c r="I5573" s="1">
        <v>1.3271889880901E-2</v>
      </c>
    </row>
    <row r="5574" spans="1:9" x14ac:dyDescent="0.25">
      <c r="A5574" s="5">
        <v>42080</v>
      </c>
      <c r="B5574" s="39">
        <v>207.69000199999999</v>
      </c>
      <c r="C5574" s="39">
        <v>208.41999799999999</v>
      </c>
      <c r="D5574" s="39">
        <v>206.979996</v>
      </c>
      <c r="E5574" s="39">
        <v>207.96000699999999</v>
      </c>
      <c r="F5574" s="39">
        <v>185.78581199999999</v>
      </c>
      <c r="G5574" s="5">
        <v>94510400</v>
      </c>
      <c r="I5574" s="1">
        <v>-2.976841976995992E-3</v>
      </c>
    </row>
    <row r="5575" spans="1:9" x14ac:dyDescent="0.25">
      <c r="A5575" s="5">
        <v>42081</v>
      </c>
      <c r="B5575" s="39">
        <v>207.38999899999999</v>
      </c>
      <c r="C5575" s="39">
        <v>211.270004</v>
      </c>
      <c r="D5575" s="39">
        <v>206.61999499999999</v>
      </c>
      <c r="E5575" s="39">
        <v>210.46000699999999</v>
      </c>
      <c r="F5575" s="39">
        <v>188.01924099999999</v>
      </c>
      <c r="G5575" s="5">
        <v>228808500</v>
      </c>
      <c r="I5575" s="1">
        <v>1.194984155285006E-2</v>
      </c>
    </row>
    <row r="5576" spans="1:9" x14ac:dyDescent="0.25">
      <c r="A5576" s="5">
        <v>42082</v>
      </c>
      <c r="B5576" s="39">
        <v>209.96000699999999</v>
      </c>
      <c r="C5576" s="39">
        <v>210.470001</v>
      </c>
      <c r="D5576" s="39">
        <v>209.029999</v>
      </c>
      <c r="E5576" s="39">
        <v>209.5</v>
      </c>
      <c r="F5576" s="39">
        <v>187.16160600000001</v>
      </c>
      <c r="G5576" s="5">
        <v>117917300</v>
      </c>
      <c r="I5576" s="1">
        <v>-4.5718564831087605E-3</v>
      </c>
    </row>
    <row r="5577" spans="1:9" x14ac:dyDescent="0.25">
      <c r="A5577" s="5">
        <v>42083</v>
      </c>
      <c r="B5577" s="39">
        <v>209.71000699999999</v>
      </c>
      <c r="C5577" s="39">
        <v>211.020004</v>
      </c>
      <c r="D5577" s="39">
        <v>209.490005</v>
      </c>
      <c r="E5577" s="39">
        <v>210.41000399999999</v>
      </c>
      <c r="F5577" s="39">
        <v>188.81369000000001</v>
      </c>
      <c r="G5577" s="5">
        <v>177715100</v>
      </c>
      <c r="I5577" s="1">
        <v>8.7883148213014906E-3</v>
      </c>
    </row>
    <row r="5578" spans="1:9" x14ac:dyDescent="0.25">
      <c r="A5578" s="5">
        <v>42086</v>
      </c>
      <c r="B5578" s="39">
        <v>210.41999799999999</v>
      </c>
      <c r="C5578" s="39">
        <v>211.11000100000001</v>
      </c>
      <c r="D5578" s="39">
        <v>210</v>
      </c>
      <c r="E5578" s="39">
        <v>210</v>
      </c>
      <c r="F5578" s="39">
        <v>188.44575499999999</v>
      </c>
      <c r="G5578" s="5">
        <v>71784500</v>
      </c>
      <c r="I5578" s="1">
        <v>-1.9505680853519891E-3</v>
      </c>
    </row>
    <row r="5579" spans="1:9" x14ac:dyDescent="0.25">
      <c r="A5579" s="5">
        <v>42087</v>
      </c>
      <c r="B5579" s="39">
        <v>209.85000600000001</v>
      </c>
      <c r="C5579" s="39">
        <v>210.39999399999999</v>
      </c>
      <c r="D5579" s="39">
        <v>208.740005</v>
      </c>
      <c r="E5579" s="39">
        <v>208.820007</v>
      </c>
      <c r="F5579" s="39">
        <v>187.386887</v>
      </c>
      <c r="G5579" s="5">
        <v>77805300</v>
      </c>
      <c r="I5579" s="1">
        <v>-5.6347995535315221E-3</v>
      </c>
    </row>
    <row r="5580" spans="1:9" x14ac:dyDescent="0.25">
      <c r="A5580" s="5">
        <v>42088</v>
      </c>
      <c r="B5580" s="39">
        <v>209.070007</v>
      </c>
      <c r="C5580" s="39">
        <v>209.35000600000001</v>
      </c>
      <c r="D5580" s="39">
        <v>205.71000699999999</v>
      </c>
      <c r="E5580" s="39">
        <v>205.759995</v>
      </c>
      <c r="F5580" s="39">
        <v>184.64093</v>
      </c>
      <c r="G5580" s="5">
        <v>159521700</v>
      </c>
      <c r="I5580" s="1">
        <v>-1.4762373901498371E-2</v>
      </c>
    </row>
    <row r="5581" spans="1:9" x14ac:dyDescent="0.25">
      <c r="A5581" s="5">
        <v>42089</v>
      </c>
      <c r="B5581" s="39">
        <v>204.96000699999999</v>
      </c>
      <c r="C5581" s="39">
        <v>206.36999499999999</v>
      </c>
      <c r="D5581" s="39">
        <v>204.11999499999999</v>
      </c>
      <c r="E5581" s="39">
        <v>205.270004</v>
      </c>
      <c r="F5581" s="39">
        <v>184.20121800000001</v>
      </c>
      <c r="G5581" s="5">
        <v>153067200</v>
      </c>
      <c r="I5581" s="1">
        <v>-2.3842839582774999E-3</v>
      </c>
    </row>
    <row r="5582" spans="1:9" x14ac:dyDescent="0.25">
      <c r="A5582" s="5">
        <v>42090</v>
      </c>
      <c r="B5582" s="39">
        <v>205.13000500000001</v>
      </c>
      <c r="C5582" s="39">
        <v>205.949997</v>
      </c>
      <c r="D5582" s="39">
        <v>204.89999399999999</v>
      </c>
      <c r="E5582" s="39">
        <v>205.740005</v>
      </c>
      <c r="F5582" s="39">
        <v>184.62297100000001</v>
      </c>
      <c r="G5582" s="5">
        <v>118939000</v>
      </c>
      <c r="I5582" s="1">
        <v>2.2870147696805176E-3</v>
      </c>
    </row>
    <row r="5583" spans="1:9" x14ac:dyDescent="0.25">
      <c r="A5583" s="5">
        <v>42093</v>
      </c>
      <c r="B5583" s="39">
        <v>206.979996</v>
      </c>
      <c r="C5583" s="39">
        <v>208.61000100000001</v>
      </c>
      <c r="D5583" s="39">
        <v>206.96000699999999</v>
      </c>
      <c r="E5583" s="39">
        <v>208.25</v>
      </c>
      <c r="F5583" s="39">
        <v>186.875336</v>
      </c>
      <c r="G5583" s="5">
        <v>96180400</v>
      </c>
      <c r="I5583" s="1">
        <v>1.2125991189769536E-2</v>
      </c>
    </row>
    <row r="5584" spans="1:9" x14ac:dyDescent="0.25">
      <c r="A5584" s="5">
        <v>42094</v>
      </c>
      <c r="B5584" s="39">
        <v>207.259995</v>
      </c>
      <c r="C5584" s="39">
        <v>208.10000600000001</v>
      </c>
      <c r="D5584" s="39">
        <v>206.36000100000001</v>
      </c>
      <c r="E5584" s="39">
        <v>206.429993</v>
      </c>
      <c r="F5584" s="39">
        <v>185.242142</v>
      </c>
      <c r="G5584" s="5">
        <v>126768700</v>
      </c>
      <c r="I5584" s="1">
        <v>-8.7778972137089184E-3</v>
      </c>
    </row>
    <row r="5585" spans="1:9" x14ac:dyDescent="0.25">
      <c r="A5585" s="5">
        <v>42095</v>
      </c>
      <c r="B5585" s="39">
        <v>206.38999899999999</v>
      </c>
      <c r="C5585" s="39">
        <v>206.41999799999999</v>
      </c>
      <c r="D5585" s="39">
        <v>204.509995</v>
      </c>
      <c r="E5585" s="39">
        <v>205.699997</v>
      </c>
      <c r="F5585" s="39">
        <v>184.58708200000001</v>
      </c>
      <c r="G5585" s="5">
        <v>137303600</v>
      </c>
      <c r="I5585" s="1">
        <v>-3.542503634309746E-3</v>
      </c>
    </row>
    <row r="5586" spans="1:9" x14ac:dyDescent="0.25">
      <c r="A5586" s="5">
        <v>42096</v>
      </c>
      <c r="B5586" s="39">
        <v>205.61999499999999</v>
      </c>
      <c r="C5586" s="39">
        <v>206.979996</v>
      </c>
      <c r="D5586" s="39">
        <v>205.39999399999999</v>
      </c>
      <c r="E5586" s="39">
        <v>206.44000199999999</v>
      </c>
      <c r="F5586" s="39">
        <v>185.251114</v>
      </c>
      <c r="G5586" s="5">
        <v>86900900</v>
      </c>
      <c r="I5586" s="1">
        <v>3.5909363647652626E-3</v>
      </c>
    </row>
    <row r="5587" spans="1:9" x14ac:dyDescent="0.25">
      <c r="A5587" s="5">
        <v>42100</v>
      </c>
      <c r="B5587" s="39">
        <v>205.36999499999999</v>
      </c>
      <c r="C5587" s="39">
        <v>208.449997</v>
      </c>
      <c r="D5587" s="39">
        <v>205.21000699999999</v>
      </c>
      <c r="E5587" s="39">
        <v>207.83000200000001</v>
      </c>
      <c r="F5587" s="39">
        <v>186.49844400000001</v>
      </c>
      <c r="G5587" s="5">
        <v>114368200</v>
      </c>
      <c r="I5587" s="1">
        <v>6.7106182321348129E-3</v>
      </c>
    </row>
    <row r="5588" spans="1:9" x14ac:dyDescent="0.25">
      <c r="A5588" s="5">
        <v>42101</v>
      </c>
      <c r="B5588" s="39">
        <v>207.86000100000001</v>
      </c>
      <c r="C5588" s="39">
        <v>208.759995</v>
      </c>
      <c r="D5588" s="39">
        <v>207.240005</v>
      </c>
      <c r="E5588" s="39">
        <v>207.279999</v>
      </c>
      <c r="F5588" s="39">
        <v>186.004929</v>
      </c>
      <c r="G5588" s="5">
        <v>81236300</v>
      </c>
      <c r="I5588" s="1">
        <v>-2.649722523444531E-3</v>
      </c>
    </row>
    <row r="5589" spans="1:9" x14ac:dyDescent="0.25">
      <c r="A5589" s="5">
        <v>42102</v>
      </c>
      <c r="B5589" s="39">
        <v>207.550003</v>
      </c>
      <c r="C5589" s="39">
        <v>208.509995</v>
      </c>
      <c r="D5589" s="39">
        <v>207.08000200000001</v>
      </c>
      <c r="E5589" s="39">
        <v>207.979996</v>
      </c>
      <c r="F5589" s="39">
        <v>186.633072</v>
      </c>
      <c r="G5589" s="5">
        <v>89351900</v>
      </c>
      <c r="I5589" s="1">
        <v>3.3713340736305497E-3</v>
      </c>
    </row>
    <row r="5590" spans="1:9" x14ac:dyDescent="0.25">
      <c r="A5590" s="5">
        <v>42103</v>
      </c>
      <c r="B5590" s="39">
        <v>207.779999</v>
      </c>
      <c r="C5590" s="39">
        <v>209.179993</v>
      </c>
      <c r="D5590" s="39">
        <v>207.19000199999999</v>
      </c>
      <c r="E5590" s="39">
        <v>208.89999399999999</v>
      </c>
      <c r="F5590" s="39">
        <v>187.45864900000001</v>
      </c>
      <c r="G5590" s="5">
        <v>85548900</v>
      </c>
      <c r="I5590" s="1">
        <v>4.4137749858581543E-3</v>
      </c>
    </row>
    <row r="5591" spans="1:9" x14ac:dyDescent="0.25">
      <c r="A5591" s="5">
        <v>42104</v>
      </c>
      <c r="B5591" s="39">
        <v>209.199997</v>
      </c>
      <c r="C5591" s="39">
        <v>210.08999600000001</v>
      </c>
      <c r="D5591" s="39">
        <v>208.96000699999999</v>
      </c>
      <c r="E5591" s="39">
        <v>210.03999300000001</v>
      </c>
      <c r="F5591" s="39">
        <v>188.48161300000001</v>
      </c>
      <c r="G5591" s="5">
        <v>72722900</v>
      </c>
      <c r="I5591" s="1">
        <v>5.4421759422140781E-3</v>
      </c>
    </row>
    <row r="5592" spans="1:9" x14ac:dyDescent="0.25">
      <c r="A5592" s="5">
        <v>42107</v>
      </c>
      <c r="B5592" s="39">
        <v>209.86999499999999</v>
      </c>
      <c r="C5592" s="39">
        <v>210.63000500000001</v>
      </c>
      <c r="D5592" s="39">
        <v>209.029999</v>
      </c>
      <c r="E5592" s="39">
        <v>209.08999600000001</v>
      </c>
      <c r="F5592" s="39">
        <v>187.62912</v>
      </c>
      <c r="G5592" s="5">
        <v>74436600</v>
      </c>
      <c r="I5592" s="1">
        <v>-4.5332099570440931E-3</v>
      </c>
    </row>
    <row r="5593" spans="1:9" x14ac:dyDescent="0.25">
      <c r="A5593" s="5">
        <v>42108</v>
      </c>
      <c r="B5593" s="39">
        <v>208.85000600000001</v>
      </c>
      <c r="C5593" s="39">
        <v>209.71000699999999</v>
      </c>
      <c r="D5593" s="39">
        <v>208.10000600000001</v>
      </c>
      <c r="E5593" s="39">
        <v>209.490005</v>
      </c>
      <c r="F5593" s="39">
        <v>187.98805200000001</v>
      </c>
      <c r="G5593" s="5">
        <v>75099900</v>
      </c>
      <c r="I5593" s="1">
        <v>1.9111592121294763E-3</v>
      </c>
    </row>
    <row r="5594" spans="1:9" x14ac:dyDescent="0.25">
      <c r="A5594" s="5">
        <v>42109</v>
      </c>
      <c r="B5594" s="39">
        <v>210.050003</v>
      </c>
      <c r="C5594" s="39">
        <v>211.03999300000001</v>
      </c>
      <c r="D5594" s="39">
        <v>209.949997</v>
      </c>
      <c r="E5594" s="39">
        <v>210.429993</v>
      </c>
      <c r="F5594" s="39">
        <v>188.83158900000001</v>
      </c>
      <c r="G5594" s="5">
        <v>99529300</v>
      </c>
      <c r="I5594" s="1">
        <v>4.4771467156445865E-3</v>
      </c>
    </row>
    <row r="5595" spans="1:9" x14ac:dyDescent="0.25">
      <c r="A5595" s="5">
        <v>42110</v>
      </c>
      <c r="B5595" s="39">
        <v>210.029999</v>
      </c>
      <c r="C5595" s="39">
        <v>210.979996</v>
      </c>
      <c r="D5595" s="39">
        <v>209.78999300000001</v>
      </c>
      <c r="E5595" s="39">
        <v>210.36999499999999</v>
      </c>
      <c r="F5595" s="39">
        <v>188.77771000000001</v>
      </c>
      <c r="G5595" s="5">
        <v>68934900</v>
      </c>
      <c r="I5595" s="1">
        <v>-2.8536903359288601E-4</v>
      </c>
    </row>
    <row r="5596" spans="1:9" x14ac:dyDescent="0.25">
      <c r="A5596" s="5">
        <v>42111</v>
      </c>
      <c r="B5596" s="39">
        <v>208.94000199999999</v>
      </c>
      <c r="C5596" s="39">
        <v>209.229996</v>
      </c>
      <c r="D5596" s="39">
        <v>207.009995</v>
      </c>
      <c r="E5596" s="39">
        <v>207.949997</v>
      </c>
      <c r="F5596" s="39">
        <v>186.60614000000001</v>
      </c>
      <c r="G5596" s="5">
        <v>191113200</v>
      </c>
      <c r="I5596" s="1">
        <v>-1.1569992820234631E-2</v>
      </c>
    </row>
    <row r="5597" spans="1:9" x14ac:dyDescent="0.25">
      <c r="A5597" s="5">
        <v>42114</v>
      </c>
      <c r="B5597" s="39">
        <v>209.05999800000001</v>
      </c>
      <c r="C5597" s="39">
        <v>210.25</v>
      </c>
      <c r="D5597" s="39">
        <v>208.96000699999999</v>
      </c>
      <c r="E5597" s="39">
        <v>209.85000600000001</v>
      </c>
      <c r="F5597" s="39">
        <v>188.311127</v>
      </c>
      <c r="G5597" s="5">
        <v>92189500</v>
      </c>
      <c r="I5597" s="1">
        <v>9.0953333112313572E-3</v>
      </c>
    </row>
    <row r="5598" spans="1:9" x14ac:dyDescent="0.25">
      <c r="A5598" s="5">
        <v>42115</v>
      </c>
      <c r="B5598" s="39">
        <v>210.66999799999999</v>
      </c>
      <c r="C5598" s="39">
        <v>210.86000100000001</v>
      </c>
      <c r="D5598" s="39">
        <v>209.240005</v>
      </c>
      <c r="E5598" s="39">
        <v>209.60000600000001</v>
      </c>
      <c r="F5598" s="39">
        <v>188.08677700000001</v>
      </c>
      <c r="G5598" s="5">
        <v>72559800</v>
      </c>
      <c r="I5598" s="1">
        <v>-1.1920896699164629E-3</v>
      </c>
    </row>
    <row r="5599" spans="1:9" x14ac:dyDescent="0.25">
      <c r="A5599" s="5">
        <v>42116</v>
      </c>
      <c r="B5599" s="39">
        <v>210.009995</v>
      </c>
      <c r="C5599" s="39">
        <v>210.85000600000001</v>
      </c>
      <c r="D5599" s="39">
        <v>208.89999399999999</v>
      </c>
      <c r="E5599" s="39">
        <v>210.63000500000001</v>
      </c>
      <c r="F5599" s="39">
        <v>189.011078</v>
      </c>
      <c r="G5599" s="5">
        <v>78264600</v>
      </c>
      <c r="I5599" s="1">
        <v>4.9021909765345484E-3</v>
      </c>
    </row>
    <row r="5600" spans="1:9" x14ac:dyDescent="0.25">
      <c r="A5600" s="5">
        <v>42117</v>
      </c>
      <c r="B5600" s="39">
        <v>210.14999399999999</v>
      </c>
      <c r="C5600" s="39">
        <v>211.94000199999999</v>
      </c>
      <c r="D5600" s="39">
        <v>210.009995</v>
      </c>
      <c r="E5600" s="39">
        <v>211.16000399999999</v>
      </c>
      <c r="F5600" s="39">
        <v>189.486694</v>
      </c>
      <c r="G5600" s="5">
        <v>102585900</v>
      </c>
      <c r="I5600" s="1">
        <v>2.5131785998206979E-3</v>
      </c>
    </row>
    <row r="5601" spans="1:9" x14ac:dyDescent="0.25">
      <c r="A5601" s="5">
        <v>42118</v>
      </c>
      <c r="B5601" s="39">
        <v>211.66000399999999</v>
      </c>
      <c r="C5601" s="39">
        <v>211.970001</v>
      </c>
      <c r="D5601" s="39">
        <v>211.11000100000001</v>
      </c>
      <c r="E5601" s="39">
        <v>211.64999399999999</v>
      </c>
      <c r="F5601" s="39">
        <v>189.926422</v>
      </c>
      <c r="G5601" s="5">
        <v>61327400</v>
      </c>
      <c r="I5601" s="1">
        <v>2.3179388288854241E-3</v>
      </c>
    </row>
    <row r="5602" spans="1:9" x14ac:dyDescent="0.25">
      <c r="A5602" s="5">
        <v>42121</v>
      </c>
      <c r="B5602" s="39">
        <v>212.33000200000001</v>
      </c>
      <c r="C5602" s="39">
        <v>212.479996</v>
      </c>
      <c r="D5602" s="39">
        <v>210.53999300000001</v>
      </c>
      <c r="E5602" s="39">
        <v>210.770004</v>
      </c>
      <c r="F5602" s="39">
        <v>189.136719</v>
      </c>
      <c r="G5602" s="5">
        <v>79358100</v>
      </c>
      <c r="I5602" s="1">
        <v>-4.1666100291122277E-3</v>
      </c>
    </row>
    <row r="5603" spans="1:9" x14ac:dyDescent="0.25">
      <c r="A5603" s="5">
        <v>42122</v>
      </c>
      <c r="B5603" s="39">
        <v>210.740005</v>
      </c>
      <c r="C5603" s="39">
        <v>211.5</v>
      </c>
      <c r="D5603" s="39">
        <v>209.33000200000001</v>
      </c>
      <c r="E5603" s="39">
        <v>211.44000199999999</v>
      </c>
      <c r="F5603" s="39">
        <v>189.73793000000001</v>
      </c>
      <c r="G5603" s="5">
        <v>86863500</v>
      </c>
      <c r="I5603" s="1">
        <v>3.173669741230789E-3</v>
      </c>
    </row>
    <row r="5604" spans="1:9" x14ac:dyDescent="0.25">
      <c r="A5604" s="5">
        <v>42123</v>
      </c>
      <c r="B5604" s="39">
        <v>210.36999499999999</v>
      </c>
      <c r="C5604" s="39">
        <v>211.28999300000001</v>
      </c>
      <c r="D5604" s="39">
        <v>209.60000600000001</v>
      </c>
      <c r="E5604" s="39">
        <v>210.570007</v>
      </c>
      <c r="F5604" s="39">
        <v>188.957245</v>
      </c>
      <c r="G5604" s="5">
        <v>125684900</v>
      </c>
      <c r="I5604" s="1">
        <v>-4.1230317018454699E-3</v>
      </c>
    </row>
    <row r="5605" spans="1:9" x14ac:dyDescent="0.25">
      <c r="A5605" s="5">
        <v>42124</v>
      </c>
      <c r="B5605" s="39">
        <v>209.88000500000001</v>
      </c>
      <c r="C5605" s="39">
        <v>210.35000600000001</v>
      </c>
      <c r="D5605" s="39">
        <v>207.61999499999999</v>
      </c>
      <c r="E5605" s="39">
        <v>208.46000699999999</v>
      </c>
      <c r="F5605" s="39">
        <v>187.06379699999999</v>
      </c>
      <c r="G5605" s="5">
        <v>161304900</v>
      </c>
      <c r="I5605" s="1">
        <v>-1.0071053437108013E-2</v>
      </c>
    </row>
    <row r="5606" spans="1:9" x14ac:dyDescent="0.25">
      <c r="A5606" s="5">
        <v>42125</v>
      </c>
      <c r="B5606" s="39">
        <v>209.39999399999999</v>
      </c>
      <c r="C5606" s="39">
        <v>210.770004</v>
      </c>
      <c r="D5606" s="39">
        <v>209.279999</v>
      </c>
      <c r="E5606" s="39">
        <v>210.720001</v>
      </c>
      <c r="F5606" s="39">
        <v>189.091858</v>
      </c>
      <c r="G5606" s="5">
        <v>103399700</v>
      </c>
      <c r="I5606" s="1">
        <v>1.0783199053224557E-2</v>
      </c>
    </row>
    <row r="5607" spans="1:9" x14ac:dyDescent="0.25">
      <c r="A5607" s="5">
        <v>42128</v>
      </c>
      <c r="B5607" s="39">
        <v>211.229996</v>
      </c>
      <c r="C5607" s="39">
        <v>212.020004</v>
      </c>
      <c r="D5607" s="39">
        <v>211.10000600000001</v>
      </c>
      <c r="E5607" s="39">
        <v>211.320007</v>
      </c>
      <c r="F5607" s="39">
        <v>189.63028</v>
      </c>
      <c r="G5607" s="5">
        <v>70927200</v>
      </c>
      <c r="I5607" s="1">
        <v>2.8433635572104876E-3</v>
      </c>
    </row>
    <row r="5608" spans="1:9" x14ac:dyDescent="0.25">
      <c r="A5608" s="5">
        <v>42129</v>
      </c>
      <c r="B5608" s="39">
        <v>211.029999</v>
      </c>
      <c r="C5608" s="39">
        <v>211.46000699999999</v>
      </c>
      <c r="D5608" s="39">
        <v>208.729996</v>
      </c>
      <c r="E5608" s="39">
        <v>208.89999399999999</v>
      </c>
      <c r="F5608" s="39">
        <v>187.45864900000001</v>
      </c>
      <c r="G5608" s="5">
        <v>113326200</v>
      </c>
      <c r="I5608" s="1">
        <v>-1.1517999289272218E-2</v>
      </c>
    </row>
    <row r="5609" spans="1:9" x14ac:dyDescent="0.25">
      <c r="A5609" s="5">
        <v>42130</v>
      </c>
      <c r="B5609" s="39">
        <v>209.55999800000001</v>
      </c>
      <c r="C5609" s="39">
        <v>209.929993</v>
      </c>
      <c r="D5609" s="39">
        <v>206.759995</v>
      </c>
      <c r="E5609" s="39">
        <v>208.03999300000001</v>
      </c>
      <c r="F5609" s="39">
        <v>186.686905</v>
      </c>
      <c r="G5609" s="5">
        <v>135060200</v>
      </c>
      <c r="I5609" s="1">
        <v>-4.1253735946131798E-3</v>
      </c>
    </row>
    <row r="5610" spans="1:9" x14ac:dyDescent="0.25">
      <c r="A5610" s="5">
        <v>42131</v>
      </c>
      <c r="B5610" s="39">
        <v>207.91999799999999</v>
      </c>
      <c r="C5610" s="39">
        <v>209.38000500000001</v>
      </c>
      <c r="D5610" s="39">
        <v>207.520004</v>
      </c>
      <c r="E5610" s="39">
        <v>208.86999499999999</v>
      </c>
      <c r="F5610" s="39">
        <v>187.431702</v>
      </c>
      <c r="G5610" s="5">
        <v>88244900</v>
      </c>
      <c r="I5610" s="1">
        <v>3.9816142261761556E-3</v>
      </c>
    </row>
    <row r="5611" spans="1:9" x14ac:dyDescent="0.25">
      <c r="A5611" s="5">
        <v>42132</v>
      </c>
      <c r="B5611" s="39">
        <v>210.88000500000001</v>
      </c>
      <c r="C5611" s="39">
        <v>211.86000100000001</v>
      </c>
      <c r="D5611" s="39">
        <v>210.779999</v>
      </c>
      <c r="E5611" s="39">
        <v>211.61999499999999</v>
      </c>
      <c r="F5611" s="39">
        <v>189.89944499999999</v>
      </c>
      <c r="G5611" s="5">
        <v>155877300</v>
      </c>
      <c r="I5611" s="1">
        <v>1.3080172169997795E-2</v>
      </c>
    </row>
    <row r="5612" spans="1:9" x14ac:dyDescent="0.25">
      <c r="A5612" s="5">
        <v>42135</v>
      </c>
      <c r="B5612" s="39">
        <v>211.570007</v>
      </c>
      <c r="C5612" s="39">
        <v>211.88999899999999</v>
      </c>
      <c r="D5612" s="39">
        <v>210.520004</v>
      </c>
      <c r="E5612" s="39">
        <v>210.61000100000001</v>
      </c>
      <c r="F5612" s="39">
        <v>188.99311800000001</v>
      </c>
      <c r="G5612" s="5">
        <v>75708100</v>
      </c>
      <c r="I5612" s="1">
        <v>-4.7840935248606442E-3</v>
      </c>
    </row>
    <row r="5613" spans="1:9" x14ac:dyDescent="0.25">
      <c r="A5613" s="5">
        <v>42136</v>
      </c>
      <c r="B5613" s="39">
        <v>209.61000100000001</v>
      </c>
      <c r="C5613" s="39">
        <v>210.63000500000001</v>
      </c>
      <c r="D5613" s="39">
        <v>208.61999499999999</v>
      </c>
      <c r="E5613" s="39">
        <v>209.979996</v>
      </c>
      <c r="F5613" s="39">
        <v>188.42778000000001</v>
      </c>
      <c r="G5613" s="5">
        <v>119727600</v>
      </c>
      <c r="I5613" s="1">
        <v>-2.9957981967205782E-3</v>
      </c>
    </row>
    <row r="5614" spans="1:9" x14ac:dyDescent="0.25">
      <c r="A5614" s="5">
        <v>42137</v>
      </c>
      <c r="B5614" s="39">
        <v>210.470001</v>
      </c>
      <c r="C5614" s="39">
        <v>211.220001</v>
      </c>
      <c r="D5614" s="39">
        <v>209.740005</v>
      </c>
      <c r="E5614" s="39">
        <v>210.020004</v>
      </c>
      <c r="F5614" s="39">
        <v>188.46369899999999</v>
      </c>
      <c r="G5614" s="5">
        <v>94667900</v>
      </c>
      <c r="I5614" s="1">
        <v>1.9060659160619053E-4</v>
      </c>
    </row>
    <row r="5615" spans="1:9" x14ac:dyDescent="0.25">
      <c r="A5615" s="5">
        <v>42138</v>
      </c>
      <c r="B5615" s="39">
        <v>211.240005</v>
      </c>
      <c r="C5615" s="39">
        <v>212.320007</v>
      </c>
      <c r="D5615" s="39">
        <v>210.91000399999999</v>
      </c>
      <c r="E5615" s="39">
        <v>212.21000699999999</v>
      </c>
      <c r="F5615" s="39">
        <v>190.42894000000001</v>
      </c>
      <c r="G5615" s="5">
        <v>95934000</v>
      </c>
      <c r="I5615" s="1">
        <v>1.0373696512236741E-2</v>
      </c>
    </row>
    <row r="5616" spans="1:9" x14ac:dyDescent="0.25">
      <c r="A5616" s="5">
        <v>42139</v>
      </c>
      <c r="B5616" s="39">
        <v>212.44000199999999</v>
      </c>
      <c r="C5616" s="39">
        <v>212.61000100000001</v>
      </c>
      <c r="D5616" s="39">
        <v>211.86000100000001</v>
      </c>
      <c r="E5616" s="39">
        <v>212.44000199999999</v>
      </c>
      <c r="F5616" s="39">
        <v>190.63531499999999</v>
      </c>
      <c r="G5616" s="5">
        <v>76510100</v>
      </c>
      <c r="I5616" s="1">
        <v>1.0831507677195873E-3</v>
      </c>
    </row>
    <row r="5617" spans="1:9" x14ac:dyDescent="0.25">
      <c r="A5617" s="5">
        <v>42142</v>
      </c>
      <c r="B5617" s="39">
        <v>212.240005</v>
      </c>
      <c r="C5617" s="39">
        <v>213.39999399999999</v>
      </c>
      <c r="D5617" s="39">
        <v>212.16000399999999</v>
      </c>
      <c r="E5617" s="39">
        <v>213.10000600000001</v>
      </c>
      <c r="F5617" s="39">
        <v>191.22756999999999</v>
      </c>
      <c r="G5617" s="5">
        <v>74549700</v>
      </c>
      <c r="I5617" s="1">
        <v>3.1019274098209593E-3</v>
      </c>
    </row>
    <row r="5618" spans="1:9" x14ac:dyDescent="0.25">
      <c r="A5618" s="5">
        <v>42143</v>
      </c>
      <c r="B5618" s="39">
        <v>213.240005</v>
      </c>
      <c r="C5618" s="39">
        <v>213.570007</v>
      </c>
      <c r="D5618" s="39">
        <v>212.69000199999999</v>
      </c>
      <c r="E5618" s="39">
        <v>213.029999</v>
      </c>
      <c r="F5618" s="39">
        <v>191.164749</v>
      </c>
      <c r="G5618" s="5">
        <v>72114600</v>
      </c>
      <c r="I5618" s="1">
        <v>-3.285683181575294E-4</v>
      </c>
    </row>
    <row r="5619" spans="1:9" x14ac:dyDescent="0.25">
      <c r="A5619" s="5">
        <v>42144</v>
      </c>
      <c r="B5619" s="39">
        <v>213.14999399999999</v>
      </c>
      <c r="C5619" s="39">
        <v>213.779999</v>
      </c>
      <c r="D5619" s="39">
        <v>212.5</v>
      </c>
      <c r="E5619" s="39">
        <v>212.88000500000001</v>
      </c>
      <c r="F5619" s="39">
        <v>191.03010599999999</v>
      </c>
      <c r="G5619" s="5">
        <v>76857500</v>
      </c>
      <c r="I5619" s="1">
        <v>-7.0457780270327675E-4</v>
      </c>
    </row>
    <row r="5620" spans="1:9" x14ac:dyDescent="0.25">
      <c r="A5620" s="5">
        <v>42145</v>
      </c>
      <c r="B5620" s="39">
        <v>212.71000699999999</v>
      </c>
      <c r="C5620" s="39">
        <v>213.75</v>
      </c>
      <c r="D5620" s="39">
        <v>212.509995</v>
      </c>
      <c r="E5620" s="39">
        <v>213.5</v>
      </c>
      <c r="F5620" s="39">
        <v>191.58647199999999</v>
      </c>
      <c r="G5620" s="5">
        <v>64764600</v>
      </c>
      <c r="I5620" s="1">
        <v>2.9082189540314829E-3</v>
      </c>
    </row>
    <row r="5621" spans="1:9" x14ac:dyDescent="0.25">
      <c r="A5621" s="5">
        <v>42146</v>
      </c>
      <c r="B5621" s="39">
        <v>213.03999300000001</v>
      </c>
      <c r="C5621" s="39">
        <v>213.53999300000001</v>
      </c>
      <c r="D5621" s="39">
        <v>212.91000399999999</v>
      </c>
      <c r="E5621" s="39">
        <v>212.990005</v>
      </c>
      <c r="F5621" s="39">
        <v>191.12886</v>
      </c>
      <c r="G5621" s="5">
        <v>57433500</v>
      </c>
      <c r="I5621" s="1">
        <v>-2.3913973641480624E-3</v>
      </c>
    </row>
    <row r="5622" spans="1:9" x14ac:dyDescent="0.25">
      <c r="A5622" s="5">
        <v>42150</v>
      </c>
      <c r="B5622" s="39">
        <v>212.39999399999999</v>
      </c>
      <c r="C5622" s="39">
        <v>212.91000399999999</v>
      </c>
      <c r="D5622" s="39">
        <v>210.199997</v>
      </c>
      <c r="E5622" s="39">
        <v>210.699997</v>
      </c>
      <c r="F5622" s="39">
        <v>189.073868</v>
      </c>
      <c r="G5622" s="5">
        <v>124308600</v>
      </c>
      <c r="I5622" s="1">
        <v>-1.0810085569964656E-2</v>
      </c>
    </row>
    <row r="5623" spans="1:9" x14ac:dyDescent="0.25">
      <c r="A5623" s="5">
        <v>42151</v>
      </c>
      <c r="B5623" s="39">
        <v>211.25</v>
      </c>
      <c r="C5623" s="39">
        <v>212.979996</v>
      </c>
      <c r="D5623" s="39">
        <v>210.759995</v>
      </c>
      <c r="E5623" s="39">
        <v>212.699997</v>
      </c>
      <c r="F5623" s="39">
        <v>190.86859100000001</v>
      </c>
      <c r="G5623" s="5">
        <v>93214000</v>
      </c>
      <c r="I5623" s="1">
        <v>9.4474113448219654E-3</v>
      </c>
    </row>
    <row r="5624" spans="1:9" x14ac:dyDescent="0.25">
      <c r="A5624" s="5">
        <v>42152</v>
      </c>
      <c r="B5624" s="39">
        <v>212.33000200000001</v>
      </c>
      <c r="C5624" s="39">
        <v>212.58999600000001</v>
      </c>
      <c r="D5624" s="39">
        <v>211.63000500000001</v>
      </c>
      <c r="E5624" s="39">
        <v>212.46000699999999</v>
      </c>
      <c r="F5624" s="39">
        <v>190.653244</v>
      </c>
      <c r="G5624" s="5">
        <v>74974600</v>
      </c>
      <c r="I5624" s="1">
        <v>-1.1288843946219984E-3</v>
      </c>
    </row>
    <row r="5625" spans="1:9" x14ac:dyDescent="0.25">
      <c r="A5625" s="5">
        <v>42153</v>
      </c>
      <c r="B5625" s="39">
        <v>212.38000500000001</v>
      </c>
      <c r="C5625" s="39">
        <v>212.429993</v>
      </c>
      <c r="D5625" s="39">
        <v>210.820007</v>
      </c>
      <c r="E5625" s="39">
        <v>211.13999899999999</v>
      </c>
      <c r="F5625" s="39">
        <v>189.46873500000001</v>
      </c>
      <c r="G5625" s="5">
        <v>124919600</v>
      </c>
      <c r="I5625" s="1">
        <v>-6.2322775289187504E-3</v>
      </c>
    </row>
    <row r="5626" spans="1:9" x14ac:dyDescent="0.25">
      <c r="A5626" s="5">
        <v>42156</v>
      </c>
      <c r="B5626" s="39">
        <v>211.94000199999999</v>
      </c>
      <c r="C5626" s="39">
        <v>212.33999600000001</v>
      </c>
      <c r="D5626" s="39">
        <v>210.61999499999999</v>
      </c>
      <c r="E5626" s="39">
        <v>211.570007</v>
      </c>
      <c r="F5626" s="39">
        <v>189.854614</v>
      </c>
      <c r="G5626" s="5">
        <v>93338800</v>
      </c>
      <c r="I5626" s="1">
        <v>2.0345656766345144E-3</v>
      </c>
    </row>
    <row r="5627" spans="1:9" x14ac:dyDescent="0.25">
      <c r="A5627" s="5">
        <v>42157</v>
      </c>
      <c r="B5627" s="39">
        <v>211.020004</v>
      </c>
      <c r="C5627" s="39">
        <v>212.19000199999999</v>
      </c>
      <c r="D5627" s="39">
        <v>210.270004</v>
      </c>
      <c r="E5627" s="39">
        <v>211.36000100000001</v>
      </c>
      <c r="F5627" s="39">
        <v>189.666122</v>
      </c>
      <c r="G5627" s="5">
        <v>91531000</v>
      </c>
      <c r="I5627" s="1">
        <v>-9.9331603055485829E-4</v>
      </c>
    </row>
    <row r="5628" spans="1:9" x14ac:dyDescent="0.25">
      <c r="A5628" s="5">
        <v>42158</v>
      </c>
      <c r="B5628" s="39">
        <v>212</v>
      </c>
      <c r="C5628" s="39">
        <v>212.66999799999999</v>
      </c>
      <c r="D5628" s="39">
        <v>211.33000200000001</v>
      </c>
      <c r="E5628" s="39">
        <v>211.91999799999999</v>
      </c>
      <c r="F5628" s="39">
        <v>190.16867099999999</v>
      </c>
      <c r="G5628" s="5">
        <v>87820900</v>
      </c>
      <c r="I5628" s="1">
        <v>2.6461467064242683E-3</v>
      </c>
    </row>
    <row r="5629" spans="1:9" x14ac:dyDescent="0.25">
      <c r="A5629" s="5">
        <v>42159</v>
      </c>
      <c r="B5629" s="39">
        <v>211.070007</v>
      </c>
      <c r="C5629" s="39">
        <v>211.86000100000001</v>
      </c>
      <c r="D5629" s="39">
        <v>209.75</v>
      </c>
      <c r="E5629" s="39">
        <v>210.13000500000001</v>
      </c>
      <c r="F5629" s="39">
        <v>188.562363</v>
      </c>
      <c r="G5629" s="5">
        <v>151882800</v>
      </c>
      <c r="I5629" s="1">
        <v>-8.4826300863136694E-3</v>
      </c>
    </row>
    <row r="5630" spans="1:9" x14ac:dyDescent="0.25">
      <c r="A5630" s="5">
        <v>42160</v>
      </c>
      <c r="B5630" s="39">
        <v>209.949997</v>
      </c>
      <c r="C5630" s="39">
        <v>210.58000200000001</v>
      </c>
      <c r="D5630" s="39">
        <v>208.979996</v>
      </c>
      <c r="E5630" s="39">
        <v>209.770004</v>
      </c>
      <c r="F5630" s="39">
        <v>188.23931899999999</v>
      </c>
      <c r="G5630" s="5">
        <v>121704700</v>
      </c>
      <c r="I5630" s="1">
        <v>-1.7146636789568959E-3</v>
      </c>
    </row>
    <row r="5631" spans="1:9" x14ac:dyDescent="0.25">
      <c r="A5631" s="5">
        <v>42163</v>
      </c>
      <c r="B5631" s="39">
        <v>209.63999899999999</v>
      </c>
      <c r="C5631" s="39">
        <v>209.820007</v>
      </c>
      <c r="D5631" s="39">
        <v>208.38999899999999</v>
      </c>
      <c r="E5631" s="39">
        <v>208.479996</v>
      </c>
      <c r="F5631" s="39">
        <v>187.08174099999999</v>
      </c>
      <c r="G5631" s="5">
        <v>89063300</v>
      </c>
      <c r="I5631" s="1">
        <v>-6.1684876969483327E-3</v>
      </c>
    </row>
    <row r="5632" spans="1:9" x14ac:dyDescent="0.25">
      <c r="A5632" s="5">
        <v>42164</v>
      </c>
      <c r="B5632" s="39">
        <v>208.449997</v>
      </c>
      <c r="C5632" s="39">
        <v>209.10000600000001</v>
      </c>
      <c r="D5632" s="39">
        <v>207.69000199999999</v>
      </c>
      <c r="E5632" s="39">
        <v>208.449997</v>
      </c>
      <c r="F5632" s="39">
        <v>187.05479399999999</v>
      </c>
      <c r="G5632" s="5">
        <v>105034700</v>
      </c>
      <c r="I5632" s="1">
        <v>-1.4404901700704187E-4</v>
      </c>
    </row>
    <row r="5633" spans="1:9" x14ac:dyDescent="0.25">
      <c r="A5633" s="5">
        <v>42165</v>
      </c>
      <c r="B5633" s="39">
        <v>209.36999499999999</v>
      </c>
      <c r="C5633" s="39">
        <v>211.41000399999999</v>
      </c>
      <c r="D5633" s="39">
        <v>209.300003</v>
      </c>
      <c r="E5633" s="39">
        <v>210.949997</v>
      </c>
      <c r="F5633" s="39">
        <v>189.29821799999999</v>
      </c>
      <c r="G5633" s="5">
        <v>134551300</v>
      </c>
      <c r="I5633" s="1">
        <v>1.1922054565257412E-2</v>
      </c>
    </row>
    <row r="5634" spans="1:9" x14ac:dyDescent="0.25">
      <c r="A5634" s="5">
        <v>42166</v>
      </c>
      <c r="B5634" s="39">
        <v>211.479996</v>
      </c>
      <c r="C5634" s="39">
        <v>212.08999600000001</v>
      </c>
      <c r="D5634" s="39">
        <v>211.199997</v>
      </c>
      <c r="E5634" s="39">
        <v>211.63000500000001</v>
      </c>
      <c r="F5634" s="39">
        <v>189.90841699999999</v>
      </c>
      <c r="G5634" s="5">
        <v>73876400</v>
      </c>
      <c r="I5634" s="1">
        <v>3.2182956222497339E-3</v>
      </c>
    </row>
    <row r="5635" spans="1:9" x14ac:dyDescent="0.25">
      <c r="A5635" s="5">
        <v>42167</v>
      </c>
      <c r="B5635" s="39">
        <v>210.63999899999999</v>
      </c>
      <c r="C5635" s="39">
        <v>211.479996</v>
      </c>
      <c r="D5635" s="39">
        <v>209.679993</v>
      </c>
      <c r="E5635" s="39">
        <v>210.009995</v>
      </c>
      <c r="F5635" s="39">
        <v>188.45468099999999</v>
      </c>
      <c r="G5635" s="5">
        <v>135382400</v>
      </c>
      <c r="I5635" s="1">
        <v>-7.6843812794402666E-3</v>
      </c>
    </row>
    <row r="5636" spans="1:9" x14ac:dyDescent="0.25">
      <c r="A5636" s="5">
        <v>42170</v>
      </c>
      <c r="B5636" s="39">
        <v>208.63999899999999</v>
      </c>
      <c r="C5636" s="39">
        <v>209.449997</v>
      </c>
      <c r="D5636" s="39">
        <v>207.78999300000001</v>
      </c>
      <c r="E5636" s="39">
        <v>209.11000100000001</v>
      </c>
      <c r="F5636" s="39">
        <v>187.64709500000001</v>
      </c>
      <c r="G5636" s="5">
        <v>124384200</v>
      </c>
      <c r="I5636" s="1">
        <v>-4.2945143719936851E-3</v>
      </c>
    </row>
    <row r="5637" spans="1:9" x14ac:dyDescent="0.25">
      <c r="A5637" s="5">
        <v>42171</v>
      </c>
      <c r="B5637" s="39">
        <v>208.929993</v>
      </c>
      <c r="C5637" s="39">
        <v>210.35000600000001</v>
      </c>
      <c r="D5637" s="39">
        <v>208.720001</v>
      </c>
      <c r="E5637" s="39">
        <v>210.25</v>
      </c>
      <c r="F5637" s="39">
        <v>188.670074</v>
      </c>
      <c r="G5637" s="5">
        <v>85308200</v>
      </c>
      <c r="I5637" s="1">
        <v>5.4368049300395072E-3</v>
      </c>
    </row>
    <row r="5638" spans="1:9" x14ac:dyDescent="0.25">
      <c r="A5638" s="5">
        <v>42172</v>
      </c>
      <c r="B5638" s="39">
        <v>210.58999600000001</v>
      </c>
      <c r="C5638" s="39">
        <v>211.320007</v>
      </c>
      <c r="D5638" s="39">
        <v>209.36000100000001</v>
      </c>
      <c r="E5638" s="39">
        <v>210.58999600000001</v>
      </c>
      <c r="F5638" s="39">
        <v>188.97515899999999</v>
      </c>
      <c r="G5638" s="5">
        <v>126708600</v>
      </c>
      <c r="I5638" s="1">
        <v>1.6157231163580477E-3</v>
      </c>
    </row>
    <row r="5639" spans="1:9" x14ac:dyDescent="0.25">
      <c r="A5639" s="5">
        <v>42173</v>
      </c>
      <c r="B5639" s="39">
        <v>211.30999800000001</v>
      </c>
      <c r="C5639" s="39">
        <v>213.33999600000001</v>
      </c>
      <c r="D5639" s="39">
        <v>210.63000500000001</v>
      </c>
      <c r="E5639" s="39">
        <v>212.779999</v>
      </c>
      <c r="F5639" s="39">
        <v>190.940414</v>
      </c>
      <c r="G5639" s="5">
        <v>165867900</v>
      </c>
      <c r="I5639" s="1">
        <v>1.0345838228897897E-2</v>
      </c>
    </row>
    <row r="5640" spans="1:9" x14ac:dyDescent="0.25">
      <c r="A5640" s="5">
        <v>42174</v>
      </c>
      <c r="B5640" s="39">
        <v>211.46000699999999</v>
      </c>
      <c r="C5640" s="39">
        <v>211.550003</v>
      </c>
      <c r="D5640" s="39">
        <v>210.36000100000001</v>
      </c>
      <c r="E5640" s="39">
        <v>210.80999800000001</v>
      </c>
      <c r="F5640" s="39">
        <v>190.09278900000001</v>
      </c>
      <c r="G5640" s="5">
        <v>130478700</v>
      </c>
      <c r="I5640" s="1">
        <v>-4.4490946800150866E-3</v>
      </c>
    </row>
    <row r="5641" spans="1:9" x14ac:dyDescent="0.25">
      <c r="A5641" s="5">
        <v>42177</v>
      </c>
      <c r="B5641" s="39">
        <v>211.91000399999999</v>
      </c>
      <c r="C5641" s="39">
        <v>212.58999600000001</v>
      </c>
      <c r="D5641" s="39">
        <v>211.63999899999999</v>
      </c>
      <c r="E5641" s="39">
        <v>211.88999899999999</v>
      </c>
      <c r="F5641" s="39">
        <v>191.06665000000001</v>
      </c>
      <c r="G5641" s="5">
        <v>70696000</v>
      </c>
      <c r="I5641" s="1">
        <v>5.1100039484106574E-3</v>
      </c>
    </row>
    <row r="5642" spans="1:9" x14ac:dyDescent="0.25">
      <c r="A5642" s="5">
        <v>42178</v>
      </c>
      <c r="B5642" s="39">
        <v>212.13999899999999</v>
      </c>
      <c r="C5642" s="39">
        <v>212.44000199999999</v>
      </c>
      <c r="D5642" s="39">
        <v>211.570007</v>
      </c>
      <c r="E5642" s="39">
        <v>212.03999300000001</v>
      </c>
      <c r="F5642" s="39">
        <v>191.20190400000001</v>
      </c>
      <c r="G5642" s="5">
        <v>68476800</v>
      </c>
      <c r="I5642" s="1">
        <v>7.0763867039946859E-4</v>
      </c>
    </row>
    <row r="5643" spans="1:9" x14ac:dyDescent="0.25">
      <c r="A5643" s="5">
        <v>42179</v>
      </c>
      <c r="B5643" s="39">
        <v>211.720001</v>
      </c>
      <c r="C5643" s="39">
        <v>212.16999799999999</v>
      </c>
      <c r="D5643" s="39">
        <v>210.470001</v>
      </c>
      <c r="E5643" s="39">
        <v>210.5</v>
      </c>
      <c r="F5643" s="39">
        <v>189.813232</v>
      </c>
      <c r="G5643" s="5">
        <v>92307300</v>
      </c>
      <c r="I5643" s="1">
        <v>-7.2893594909100301E-3</v>
      </c>
    </row>
    <row r="5644" spans="1:9" x14ac:dyDescent="0.25">
      <c r="A5644" s="5">
        <v>42180</v>
      </c>
      <c r="B5644" s="39">
        <v>211.10000600000001</v>
      </c>
      <c r="C5644" s="39">
        <v>211.25</v>
      </c>
      <c r="D5644" s="39">
        <v>209.770004</v>
      </c>
      <c r="E5644" s="39">
        <v>209.86000100000001</v>
      </c>
      <c r="F5644" s="39">
        <v>189.23608400000001</v>
      </c>
      <c r="G5644" s="5">
        <v>97107400</v>
      </c>
      <c r="I5644" s="1">
        <v>-3.0452419864808178E-3</v>
      </c>
    </row>
    <row r="5645" spans="1:9" x14ac:dyDescent="0.25">
      <c r="A5645" s="5">
        <v>42181</v>
      </c>
      <c r="B5645" s="39">
        <v>210.28999300000001</v>
      </c>
      <c r="C5645" s="39">
        <v>210.58000200000001</v>
      </c>
      <c r="D5645" s="39">
        <v>209.16000399999999</v>
      </c>
      <c r="E5645" s="39">
        <v>209.820007</v>
      </c>
      <c r="F5645" s="39">
        <v>189.20004299999999</v>
      </c>
      <c r="G5645" s="5">
        <v>104174800</v>
      </c>
      <c r="I5645" s="1">
        <v>-1.9047335884447847E-4</v>
      </c>
    </row>
    <row r="5646" spans="1:9" x14ac:dyDescent="0.25">
      <c r="A5646" s="5">
        <v>42184</v>
      </c>
      <c r="B5646" s="39">
        <v>208.050003</v>
      </c>
      <c r="C5646" s="39">
        <v>209.83000200000001</v>
      </c>
      <c r="D5646" s="39">
        <v>205.33000200000001</v>
      </c>
      <c r="E5646" s="39">
        <v>205.41999799999999</v>
      </c>
      <c r="F5646" s="39">
        <v>185.23246800000001</v>
      </c>
      <c r="G5646" s="5">
        <v>202621300</v>
      </c>
      <c r="I5646" s="1">
        <v>-2.1193263869013101E-2</v>
      </c>
    </row>
    <row r="5647" spans="1:9" x14ac:dyDescent="0.25">
      <c r="A5647" s="5">
        <v>42185</v>
      </c>
      <c r="B5647" s="39">
        <v>207.259995</v>
      </c>
      <c r="C5647" s="39">
        <v>207.320007</v>
      </c>
      <c r="D5647" s="39">
        <v>205.279999</v>
      </c>
      <c r="E5647" s="39">
        <v>205.85000600000001</v>
      </c>
      <c r="F5647" s="39">
        <v>185.620193</v>
      </c>
      <c r="G5647" s="5">
        <v>182925100</v>
      </c>
      <c r="I5647" s="1">
        <v>2.0909929038861463E-3</v>
      </c>
    </row>
    <row r="5648" spans="1:9" x14ac:dyDescent="0.25">
      <c r="A5648" s="5">
        <v>42186</v>
      </c>
      <c r="B5648" s="39">
        <v>207.729996</v>
      </c>
      <c r="C5648" s="39">
        <v>208.029999</v>
      </c>
      <c r="D5648" s="39">
        <v>206.55999800000001</v>
      </c>
      <c r="E5648" s="39">
        <v>207.5</v>
      </c>
      <c r="F5648" s="39">
        <v>187.10803200000001</v>
      </c>
      <c r="G5648" s="5">
        <v>135979900</v>
      </c>
      <c r="I5648" s="1">
        <v>7.9835483482906255E-3</v>
      </c>
    </row>
    <row r="5649" spans="1:9" x14ac:dyDescent="0.25">
      <c r="A5649" s="5">
        <v>42187</v>
      </c>
      <c r="B5649" s="39">
        <v>208.070007</v>
      </c>
      <c r="C5649" s="39">
        <v>208.270004</v>
      </c>
      <c r="D5649" s="39">
        <v>206.80999800000001</v>
      </c>
      <c r="E5649" s="39">
        <v>207.30999800000001</v>
      </c>
      <c r="F5649" s="39">
        <v>186.93670700000001</v>
      </c>
      <c r="G5649" s="5">
        <v>104373700</v>
      </c>
      <c r="I5649" s="1">
        <v>-9.1606695198542809E-4</v>
      </c>
    </row>
    <row r="5650" spans="1:9" x14ac:dyDescent="0.25">
      <c r="A5650" s="5">
        <v>42191</v>
      </c>
      <c r="B5650" s="39">
        <v>205.770004</v>
      </c>
      <c r="C5650" s="39">
        <v>207.64999399999999</v>
      </c>
      <c r="D5650" s="39">
        <v>205.529999</v>
      </c>
      <c r="E5650" s="39">
        <v>206.720001</v>
      </c>
      <c r="F5650" s="39">
        <v>186.40473900000001</v>
      </c>
      <c r="G5650" s="5">
        <v>117975400</v>
      </c>
      <c r="I5650" s="1">
        <v>-2.8497685736041944E-3</v>
      </c>
    </row>
    <row r="5651" spans="1:9" x14ac:dyDescent="0.25">
      <c r="A5651" s="5">
        <v>42192</v>
      </c>
      <c r="B5651" s="39">
        <v>206.96000699999999</v>
      </c>
      <c r="C5651" s="39">
        <v>208.16999799999999</v>
      </c>
      <c r="D5651" s="39">
        <v>204.11000100000001</v>
      </c>
      <c r="E5651" s="39">
        <v>208.020004</v>
      </c>
      <c r="F5651" s="39">
        <v>187.576965</v>
      </c>
      <c r="G5651" s="5">
        <v>173820200</v>
      </c>
      <c r="I5651" s="1">
        <v>6.2689154385440204E-3</v>
      </c>
    </row>
    <row r="5652" spans="1:9" x14ac:dyDescent="0.25">
      <c r="A5652" s="5">
        <v>42193</v>
      </c>
      <c r="B5652" s="39">
        <v>206.41999799999999</v>
      </c>
      <c r="C5652" s="39">
        <v>206.759995</v>
      </c>
      <c r="D5652" s="39">
        <v>204.25</v>
      </c>
      <c r="E5652" s="39">
        <v>204.529999</v>
      </c>
      <c r="F5652" s="39">
        <v>184.429947</v>
      </c>
      <c r="G5652" s="5">
        <v>164020100</v>
      </c>
      <c r="I5652" s="1">
        <v>-1.6919540863827187E-2</v>
      </c>
    </row>
    <row r="5653" spans="1:9" x14ac:dyDescent="0.25">
      <c r="A5653" s="5">
        <v>42194</v>
      </c>
      <c r="B5653" s="39">
        <v>207.03999300000001</v>
      </c>
      <c r="C5653" s="39">
        <v>207.35000600000001</v>
      </c>
      <c r="D5653" s="39">
        <v>204.770004</v>
      </c>
      <c r="E5653" s="39">
        <v>204.89999399999999</v>
      </c>
      <c r="F5653" s="39">
        <v>184.763565</v>
      </c>
      <c r="G5653" s="5">
        <v>144113100</v>
      </c>
      <c r="I5653" s="1">
        <v>1.8072803554955996E-3</v>
      </c>
    </row>
    <row r="5654" spans="1:9" x14ac:dyDescent="0.25">
      <c r="A5654" s="5">
        <v>42195</v>
      </c>
      <c r="B5654" s="39">
        <v>207.28999300000001</v>
      </c>
      <c r="C5654" s="39">
        <v>207.979996</v>
      </c>
      <c r="D5654" s="39">
        <v>204.949997</v>
      </c>
      <c r="E5654" s="39">
        <v>207.479996</v>
      </c>
      <c r="F5654" s="39">
        <v>187.08998099999999</v>
      </c>
      <c r="G5654" s="5">
        <v>129456900</v>
      </c>
      <c r="I5654" s="1">
        <v>1.2512702263655306E-2</v>
      </c>
    </row>
    <row r="5655" spans="1:9" x14ac:dyDescent="0.25">
      <c r="A5655" s="5">
        <v>42198</v>
      </c>
      <c r="B5655" s="39">
        <v>208.990005</v>
      </c>
      <c r="C5655" s="39">
        <v>209.89999399999999</v>
      </c>
      <c r="D5655" s="39">
        <v>208.94000199999999</v>
      </c>
      <c r="E5655" s="39">
        <v>209.770004</v>
      </c>
      <c r="F5655" s="39">
        <v>189.15495300000001</v>
      </c>
      <c r="G5655" s="5">
        <v>106069400</v>
      </c>
      <c r="I5655" s="1">
        <v>1.0976853361291283E-2</v>
      </c>
    </row>
    <row r="5656" spans="1:9" x14ac:dyDescent="0.25">
      <c r="A5656" s="5">
        <v>42199</v>
      </c>
      <c r="B5656" s="39">
        <v>209.720001</v>
      </c>
      <c r="C5656" s="39">
        <v>211.050003</v>
      </c>
      <c r="D5656" s="39">
        <v>209.64999399999999</v>
      </c>
      <c r="E5656" s="39">
        <v>210.679993</v>
      </c>
      <c r="F5656" s="39">
        <v>189.975525</v>
      </c>
      <c r="G5656" s="5">
        <v>81709600</v>
      </c>
      <c r="I5656" s="1">
        <v>4.3287117703334488E-3</v>
      </c>
    </row>
    <row r="5657" spans="1:9" x14ac:dyDescent="0.25">
      <c r="A5657" s="5">
        <v>42200</v>
      </c>
      <c r="B5657" s="39">
        <v>210.729996</v>
      </c>
      <c r="C5657" s="39">
        <v>211.279999</v>
      </c>
      <c r="D5657" s="39">
        <v>210.03999300000001</v>
      </c>
      <c r="E5657" s="39">
        <v>210.61000100000001</v>
      </c>
      <c r="F5657" s="39">
        <v>189.91241500000001</v>
      </c>
      <c r="G5657" s="5">
        <v>97914100</v>
      </c>
      <c r="I5657" s="1">
        <v>-3.3225587830187919E-4</v>
      </c>
    </row>
    <row r="5658" spans="1:9" x14ac:dyDescent="0.25">
      <c r="A5658" s="5">
        <v>42201</v>
      </c>
      <c r="B5658" s="39">
        <v>211.86999499999999</v>
      </c>
      <c r="C5658" s="39">
        <v>212.300003</v>
      </c>
      <c r="D5658" s="39">
        <v>211.58000200000001</v>
      </c>
      <c r="E5658" s="39">
        <v>212.300003</v>
      </c>
      <c r="F5658" s="39">
        <v>191.43632500000001</v>
      </c>
      <c r="G5658" s="5">
        <v>106683300</v>
      </c>
      <c r="I5658" s="1">
        <v>7.9922546054893573E-3</v>
      </c>
    </row>
    <row r="5659" spans="1:9" x14ac:dyDescent="0.25">
      <c r="A5659" s="5">
        <v>42202</v>
      </c>
      <c r="B5659" s="39">
        <v>212.28999300000001</v>
      </c>
      <c r="C5659" s="39">
        <v>212.550003</v>
      </c>
      <c r="D5659" s="39">
        <v>211.800003</v>
      </c>
      <c r="E5659" s="39">
        <v>212.479996</v>
      </c>
      <c r="F5659" s="39">
        <v>191.598648</v>
      </c>
      <c r="G5659" s="5">
        <v>89030000</v>
      </c>
      <c r="I5659" s="1">
        <v>8.4756234369809391E-4</v>
      </c>
    </row>
    <row r="5660" spans="1:9" x14ac:dyDescent="0.25">
      <c r="A5660" s="5">
        <v>42205</v>
      </c>
      <c r="B5660" s="39">
        <v>212.75</v>
      </c>
      <c r="C5660" s="39">
        <v>213.179993</v>
      </c>
      <c r="D5660" s="39">
        <v>212.21000699999999</v>
      </c>
      <c r="E5660" s="39">
        <v>212.58999600000001</v>
      </c>
      <c r="F5660" s="39">
        <v>191.69786099999999</v>
      </c>
      <c r="G5660" s="5">
        <v>70446800</v>
      </c>
      <c r="I5660" s="1">
        <v>5.1768278544805924E-4</v>
      </c>
    </row>
    <row r="5661" spans="1:9" x14ac:dyDescent="0.25">
      <c r="A5661" s="5">
        <v>42206</v>
      </c>
      <c r="B5661" s="39">
        <v>212.429993</v>
      </c>
      <c r="C5661" s="39">
        <v>212.740005</v>
      </c>
      <c r="D5661" s="39">
        <v>211.38999899999999</v>
      </c>
      <c r="E5661" s="39">
        <v>211.75</v>
      </c>
      <c r="F5661" s="39">
        <v>190.94039900000001</v>
      </c>
      <c r="G5661" s="5">
        <v>77965000</v>
      </c>
      <c r="I5661" s="1">
        <v>-3.9591597005017576E-3</v>
      </c>
    </row>
    <row r="5662" spans="1:9" x14ac:dyDescent="0.25">
      <c r="A5662" s="5">
        <v>42207</v>
      </c>
      <c r="B5662" s="39">
        <v>210.929993</v>
      </c>
      <c r="C5662" s="39">
        <v>211.770004</v>
      </c>
      <c r="D5662" s="39">
        <v>210.88999899999999</v>
      </c>
      <c r="E5662" s="39">
        <v>211.36999499999999</v>
      </c>
      <c r="F5662" s="39">
        <v>190.597748</v>
      </c>
      <c r="G5662" s="5">
        <v>88667900</v>
      </c>
      <c r="I5662" s="1">
        <v>-1.796156399120008E-3</v>
      </c>
    </row>
    <row r="5663" spans="1:9" x14ac:dyDescent="0.25">
      <c r="A5663" s="5">
        <v>42208</v>
      </c>
      <c r="B5663" s="39">
        <v>211.529999</v>
      </c>
      <c r="C5663" s="39">
        <v>211.64999399999999</v>
      </c>
      <c r="D5663" s="39">
        <v>209.75</v>
      </c>
      <c r="E5663" s="39">
        <v>210.179993</v>
      </c>
      <c r="F5663" s="39">
        <v>189.52465799999999</v>
      </c>
      <c r="G5663" s="5">
        <v>90509100</v>
      </c>
      <c r="I5663" s="1">
        <v>-5.6460384007968045E-3</v>
      </c>
    </row>
    <row r="5664" spans="1:9" x14ac:dyDescent="0.25">
      <c r="A5664" s="5">
        <v>42209</v>
      </c>
      <c r="B5664" s="39">
        <v>210.300003</v>
      </c>
      <c r="C5664" s="39">
        <v>210.36999499999999</v>
      </c>
      <c r="D5664" s="39">
        <v>207.60000600000001</v>
      </c>
      <c r="E5664" s="39">
        <v>208</v>
      </c>
      <c r="F5664" s="39">
        <v>187.55891399999999</v>
      </c>
      <c r="G5664" s="5">
        <v>117755000</v>
      </c>
      <c r="I5664" s="1">
        <v>-1.0426133371991497E-2</v>
      </c>
    </row>
    <row r="5665" spans="1:9" x14ac:dyDescent="0.25">
      <c r="A5665" s="5">
        <v>42212</v>
      </c>
      <c r="B5665" s="39">
        <v>206.94000199999999</v>
      </c>
      <c r="C5665" s="39">
        <v>207.550003</v>
      </c>
      <c r="D5665" s="39">
        <v>206.259995</v>
      </c>
      <c r="E5665" s="39">
        <v>206.78999300000001</v>
      </c>
      <c r="F5665" s="39">
        <v>186.46781899999999</v>
      </c>
      <c r="G5665" s="5">
        <v>132361100</v>
      </c>
      <c r="I5665" s="1">
        <v>-5.8343321412772653E-3</v>
      </c>
    </row>
    <row r="5666" spans="1:9" x14ac:dyDescent="0.25">
      <c r="A5666" s="5">
        <v>42213</v>
      </c>
      <c r="B5666" s="39">
        <v>207.78999300000001</v>
      </c>
      <c r="C5666" s="39">
        <v>209.5</v>
      </c>
      <c r="D5666" s="39">
        <v>206.800003</v>
      </c>
      <c r="E5666" s="39">
        <v>209.33000200000001</v>
      </c>
      <c r="F5666" s="39">
        <v>188.758194</v>
      </c>
      <c r="G5666" s="5">
        <v>123544800</v>
      </c>
      <c r="I5666" s="1">
        <v>1.220812719120179E-2</v>
      </c>
    </row>
    <row r="5667" spans="1:9" x14ac:dyDescent="0.25">
      <c r="A5667" s="5">
        <v>42214</v>
      </c>
      <c r="B5667" s="39">
        <v>209.479996</v>
      </c>
      <c r="C5667" s="39">
        <v>211.03999300000001</v>
      </c>
      <c r="D5667" s="39">
        <v>209.30999800000001</v>
      </c>
      <c r="E5667" s="39">
        <v>210.770004</v>
      </c>
      <c r="F5667" s="39">
        <v>190.05671699999999</v>
      </c>
      <c r="G5667" s="5">
        <v>105791300</v>
      </c>
      <c r="I5667" s="1">
        <v>6.8557390340053814E-3</v>
      </c>
    </row>
    <row r="5668" spans="1:9" x14ac:dyDescent="0.25">
      <c r="A5668" s="5">
        <v>42215</v>
      </c>
      <c r="B5668" s="39">
        <v>210.16000399999999</v>
      </c>
      <c r="C5668" s="39">
        <v>211.020004</v>
      </c>
      <c r="D5668" s="39">
        <v>209.41999799999999</v>
      </c>
      <c r="E5668" s="39">
        <v>210.820007</v>
      </c>
      <c r="F5668" s="39">
        <v>190.101776</v>
      </c>
      <c r="G5668" s="5">
        <v>91304400</v>
      </c>
      <c r="I5668" s="1">
        <v>2.3705376068505757E-4</v>
      </c>
    </row>
    <row r="5669" spans="1:9" x14ac:dyDescent="0.25">
      <c r="A5669" s="5">
        <v>42216</v>
      </c>
      <c r="B5669" s="39">
        <v>211.41999799999999</v>
      </c>
      <c r="C5669" s="39">
        <v>211.449997</v>
      </c>
      <c r="D5669" s="39">
        <v>210.16000399999999</v>
      </c>
      <c r="E5669" s="39">
        <v>210.5</v>
      </c>
      <c r="F5669" s="39">
        <v>189.813232</v>
      </c>
      <c r="G5669" s="5">
        <v>103266900</v>
      </c>
      <c r="I5669" s="1">
        <v>-1.5189926662797504E-3</v>
      </c>
    </row>
    <row r="5670" spans="1:9" x14ac:dyDescent="0.25">
      <c r="A5670" s="5">
        <v>42219</v>
      </c>
      <c r="B5670" s="39">
        <v>210.46000699999999</v>
      </c>
      <c r="C5670" s="39">
        <v>210.529999</v>
      </c>
      <c r="D5670" s="39">
        <v>208.64999399999999</v>
      </c>
      <c r="E5670" s="39">
        <v>209.78999300000001</v>
      </c>
      <c r="F5670" s="39">
        <v>189.17301900000001</v>
      </c>
      <c r="G5670" s="5">
        <v>113965700</v>
      </c>
      <c r="I5670" s="1">
        <v>-3.3785584954326708E-3</v>
      </c>
    </row>
    <row r="5671" spans="1:9" x14ac:dyDescent="0.25">
      <c r="A5671" s="5">
        <v>42220</v>
      </c>
      <c r="B5671" s="39">
        <v>209.699997</v>
      </c>
      <c r="C5671" s="39">
        <v>210.25</v>
      </c>
      <c r="D5671" s="39">
        <v>208.800003</v>
      </c>
      <c r="E5671" s="39">
        <v>209.38000500000001</v>
      </c>
      <c r="F5671" s="39">
        <v>188.80332899999999</v>
      </c>
      <c r="G5671" s="5">
        <v>81820800</v>
      </c>
      <c r="I5671" s="1">
        <v>-1.9561547691671066E-3</v>
      </c>
    </row>
    <row r="5672" spans="1:9" x14ac:dyDescent="0.25">
      <c r="A5672" s="5">
        <v>42221</v>
      </c>
      <c r="B5672" s="39">
        <v>210.449997</v>
      </c>
      <c r="C5672" s="39">
        <v>211.30999800000001</v>
      </c>
      <c r="D5672" s="39">
        <v>209.729996</v>
      </c>
      <c r="E5672" s="39">
        <v>210.070007</v>
      </c>
      <c r="F5672" s="39">
        <v>189.42550700000001</v>
      </c>
      <c r="G5672" s="5">
        <v>85786800</v>
      </c>
      <c r="I5672" s="1">
        <v>3.28995836370094E-3</v>
      </c>
    </row>
    <row r="5673" spans="1:9" x14ac:dyDescent="0.25">
      <c r="A5673" s="5">
        <v>42222</v>
      </c>
      <c r="B5673" s="39">
        <v>210.28999300000001</v>
      </c>
      <c r="C5673" s="39">
        <v>210.41999799999999</v>
      </c>
      <c r="D5673" s="39">
        <v>207.64999399999999</v>
      </c>
      <c r="E5673" s="39">
        <v>208.35000600000001</v>
      </c>
      <c r="F5673" s="39">
        <v>187.874527</v>
      </c>
      <c r="G5673" s="5">
        <v>116030800</v>
      </c>
      <c r="I5673" s="1">
        <v>-8.2215138963404044E-3</v>
      </c>
    </row>
    <row r="5674" spans="1:9" x14ac:dyDescent="0.25">
      <c r="A5674" s="5">
        <v>42223</v>
      </c>
      <c r="B5674" s="39">
        <v>208.16000399999999</v>
      </c>
      <c r="C5674" s="39">
        <v>208.33999600000001</v>
      </c>
      <c r="D5674" s="39">
        <v>206.86999499999999</v>
      </c>
      <c r="E5674" s="39">
        <v>207.949997</v>
      </c>
      <c r="F5674" s="39">
        <v>187.51383999999999</v>
      </c>
      <c r="G5674" s="5">
        <v>117858000</v>
      </c>
      <c r="I5674" s="1">
        <v>-1.9216744188366164E-3</v>
      </c>
    </row>
    <row r="5675" spans="1:9" x14ac:dyDescent="0.25">
      <c r="A5675" s="5">
        <v>42226</v>
      </c>
      <c r="B5675" s="39">
        <v>209.279999</v>
      </c>
      <c r="C5675" s="39">
        <v>210.66999799999999</v>
      </c>
      <c r="D5675" s="39">
        <v>209.279999</v>
      </c>
      <c r="E5675" s="39">
        <v>210.570007</v>
      </c>
      <c r="F5675" s="39">
        <v>189.876373</v>
      </c>
      <c r="G5675" s="5">
        <v>80270700</v>
      </c>
      <c r="I5675" s="1">
        <v>1.2520535943138178E-2</v>
      </c>
    </row>
    <row r="5676" spans="1:9" x14ac:dyDescent="0.25">
      <c r="A5676" s="5">
        <v>42227</v>
      </c>
      <c r="B5676" s="39">
        <v>208.970001</v>
      </c>
      <c r="C5676" s="39">
        <v>209.470001</v>
      </c>
      <c r="D5676" s="39">
        <v>207.759995</v>
      </c>
      <c r="E5676" s="39">
        <v>208.66999799999999</v>
      </c>
      <c r="F5676" s="39">
        <v>188.163071</v>
      </c>
      <c r="G5676" s="5">
        <v>126081400</v>
      </c>
      <c r="I5676" s="1">
        <v>-9.0642061698078535E-3</v>
      </c>
    </row>
    <row r="5677" spans="1:9" x14ac:dyDescent="0.25">
      <c r="A5677" s="5">
        <v>42228</v>
      </c>
      <c r="B5677" s="39">
        <v>207.11000100000001</v>
      </c>
      <c r="C5677" s="39">
        <v>209.13999899999999</v>
      </c>
      <c r="D5677" s="39">
        <v>205.36000100000001</v>
      </c>
      <c r="E5677" s="39">
        <v>208.91999799999999</v>
      </c>
      <c r="F5677" s="39">
        <v>188.388519</v>
      </c>
      <c r="G5677" s="5">
        <v>172123700</v>
      </c>
      <c r="I5677" s="1">
        <v>1.1974350018713054E-3</v>
      </c>
    </row>
    <row r="5678" spans="1:9" x14ac:dyDescent="0.25">
      <c r="A5678" s="5">
        <v>42229</v>
      </c>
      <c r="B5678" s="39">
        <v>208.729996</v>
      </c>
      <c r="C5678" s="39">
        <v>209.550003</v>
      </c>
      <c r="D5678" s="39">
        <v>208.009995</v>
      </c>
      <c r="E5678" s="39">
        <v>208.66000399999999</v>
      </c>
      <c r="F5678" s="39">
        <v>188.154068</v>
      </c>
      <c r="G5678" s="5">
        <v>89383300</v>
      </c>
      <c r="I5678" s="1">
        <v>-1.2452829421789602E-3</v>
      </c>
    </row>
    <row r="5679" spans="1:9" x14ac:dyDescent="0.25">
      <c r="A5679" s="5">
        <v>42230</v>
      </c>
      <c r="B5679" s="39">
        <v>208.429993</v>
      </c>
      <c r="C5679" s="39">
        <v>209.509995</v>
      </c>
      <c r="D5679" s="39">
        <v>208.259995</v>
      </c>
      <c r="E5679" s="39">
        <v>209.41999799999999</v>
      </c>
      <c r="F5679" s="39">
        <v>188.83940100000001</v>
      </c>
      <c r="G5679" s="5">
        <v>72786500</v>
      </c>
      <c r="I5679" s="1">
        <v>3.6357858228450723E-3</v>
      </c>
    </row>
    <row r="5680" spans="1:9" x14ac:dyDescent="0.25">
      <c r="A5680" s="5">
        <v>42233</v>
      </c>
      <c r="B5680" s="39">
        <v>208.71000699999999</v>
      </c>
      <c r="C5680" s="39">
        <v>210.58999600000001</v>
      </c>
      <c r="D5680" s="39">
        <v>208.16000399999999</v>
      </c>
      <c r="E5680" s="39">
        <v>210.58999600000001</v>
      </c>
      <c r="F5680" s="39">
        <v>189.89437899999999</v>
      </c>
      <c r="G5680" s="5">
        <v>79072600</v>
      </c>
      <c r="I5680" s="1">
        <v>5.5710939151980554E-3</v>
      </c>
    </row>
    <row r="5681" spans="1:9" x14ac:dyDescent="0.25">
      <c r="A5681" s="5">
        <v>42234</v>
      </c>
      <c r="B5681" s="39">
        <v>210.259995</v>
      </c>
      <c r="C5681" s="39">
        <v>210.679993</v>
      </c>
      <c r="D5681" s="39">
        <v>209.699997</v>
      </c>
      <c r="E5681" s="39">
        <v>209.979996</v>
      </c>
      <c r="F5681" s="39">
        <v>189.34433000000001</v>
      </c>
      <c r="G5681" s="5">
        <v>71692700</v>
      </c>
      <c r="I5681" s="1">
        <v>-2.9008082384729406E-3</v>
      </c>
    </row>
    <row r="5682" spans="1:9" x14ac:dyDescent="0.25">
      <c r="A5682" s="5">
        <v>42235</v>
      </c>
      <c r="B5682" s="39">
        <v>209.08999600000001</v>
      </c>
      <c r="C5682" s="39">
        <v>210.009995</v>
      </c>
      <c r="D5682" s="39">
        <v>207.35000600000001</v>
      </c>
      <c r="E5682" s="39">
        <v>208.320007</v>
      </c>
      <c r="F5682" s="39">
        <v>187.84750399999999</v>
      </c>
      <c r="G5682" s="5">
        <v>172946000</v>
      </c>
      <c r="I5682" s="1">
        <v>-7.9367246178509987E-3</v>
      </c>
    </row>
    <row r="5683" spans="1:9" x14ac:dyDescent="0.25">
      <c r="A5683" s="5">
        <v>42236</v>
      </c>
      <c r="B5683" s="39">
        <v>206.509995</v>
      </c>
      <c r="C5683" s="39">
        <v>208.28999300000001</v>
      </c>
      <c r="D5683" s="39">
        <v>203.89999399999999</v>
      </c>
      <c r="E5683" s="39">
        <v>203.970001</v>
      </c>
      <c r="F5683" s="39">
        <v>183.92497299999999</v>
      </c>
      <c r="G5683" s="5">
        <v>194327900</v>
      </c>
      <c r="I5683" s="1">
        <v>-2.1102565715120036E-2</v>
      </c>
    </row>
    <row r="5684" spans="1:9" x14ac:dyDescent="0.25">
      <c r="A5684" s="5">
        <v>42237</v>
      </c>
      <c r="B5684" s="39">
        <v>201.729996</v>
      </c>
      <c r="C5684" s="39">
        <v>203.94000199999999</v>
      </c>
      <c r="D5684" s="39">
        <v>197.520004</v>
      </c>
      <c r="E5684" s="39">
        <v>197.83000200000001</v>
      </c>
      <c r="F5684" s="39">
        <v>178.38836699999999</v>
      </c>
      <c r="G5684" s="5">
        <v>346588500</v>
      </c>
      <c r="I5684" s="1">
        <v>-3.0564908398639901E-2</v>
      </c>
    </row>
    <row r="5685" spans="1:9" x14ac:dyDescent="0.25">
      <c r="A5685" s="5">
        <v>42240</v>
      </c>
      <c r="B5685" s="39">
        <v>187.490005</v>
      </c>
      <c r="C5685" s="39">
        <v>197.479996</v>
      </c>
      <c r="D5685" s="39">
        <v>182.39999399999999</v>
      </c>
      <c r="E5685" s="39">
        <v>189.5</v>
      </c>
      <c r="F5685" s="39">
        <v>170.87699900000001</v>
      </c>
      <c r="G5685" s="5">
        <v>507244300</v>
      </c>
      <c r="I5685" s="1">
        <v>-4.3019017034930052E-2</v>
      </c>
    </row>
    <row r="5686" spans="1:9" x14ac:dyDescent="0.25">
      <c r="A5686" s="5">
        <v>42241</v>
      </c>
      <c r="B5686" s="39">
        <v>195.429993</v>
      </c>
      <c r="C5686" s="39">
        <v>195.449997</v>
      </c>
      <c r="D5686" s="39">
        <v>186.91999799999999</v>
      </c>
      <c r="E5686" s="39">
        <v>187.270004</v>
      </c>
      <c r="F5686" s="39">
        <v>168.86613500000001</v>
      </c>
      <c r="G5686" s="5">
        <v>369833100</v>
      </c>
      <c r="I5686" s="1">
        <v>-1.1837693131855787E-2</v>
      </c>
    </row>
    <row r="5687" spans="1:9" x14ac:dyDescent="0.25">
      <c r="A5687" s="5">
        <v>42242</v>
      </c>
      <c r="B5687" s="39">
        <v>192.08000200000001</v>
      </c>
      <c r="C5687" s="39">
        <v>194.78999300000001</v>
      </c>
      <c r="D5687" s="39">
        <v>188.36999499999999</v>
      </c>
      <c r="E5687" s="39">
        <v>194.46000699999999</v>
      </c>
      <c r="F5687" s="39">
        <v>175.34957900000001</v>
      </c>
      <c r="G5687" s="5">
        <v>339257000</v>
      </c>
      <c r="I5687" s="1">
        <v>3.7675275216918713E-2</v>
      </c>
    </row>
    <row r="5688" spans="1:9" x14ac:dyDescent="0.25">
      <c r="A5688" s="5">
        <v>42243</v>
      </c>
      <c r="B5688" s="39">
        <v>197.020004</v>
      </c>
      <c r="C5688" s="39">
        <v>199.41999799999999</v>
      </c>
      <c r="D5688" s="39">
        <v>195.21000699999999</v>
      </c>
      <c r="E5688" s="39">
        <v>199.270004</v>
      </c>
      <c r="F5688" s="39">
        <v>179.686859</v>
      </c>
      <c r="G5688" s="5">
        <v>274143900</v>
      </c>
      <c r="I5688" s="1">
        <v>2.443408801011504E-2</v>
      </c>
    </row>
    <row r="5689" spans="1:9" x14ac:dyDescent="0.25">
      <c r="A5689" s="5">
        <v>42244</v>
      </c>
      <c r="B5689" s="39">
        <v>198.5</v>
      </c>
      <c r="C5689" s="39">
        <v>199.83999600000001</v>
      </c>
      <c r="D5689" s="39">
        <v>197.91999799999999</v>
      </c>
      <c r="E5689" s="39">
        <v>199.279999</v>
      </c>
      <c r="F5689" s="39">
        <v>179.69586200000001</v>
      </c>
      <c r="G5689" s="5">
        <v>160414400</v>
      </c>
      <c r="I5689" s="1">
        <v>5.0102575754884526E-5</v>
      </c>
    </row>
    <row r="5690" spans="1:9" x14ac:dyDescent="0.25">
      <c r="A5690" s="5">
        <v>42247</v>
      </c>
      <c r="B5690" s="39">
        <v>198.11000100000001</v>
      </c>
      <c r="C5690" s="39">
        <v>199.13000500000001</v>
      </c>
      <c r="D5690" s="39">
        <v>197.009995</v>
      </c>
      <c r="E5690" s="39">
        <v>197.66999799999999</v>
      </c>
      <c r="F5690" s="39">
        <v>178.244125</v>
      </c>
      <c r="G5690" s="5">
        <v>163298800</v>
      </c>
      <c r="I5690" s="1">
        <v>-8.1116668322671615E-3</v>
      </c>
    </row>
    <row r="5691" spans="1:9" x14ac:dyDescent="0.25">
      <c r="A5691" s="5">
        <v>42248</v>
      </c>
      <c r="B5691" s="39">
        <v>193.11999499999999</v>
      </c>
      <c r="C5691" s="39">
        <v>194.770004</v>
      </c>
      <c r="D5691" s="39">
        <v>190.729996</v>
      </c>
      <c r="E5691" s="39">
        <v>191.770004</v>
      </c>
      <c r="F5691" s="39">
        <v>172.92390399999999</v>
      </c>
      <c r="G5691" s="5">
        <v>256000400</v>
      </c>
      <c r="I5691" s="1">
        <v>-3.0302462965690502E-2</v>
      </c>
    </row>
    <row r="5692" spans="1:9" x14ac:dyDescent="0.25">
      <c r="A5692" s="5">
        <v>42249</v>
      </c>
      <c r="B5692" s="39">
        <v>194.61999499999999</v>
      </c>
      <c r="C5692" s="39">
        <v>195.46000699999999</v>
      </c>
      <c r="D5692" s="39">
        <v>192.41999799999999</v>
      </c>
      <c r="E5692" s="39">
        <v>195.41000399999999</v>
      </c>
      <c r="F5692" s="39">
        <v>176.20620700000001</v>
      </c>
      <c r="G5692" s="5">
        <v>160269300</v>
      </c>
      <c r="I5692" s="1">
        <v>1.8803303437622709E-2</v>
      </c>
    </row>
    <row r="5693" spans="1:9" x14ac:dyDescent="0.25">
      <c r="A5693" s="5">
        <v>42250</v>
      </c>
      <c r="B5693" s="39">
        <v>196.259995</v>
      </c>
      <c r="C5693" s="39">
        <v>198.050003</v>
      </c>
      <c r="D5693" s="39">
        <v>194.96000699999999</v>
      </c>
      <c r="E5693" s="39">
        <v>195.550003</v>
      </c>
      <c r="F5693" s="39">
        <v>176.33244300000001</v>
      </c>
      <c r="G5693" s="5">
        <v>152087800</v>
      </c>
      <c r="I5693" s="1">
        <v>7.1615413172576581E-4</v>
      </c>
    </row>
    <row r="5694" spans="1:9" x14ac:dyDescent="0.25">
      <c r="A5694" s="5">
        <v>42251</v>
      </c>
      <c r="B5694" s="39">
        <v>192.85000600000001</v>
      </c>
      <c r="C5694" s="39">
        <v>193.86000100000001</v>
      </c>
      <c r="D5694" s="39">
        <v>191.61000100000001</v>
      </c>
      <c r="E5694" s="39">
        <v>192.58999600000001</v>
      </c>
      <c r="F5694" s="39">
        <v>173.66333</v>
      </c>
      <c r="G5694" s="5">
        <v>207081000</v>
      </c>
      <c r="I5694" s="1">
        <v>-1.5252554179244093E-2</v>
      </c>
    </row>
    <row r="5695" spans="1:9" x14ac:dyDescent="0.25">
      <c r="A5695" s="5">
        <v>42255</v>
      </c>
      <c r="B5695" s="39">
        <v>195.94000199999999</v>
      </c>
      <c r="C5695" s="39">
        <v>197.61000100000001</v>
      </c>
      <c r="D5695" s="39">
        <v>195.16999799999999</v>
      </c>
      <c r="E5695" s="39">
        <v>197.429993</v>
      </c>
      <c r="F5695" s="39">
        <v>178.02767900000001</v>
      </c>
      <c r="G5695" s="5">
        <v>116025700</v>
      </c>
      <c r="I5695" s="1">
        <v>2.4820498354353404E-2</v>
      </c>
    </row>
    <row r="5696" spans="1:9" x14ac:dyDescent="0.25">
      <c r="A5696" s="5">
        <v>42256</v>
      </c>
      <c r="B5696" s="39">
        <v>199.320007</v>
      </c>
      <c r="C5696" s="39">
        <v>199.470001</v>
      </c>
      <c r="D5696" s="39">
        <v>194.35000600000001</v>
      </c>
      <c r="E5696" s="39">
        <v>194.78999300000001</v>
      </c>
      <c r="F5696" s="39">
        <v>175.647156</v>
      </c>
      <c r="G5696" s="5">
        <v>149347700</v>
      </c>
      <c r="I5696" s="1">
        <v>-1.346185091195462E-2</v>
      </c>
    </row>
    <row r="5697" spans="1:9" x14ac:dyDescent="0.25">
      <c r="A5697" s="5">
        <v>42257</v>
      </c>
      <c r="B5697" s="39">
        <v>194.55999800000001</v>
      </c>
      <c r="C5697" s="39">
        <v>197.220001</v>
      </c>
      <c r="D5697" s="39">
        <v>194.25</v>
      </c>
      <c r="E5697" s="39">
        <v>195.85000600000001</v>
      </c>
      <c r="F5697" s="39">
        <v>176.60295099999999</v>
      </c>
      <c r="G5697" s="5">
        <v>158611100</v>
      </c>
      <c r="I5697" s="1">
        <v>5.4268108182640162E-3</v>
      </c>
    </row>
    <row r="5698" spans="1:9" x14ac:dyDescent="0.25">
      <c r="A5698" s="5">
        <v>42258</v>
      </c>
      <c r="B5698" s="39">
        <v>195.38000500000001</v>
      </c>
      <c r="C5698" s="39">
        <v>196.820007</v>
      </c>
      <c r="D5698" s="39">
        <v>194.529999</v>
      </c>
      <c r="E5698" s="39">
        <v>196.740005</v>
      </c>
      <c r="F5698" s="39">
        <v>177.40550200000001</v>
      </c>
      <c r="G5698" s="5">
        <v>119691200</v>
      </c>
      <c r="I5698" s="1">
        <v>4.5340859411560075E-3</v>
      </c>
    </row>
    <row r="5699" spans="1:9" x14ac:dyDescent="0.25">
      <c r="A5699" s="5">
        <v>42261</v>
      </c>
      <c r="B5699" s="39">
        <v>196.949997</v>
      </c>
      <c r="C5699" s="39">
        <v>197.009995</v>
      </c>
      <c r="D5699" s="39">
        <v>195.429993</v>
      </c>
      <c r="E5699" s="39">
        <v>196.009995</v>
      </c>
      <c r="F5699" s="39">
        <v>176.74723800000001</v>
      </c>
      <c r="G5699" s="5">
        <v>79452000</v>
      </c>
      <c r="I5699" s="1">
        <v>-3.7174059873237297E-3</v>
      </c>
    </row>
    <row r="5700" spans="1:9" x14ac:dyDescent="0.25">
      <c r="A5700" s="5">
        <v>42262</v>
      </c>
      <c r="B5700" s="39">
        <v>196.61000100000001</v>
      </c>
      <c r="C5700" s="39">
        <v>198.990005</v>
      </c>
      <c r="D5700" s="39">
        <v>195.96000699999999</v>
      </c>
      <c r="E5700" s="39">
        <v>198.46000699999999</v>
      </c>
      <c r="F5700" s="39">
        <v>178.956467</v>
      </c>
      <c r="G5700" s="5">
        <v>113806200</v>
      </c>
      <c r="I5700" s="1">
        <v>1.2421897081893896E-2</v>
      </c>
    </row>
    <row r="5701" spans="1:9" x14ac:dyDescent="0.25">
      <c r="A5701" s="5">
        <v>42263</v>
      </c>
      <c r="B5701" s="39">
        <v>198.820007</v>
      </c>
      <c r="C5701" s="39">
        <v>200.41000399999999</v>
      </c>
      <c r="D5701" s="39">
        <v>198.41000399999999</v>
      </c>
      <c r="E5701" s="39">
        <v>200.179993</v>
      </c>
      <c r="F5701" s="39">
        <v>180.50741600000001</v>
      </c>
      <c r="G5701" s="5">
        <v>99581600</v>
      </c>
      <c r="I5701" s="1">
        <v>8.6292876562614751E-3</v>
      </c>
    </row>
    <row r="5702" spans="1:9" x14ac:dyDescent="0.25">
      <c r="A5702" s="5">
        <v>42264</v>
      </c>
      <c r="B5702" s="39">
        <v>200.020004</v>
      </c>
      <c r="C5702" s="39">
        <v>202.88999899999999</v>
      </c>
      <c r="D5702" s="39">
        <v>199.279999</v>
      </c>
      <c r="E5702" s="39">
        <v>199.729996</v>
      </c>
      <c r="F5702" s="39">
        <v>180.10163900000001</v>
      </c>
      <c r="G5702" s="5">
        <v>276046600</v>
      </c>
      <c r="I5702" s="1">
        <v>-2.2505101612875222E-3</v>
      </c>
    </row>
    <row r="5703" spans="1:9" x14ac:dyDescent="0.25">
      <c r="A5703" s="5">
        <v>42265</v>
      </c>
      <c r="B5703" s="39">
        <v>195.71000699999999</v>
      </c>
      <c r="C5703" s="39">
        <v>198.679993</v>
      </c>
      <c r="D5703" s="39">
        <v>194.96000699999999</v>
      </c>
      <c r="E5703" s="39">
        <v>195.449997</v>
      </c>
      <c r="F5703" s="39">
        <v>177.158524</v>
      </c>
      <c r="G5703" s="5">
        <v>223657500</v>
      </c>
      <c r="I5703" s="1">
        <v>-1.6476405071727207E-2</v>
      </c>
    </row>
    <row r="5704" spans="1:9" x14ac:dyDescent="0.25">
      <c r="A5704" s="5">
        <v>42268</v>
      </c>
      <c r="B5704" s="39">
        <v>196.44000199999999</v>
      </c>
      <c r="C5704" s="39">
        <v>197.679993</v>
      </c>
      <c r="D5704" s="39">
        <v>195.21000699999999</v>
      </c>
      <c r="E5704" s="39">
        <v>196.46000699999999</v>
      </c>
      <c r="F5704" s="39">
        <v>178.074005</v>
      </c>
      <c r="G5704" s="5">
        <v>105726200</v>
      </c>
      <c r="I5704" s="1">
        <v>5.1542747469683903E-3</v>
      </c>
    </row>
    <row r="5705" spans="1:9" x14ac:dyDescent="0.25">
      <c r="A5705" s="5">
        <v>42269</v>
      </c>
      <c r="B5705" s="39">
        <v>193.88000500000001</v>
      </c>
      <c r="C5705" s="39">
        <v>194.46000699999999</v>
      </c>
      <c r="D5705" s="39">
        <v>192.55999800000001</v>
      </c>
      <c r="E5705" s="39">
        <v>193.91000399999999</v>
      </c>
      <c r="F5705" s="39">
        <v>175.762665</v>
      </c>
      <c r="G5705" s="5">
        <v>153890900</v>
      </c>
      <c r="I5705" s="1">
        <v>-1.3064631632168755E-2</v>
      </c>
    </row>
    <row r="5706" spans="1:9" x14ac:dyDescent="0.25">
      <c r="A5706" s="5">
        <v>42270</v>
      </c>
      <c r="B5706" s="39">
        <v>194.11000100000001</v>
      </c>
      <c r="C5706" s="39">
        <v>194.66999799999999</v>
      </c>
      <c r="D5706" s="39">
        <v>192.91000399999999</v>
      </c>
      <c r="E5706" s="39">
        <v>193.60000600000001</v>
      </c>
      <c r="F5706" s="39">
        <v>175.481674</v>
      </c>
      <c r="G5706" s="5">
        <v>92790600</v>
      </c>
      <c r="I5706" s="1">
        <v>-1.5999748821169391E-3</v>
      </c>
    </row>
    <row r="5707" spans="1:9" x14ac:dyDescent="0.25">
      <c r="A5707" s="5">
        <v>42271</v>
      </c>
      <c r="B5707" s="39">
        <v>192.14999399999999</v>
      </c>
      <c r="C5707" s="39">
        <v>193.449997</v>
      </c>
      <c r="D5707" s="39">
        <v>190.55999800000001</v>
      </c>
      <c r="E5707" s="39">
        <v>192.89999399999999</v>
      </c>
      <c r="F5707" s="39">
        <v>174.84715299999999</v>
      </c>
      <c r="G5707" s="5">
        <v>159378800</v>
      </c>
      <c r="I5707" s="1">
        <v>-3.6224349522369081E-3</v>
      </c>
    </row>
    <row r="5708" spans="1:9" x14ac:dyDescent="0.25">
      <c r="A5708" s="5">
        <v>42272</v>
      </c>
      <c r="B5708" s="39">
        <v>194.63999899999999</v>
      </c>
      <c r="C5708" s="39">
        <v>195</v>
      </c>
      <c r="D5708" s="39">
        <v>191.80999800000001</v>
      </c>
      <c r="E5708" s="39">
        <v>192.85000600000001</v>
      </c>
      <c r="F5708" s="39">
        <v>174.80186499999999</v>
      </c>
      <c r="G5708" s="5">
        <v>155054800</v>
      </c>
      <c r="I5708" s="1">
        <v>-2.5904834803913701E-4</v>
      </c>
    </row>
    <row r="5709" spans="1:9" x14ac:dyDescent="0.25">
      <c r="A5709" s="5">
        <v>42275</v>
      </c>
      <c r="B5709" s="39">
        <v>191.779999</v>
      </c>
      <c r="C5709" s="39">
        <v>191.91000399999999</v>
      </c>
      <c r="D5709" s="39">
        <v>187.63999899999999</v>
      </c>
      <c r="E5709" s="39">
        <v>188.009995</v>
      </c>
      <c r="F5709" s="39">
        <v>170.41480999999999</v>
      </c>
      <c r="G5709" s="5">
        <v>178515900</v>
      </c>
      <c r="I5709" s="1">
        <v>-2.5417608736876041E-2</v>
      </c>
    </row>
    <row r="5710" spans="1:9" x14ac:dyDescent="0.25">
      <c r="A5710" s="5">
        <v>42276</v>
      </c>
      <c r="B5710" s="39">
        <v>188.270004</v>
      </c>
      <c r="C5710" s="39">
        <v>189.740005</v>
      </c>
      <c r="D5710" s="39">
        <v>186.929993</v>
      </c>
      <c r="E5710" s="39">
        <v>188.11999499999999</v>
      </c>
      <c r="F5710" s="39">
        <v>170.514511</v>
      </c>
      <c r="G5710" s="5">
        <v>159045600</v>
      </c>
      <c r="I5710" s="1">
        <v>5.8487784242000629E-4</v>
      </c>
    </row>
    <row r="5711" spans="1:9" x14ac:dyDescent="0.25">
      <c r="A5711" s="5">
        <v>42277</v>
      </c>
      <c r="B5711" s="39">
        <v>190.36999499999999</v>
      </c>
      <c r="C5711" s="39">
        <v>191.83000200000001</v>
      </c>
      <c r="D5711" s="39">
        <v>189.44000199999999</v>
      </c>
      <c r="E5711" s="39">
        <v>191.63000500000001</v>
      </c>
      <c r="F5711" s="39">
        <v>173.69603000000001</v>
      </c>
      <c r="G5711" s="5">
        <v>163452000</v>
      </c>
      <c r="I5711" s="1">
        <v>1.8486415881437068E-2</v>
      </c>
    </row>
    <row r="5712" spans="1:9" x14ac:dyDescent="0.25">
      <c r="A5712" s="5">
        <v>42278</v>
      </c>
      <c r="B5712" s="39">
        <v>192.08000200000001</v>
      </c>
      <c r="C5712" s="39">
        <v>192.490005</v>
      </c>
      <c r="D5712" s="39">
        <v>189.820007</v>
      </c>
      <c r="E5712" s="39">
        <v>192.13000500000001</v>
      </c>
      <c r="F5712" s="39">
        <v>174.14923099999999</v>
      </c>
      <c r="G5712" s="5">
        <v>131079000</v>
      </c>
      <c r="I5712" s="1">
        <v>2.6057635808136581E-3</v>
      </c>
    </row>
    <row r="5713" spans="1:9" x14ac:dyDescent="0.25">
      <c r="A5713" s="5">
        <v>42279</v>
      </c>
      <c r="B5713" s="39">
        <v>189.770004</v>
      </c>
      <c r="C5713" s="39">
        <v>195.029999</v>
      </c>
      <c r="D5713" s="39">
        <v>189.11999499999999</v>
      </c>
      <c r="E5713" s="39">
        <v>195</v>
      </c>
      <c r="F5713" s="39">
        <v>176.750641</v>
      </c>
      <c r="G5713" s="5">
        <v>211003300</v>
      </c>
      <c r="I5713" s="1">
        <v>1.4827350292638819E-2</v>
      </c>
    </row>
    <row r="5714" spans="1:9" x14ac:dyDescent="0.25">
      <c r="A5714" s="5">
        <v>42282</v>
      </c>
      <c r="B5714" s="39">
        <v>196.46000699999999</v>
      </c>
      <c r="C5714" s="39">
        <v>198.740005</v>
      </c>
      <c r="D5714" s="39">
        <v>196.33000200000001</v>
      </c>
      <c r="E5714" s="39">
        <v>198.470001</v>
      </c>
      <c r="F5714" s="39">
        <v>179.89588900000001</v>
      </c>
      <c r="G5714" s="5">
        <v>126320800</v>
      </c>
      <c r="I5714" s="1">
        <v>1.7638357749836686E-2</v>
      </c>
    </row>
    <row r="5715" spans="1:9" x14ac:dyDescent="0.25">
      <c r="A5715" s="5">
        <v>42283</v>
      </c>
      <c r="B5715" s="39">
        <v>198.30999800000001</v>
      </c>
      <c r="C5715" s="39">
        <v>198.979996</v>
      </c>
      <c r="D5715" s="39">
        <v>197</v>
      </c>
      <c r="E5715" s="39">
        <v>197.78999300000001</v>
      </c>
      <c r="F5715" s="39">
        <v>179.27954099999999</v>
      </c>
      <c r="G5715" s="5">
        <v>110274500</v>
      </c>
      <c r="I5715" s="1">
        <v>-3.4320198627426635E-3</v>
      </c>
    </row>
    <row r="5716" spans="1:9" x14ac:dyDescent="0.25">
      <c r="A5716" s="5">
        <v>42284</v>
      </c>
      <c r="B5716" s="39">
        <v>198.89999399999999</v>
      </c>
      <c r="C5716" s="39">
        <v>199.83000200000001</v>
      </c>
      <c r="D5716" s="39">
        <v>197.479996</v>
      </c>
      <c r="E5716" s="39">
        <v>199.41000399999999</v>
      </c>
      <c r="F5716" s="39">
        <v>180.74794</v>
      </c>
      <c r="G5716" s="5">
        <v>124307300</v>
      </c>
      <c r="I5716" s="1">
        <v>8.1571947683745094E-3</v>
      </c>
    </row>
    <row r="5717" spans="1:9" x14ac:dyDescent="0.25">
      <c r="A5717" s="5">
        <v>42285</v>
      </c>
      <c r="B5717" s="39">
        <v>198.949997</v>
      </c>
      <c r="C5717" s="39">
        <v>201.550003</v>
      </c>
      <c r="D5717" s="39">
        <v>198.58999600000001</v>
      </c>
      <c r="E5717" s="39">
        <v>201.21000699999999</v>
      </c>
      <c r="F5717" s="39">
        <v>182.37948600000001</v>
      </c>
      <c r="G5717" s="5">
        <v>153055200</v>
      </c>
      <c r="I5717" s="1">
        <v>8.9861401932642693E-3</v>
      </c>
    </row>
    <row r="5718" spans="1:9" x14ac:dyDescent="0.25">
      <c r="A5718" s="5">
        <v>42286</v>
      </c>
      <c r="B5718" s="39">
        <v>201.38000500000001</v>
      </c>
      <c r="C5718" s="39">
        <v>201.89999399999999</v>
      </c>
      <c r="D5718" s="39">
        <v>200.58000200000001</v>
      </c>
      <c r="E5718" s="39">
        <v>201.33000200000001</v>
      </c>
      <c r="F5718" s="39">
        <v>182.48826600000001</v>
      </c>
      <c r="G5718" s="5">
        <v>107069200</v>
      </c>
      <c r="I5718" s="1">
        <v>5.9627085499691646E-4</v>
      </c>
    </row>
    <row r="5719" spans="1:9" x14ac:dyDescent="0.25">
      <c r="A5719" s="5">
        <v>42289</v>
      </c>
      <c r="B5719" s="39">
        <v>201.41999799999999</v>
      </c>
      <c r="C5719" s="39">
        <v>201.759995</v>
      </c>
      <c r="D5719" s="39">
        <v>200.91000399999999</v>
      </c>
      <c r="E5719" s="39">
        <v>201.520004</v>
      </c>
      <c r="F5719" s="39">
        <v>182.66044600000001</v>
      </c>
      <c r="G5719" s="5">
        <v>56395600</v>
      </c>
      <c r="I5719" s="1">
        <v>9.4306789043852035E-4</v>
      </c>
    </row>
    <row r="5720" spans="1:9" x14ac:dyDescent="0.25">
      <c r="A5720" s="5">
        <v>42290</v>
      </c>
      <c r="B5720" s="39">
        <v>200.64999399999999</v>
      </c>
      <c r="C5720" s="39">
        <v>202.16000399999999</v>
      </c>
      <c r="D5720" s="39">
        <v>200.050003</v>
      </c>
      <c r="E5720" s="39">
        <v>200.25</v>
      </c>
      <c r="F5720" s="39">
        <v>181.509308</v>
      </c>
      <c r="G5720" s="5">
        <v>88038700</v>
      </c>
      <c r="I5720" s="1">
        <v>-6.322006819009296E-3</v>
      </c>
    </row>
    <row r="5721" spans="1:9" x14ac:dyDescent="0.25">
      <c r="A5721" s="5">
        <v>42291</v>
      </c>
      <c r="B5721" s="39">
        <v>200.179993</v>
      </c>
      <c r="C5721" s="39">
        <v>200.86999499999999</v>
      </c>
      <c r="D5721" s="39">
        <v>198.94000199999999</v>
      </c>
      <c r="E5721" s="39">
        <v>199.28999300000001</v>
      </c>
      <c r="F5721" s="39">
        <v>180.63911400000001</v>
      </c>
      <c r="G5721" s="5">
        <v>99106200</v>
      </c>
      <c r="I5721" s="1">
        <v>-4.8057405301653588E-3</v>
      </c>
    </row>
    <row r="5722" spans="1:9" x14ac:dyDescent="0.25">
      <c r="A5722" s="5">
        <v>42292</v>
      </c>
      <c r="B5722" s="39">
        <v>200.08000200000001</v>
      </c>
      <c r="C5722" s="39">
        <v>202.36000100000001</v>
      </c>
      <c r="D5722" s="39">
        <v>199.63999899999999</v>
      </c>
      <c r="E5722" s="39">
        <v>202.35000600000001</v>
      </c>
      <c r="F5722" s="39">
        <v>183.412781</v>
      </c>
      <c r="G5722" s="5">
        <v>134142200</v>
      </c>
      <c r="I5722" s="1">
        <v>1.5238050991780661E-2</v>
      </c>
    </row>
    <row r="5723" spans="1:9" x14ac:dyDescent="0.25">
      <c r="A5723" s="5">
        <v>42293</v>
      </c>
      <c r="B5723" s="39">
        <v>202.83000200000001</v>
      </c>
      <c r="C5723" s="39">
        <v>203.28999300000001</v>
      </c>
      <c r="D5723" s="39">
        <v>201.91999799999999</v>
      </c>
      <c r="E5723" s="39">
        <v>203.270004</v>
      </c>
      <c r="F5723" s="39">
        <v>184.24670399999999</v>
      </c>
      <c r="G5723" s="5">
        <v>114580100</v>
      </c>
      <c r="I5723" s="1">
        <v>4.5363955732025119E-3</v>
      </c>
    </row>
    <row r="5724" spans="1:9" x14ac:dyDescent="0.25">
      <c r="A5724" s="5">
        <v>42296</v>
      </c>
      <c r="B5724" s="39">
        <v>202.5</v>
      </c>
      <c r="C5724" s="39">
        <v>203.36999499999999</v>
      </c>
      <c r="D5724" s="39">
        <v>202.13000500000001</v>
      </c>
      <c r="E5724" s="39">
        <v>203.36999499999999</v>
      </c>
      <c r="F5724" s="39">
        <v>184.33729600000001</v>
      </c>
      <c r="G5724" s="5">
        <v>76523900</v>
      </c>
      <c r="I5724" s="1">
        <v>4.9156773937131248E-4</v>
      </c>
    </row>
    <row r="5725" spans="1:9" x14ac:dyDescent="0.25">
      <c r="A5725" s="5">
        <v>42297</v>
      </c>
      <c r="B5725" s="39">
        <v>202.85000600000001</v>
      </c>
      <c r="C5725" s="39">
        <v>203.83999600000001</v>
      </c>
      <c r="D5725" s="39">
        <v>202.550003</v>
      </c>
      <c r="E5725" s="39">
        <v>203.11000100000001</v>
      </c>
      <c r="F5725" s="39">
        <v>184.101685</v>
      </c>
      <c r="G5725" s="5">
        <v>78448500</v>
      </c>
      <c r="I5725" s="1">
        <v>-1.2789690790997454E-3</v>
      </c>
    </row>
    <row r="5726" spans="1:9" x14ac:dyDescent="0.25">
      <c r="A5726" s="5">
        <v>42298</v>
      </c>
      <c r="B5726" s="39">
        <v>203.61000100000001</v>
      </c>
      <c r="C5726" s="39">
        <v>203.78999300000001</v>
      </c>
      <c r="D5726" s="39">
        <v>201.64999399999999</v>
      </c>
      <c r="E5726" s="39">
        <v>201.85000600000001</v>
      </c>
      <c r="F5726" s="39">
        <v>182.95959500000001</v>
      </c>
      <c r="G5726" s="5">
        <v>102038000</v>
      </c>
      <c r="I5726" s="1">
        <v>-6.2229047181094899E-3</v>
      </c>
    </row>
    <row r="5727" spans="1:9" x14ac:dyDescent="0.25">
      <c r="A5727" s="5">
        <v>42299</v>
      </c>
      <c r="B5727" s="39">
        <v>202.979996</v>
      </c>
      <c r="C5727" s="39">
        <v>205.509995</v>
      </c>
      <c r="D5727" s="39">
        <v>201.85000600000001</v>
      </c>
      <c r="E5727" s="39">
        <v>205.259995</v>
      </c>
      <c r="F5727" s="39">
        <v>186.05044599999999</v>
      </c>
      <c r="G5727" s="5">
        <v>174911700</v>
      </c>
      <c r="I5727" s="1">
        <v>1.6752515881335306E-2</v>
      </c>
    </row>
    <row r="5728" spans="1:9" x14ac:dyDescent="0.25">
      <c r="A5728" s="5">
        <v>42300</v>
      </c>
      <c r="B5728" s="39">
        <v>207.25</v>
      </c>
      <c r="C5728" s="39">
        <v>207.949997</v>
      </c>
      <c r="D5728" s="39">
        <v>206.300003</v>
      </c>
      <c r="E5728" s="39">
        <v>207.509995</v>
      </c>
      <c r="F5728" s="39">
        <v>188.08985899999999</v>
      </c>
      <c r="G5728" s="5">
        <v>144442300</v>
      </c>
      <c r="I5728" s="1">
        <v>1.0901970046492515E-2</v>
      </c>
    </row>
    <row r="5729" spans="1:9" x14ac:dyDescent="0.25">
      <c r="A5729" s="5">
        <v>42303</v>
      </c>
      <c r="B5729" s="39">
        <v>207.300003</v>
      </c>
      <c r="C5729" s="39">
        <v>207.36999499999999</v>
      </c>
      <c r="D5729" s="39">
        <v>206.55999800000001</v>
      </c>
      <c r="E5729" s="39">
        <v>207</v>
      </c>
      <c r="F5729" s="39">
        <v>187.62760900000001</v>
      </c>
      <c r="G5729" s="5">
        <v>69033000</v>
      </c>
      <c r="I5729" s="1">
        <v>-2.460626787953224E-3</v>
      </c>
    </row>
    <row r="5730" spans="1:9" x14ac:dyDescent="0.25">
      <c r="A5730" s="5">
        <v>42304</v>
      </c>
      <c r="B5730" s="39">
        <v>206.199997</v>
      </c>
      <c r="C5730" s="39">
        <v>207</v>
      </c>
      <c r="D5730" s="39">
        <v>205.78999300000001</v>
      </c>
      <c r="E5730" s="39">
        <v>206.60000600000001</v>
      </c>
      <c r="F5730" s="39">
        <v>187.26503</v>
      </c>
      <c r="G5730" s="5">
        <v>77905800</v>
      </c>
      <c r="I5730" s="1">
        <v>-1.934309054549388E-3</v>
      </c>
    </row>
    <row r="5731" spans="1:9" x14ac:dyDescent="0.25">
      <c r="A5731" s="5">
        <v>42305</v>
      </c>
      <c r="B5731" s="39">
        <v>207</v>
      </c>
      <c r="C5731" s="39">
        <v>208.979996</v>
      </c>
      <c r="D5731" s="39">
        <v>206.21000699999999</v>
      </c>
      <c r="E5731" s="39">
        <v>208.949997</v>
      </c>
      <c r="F5731" s="39">
        <v>189.395096</v>
      </c>
      <c r="G5731" s="5">
        <v>135906700</v>
      </c>
      <c r="I5731" s="1">
        <v>1.1310401926519553E-2</v>
      </c>
    </row>
    <row r="5732" spans="1:9" x14ac:dyDescent="0.25">
      <c r="A5732" s="5">
        <v>42306</v>
      </c>
      <c r="B5732" s="39">
        <v>208.35000600000001</v>
      </c>
      <c r="C5732" s="39">
        <v>209.270004</v>
      </c>
      <c r="D5732" s="39">
        <v>208.21000699999999</v>
      </c>
      <c r="E5732" s="39">
        <v>208.83000200000001</v>
      </c>
      <c r="F5732" s="39">
        <v>189.286316</v>
      </c>
      <c r="G5732" s="5">
        <v>90525500</v>
      </c>
      <c r="I5732" s="1">
        <v>-5.7451989743828591E-4</v>
      </c>
    </row>
    <row r="5733" spans="1:9" x14ac:dyDescent="0.25">
      <c r="A5733" s="5">
        <v>42307</v>
      </c>
      <c r="B5733" s="39">
        <v>209.05999800000001</v>
      </c>
      <c r="C5733" s="39">
        <v>209.44000199999999</v>
      </c>
      <c r="D5733" s="39">
        <v>207.740005</v>
      </c>
      <c r="E5733" s="39">
        <v>207.929993</v>
      </c>
      <c r="F5733" s="39">
        <v>188.47056599999999</v>
      </c>
      <c r="G5733" s="5">
        <v>131076900</v>
      </c>
      <c r="I5733" s="1">
        <v>-4.3189220733825806E-3</v>
      </c>
    </row>
    <row r="5734" spans="1:9" x14ac:dyDescent="0.25">
      <c r="A5734" s="5">
        <v>42310</v>
      </c>
      <c r="B5734" s="39">
        <v>208.320007</v>
      </c>
      <c r="C5734" s="39">
        <v>210.61999499999999</v>
      </c>
      <c r="D5734" s="39">
        <v>208.16999799999999</v>
      </c>
      <c r="E5734" s="39">
        <v>210.38999899999999</v>
      </c>
      <c r="F5734" s="39">
        <v>190.70036300000001</v>
      </c>
      <c r="G5734" s="5">
        <v>86270800</v>
      </c>
      <c r="I5734" s="1">
        <v>1.1761569963434582E-2</v>
      </c>
    </row>
    <row r="5735" spans="1:9" x14ac:dyDescent="0.25">
      <c r="A5735" s="5">
        <v>42311</v>
      </c>
      <c r="B5735" s="39">
        <v>209.970001</v>
      </c>
      <c r="C5735" s="39">
        <v>211.66000399999999</v>
      </c>
      <c r="D5735" s="39">
        <v>209.699997</v>
      </c>
      <c r="E5735" s="39">
        <v>211</v>
      </c>
      <c r="F5735" s="39">
        <v>191.25325000000001</v>
      </c>
      <c r="G5735" s="5">
        <v>95246100</v>
      </c>
      <c r="I5735" s="1">
        <v>2.8950499083766346E-3</v>
      </c>
    </row>
    <row r="5736" spans="1:9" x14ac:dyDescent="0.25">
      <c r="A5736" s="5">
        <v>42312</v>
      </c>
      <c r="B5736" s="39">
        <v>211.35000600000001</v>
      </c>
      <c r="C5736" s="39">
        <v>211.5</v>
      </c>
      <c r="D5736" s="39">
        <v>209.720001</v>
      </c>
      <c r="E5736" s="39">
        <v>210.36000100000001</v>
      </c>
      <c r="F5736" s="39">
        <v>190.67311100000001</v>
      </c>
      <c r="G5736" s="5">
        <v>96224500</v>
      </c>
      <c r="I5736" s="1">
        <v>-3.0379649347445081E-3</v>
      </c>
    </row>
    <row r="5737" spans="1:9" x14ac:dyDescent="0.25">
      <c r="A5737" s="5">
        <v>42313</v>
      </c>
      <c r="B5737" s="39">
        <v>210.429993</v>
      </c>
      <c r="C5737" s="39">
        <v>210.979996</v>
      </c>
      <c r="D5737" s="39">
        <v>209.08999600000001</v>
      </c>
      <c r="E5737" s="39">
        <v>210.14999399999999</v>
      </c>
      <c r="F5737" s="39">
        <v>190.48280299999999</v>
      </c>
      <c r="G5737" s="5">
        <v>78408700</v>
      </c>
      <c r="I5737" s="1">
        <v>-9.9858356553905736E-4</v>
      </c>
    </row>
    <row r="5738" spans="1:9" x14ac:dyDescent="0.25">
      <c r="A5738" s="5">
        <v>42314</v>
      </c>
      <c r="B5738" s="39">
        <v>209.740005</v>
      </c>
      <c r="C5738" s="39">
        <v>210.320007</v>
      </c>
      <c r="D5738" s="39">
        <v>208.46000699999999</v>
      </c>
      <c r="E5738" s="39">
        <v>210.03999300000001</v>
      </c>
      <c r="F5738" s="39">
        <v>190.38308699999999</v>
      </c>
      <c r="G5738" s="5">
        <v>110471500</v>
      </c>
      <c r="I5738" s="1">
        <v>-5.2362789578452862E-4</v>
      </c>
    </row>
    <row r="5739" spans="1:9" x14ac:dyDescent="0.25">
      <c r="A5739" s="5">
        <v>42317</v>
      </c>
      <c r="B5739" s="39">
        <v>209.30999800000001</v>
      </c>
      <c r="C5739" s="39">
        <v>209.490005</v>
      </c>
      <c r="D5739" s="39">
        <v>206.949997</v>
      </c>
      <c r="E5739" s="39">
        <v>208.08000200000001</v>
      </c>
      <c r="F5739" s="39">
        <v>188.60652200000001</v>
      </c>
      <c r="G5739" s="5">
        <v>131008700</v>
      </c>
      <c r="I5739" s="1">
        <v>-9.3753389047259716E-3</v>
      </c>
    </row>
    <row r="5740" spans="1:9" x14ac:dyDescent="0.25">
      <c r="A5740" s="5">
        <v>42318</v>
      </c>
      <c r="B5740" s="39">
        <v>207.509995</v>
      </c>
      <c r="C5740" s="39">
        <v>208.60000600000001</v>
      </c>
      <c r="D5740" s="39">
        <v>207.19000199999999</v>
      </c>
      <c r="E5740" s="39">
        <v>208.55999800000001</v>
      </c>
      <c r="F5740" s="39">
        <v>189.04158000000001</v>
      </c>
      <c r="G5740" s="5">
        <v>75874600</v>
      </c>
      <c r="I5740" s="1">
        <v>2.3040401376750452E-3</v>
      </c>
    </row>
    <row r="5741" spans="1:9" x14ac:dyDescent="0.25">
      <c r="A5741" s="5">
        <v>42319</v>
      </c>
      <c r="B5741" s="39">
        <v>208.88000500000001</v>
      </c>
      <c r="C5741" s="39">
        <v>208.94000199999999</v>
      </c>
      <c r="D5741" s="39">
        <v>207.66000399999999</v>
      </c>
      <c r="E5741" s="39">
        <v>207.740005</v>
      </c>
      <c r="F5741" s="39">
        <v>188.29837000000001</v>
      </c>
      <c r="G5741" s="5">
        <v>67846000</v>
      </c>
      <c r="I5741" s="1">
        <v>-3.9392116369141306E-3</v>
      </c>
    </row>
    <row r="5742" spans="1:9" x14ac:dyDescent="0.25">
      <c r="A5742" s="5">
        <v>42320</v>
      </c>
      <c r="B5742" s="39">
        <v>206.5</v>
      </c>
      <c r="C5742" s="39">
        <v>207.05999800000001</v>
      </c>
      <c r="D5742" s="39">
        <v>204.820007</v>
      </c>
      <c r="E5742" s="39">
        <v>204.83999600000001</v>
      </c>
      <c r="F5742" s="39">
        <v>185.66973899999999</v>
      </c>
      <c r="G5742" s="5">
        <v>121315200</v>
      </c>
      <c r="I5742" s="1">
        <v>-1.4058280527710743E-2</v>
      </c>
    </row>
    <row r="5743" spans="1:9" x14ac:dyDescent="0.25">
      <c r="A5743" s="5">
        <v>42321</v>
      </c>
      <c r="B5743" s="39">
        <v>204.35000600000001</v>
      </c>
      <c r="C5743" s="39">
        <v>204.66999799999999</v>
      </c>
      <c r="D5743" s="39">
        <v>202.44000199999999</v>
      </c>
      <c r="E5743" s="39">
        <v>202.53999300000001</v>
      </c>
      <c r="F5743" s="39">
        <v>183.58497600000001</v>
      </c>
      <c r="G5743" s="5">
        <v>153577100</v>
      </c>
      <c r="I5743" s="1">
        <v>-1.1291853925798456E-2</v>
      </c>
    </row>
    <row r="5744" spans="1:9" x14ac:dyDescent="0.25">
      <c r="A5744" s="5">
        <v>42324</v>
      </c>
      <c r="B5744" s="39">
        <v>202.320007</v>
      </c>
      <c r="C5744" s="39">
        <v>205.69000199999999</v>
      </c>
      <c r="D5744" s="39">
        <v>202.179993</v>
      </c>
      <c r="E5744" s="39">
        <v>205.61999499999999</v>
      </c>
      <c r="F5744" s="39">
        <v>186.376755</v>
      </c>
      <c r="G5744" s="5">
        <v>117645200</v>
      </c>
      <c r="I5744" s="1">
        <v>1.5092544766793559E-2</v>
      </c>
    </row>
    <row r="5745" spans="1:9" x14ac:dyDescent="0.25">
      <c r="A5745" s="5">
        <v>42325</v>
      </c>
      <c r="B5745" s="39">
        <v>205.990005</v>
      </c>
      <c r="C5745" s="39">
        <v>207.03999300000001</v>
      </c>
      <c r="D5745" s="39">
        <v>204.88000500000001</v>
      </c>
      <c r="E5745" s="39">
        <v>205.470001</v>
      </c>
      <c r="F5745" s="39">
        <v>186.24079900000001</v>
      </c>
      <c r="G5745" s="5">
        <v>121123700</v>
      </c>
      <c r="I5745" s="1">
        <v>-7.2973484246041664E-4</v>
      </c>
    </row>
    <row r="5746" spans="1:9" x14ac:dyDescent="0.25">
      <c r="A5746" s="5">
        <v>42326</v>
      </c>
      <c r="B5746" s="39">
        <v>206.03999300000001</v>
      </c>
      <c r="C5746" s="39">
        <v>208.89999399999999</v>
      </c>
      <c r="D5746" s="39">
        <v>205.990005</v>
      </c>
      <c r="E5746" s="39">
        <v>208.729996</v>
      </c>
      <c r="F5746" s="39">
        <v>189.19570899999999</v>
      </c>
      <c r="G5746" s="5">
        <v>121342500</v>
      </c>
      <c r="I5746" s="1">
        <v>1.5741521959471427E-2</v>
      </c>
    </row>
    <row r="5747" spans="1:9" x14ac:dyDescent="0.25">
      <c r="A5747" s="5">
        <v>42327</v>
      </c>
      <c r="B5747" s="39">
        <v>208.58999600000001</v>
      </c>
      <c r="C5747" s="39">
        <v>209.050003</v>
      </c>
      <c r="D5747" s="39">
        <v>208.199997</v>
      </c>
      <c r="E5747" s="39">
        <v>208.550003</v>
      </c>
      <c r="F5747" s="39">
        <v>189.03256200000001</v>
      </c>
      <c r="G5747" s="5">
        <v>88220500</v>
      </c>
      <c r="I5747" s="1">
        <v>-8.6269072212363795E-4</v>
      </c>
    </row>
    <row r="5748" spans="1:9" x14ac:dyDescent="0.25">
      <c r="A5748" s="5">
        <v>42328</v>
      </c>
      <c r="B5748" s="39">
        <v>209.449997</v>
      </c>
      <c r="C5748" s="39">
        <v>210.11999499999999</v>
      </c>
      <c r="D5748" s="39">
        <v>208.86000100000001</v>
      </c>
      <c r="E5748" s="39">
        <v>209.30999800000001</v>
      </c>
      <c r="F5748" s="39">
        <v>189.72141999999999</v>
      </c>
      <c r="G5748" s="5">
        <v>94011500</v>
      </c>
      <c r="I5748" s="1">
        <v>3.6374997612380611E-3</v>
      </c>
    </row>
    <row r="5749" spans="1:9" x14ac:dyDescent="0.25">
      <c r="A5749" s="5">
        <v>42331</v>
      </c>
      <c r="B5749" s="39">
        <v>209.38000500000001</v>
      </c>
      <c r="C5749" s="39">
        <v>209.979996</v>
      </c>
      <c r="D5749" s="39">
        <v>208.520004</v>
      </c>
      <c r="E5749" s="39">
        <v>209.070007</v>
      </c>
      <c r="F5749" s="39">
        <v>189.50382999999999</v>
      </c>
      <c r="G5749" s="5">
        <v>64931200</v>
      </c>
      <c r="I5749" s="1">
        <v>-1.1475502956530548E-3</v>
      </c>
    </row>
    <row r="5750" spans="1:9" x14ac:dyDescent="0.25">
      <c r="A5750" s="5">
        <v>42332</v>
      </c>
      <c r="B5750" s="39">
        <v>207.86999499999999</v>
      </c>
      <c r="C5750" s="39">
        <v>209.83000200000001</v>
      </c>
      <c r="D5750" s="39">
        <v>207.41000399999999</v>
      </c>
      <c r="E5750" s="39">
        <v>209.35000600000001</v>
      </c>
      <c r="F5750" s="39">
        <v>189.75765999999999</v>
      </c>
      <c r="G5750" s="5">
        <v>98874400</v>
      </c>
      <c r="I5750" s="1">
        <v>1.3385489673591877E-3</v>
      </c>
    </row>
    <row r="5751" spans="1:9" x14ac:dyDescent="0.25">
      <c r="A5751" s="5">
        <v>42333</v>
      </c>
      <c r="B5751" s="39">
        <v>209.5</v>
      </c>
      <c r="C5751" s="39">
        <v>209.740005</v>
      </c>
      <c r="D5751" s="39">
        <v>209.009995</v>
      </c>
      <c r="E5751" s="39">
        <v>209.320007</v>
      </c>
      <c r="F5751" s="39">
        <v>189.73049900000001</v>
      </c>
      <c r="G5751" s="5">
        <v>51980100</v>
      </c>
      <c r="I5751" s="1">
        <v>-1.431454415756761E-4</v>
      </c>
    </row>
    <row r="5752" spans="1:9" x14ac:dyDescent="0.25">
      <c r="A5752" s="5">
        <v>42335</v>
      </c>
      <c r="B5752" s="39">
        <v>209.429993</v>
      </c>
      <c r="C5752" s="39">
        <v>209.800003</v>
      </c>
      <c r="D5752" s="39">
        <v>208.86000100000001</v>
      </c>
      <c r="E5752" s="39">
        <v>209.55999800000001</v>
      </c>
      <c r="F5752" s="39">
        <v>189.94802899999999</v>
      </c>
      <c r="G5752" s="5">
        <v>37317800</v>
      </c>
      <c r="I5752" s="1">
        <v>1.1458642391355411E-3</v>
      </c>
    </row>
    <row r="5753" spans="1:9" x14ac:dyDescent="0.25">
      <c r="A5753" s="5">
        <v>42338</v>
      </c>
      <c r="B5753" s="39">
        <v>209.75</v>
      </c>
      <c r="C5753" s="39">
        <v>209.88999899999999</v>
      </c>
      <c r="D5753" s="39">
        <v>208.55999800000001</v>
      </c>
      <c r="E5753" s="39">
        <v>208.69000199999999</v>
      </c>
      <c r="F5753" s="39">
        <v>189.15945400000001</v>
      </c>
      <c r="G5753" s="5">
        <v>112822700</v>
      </c>
      <c r="I5753" s="1">
        <v>-4.1601718387811459E-3</v>
      </c>
    </row>
    <row r="5754" spans="1:9" x14ac:dyDescent="0.25">
      <c r="A5754" s="5">
        <v>42339</v>
      </c>
      <c r="B5754" s="39">
        <v>209.44000199999999</v>
      </c>
      <c r="C5754" s="39">
        <v>210.820007</v>
      </c>
      <c r="D5754" s="39">
        <v>209.11000100000001</v>
      </c>
      <c r="E5754" s="39">
        <v>210.679993</v>
      </c>
      <c r="F5754" s="39">
        <v>190.96319600000001</v>
      </c>
      <c r="G5754" s="5">
        <v>97858400</v>
      </c>
      <c r="I5754" s="1">
        <v>9.4903870536668933E-3</v>
      </c>
    </row>
    <row r="5755" spans="1:9" x14ac:dyDescent="0.25">
      <c r="A5755" s="5">
        <v>42340</v>
      </c>
      <c r="B5755" s="39">
        <v>210.61999499999999</v>
      </c>
      <c r="C5755" s="39">
        <v>211</v>
      </c>
      <c r="D5755" s="39">
        <v>208.229996</v>
      </c>
      <c r="E5755" s="39">
        <v>208.529999</v>
      </c>
      <c r="F5755" s="39">
        <v>189.01442</v>
      </c>
      <c r="G5755" s="5">
        <v>108441300</v>
      </c>
      <c r="I5755" s="1">
        <v>-1.0257409934314232E-2</v>
      </c>
    </row>
    <row r="5756" spans="1:9" x14ac:dyDescent="0.25">
      <c r="A5756" s="5">
        <v>42341</v>
      </c>
      <c r="B5756" s="39">
        <v>208.83000200000001</v>
      </c>
      <c r="C5756" s="39">
        <v>209.14999399999999</v>
      </c>
      <c r="D5756" s="39">
        <v>204.75</v>
      </c>
      <c r="E5756" s="39">
        <v>205.61000100000001</v>
      </c>
      <c r="F5756" s="39">
        <v>186.36769100000001</v>
      </c>
      <c r="G5756" s="5">
        <v>166224200</v>
      </c>
      <c r="I5756" s="1">
        <v>-1.41017527627465E-2</v>
      </c>
    </row>
    <row r="5757" spans="1:9" x14ac:dyDescent="0.25">
      <c r="A5757" s="5">
        <v>42342</v>
      </c>
      <c r="B5757" s="39">
        <v>205.61000100000001</v>
      </c>
      <c r="C5757" s="39">
        <v>209.970001</v>
      </c>
      <c r="D5757" s="39">
        <v>205.61000100000001</v>
      </c>
      <c r="E5757" s="39">
        <v>209.61999499999999</v>
      </c>
      <c r="F5757" s="39">
        <v>190.002411</v>
      </c>
      <c r="G5757" s="5">
        <v>192913900</v>
      </c>
      <c r="I5757" s="1">
        <v>1.9315205870881869E-2</v>
      </c>
    </row>
    <row r="5758" spans="1:9" x14ac:dyDescent="0.25">
      <c r="A5758" s="5">
        <v>42345</v>
      </c>
      <c r="B5758" s="39">
        <v>209.229996</v>
      </c>
      <c r="C5758" s="39">
        <v>209.729996</v>
      </c>
      <c r="D5758" s="39">
        <v>207.199997</v>
      </c>
      <c r="E5758" s="39">
        <v>208.35000600000001</v>
      </c>
      <c r="F5758" s="39">
        <v>188.85127299999999</v>
      </c>
      <c r="G5758" s="5">
        <v>102027100</v>
      </c>
      <c r="I5758" s="1">
        <v>-6.0769716183362021E-3</v>
      </c>
    </row>
    <row r="5759" spans="1:9" x14ac:dyDescent="0.25">
      <c r="A5759" s="5">
        <v>42346</v>
      </c>
      <c r="B5759" s="39">
        <v>206.490005</v>
      </c>
      <c r="C5759" s="39">
        <v>208.28999300000001</v>
      </c>
      <c r="D5759" s="39">
        <v>205.779999</v>
      </c>
      <c r="E5759" s="39">
        <v>206.949997</v>
      </c>
      <c r="F5759" s="39">
        <v>187.58227500000001</v>
      </c>
      <c r="G5759" s="5">
        <v>103372400</v>
      </c>
      <c r="I5759" s="1">
        <v>-6.7422407694239794E-3</v>
      </c>
    </row>
    <row r="5760" spans="1:9" x14ac:dyDescent="0.25">
      <c r="A5760" s="5">
        <v>42347</v>
      </c>
      <c r="B5760" s="39">
        <v>206.19000199999999</v>
      </c>
      <c r="C5760" s="39">
        <v>208.679993</v>
      </c>
      <c r="D5760" s="39">
        <v>204.179993</v>
      </c>
      <c r="E5760" s="39">
        <v>205.33999600000001</v>
      </c>
      <c r="F5760" s="39">
        <v>186.12294</v>
      </c>
      <c r="G5760" s="5">
        <v>162401500</v>
      </c>
      <c r="I5760" s="1">
        <v>-7.8101260537346562E-3</v>
      </c>
    </row>
    <row r="5761" spans="1:9" x14ac:dyDescent="0.25">
      <c r="A5761" s="5">
        <v>42348</v>
      </c>
      <c r="B5761" s="39">
        <v>205.41999799999999</v>
      </c>
      <c r="C5761" s="39">
        <v>207.429993</v>
      </c>
      <c r="D5761" s="39">
        <v>205.13999899999999</v>
      </c>
      <c r="E5761" s="39">
        <v>205.86999499999999</v>
      </c>
      <c r="F5761" s="39">
        <v>186.60334800000001</v>
      </c>
      <c r="G5761" s="5">
        <v>116128900</v>
      </c>
      <c r="I5761" s="1">
        <v>2.5778072623072745E-3</v>
      </c>
    </row>
    <row r="5762" spans="1:9" x14ac:dyDescent="0.25">
      <c r="A5762" s="5">
        <v>42349</v>
      </c>
      <c r="B5762" s="39">
        <v>203.35000600000001</v>
      </c>
      <c r="C5762" s="39">
        <v>204.13999899999999</v>
      </c>
      <c r="D5762" s="39">
        <v>201.509995</v>
      </c>
      <c r="E5762" s="39">
        <v>201.88000500000001</v>
      </c>
      <c r="F5762" s="39">
        <v>182.98675499999999</v>
      </c>
      <c r="G5762" s="5">
        <v>211173300</v>
      </c>
      <c r="I5762" s="1">
        <v>-1.9571457201577047E-2</v>
      </c>
    </row>
    <row r="5763" spans="1:9" x14ac:dyDescent="0.25">
      <c r="A5763" s="5">
        <v>42352</v>
      </c>
      <c r="B5763" s="39">
        <v>202.070007</v>
      </c>
      <c r="C5763" s="39">
        <v>203.050003</v>
      </c>
      <c r="D5763" s="39">
        <v>199.949997</v>
      </c>
      <c r="E5763" s="39">
        <v>202.89999399999999</v>
      </c>
      <c r="F5763" s="39">
        <v>183.91128499999999</v>
      </c>
      <c r="G5763" s="5">
        <v>182385200</v>
      </c>
      <c r="I5763" s="1">
        <v>5.0397214268462776E-3</v>
      </c>
    </row>
    <row r="5764" spans="1:9" x14ac:dyDescent="0.25">
      <c r="A5764" s="5">
        <v>42353</v>
      </c>
      <c r="B5764" s="39">
        <v>204.699997</v>
      </c>
      <c r="C5764" s="39">
        <v>206.11000100000001</v>
      </c>
      <c r="D5764" s="39">
        <v>202.86999499999999</v>
      </c>
      <c r="E5764" s="39">
        <v>205.029999</v>
      </c>
      <c r="F5764" s="39">
        <v>185.841949</v>
      </c>
      <c r="G5764" s="5">
        <v>154069600</v>
      </c>
      <c r="I5764" s="1">
        <v>1.0443081323561643E-2</v>
      </c>
    </row>
    <row r="5765" spans="1:9" x14ac:dyDescent="0.25">
      <c r="A5765" s="5">
        <v>42354</v>
      </c>
      <c r="B5765" s="39">
        <v>206.36999499999999</v>
      </c>
      <c r="C5765" s="39">
        <v>208.38999899999999</v>
      </c>
      <c r="D5765" s="39">
        <v>204.800003</v>
      </c>
      <c r="E5765" s="39">
        <v>208.029999</v>
      </c>
      <c r="F5765" s="39">
        <v>188.56118799999999</v>
      </c>
      <c r="G5765" s="5">
        <v>197017000</v>
      </c>
      <c r="I5765" s="1">
        <v>1.4525983066566717E-2</v>
      </c>
    </row>
    <row r="5766" spans="1:9" x14ac:dyDescent="0.25">
      <c r="A5766" s="5">
        <v>42355</v>
      </c>
      <c r="B5766" s="39">
        <v>208.39999399999999</v>
      </c>
      <c r="C5766" s="39">
        <v>208.479996</v>
      </c>
      <c r="D5766" s="39">
        <v>204.83999600000001</v>
      </c>
      <c r="E5766" s="39">
        <v>204.86000100000001</v>
      </c>
      <c r="F5766" s="39">
        <v>185.68786600000001</v>
      </c>
      <c r="G5766" s="5">
        <v>173092500</v>
      </c>
      <c r="I5766" s="1">
        <v>-1.5355434715468519E-2</v>
      </c>
    </row>
    <row r="5767" spans="1:9" x14ac:dyDescent="0.25">
      <c r="A5767" s="5">
        <v>42356</v>
      </c>
      <c r="B5767" s="39">
        <v>202.770004</v>
      </c>
      <c r="C5767" s="39">
        <v>202.929993</v>
      </c>
      <c r="D5767" s="39">
        <v>199.83000200000001</v>
      </c>
      <c r="E5767" s="39">
        <v>200.020004</v>
      </c>
      <c r="F5767" s="39">
        <v>182.379852</v>
      </c>
      <c r="G5767" s="5">
        <v>251393500</v>
      </c>
      <c r="I5767" s="1">
        <v>-1.797551326169966E-2</v>
      </c>
    </row>
    <row r="5768" spans="1:9" x14ac:dyDescent="0.25">
      <c r="A5768" s="5">
        <v>42359</v>
      </c>
      <c r="B5768" s="39">
        <v>201.41000399999999</v>
      </c>
      <c r="C5768" s="39">
        <v>201.88000500000001</v>
      </c>
      <c r="D5768" s="39">
        <v>200.08999600000001</v>
      </c>
      <c r="E5768" s="39">
        <v>201.66999799999999</v>
      </c>
      <c r="F5768" s="39">
        <v>183.884308</v>
      </c>
      <c r="G5768" s="5">
        <v>99094300</v>
      </c>
      <c r="I5768" s="1">
        <v>8.2151879737057953E-3</v>
      </c>
    </row>
    <row r="5769" spans="1:9" x14ac:dyDescent="0.25">
      <c r="A5769" s="5">
        <v>42360</v>
      </c>
      <c r="B5769" s="39">
        <v>202.720001</v>
      </c>
      <c r="C5769" s="39">
        <v>203.85000600000001</v>
      </c>
      <c r="D5769" s="39">
        <v>201.550003</v>
      </c>
      <c r="E5769" s="39">
        <v>203.5</v>
      </c>
      <c r="F5769" s="39">
        <v>185.55294799999999</v>
      </c>
      <c r="G5769" s="5">
        <v>111026200</v>
      </c>
      <c r="I5769" s="1">
        <v>9.033476294822762E-3</v>
      </c>
    </row>
    <row r="5770" spans="1:9" x14ac:dyDescent="0.25">
      <c r="A5770" s="5">
        <v>42361</v>
      </c>
      <c r="B5770" s="39">
        <v>204.69000199999999</v>
      </c>
      <c r="C5770" s="39">
        <v>206.070007</v>
      </c>
      <c r="D5770" s="39">
        <v>204.58000200000001</v>
      </c>
      <c r="E5770" s="39">
        <v>206.020004</v>
      </c>
      <c r="F5770" s="39">
        <v>187.850708</v>
      </c>
      <c r="G5770" s="5">
        <v>110987200</v>
      </c>
      <c r="I5770" s="1">
        <v>1.2307265696244407E-2</v>
      </c>
    </row>
    <row r="5771" spans="1:9" x14ac:dyDescent="0.25">
      <c r="A5771" s="5">
        <v>42362</v>
      </c>
      <c r="B5771" s="39">
        <v>205.720001</v>
      </c>
      <c r="C5771" s="39">
        <v>206.33000200000001</v>
      </c>
      <c r="D5771" s="39">
        <v>205.41999799999999</v>
      </c>
      <c r="E5771" s="39">
        <v>205.679993</v>
      </c>
      <c r="F5771" s="39">
        <v>187.540649</v>
      </c>
      <c r="G5771" s="5">
        <v>48539600</v>
      </c>
      <c r="I5771" s="1">
        <v>-1.6519243969099762E-3</v>
      </c>
    </row>
    <row r="5772" spans="1:9" x14ac:dyDescent="0.25">
      <c r="A5772" s="5">
        <v>42366</v>
      </c>
      <c r="B5772" s="39">
        <v>204.86000100000001</v>
      </c>
      <c r="C5772" s="39">
        <v>205.259995</v>
      </c>
      <c r="D5772" s="39">
        <v>203.94000199999999</v>
      </c>
      <c r="E5772" s="39">
        <v>205.21000699999999</v>
      </c>
      <c r="F5772" s="39">
        <v>187.112167</v>
      </c>
      <c r="G5772" s="5">
        <v>65899900</v>
      </c>
      <c r="I5772" s="1">
        <v>-2.2873560187948172E-3</v>
      </c>
    </row>
    <row r="5773" spans="1:9" x14ac:dyDescent="0.25">
      <c r="A5773" s="5">
        <v>42367</v>
      </c>
      <c r="B5773" s="39">
        <v>206.509995</v>
      </c>
      <c r="C5773" s="39">
        <v>207.78999300000001</v>
      </c>
      <c r="D5773" s="39">
        <v>206.470001</v>
      </c>
      <c r="E5773" s="39">
        <v>207.39999399999999</v>
      </c>
      <c r="F5773" s="39">
        <v>189.10896299999999</v>
      </c>
      <c r="G5773" s="5">
        <v>92640700</v>
      </c>
      <c r="I5773" s="1">
        <v>1.0615112181392661E-2</v>
      </c>
    </row>
    <row r="5774" spans="1:9" x14ac:dyDescent="0.25">
      <c r="A5774" s="5">
        <v>42368</v>
      </c>
      <c r="B5774" s="39">
        <v>207.11000100000001</v>
      </c>
      <c r="C5774" s="39">
        <v>207.21000699999999</v>
      </c>
      <c r="D5774" s="39">
        <v>205.759995</v>
      </c>
      <c r="E5774" s="39">
        <v>205.929993</v>
      </c>
      <c r="F5774" s="39">
        <v>187.76861600000001</v>
      </c>
      <c r="G5774" s="5">
        <v>63317700</v>
      </c>
      <c r="I5774" s="1">
        <v>-7.1129338851037005E-3</v>
      </c>
    </row>
    <row r="5775" spans="1:9" x14ac:dyDescent="0.25">
      <c r="A5775" s="5">
        <v>42369</v>
      </c>
      <c r="B5775" s="39">
        <v>205.13000500000001</v>
      </c>
      <c r="C5775" s="39">
        <v>205.88999899999999</v>
      </c>
      <c r="D5775" s="39">
        <v>203.86999499999999</v>
      </c>
      <c r="E5775" s="39">
        <v>203.86999499999999</v>
      </c>
      <c r="F5775" s="39">
        <v>185.89027400000001</v>
      </c>
      <c r="G5775" s="5">
        <v>114877900</v>
      </c>
      <c r="I5775" s="1">
        <v>-1.0053863950098219E-2</v>
      </c>
    </row>
    <row r="5776" spans="1:9" x14ac:dyDescent="0.25">
      <c r="A5776" s="5">
        <v>42373</v>
      </c>
      <c r="B5776" s="39">
        <v>200.490005</v>
      </c>
      <c r="C5776" s="39">
        <v>201.029999</v>
      </c>
      <c r="D5776" s="39">
        <v>198.58999600000001</v>
      </c>
      <c r="E5776" s="39">
        <v>201.020004</v>
      </c>
      <c r="F5776" s="39">
        <v>183.29162600000001</v>
      </c>
      <c r="G5776" s="5">
        <v>222353500</v>
      </c>
      <c r="I5776" s="1">
        <v>-1.4078105775817029E-2</v>
      </c>
    </row>
    <row r="5777" spans="1:9" x14ac:dyDescent="0.25">
      <c r="A5777" s="5">
        <v>42374</v>
      </c>
      <c r="B5777" s="39">
        <v>201.39999399999999</v>
      </c>
      <c r="C5777" s="39">
        <v>201.89999399999999</v>
      </c>
      <c r="D5777" s="39">
        <v>200.050003</v>
      </c>
      <c r="E5777" s="39">
        <v>201.36000100000001</v>
      </c>
      <c r="F5777" s="39">
        <v>183.601654</v>
      </c>
      <c r="G5777" s="5">
        <v>110845800</v>
      </c>
      <c r="I5777" s="1">
        <v>1.6900177282650475E-3</v>
      </c>
    </row>
    <row r="5778" spans="1:9" x14ac:dyDescent="0.25">
      <c r="A5778" s="5">
        <v>42375</v>
      </c>
      <c r="B5778" s="39">
        <v>198.33999600000001</v>
      </c>
      <c r="C5778" s="39">
        <v>200.05999800000001</v>
      </c>
      <c r="D5778" s="39">
        <v>197.60000600000001</v>
      </c>
      <c r="E5778" s="39">
        <v>198.820007</v>
      </c>
      <c r="F5778" s="39">
        <v>181.28564499999999</v>
      </c>
      <c r="G5778" s="5">
        <v>152112600</v>
      </c>
      <c r="I5778" s="1">
        <v>-1.2694550392108539E-2</v>
      </c>
    </row>
    <row r="5779" spans="1:9" x14ac:dyDescent="0.25">
      <c r="A5779" s="5">
        <v>42376</v>
      </c>
      <c r="B5779" s="39">
        <v>195.33000200000001</v>
      </c>
      <c r="C5779" s="39">
        <v>197.44000199999999</v>
      </c>
      <c r="D5779" s="39">
        <v>193.58999600000001</v>
      </c>
      <c r="E5779" s="39">
        <v>194.050003</v>
      </c>
      <c r="F5779" s="39">
        <v>176.93637100000001</v>
      </c>
      <c r="G5779" s="5">
        <v>213436100</v>
      </c>
      <c r="I5779" s="1">
        <v>-2.4283754400713953E-2</v>
      </c>
    </row>
    <row r="5780" spans="1:9" x14ac:dyDescent="0.25">
      <c r="A5780" s="5">
        <v>42377</v>
      </c>
      <c r="B5780" s="39">
        <v>195.19000199999999</v>
      </c>
      <c r="C5780" s="39">
        <v>195.85000600000001</v>
      </c>
      <c r="D5780" s="39">
        <v>191.58000200000001</v>
      </c>
      <c r="E5780" s="39">
        <v>191.91999799999999</v>
      </c>
      <c r="F5780" s="39">
        <v>174.99418600000001</v>
      </c>
      <c r="G5780" s="5">
        <v>209817200</v>
      </c>
      <c r="I5780" s="1">
        <v>-1.1037431553106103E-2</v>
      </c>
    </row>
    <row r="5781" spans="1:9" x14ac:dyDescent="0.25">
      <c r="A5781" s="5">
        <v>42380</v>
      </c>
      <c r="B5781" s="39">
        <v>193.009995</v>
      </c>
      <c r="C5781" s="39">
        <v>193.41000399999999</v>
      </c>
      <c r="D5781" s="39">
        <v>189.820007</v>
      </c>
      <c r="E5781" s="39">
        <v>192.11000100000001</v>
      </c>
      <c r="F5781" s="39">
        <v>175.16745</v>
      </c>
      <c r="G5781" s="5">
        <v>187941300</v>
      </c>
      <c r="I5781" s="1">
        <v>9.89623055910549E-4</v>
      </c>
    </row>
    <row r="5782" spans="1:9" x14ac:dyDescent="0.25">
      <c r="A5782" s="5">
        <v>42381</v>
      </c>
      <c r="B5782" s="39">
        <v>193.820007</v>
      </c>
      <c r="C5782" s="39">
        <v>194.550003</v>
      </c>
      <c r="D5782" s="39">
        <v>191.13999899999999</v>
      </c>
      <c r="E5782" s="39">
        <v>193.66000399999999</v>
      </c>
      <c r="F5782" s="39">
        <v>176.58074999999999</v>
      </c>
      <c r="G5782" s="5">
        <v>172330500</v>
      </c>
      <c r="I5782" s="1">
        <v>8.0359052606588932E-3</v>
      </c>
    </row>
    <row r="5783" spans="1:9" x14ac:dyDescent="0.25">
      <c r="A5783" s="5">
        <v>42382</v>
      </c>
      <c r="B5783" s="39">
        <v>194.449997</v>
      </c>
      <c r="C5783" s="39">
        <v>194.86000100000001</v>
      </c>
      <c r="D5783" s="39">
        <v>188.38000500000001</v>
      </c>
      <c r="E5783" s="39">
        <v>188.83000200000001</v>
      </c>
      <c r="F5783" s="39">
        <v>172.17669699999999</v>
      </c>
      <c r="G5783" s="5">
        <v>221168900</v>
      </c>
      <c r="I5783" s="1">
        <v>-2.5257021197952589E-2</v>
      </c>
    </row>
    <row r="5784" spans="1:9" x14ac:dyDescent="0.25">
      <c r="A5784" s="5">
        <v>42383</v>
      </c>
      <c r="B5784" s="39">
        <v>189.550003</v>
      </c>
      <c r="C5784" s="39">
        <v>193.259995</v>
      </c>
      <c r="D5784" s="39">
        <v>187.66000399999999</v>
      </c>
      <c r="E5784" s="39">
        <v>191.929993</v>
      </c>
      <c r="F5784" s="39">
        <v>175.00328099999999</v>
      </c>
      <c r="G5784" s="5">
        <v>240795600</v>
      </c>
      <c r="I5784" s="1">
        <v>1.6283464686093652E-2</v>
      </c>
    </row>
    <row r="5785" spans="1:9" x14ac:dyDescent="0.25">
      <c r="A5785" s="5">
        <v>42384</v>
      </c>
      <c r="B5785" s="39">
        <v>186.770004</v>
      </c>
      <c r="C5785" s="39">
        <v>188.759995</v>
      </c>
      <c r="D5785" s="39">
        <v>185.520004</v>
      </c>
      <c r="E5785" s="39">
        <v>187.80999800000001</v>
      </c>
      <c r="F5785" s="39">
        <v>171.246658</v>
      </c>
      <c r="G5785" s="5">
        <v>324846400</v>
      </c>
      <c r="I5785" s="1">
        <v>-2.1699760695748971E-2</v>
      </c>
    </row>
    <row r="5786" spans="1:9" x14ac:dyDescent="0.25">
      <c r="A5786" s="5">
        <v>42388</v>
      </c>
      <c r="B5786" s="39">
        <v>189.96000699999999</v>
      </c>
      <c r="C5786" s="39">
        <v>190.11000100000001</v>
      </c>
      <c r="D5786" s="39">
        <v>186.199997</v>
      </c>
      <c r="E5786" s="39">
        <v>188.05999800000001</v>
      </c>
      <c r="F5786" s="39">
        <v>171.474594</v>
      </c>
      <c r="G5786" s="5">
        <v>195244400</v>
      </c>
      <c r="I5786" s="1">
        <v>1.3301540670571654E-3</v>
      </c>
    </row>
    <row r="5787" spans="1:9" x14ac:dyDescent="0.25">
      <c r="A5787" s="5">
        <v>42389</v>
      </c>
      <c r="B5787" s="39">
        <v>185.029999</v>
      </c>
      <c r="C5787" s="39">
        <v>187.5</v>
      </c>
      <c r="D5787" s="39">
        <v>181.020004</v>
      </c>
      <c r="E5787" s="39">
        <v>185.64999399999999</v>
      </c>
      <c r="F5787" s="39">
        <v>169.27714499999999</v>
      </c>
      <c r="G5787" s="5">
        <v>286547800</v>
      </c>
      <c r="I5787" s="1">
        <v>-1.2897832710993207E-2</v>
      </c>
    </row>
    <row r="5788" spans="1:9" x14ac:dyDescent="0.25">
      <c r="A5788" s="5">
        <v>42390</v>
      </c>
      <c r="B5788" s="39">
        <v>186.21000699999999</v>
      </c>
      <c r="C5788" s="39">
        <v>188.86999499999999</v>
      </c>
      <c r="D5788" s="39">
        <v>184.63999899999999</v>
      </c>
      <c r="E5788" s="39">
        <v>186.69000199999999</v>
      </c>
      <c r="F5788" s="39">
        <v>170.225449</v>
      </c>
      <c r="G5788" s="5">
        <v>195772900</v>
      </c>
      <c r="I5788" s="1">
        <v>5.5864460714625253E-3</v>
      </c>
    </row>
    <row r="5789" spans="1:9" x14ac:dyDescent="0.25">
      <c r="A5789" s="5">
        <v>42391</v>
      </c>
      <c r="B5789" s="39">
        <v>189.779999</v>
      </c>
      <c r="C5789" s="39">
        <v>190.759995</v>
      </c>
      <c r="D5789" s="39">
        <v>188.88000500000001</v>
      </c>
      <c r="E5789" s="39">
        <v>190.520004</v>
      </c>
      <c r="F5789" s="39">
        <v>173.71766700000001</v>
      </c>
      <c r="G5789" s="5">
        <v>168319600</v>
      </c>
      <c r="I5789" s="1">
        <v>2.0307648868555184E-2</v>
      </c>
    </row>
    <row r="5790" spans="1:9" x14ac:dyDescent="0.25">
      <c r="A5790" s="5">
        <v>42394</v>
      </c>
      <c r="B5790" s="39">
        <v>189.91999799999999</v>
      </c>
      <c r="C5790" s="39">
        <v>190.14999399999999</v>
      </c>
      <c r="D5790" s="39">
        <v>187.41000399999999</v>
      </c>
      <c r="E5790" s="39">
        <v>187.63999899999999</v>
      </c>
      <c r="F5790" s="39">
        <v>171.091644</v>
      </c>
      <c r="G5790" s="5">
        <v>130371700</v>
      </c>
      <c r="I5790" s="1">
        <v>-1.5232035151401035E-2</v>
      </c>
    </row>
    <row r="5791" spans="1:9" x14ac:dyDescent="0.25">
      <c r="A5791" s="5">
        <v>42395</v>
      </c>
      <c r="B5791" s="39">
        <v>188.41999799999999</v>
      </c>
      <c r="C5791" s="39">
        <v>190.529999</v>
      </c>
      <c r="D5791" s="39">
        <v>188.020004</v>
      </c>
      <c r="E5791" s="39">
        <v>190.199997</v>
      </c>
      <c r="F5791" s="39">
        <v>173.42584199999999</v>
      </c>
      <c r="G5791" s="5">
        <v>141036800</v>
      </c>
      <c r="I5791" s="1">
        <v>1.3550741616150219E-2</v>
      </c>
    </row>
    <row r="5792" spans="1:9" x14ac:dyDescent="0.25">
      <c r="A5792" s="5">
        <v>42396</v>
      </c>
      <c r="B5792" s="39">
        <v>189.58000200000001</v>
      </c>
      <c r="C5792" s="39">
        <v>191.55999800000001</v>
      </c>
      <c r="D5792" s="39">
        <v>187.05999800000001</v>
      </c>
      <c r="E5792" s="39">
        <v>188.13000500000001</v>
      </c>
      <c r="F5792" s="39">
        <v>171.53845200000001</v>
      </c>
      <c r="G5792" s="5">
        <v>185681700</v>
      </c>
      <c r="I5792" s="1">
        <v>-1.0942632997027246E-2</v>
      </c>
    </row>
    <row r="5793" spans="1:9" x14ac:dyDescent="0.25">
      <c r="A5793" s="5">
        <v>42397</v>
      </c>
      <c r="B5793" s="39">
        <v>189.96000699999999</v>
      </c>
      <c r="C5793" s="39">
        <v>190.199997</v>
      </c>
      <c r="D5793" s="39">
        <v>187.16000399999999</v>
      </c>
      <c r="E5793" s="39">
        <v>189.11000100000001</v>
      </c>
      <c r="F5793" s="39">
        <v>172.432007</v>
      </c>
      <c r="G5793" s="5">
        <v>143798800</v>
      </c>
      <c r="I5793" s="1">
        <v>5.1955450629428412E-3</v>
      </c>
    </row>
    <row r="5794" spans="1:9" x14ac:dyDescent="0.25">
      <c r="A5794" s="5">
        <v>42398</v>
      </c>
      <c r="B5794" s="39">
        <v>190.020004</v>
      </c>
      <c r="C5794" s="39">
        <v>193.88000500000001</v>
      </c>
      <c r="D5794" s="39">
        <v>189.88000500000001</v>
      </c>
      <c r="E5794" s="39">
        <v>193.720001</v>
      </c>
      <c r="F5794" s="39">
        <v>176.63545199999999</v>
      </c>
      <c r="G5794" s="5">
        <v>210529300</v>
      </c>
      <c r="I5794" s="1">
        <v>2.4085019024466803E-2</v>
      </c>
    </row>
    <row r="5795" spans="1:9" x14ac:dyDescent="0.25">
      <c r="A5795" s="5">
        <v>42401</v>
      </c>
      <c r="B5795" s="39">
        <v>192.529999</v>
      </c>
      <c r="C5795" s="39">
        <v>194.58000200000001</v>
      </c>
      <c r="D5795" s="39">
        <v>191.83999600000001</v>
      </c>
      <c r="E5795" s="39">
        <v>193.64999399999999</v>
      </c>
      <c r="F5795" s="39">
        <v>176.571609</v>
      </c>
      <c r="G5795" s="5">
        <v>136061600</v>
      </c>
      <c r="I5795" s="1">
        <v>-3.6150466819417915E-4</v>
      </c>
    </row>
    <row r="5796" spans="1:9" x14ac:dyDescent="0.25">
      <c r="A5796" s="5">
        <v>42402</v>
      </c>
      <c r="B5796" s="39">
        <v>191.96000699999999</v>
      </c>
      <c r="C5796" s="39">
        <v>191.970001</v>
      </c>
      <c r="D5796" s="39">
        <v>189.53999300000001</v>
      </c>
      <c r="E5796" s="39">
        <v>190.16000399999999</v>
      </c>
      <c r="F5796" s="39">
        <v>173.38940400000001</v>
      </c>
      <c r="G5796" s="5">
        <v>182564900</v>
      </c>
      <c r="I5796" s="1">
        <v>-1.8186555593580067E-2</v>
      </c>
    </row>
    <row r="5797" spans="1:9" x14ac:dyDescent="0.25">
      <c r="A5797" s="5">
        <v>42403</v>
      </c>
      <c r="B5797" s="39">
        <v>191.41000399999999</v>
      </c>
      <c r="C5797" s="39">
        <v>191.779999</v>
      </c>
      <c r="D5797" s="39">
        <v>187.10000600000001</v>
      </c>
      <c r="E5797" s="39">
        <v>191.300003</v>
      </c>
      <c r="F5797" s="39">
        <v>174.428864</v>
      </c>
      <c r="G5797" s="5">
        <v>205054900</v>
      </c>
      <c r="I5797" s="1">
        <v>5.9770471547819781E-3</v>
      </c>
    </row>
    <row r="5798" spans="1:9" x14ac:dyDescent="0.25">
      <c r="A5798" s="5">
        <v>42404</v>
      </c>
      <c r="B5798" s="39">
        <v>190.71000699999999</v>
      </c>
      <c r="C5798" s="39">
        <v>192.75</v>
      </c>
      <c r="D5798" s="39">
        <v>189.96000699999999</v>
      </c>
      <c r="E5798" s="39">
        <v>191.60000600000001</v>
      </c>
      <c r="F5798" s="39">
        <v>174.70240799999999</v>
      </c>
      <c r="G5798" s="5">
        <v>139531800</v>
      </c>
      <c r="I5798" s="1">
        <v>1.5669983064334758E-3</v>
      </c>
    </row>
    <row r="5799" spans="1:9" x14ac:dyDescent="0.25">
      <c r="A5799" s="5">
        <v>42405</v>
      </c>
      <c r="B5799" s="39">
        <v>190.990005</v>
      </c>
      <c r="C5799" s="39">
        <v>191.66999799999999</v>
      </c>
      <c r="D5799" s="39">
        <v>187.199997</v>
      </c>
      <c r="E5799" s="39">
        <v>187.949997</v>
      </c>
      <c r="F5799" s="39">
        <v>171.37434400000001</v>
      </c>
      <c r="G5799" s="5">
        <v>180788300</v>
      </c>
      <c r="I5799" s="1">
        <v>-1.9233690661817349E-2</v>
      </c>
    </row>
    <row r="5800" spans="1:9" x14ac:dyDescent="0.25">
      <c r="A5800" s="5">
        <v>42408</v>
      </c>
      <c r="B5800" s="39">
        <v>185.770004</v>
      </c>
      <c r="C5800" s="39">
        <v>186.11999499999999</v>
      </c>
      <c r="D5800" s="39">
        <v>182.800003</v>
      </c>
      <c r="E5800" s="39">
        <v>185.41999799999999</v>
      </c>
      <c r="F5800" s="39">
        <v>169.06744399999999</v>
      </c>
      <c r="G5800" s="5">
        <v>191526700</v>
      </c>
      <c r="I5800" s="1">
        <v>-1.3552597776143926E-2</v>
      </c>
    </row>
    <row r="5801" spans="1:9" x14ac:dyDescent="0.25">
      <c r="A5801" s="5">
        <v>42409</v>
      </c>
      <c r="B5801" s="39">
        <v>183.36000100000001</v>
      </c>
      <c r="C5801" s="39">
        <v>186.94000199999999</v>
      </c>
      <c r="D5801" s="39">
        <v>183.199997</v>
      </c>
      <c r="E5801" s="39">
        <v>185.429993</v>
      </c>
      <c r="F5801" s="39">
        <v>169.076538</v>
      </c>
      <c r="G5801" s="5">
        <v>184513100</v>
      </c>
      <c r="I5801" s="1">
        <v>5.3787738279353903E-5</v>
      </c>
    </row>
    <row r="5802" spans="1:9" x14ac:dyDescent="0.25">
      <c r="A5802" s="5">
        <v>42410</v>
      </c>
      <c r="B5802" s="39">
        <v>186.41000399999999</v>
      </c>
      <c r="C5802" s="39">
        <v>188.33999600000001</v>
      </c>
      <c r="D5802" s="39">
        <v>185.11999499999999</v>
      </c>
      <c r="E5802" s="39">
        <v>185.270004</v>
      </c>
      <c r="F5802" s="39">
        <v>168.930679</v>
      </c>
      <c r="G5802" s="5">
        <v>148214100</v>
      </c>
      <c r="I5802" s="1">
        <v>-8.6305263152830491E-4</v>
      </c>
    </row>
    <row r="5803" spans="1:9" x14ac:dyDescent="0.25">
      <c r="A5803" s="5">
        <v>42411</v>
      </c>
      <c r="B5803" s="39">
        <v>182.33999600000001</v>
      </c>
      <c r="C5803" s="39">
        <v>184.10000600000001</v>
      </c>
      <c r="D5803" s="39">
        <v>181.08999600000001</v>
      </c>
      <c r="E5803" s="39">
        <v>182.86000100000001</v>
      </c>
      <c r="F5803" s="39">
        <v>166.73318499999999</v>
      </c>
      <c r="G5803" s="5">
        <v>219058900</v>
      </c>
      <c r="I5803" s="1">
        <v>-1.3093607212014469E-2</v>
      </c>
    </row>
    <row r="5804" spans="1:9" x14ac:dyDescent="0.25">
      <c r="A5804" s="5">
        <v>42412</v>
      </c>
      <c r="B5804" s="39">
        <v>184.96000699999999</v>
      </c>
      <c r="C5804" s="39">
        <v>186.64999399999999</v>
      </c>
      <c r="D5804" s="39">
        <v>183.96000699999999</v>
      </c>
      <c r="E5804" s="39">
        <v>186.63000500000001</v>
      </c>
      <c r="F5804" s="39">
        <v>170.17073099999999</v>
      </c>
      <c r="G5804" s="5">
        <v>127632400</v>
      </c>
      <c r="I5804" s="1">
        <v>2.0407392947543457E-2</v>
      </c>
    </row>
    <row r="5805" spans="1:9" x14ac:dyDescent="0.25">
      <c r="A5805" s="5">
        <v>42416</v>
      </c>
      <c r="B5805" s="39">
        <v>188.770004</v>
      </c>
      <c r="C5805" s="39">
        <v>189.80999800000001</v>
      </c>
      <c r="D5805" s="39">
        <v>187.63000500000001</v>
      </c>
      <c r="E5805" s="39">
        <v>189.779999</v>
      </c>
      <c r="F5805" s="39">
        <v>173.04290800000001</v>
      </c>
      <c r="G5805" s="5">
        <v>120250700</v>
      </c>
      <c r="I5805" s="1">
        <v>1.6737353788101927E-2</v>
      </c>
    </row>
    <row r="5806" spans="1:9" x14ac:dyDescent="0.25">
      <c r="A5806" s="5">
        <v>42417</v>
      </c>
      <c r="B5806" s="39">
        <v>191.16000399999999</v>
      </c>
      <c r="C5806" s="39">
        <v>193.320007</v>
      </c>
      <c r="D5806" s="39">
        <v>191.009995</v>
      </c>
      <c r="E5806" s="39">
        <v>192.88000500000001</v>
      </c>
      <c r="F5806" s="39">
        <v>175.86953700000001</v>
      </c>
      <c r="G5806" s="5">
        <v>136009500</v>
      </c>
      <c r="I5806" s="1">
        <v>1.6202866251918913E-2</v>
      </c>
    </row>
    <row r="5807" spans="1:9" x14ac:dyDescent="0.25">
      <c r="A5807" s="5">
        <v>42418</v>
      </c>
      <c r="B5807" s="39">
        <v>193.199997</v>
      </c>
      <c r="C5807" s="39">
        <v>193.270004</v>
      </c>
      <c r="D5807" s="39">
        <v>191.720001</v>
      </c>
      <c r="E5807" s="39">
        <v>192.08999600000001</v>
      </c>
      <c r="F5807" s="39">
        <v>175.14918499999999</v>
      </c>
      <c r="G5807" s="5">
        <v>102343000</v>
      </c>
      <c r="I5807" s="1">
        <v>-4.1043566402043652E-3</v>
      </c>
    </row>
    <row r="5808" spans="1:9" x14ac:dyDescent="0.25">
      <c r="A5808" s="5">
        <v>42419</v>
      </c>
      <c r="B5808" s="39">
        <v>191.16999799999999</v>
      </c>
      <c r="C5808" s="39">
        <v>192.179993</v>
      </c>
      <c r="D5808" s="39">
        <v>190.449997</v>
      </c>
      <c r="E5808" s="39">
        <v>192</v>
      </c>
      <c r="F5808" s="39">
        <v>175.06715399999999</v>
      </c>
      <c r="G5808" s="5">
        <v>114793000</v>
      </c>
      <c r="I5808" s="1">
        <v>-4.6845902012737639E-4</v>
      </c>
    </row>
    <row r="5809" spans="1:9" x14ac:dyDescent="0.25">
      <c r="A5809" s="5">
        <v>42422</v>
      </c>
      <c r="B5809" s="39">
        <v>193.86999499999999</v>
      </c>
      <c r="C5809" s="39">
        <v>194.949997</v>
      </c>
      <c r="D5809" s="39">
        <v>193.78999300000001</v>
      </c>
      <c r="E5809" s="39">
        <v>194.779999</v>
      </c>
      <c r="F5809" s="39">
        <v>177.60195899999999</v>
      </c>
      <c r="G5809" s="5">
        <v>103640300</v>
      </c>
      <c r="I5809" s="1">
        <v>1.43752234445369E-2</v>
      </c>
    </row>
    <row r="5810" spans="1:9" x14ac:dyDescent="0.25">
      <c r="A5810" s="5">
        <v>42423</v>
      </c>
      <c r="B5810" s="39">
        <v>194</v>
      </c>
      <c r="C5810" s="39">
        <v>194.320007</v>
      </c>
      <c r="D5810" s="39">
        <v>192.179993</v>
      </c>
      <c r="E5810" s="39">
        <v>192.320007</v>
      </c>
      <c r="F5810" s="39">
        <v>175.358902</v>
      </c>
      <c r="G5810" s="5">
        <v>111455300</v>
      </c>
      <c r="I5810" s="1">
        <v>-1.2710118567702544E-2</v>
      </c>
    </row>
    <row r="5811" spans="1:9" x14ac:dyDescent="0.25">
      <c r="A5811" s="5">
        <v>42424</v>
      </c>
      <c r="B5811" s="39">
        <v>190.63000500000001</v>
      </c>
      <c r="C5811" s="39">
        <v>193.529999</v>
      </c>
      <c r="D5811" s="39">
        <v>189.320007</v>
      </c>
      <c r="E5811" s="39">
        <v>193.199997</v>
      </c>
      <c r="F5811" s="39">
        <v>176.16130100000001</v>
      </c>
      <c r="G5811" s="5">
        <v>150812200</v>
      </c>
      <c r="I5811" s="1">
        <v>4.5653159436769286E-3</v>
      </c>
    </row>
    <row r="5812" spans="1:9" x14ac:dyDescent="0.25">
      <c r="A5812" s="5">
        <v>42425</v>
      </c>
      <c r="B5812" s="39">
        <v>193.729996</v>
      </c>
      <c r="C5812" s="39">
        <v>195.550003</v>
      </c>
      <c r="D5812" s="39">
        <v>192.83000200000001</v>
      </c>
      <c r="E5812" s="39">
        <v>195.53999300000001</v>
      </c>
      <c r="F5812" s="39">
        <v>178.294937</v>
      </c>
      <c r="G5812" s="5">
        <v>110728300</v>
      </c>
      <c r="I5812" s="1">
        <v>1.2039070225444704E-2</v>
      </c>
    </row>
    <row r="5813" spans="1:9" x14ac:dyDescent="0.25">
      <c r="A5813" s="5">
        <v>42426</v>
      </c>
      <c r="B5813" s="39">
        <v>196.570007</v>
      </c>
      <c r="C5813" s="39">
        <v>196.679993</v>
      </c>
      <c r="D5813" s="39">
        <v>194.89999399999999</v>
      </c>
      <c r="E5813" s="39">
        <v>195.08999600000001</v>
      </c>
      <c r="F5813" s="39">
        <v>177.88459800000001</v>
      </c>
      <c r="G5813" s="5">
        <v>129833700</v>
      </c>
      <c r="I5813" s="1">
        <v>-2.3041143087505489E-3</v>
      </c>
    </row>
    <row r="5814" spans="1:9" x14ac:dyDescent="0.25">
      <c r="A5814" s="5">
        <v>42429</v>
      </c>
      <c r="B5814" s="39">
        <v>195.11000100000001</v>
      </c>
      <c r="C5814" s="39">
        <v>196.229996</v>
      </c>
      <c r="D5814" s="39">
        <v>193.33000200000001</v>
      </c>
      <c r="E5814" s="39">
        <v>193.55999800000001</v>
      </c>
      <c r="F5814" s="39">
        <v>176.489532</v>
      </c>
      <c r="G5814" s="5">
        <v>125918100</v>
      </c>
      <c r="I5814" s="1">
        <v>-7.8734483626625718E-3</v>
      </c>
    </row>
    <row r="5815" spans="1:9" x14ac:dyDescent="0.25">
      <c r="A5815" s="5">
        <v>42430</v>
      </c>
      <c r="B5815" s="39">
        <v>195.009995</v>
      </c>
      <c r="C5815" s="39">
        <v>198.21000699999999</v>
      </c>
      <c r="D5815" s="39">
        <v>194.449997</v>
      </c>
      <c r="E5815" s="39">
        <v>198.11000100000001</v>
      </c>
      <c r="F5815" s="39">
        <v>180.63829000000001</v>
      </c>
      <c r="G5815" s="5">
        <v>141799700</v>
      </c>
      <c r="I5815" s="1">
        <v>2.3235068182003715E-2</v>
      </c>
    </row>
    <row r="5816" spans="1:9" x14ac:dyDescent="0.25">
      <c r="A5816" s="5">
        <v>42431</v>
      </c>
      <c r="B5816" s="39">
        <v>197.740005</v>
      </c>
      <c r="C5816" s="39">
        <v>199.05999800000001</v>
      </c>
      <c r="D5816" s="39">
        <v>197.25</v>
      </c>
      <c r="E5816" s="39">
        <v>199</v>
      </c>
      <c r="F5816" s="39">
        <v>181.449783</v>
      </c>
      <c r="G5816" s="5">
        <v>102415000</v>
      </c>
      <c r="I5816" s="1">
        <v>4.4823037219723361E-3</v>
      </c>
    </row>
    <row r="5817" spans="1:9" x14ac:dyDescent="0.25">
      <c r="A5817" s="5">
        <v>42432</v>
      </c>
      <c r="B5817" s="39">
        <v>198.78999300000001</v>
      </c>
      <c r="C5817" s="39">
        <v>199.800003</v>
      </c>
      <c r="D5817" s="39">
        <v>198.11000100000001</v>
      </c>
      <c r="E5817" s="39">
        <v>199.779999</v>
      </c>
      <c r="F5817" s="39">
        <v>182.161011</v>
      </c>
      <c r="G5817" s="5">
        <v>95172200</v>
      </c>
      <c r="I5817" s="1">
        <v>3.9120340693363786E-3</v>
      </c>
    </row>
    <row r="5818" spans="1:9" x14ac:dyDescent="0.25">
      <c r="A5818" s="5">
        <v>42433</v>
      </c>
      <c r="B5818" s="39">
        <v>200.009995</v>
      </c>
      <c r="C5818" s="39">
        <v>201.35000600000001</v>
      </c>
      <c r="D5818" s="39">
        <v>199.029999</v>
      </c>
      <c r="E5818" s="39">
        <v>200.429993</v>
      </c>
      <c r="F5818" s="39">
        <v>182.75367700000001</v>
      </c>
      <c r="G5818" s="5">
        <v>129293600</v>
      </c>
      <c r="I5818" s="1">
        <v>3.2482470045538392E-3</v>
      </c>
    </row>
    <row r="5819" spans="1:9" x14ac:dyDescent="0.25">
      <c r="A5819" s="5">
        <v>42436</v>
      </c>
      <c r="B5819" s="39">
        <v>199.33999600000001</v>
      </c>
      <c r="C5819" s="39">
        <v>201.070007</v>
      </c>
      <c r="D5819" s="39">
        <v>199.25</v>
      </c>
      <c r="E5819" s="39">
        <v>200.58999600000001</v>
      </c>
      <c r="F5819" s="39">
        <v>182.899551</v>
      </c>
      <c r="G5819" s="5">
        <v>100219000</v>
      </c>
      <c r="I5819" s="1">
        <v>7.9788168990990727E-4</v>
      </c>
    </row>
    <row r="5820" spans="1:9" x14ac:dyDescent="0.25">
      <c r="A5820" s="5">
        <v>42437</v>
      </c>
      <c r="B5820" s="39">
        <v>199.320007</v>
      </c>
      <c r="C5820" s="39">
        <v>199.91999799999999</v>
      </c>
      <c r="D5820" s="39">
        <v>198.21000699999999</v>
      </c>
      <c r="E5820" s="39">
        <v>198.39999399999999</v>
      </c>
      <c r="F5820" s="39">
        <v>180.90266399999999</v>
      </c>
      <c r="G5820" s="5">
        <v>123974900</v>
      </c>
      <c r="I5820" s="1">
        <v>-1.0977981839445761E-2</v>
      </c>
    </row>
    <row r="5821" spans="1:9" x14ac:dyDescent="0.25">
      <c r="A5821" s="5">
        <v>42438</v>
      </c>
      <c r="B5821" s="39">
        <v>199.36000100000001</v>
      </c>
      <c r="C5821" s="39">
        <v>199.78999300000001</v>
      </c>
      <c r="D5821" s="39">
        <v>198.429993</v>
      </c>
      <c r="E5821" s="39">
        <v>199.38000500000001</v>
      </c>
      <c r="F5821" s="39">
        <v>181.79631000000001</v>
      </c>
      <c r="G5821" s="5">
        <v>94801200</v>
      </c>
      <c r="I5821" s="1">
        <v>4.9277658467108409E-3</v>
      </c>
    </row>
    <row r="5822" spans="1:9" x14ac:dyDescent="0.25">
      <c r="A5822" s="5">
        <v>42439</v>
      </c>
      <c r="B5822" s="39">
        <v>199.96000699999999</v>
      </c>
      <c r="C5822" s="39">
        <v>201.070007</v>
      </c>
      <c r="D5822" s="39">
        <v>197.38000500000001</v>
      </c>
      <c r="E5822" s="39">
        <v>199.53999300000001</v>
      </c>
      <c r="F5822" s="39">
        <v>181.94216900000001</v>
      </c>
      <c r="G5822" s="5">
        <v>156838700</v>
      </c>
      <c r="I5822" s="1">
        <v>8.0199932775393279E-4</v>
      </c>
    </row>
    <row r="5823" spans="1:9" x14ac:dyDescent="0.25">
      <c r="A5823" s="5">
        <v>42440</v>
      </c>
      <c r="B5823" s="39">
        <v>201.259995</v>
      </c>
      <c r="C5823" s="39">
        <v>202.80999800000001</v>
      </c>
      <c r="D5823" s="39">
        <v>199.520004</v>
      </c>
      <c r="E5823" s="39">
        <v>202.759995</v>
      </c>
      <c r="F5823" s="39">
        <v>184.87820400000001</v>
      </c>
      <c r="G5823" s="5">
        <v>137964500</v>
      </c>
      <c r="I5823" s="1">
        <v>1.6008367674151813E-2</v>
      </c>
    </row>
    <row r="5824" spans="1:9" x14ac:dyDescent="0.25">
      <c r="A5824" s="5">
        <v>42443</v>
      </c>
      <c r="B5824" s="39">
        <v>202.16000399999999</v>
      </c>
      <c r="C5824" s="39">
        <v>203.03999300000001</v>
      </c>
      <c r="D5824" s="39">
        <v>201.770004</v>
      </c>
      <c r="E5824" s="39">
        <v>202.5</v>
      </c>
      <c r="F5824" s="39">
        <v>184.64112900000001</v>
      </c>
      <c r="G5824" s="5">
        <v>73612000</v>
      </c>
      <c r="I5824" s="1">
        <v>-1.2831536071669092E-3</v>
      </c>
    </row>
    <row r="5825" spans="1:9" x14ac:dyDescent="0.25">
      <c r="A5825" s="5">
        <v>42444</v>
      </c>
      <c r="B5825" s="39">
        <v>201.36000100000001</v>
      </c>
      <c r="C5825" s="39">
        <v>202.529999</v>
      </c>
      <c r="D5825" s="39">
        <v>201.050003</v>
      </c>
      <c r="E5825" s="39">
        <v>202.16999799999999</v>
      </c>
      <c r="F5825" s="39">
        <v>184.34021000000001</v>
      </c>
      <c r="G5825" s="5">
        <v>93169100</v>
      </c>
      <c r="I5825" s="1">
        <v>-1.6310801382513063E-3</v>
      </c>
    </row>
    <row r="5826" spans="1:9" x14ac:dyDescent="0.25">
      <c r="A5826" s="5">
        <v>42445</v>
      </c>
      <c r="B5826" s="39">
        <v>201.60000600000001</v>
      </c>
      <c r="C5826" s="39">
        <v>203.820007</v>
      </c>
      <c r="D5826" s="39">
        <v>201.550003</v>
      </c>
      <c r="E5826" s="39">
        <v>203.33999600000001</v>
      </c>
      <c r="F5826" s="39">
        <v>185.40701300000001</v>
      </c>
      <c r="G5826" s="5">
        <v>129303200</v>
      </c>
      <c r="I5826" s="1">
        <v>5.7704609736495271E-3</v>
      </c>
    </row>
    <row r="5827" spans="1:9" x14ac:dyDescent="0.25">
      <c r="A5827" s="5">
        <v>42446</v>
      </c>
      <c r="B5827" s="39">
        <v>203.240005</v>
      </c>
      <c r="C5827" s="39">
        <v>205.229996</v>
      </c>
      <c r="D5827" s="39">
        <v>202.770004</v>
      </c>
      <c r="E5827" s="39">
        <v>204.63000500000001</v>
      </c>
      <c r="F5827" s="39">
        <v>186.583237</v>
      </c>
      <c r="G5827" s="5">
        <v>134278500</v>
      </c>
      <c r="I5827" s="1">
        <v>6.3239717708754029E-3</v>
      </c>
    </row>
    <row r="5828" spans="1:9" x14ac:dyDescent="0.25">
      <c r="A5828" s="5">
        <v>42447</v>
      </c>
      <c r="B5828" s="39">
        <v>204.16999799999999</v>
      </c>
      <c r="C5828" s="39">
        <v>204.779999</v>
      </c>
      <c r="D5828" s="39">
        <v>203.800003</v>
      </c>
      <c r="E5828" s="39">
        <v>204.38000500000001</v>
      </c>
      <c r="F5828" s="39">
        <v>187.316498</v>
      </c>
      <c r="G5828" s="5">
        <v>138372400</v>
      </c>
      <c r="I5828" s="1">
        <v>3.9222383510786329E-3</v>
      </c>
    </row>
    <row r="5829" spans="1:9" x14ac:dyDescent="0.25">
      <c r="A5829" s="5">
        <v>42450</v>
      </c>
      <c r="B5829" s="39">
        <v>204.070007</v>
      </c>
      <c r="C5829" s="39">
        <v>204.94000199999999</v>
      </c>
      <c r="D5829" s="39">
        <v>203.800003</v>
      </c>
      <c r="E5829" s="39">
        <v>204.66999799999999</v>
      </c>
      <c r="F5829" s="39">
        <v>187.58227500000001</v>
      </c>
      <c r="G5829" s="5">
        <v>72926700</v>
      </c>
      <c r="I5829" s="1">
        <v>1.4178603061205663E-3</v>
      </c>
    </row>
    <row r="5830" spans="1:9" x14ac:dyDescent="0.25">
      <c r="A5830" s="5">
        <v>42451</v>
      </c>
      <c r="B5830" s="39">
        <v>203.759995</v>
      </c>
      <c r="C5830" s="39">
        <v>205.229996</v>
      </c>
      <c r="D5830" s="39">
        <v>203.570007</v>
      </c>
      <c r="E5830" s="39">
        <v>204.55999800000001</v>
      </c>
      <c r="F5830" s="39">
        <v>187.48144500000001</v>
      </c>
      <c r="G5830" s="5">
        <v>97471900</v>
      </c>
      <c r="I5830" s="1">
        <v>-5.3766865229754046E-4</v>
      </c>
    </row>
    <row r="5831" spans="1:9" x14ac:dyDescent="0.25">
      <c r="A5831" s="5">
        <v>42452</v>
      </c>
      <c r="B5831" s="39">
        <v>204.11000100000001</v>
      </c>
      <c r="C5831" s="39">
        <v>204.33000200000001</v>
      </c>
      <c r="D5831" s="39">
        <v>203.009995</v>
      </c>
      <c r="E5831" s="39">
        <v>203.21000699999999</v>
      </c>
      <c r="F5831" s="39">
        <v>186.24417099999999</v>
      </c>
      <c r="G5831" s="5">
        <v>81052500</v>
      </c>
      <c r="I5831" s="1">
        <v>-6.6213203879783578E-3</v>
      </c>
    </row>
    <row r="5832" spans="1:9" x14ac:dyDescent="0.25">
      <c r="A5832" s="5">
        <v>42453</v>
      </c>
      <c r="B5832" s="39">
        <v>202</v>
      </c>
      <c r="C5832" s="39">
        <v>203.16000399999999</v>
      </c>
      <c r="D5832" s="39">
        <v>201.740005</v>
      </c>
      <c r="E5832" s="39">
        <v>203.11999499999999</v>
      </c>
      <c r="F5832" s="39">
        <v>186.16166699999999</v>
      </c>
      <c r="G5832" s="5">
        <v>84360900</v>
      </c>
      <c r="I5832" s="1">
        <v>-4.4308650902458169E-4</v>
      </c>
    </row>
    <row r="5833" spans="1:9" x14ac:dyDescent="0.25">
      <c r="A5833" s="5">
        <v>42457</v>
      </c>
      <c r="B5833" s="39">
        <v>203.61000100000001</v>
      </c>
      <c r="C5833" s="39">
        <v>203.86000100000001</v>
      </c>
      <c r="D5833" s="39">
        <v>202.71000699999999</v>
      </c>
      <c r="E5833" s="39">
        <v>203.240005</v>
      </c>
      <c r="F5833" s="39">
        <v>186.27166700000001</v>
      </c>
      <c r="G5833" s="5">
        <v>62408200</v>
      </c>
      <c r="I5833" s="1">
        <v>5.9070976283059906E-4</v>
      </c>
    </row>
    <row r="5834" spans="1:9" x14ac:dyDescent="0.25">
      <c r="A5834" s="5">
        <v>42458</v>
      </c>
      <c r="B5834" s="39">
        <v>202.759995</v>
      </c>
      <c r="C5834" s="39">
        <v>205.25</v>
      </c>
      <c r="D5834" s="39">
        <v>202.39999399999999</v>
      </c>
      <c r="E5834" s="39">
        <v>205.11999499999999</v>
      </c>
      <c r="F5834" s="39">
        <v>187.994675</v>
      </c>
      <c r="G5834" s="5">
        <v>92922900</v>
      </c>
      <c r="I5834" s="1">
        <v>9.2074545812890207E-3</v>
      </c>
    </row>
    <row r="5835" spans="1:9" x14ac:dyDescent="0.25">
      <c r="A5835" s="5">
        <v>42459</v>
      </c>
      <c r="B5835" s="39">
        <v>206.300003</v>
      </c>
      <c r="C5835" s="39">
        <v>206.86999499999999</v>
      </c>
      <c r="D5835" s="39">
        <v>205.58999600000001</v>
      </c>
      <c r="E5835" s="39">
        <v>206.020004</v>
      </c>
      <c r="F5835" s="39">
        <v>188.81956500000001</v>
      </c>
      <c r="G5835" s="5">
        <v>86365300</v>
      </c>
      <c r="I5835" s="1">
        <v>4.3782385596191631E-3</v>
      </c>
    </row>
    <row r="5836" spans="1:9" x14ac:dyDescent="0.25">
      <c r="A5836" s="5">
        <v>42460</v>
      </c>
      <c r="B5836" s="39">
        <v>205.91000399999999</v>
      </c>
      <c r="C5836" s="39">
        <v>206.41000399999999</v>
      </c>
      <c r="D5836" s="39">
        <v>205.33000200000001</v>
      </c>
      <c r="E5836" s="39">
        <v>205.520004</v>
      </c>
      <c r="F5836" s="39">
        <v>188.361313</v>
      </c>
      <c r="G5836" s="5">
        <v>94584100</v>
      </c>
      <c r="I5836" s="1">
        <v>-2.4298804748639213E-3</v>
      </c>
    </row>
    <row r="5837" spans="1:9" x14ac:dyDescent="0.25">
      <c r="A5837" s="5">
        <v>42461</v>
      </c>
      <c r="B5837" s="39">
        <v>204.35000600000001</v>
      </c>
      <c r="C5837" s="39">
        <v>207.13999899999999</v>
      </c>
      <c r="D5837" s="39">
        <v>203.979996</v>
      </c>
      <c r="E5837" s="39">
        <v>206.91999799999999</v>
      </c>
      <c r="F5837" s="39">
        <v>189.64439400000001</v>
      </c>
      <c r="G5837" s="5">
        <v>114423500</v>
      </c>
      <c r="I5837" s="1">
        <v>6.7887119372720406E-3</v>
      </c>
    </row>
    <row r="5838" spans="1:9" x14ac:dyDescent="0.25">
      <c r="A5838" s="5">
        <v>42464</v>
      </c>
      <c r="B5838" s="39">
        <v>206.83000200000001</v>
      </c>
      <c r="C5838" s="39">
        <v>207.070007</v>
      </c>
      <c r="D5838" s="39">
        <v>205.88999899999999</v>
      </c>
      <c r="E5838" s="39">
        <v>206.25</v>
      </c>
      <c r="F5838" s="39">
        <v>189.03031899999999</v>
      </c>
      <c r="G5838" s="5">
        <v>63497000</v>
      </c>
      <c r="I5838" s="1">
        <v>-3.2432877992754072E-3</v>
      </c>
    </row>
    <row r="5839" spans="1:9" x14ac:dyDescent="0.25">
      <c r="A5839" s="5">
        <v>42465</v>
      </c>
      <c r="B5839" s="39">
        <v>204.66999799999999</v>
      </c>
      <c r="C5839" s="39">
        <v>206.259995</v>
      </c>
      <c r="D5839" s="39">
        <v>203.88999899999999</v>
      </c>
      <c r="E5839" s="39">
        <v>204.19000199999999</v>
      </c>
      <c r="F5839" s="39">
        <v>187.14233400000001</v>
      </c>
      <c r="G5839" s="5">
        <v>99662200</v>
      </c>
      <c r="I5839" s="1">
        <v>-1.003794846734074E-2</v>
      </c>
    </row>
    <row r="5840" spans="1:9" x14ac:dyDescent="0.25">
      <c r="A5840" s="5">
        <v>42466</v>
      </c>
      <c r="B5840" s="39">
        <v>204.19000199999999</v>
      </c>
      <c r="C5840" s="39">
        <v>206.490005</v>
      </c>
      <c r="D5840" s="39">
        <v>203.979996</v>
      </c>
      <c r="E5840" s="39">
        <v>206.41999799999999</v>
      </c>
      <c r="F5840" s="39">
        <v>189.18614199999999</v>
      </c>
      <c r="G5840" s="5">
        <v>91839800</v>
      </c>
      <c r="I5840" s="1">
        <v>1.0861936975954833E-2</v>
      </c>
    </row>
    <row r="5841" spans="1:9" x14ac:dyDescent="0.25">
      <c r="A5841" s="5">
        <v>42467</v>
      </c>
      <c r="B5841" s="39">
        <v>205.13999899999999</v>
      </c>
      <c r="C5841" s="39">
        <v>205.55999800000001</v>
      </c>
      <c r="D5841" s="39">
        <v>203.08999600000001</v>
      </c>
      <c r="E5841" s="39">
        <v>203.949997</v>
      </c>
      <c r="F5841" s="39">
        <v>186.92237900000001</v>
      </c>
      <c r="G5841" s="5">
        <v>113859000</v>
      </c>
      <c r="I5841" s="1">
        <v>-1.2037963570853627E-2</v>
      </c>
    </row>
    <row r="5842" spans="1:9" x14ac:dyDescent="0.25">
      <c r="A5842" s="5">
        <v>42468</v>
      </c>
      <c r="B5842" s="39">
        <v>205.33999600000001</v>
      </c>
      <c r="C5842" s="39">
        <v>205.85000600000001</v>
      </c>
      <c r="D5842" s="39">
        <v>203.86999499999999</v>
      </c>
      <c r="E5842" s="39">
        <v>204.5</v>
      </c>
      <c r="F5842" s="39">
        <v>187.426422</v>
      </c>
      <c r="G5842" s="5">
        <v>95040600</v>
      </c>
      <c r="I5842" s="1">
        <v>2.6929072739276805E-3</v>
      </c>
    </row>
    <row r="5843" spans="1:9" x14ac:dyDescent="0.25">
      <c r="A5843" s="5">
        <v>42471</v>
      </c>
      <c r="B5843" s="39">
        <v>205.25</v>
      </c>
      <c r="C5843" s="39">
        <v>206.070007</v>
      </c>
      <c r="D5843" s="39">
        <v>203.91000399999999</v>
      </c>
      <c r="E5843" s="39">
        <v>204.020004</v>
      </c>
      <c r="F5843" s="39">
        <v>186.98654199999999</v>
      </c>
      <c r="G5843" s="5">
        <v>83757500</v>
      </c>
      <c r="I5843" s="1">
        <v>-2.349706044824984E-3</v>
      </c>
    </row>
    <row r="5844" spans="1:9" x14ac:dyDescent="0.25">
      <c r="A5844" s="5">
        <v>42472</v>
      </c>
      <c r="B5844" s="39">
        <v>204.220001</v>
      </c>
      <c r="C5844" s="39">
        <v>206.25</v>
      </c>
      <c r="D5844" s="39">
        <v>203.699997</v>
      </c>
      <c r="E5844" s="39">
        <v>205.91999799999999</v>
      </c>
      <c r="F5844" s="39">
        <v>188.72790499999999</v>
      </c>
      <c r="G5844" s="5">
        <v>115350600</v>
      </c>
      <c r="I5844" s="1">
        <v>9.2696753241412466E-3</v>
      </c>
    </row>
    <row r="5845" spans="1:9" x14ac:dyDescent="0.25">
      <c r="A5845" s="5">
        <v>42473</v>
      </c>
      <c r="B5845" s="39">
        <v>207</v>
      </c>
      <c r="C5845" s="39">
        <v>208.10000600000001</v>
      </c>
      <c r="D5845" s="39">
        <v>206.83999600000001</v>
      </c>
      <c r="E5845" s="39">
        <v>208</v>
      </c>
      <c r="F5845" s="39">
        <v>190.63421600000001</v>
      </c>
      <c r="G5845" s="5">
        <v>96336400</v>
      </c>
      <c r="I5845" s="1">
        <v>1.0050170748067799E-2</v>
      </c>
    </row>
    <row r="5846" spans="1:9" x14ac:dyDescent="0.25">
      <c r="A5846" s="5">
        <v>42474</v>
      </c>
      <c r="B5846" s="39">
        <v>208.070007</v>
      </c>
      <c r="C5846" s="39">
        <v>208.60000600000001</v>
      </c>
      <c r="D5846" s="39">
        <v>207.60000600000001</v>
      </c>
      <c r="E5846" s="39">
        <v>208.009995</v>
      </c>
      <c r="F5846" s="39">
        <v>190.64340200000001</v>
      </c>
      <c r="G5846" s="5">
        <v>65212900</v>
      </c>
      <c r="I5846" s="1">
        <v>4.8185361888997136E-5</v>
      </c>
    </row>
    <row r="5847" spans="1:9" x14ac:dyDescent="0.25">
      <c r="A5847" s="5">
        <v>42475</v>
      </c>
      <c r="B5847" s="39">
        <v>208.009995</v>
      </c>
      <c r="C5847" s="39">
        <v>208.16999799999999</v>
      </c>
      <c r="D5847" s="39">
        <v>207.39999399999999</v>
      </c>
      <c r="E5847" s="39">
        <v>207.779999</v>
      </c>
      <c r="F5847" s="39">
        <v>190.432602</v>
      </c>
      <c r="G5847" s="5">
        <v>75761600</v>
      </c>
      <c r="I5847" s="1">
        <v>-1.106341093580987E-3</v>
      </c>
    </row>
    <row r="5848" spans="1:9" x14ac:dyDescent="0.25">
      <c r="A5848" s="5">
        <v>42478</v>
      </c>
      <c r="B5848" s="39">
        <v>207.779999</v>
      </c>
      <c r="C5848" s="39">
        <v>209.279999</v>
      </c>
      <c r="D5848" s="39">
        <v>207</v>
      </c>
      <c r="E5848" s="39">
        <v>209.240005</v>
      </c>
      <c r="F5848" s="39">
        <v>191.77070599999999</v>
      </c>
      <c r="G5848" s="5">
        <v>82531000</v>
      </c>
      <c r="I5848" s="1">
        <v>7.0020820812528584E-3</v>
      </c>
    </row>
    <row r="5849" spans="1:9" x14ac:dyDescent="0.25">
      <c r="A5849" s="5">
        <v>42479</v>
      </c>
      <c r="B5849" s="39">
        <v>209.740005</v>
      </c>
      <c r="C5849" s="39">
        <v>210.199997</v>
      </c>
      <c r="D5849" s="39">
        <v>208.94000199999999</v>
      </c>
      <c r="E5849" s="39">
        <v>209.89999399999999</v>
      </c>
      <c r="F5849" s="39">
        <v>192.375595</v>
      </c>
      <c r="G5849" s="5">
        <v>88316100</v>
      </c>
      <c r="I5849" s="1">
        <v>3.1492662996353005E-3</v>
      </c>
    </row>
    <row r="5850" spans="1:9" x14ac:dyDescent="0.25">
      <c r="A5850" s="5">
        <v>42480</v>
      </c>
      <c r="B5850" s="39">
        <v>209.949997</v>
      </c>
      <c r="C5850" s="39">
        <v>210.91999799999999</v>
      </c>
      <c r="D5850" s="39">
        <v>209.38999899999999</v>
      </c>
      <c r="E5850" s="39">
        <v>210.10000600000001</v>
      </c>
      <c r="F5850" s="39">
        <v>192.55891399999999</v>
      </c>
      <c r="G5850" s="5">
        <v>81100300</v>
      </c>
      <c r="I5850" s="1">
        <v>9.524685865924809E-4</v>
      </c>
    </row>
    <row r="5851" spans="1:9" x14ac:dyDescent="0.25">
      <c r="A5851" s="5">
        <v>42481</v>
      </c>
      <c r="B5851" s="39">
        <v>210.11999499999999</v>
      </c>
      <c r="C5851" s="39">
        <v>210.25</v>
      </c>
      <c r="D5851" s="39">
        <v>208.64999399999999</v>
      </c>
      <c r="E5851" s="39">
        <v>208.970001</v>
      </c>
      <c r="F5851" s="39">
        <v>191.52327</v>
      </c>
      <c r="G5851" s="5">
        <v>85695000</v>
      </c>
      <c r="I5851" s="1">
        <v>-5.3928380595893444E-3</v>
      </c>
    </row>
    <row r="5852" spans="1:9" x14ac:dyDescent="0.25">
      <c r="A5852" s="5">
        <v>42482</v>
      </c>
      <c r="B5852" s="39">
        <v>208.550003</v>
      </c>
      <c r="C5852" s="39">
        <v>209.28999300000001</v>
      </c>
      <c r="D5852" s="39">
        <v>207.91000399999999</v>
      </c>
      <c r="E5852" s="39">
        <v>208.970001</v>
      </c>
      <c r="F5852" s="39">
        <v>191.52327</v>
      </c>
      <c r="G5852" s="5">
        <v>99251700</v>
      </c>
      <c r="I5852" s="1">
        <v>0</v>
      </c>
    </row>
    <row r="5853" spans="1:9" x14ac:dyDescent="0.25">
      <c r="A5853" s="5">
        <v>42485</v>
      </c>
      <c r="B5853" s="39">
        <v>208.259995</v>
      </c>
      <c r="C5853" s="39">
        <v>208.66000399999999</v>
      </c>
      <c r="D5853" s="39">
        <v>207.53999300000001</v>
      </c>
      <c r="E5853" s="39">
        <v>208.61000100000001</v>
      </c>
      <c r="F5853" s="39">
        <v>191.193298</v>
      </c>
      <c r="G5853" s="5">
        <v>66166500</v>
      </c>
      <c r="I5853" s="1">
        <v>-1.7243678970428888E-3</v>
      </c>
    </row>
    <row r="5854" spans="1:9" x14ac:dyDescent="0.25">
      <c r="A5854" s="5">
        <v>42486</v>
      </c>
      <c r="B5854" s="39">
        <v>209.03999300000001</v>
      </c>
      <c r="C5854" s="39">
        <v>209.520004</v>
      </c>
      <c r="D5854" s="39">
        <v>208.36000100000001</v>
      </c>
      <c r="E5854" s="39">
        <v>208.91999799999999</v>
      </c>
      <c r="F5854" s="39">
        <v>191.477417</v>
      </c>
      <c r="G5854" s="5">
        <v>75864200</v>
      </c>
      <c r="I5854" s="1">
        <v>1.484927072127995E-3</v>
      </c>
    </row>
    <row r="5855" spans="1:9" x14ac:dyDescent="0.25">
      <c r="A5855" s="5">
        <v>42487</v>
      </c>
      <c r="B5855" s="39">
        <v>208.470001</v>
      </c>
      <c r="C5855" s="39">
        <v>209.80999800000001</v>
      </c>
      <c r="D5855" s="39">
        <v>208.050003</v>
      </c>
      <c r="E5855" s="39">
        <v>209.35000600000001</v>
      </c>
      <c r="F5855" s="39">
        <v>191.87153599999999</v>
      </c>
      <c r="G5855" s="5">
        <v>77329400</v>
      </c>
      <c r="I5855" s="1">
        <v>2.0561899844739884E-3</v>
      </c>
    </row>
    <row r="5856" spans="1:9" x14ac:dyDescent="0.25">
      <c r="A5856" s="5">
        <v>42488</v>
      </c>
      <c r="B5856" s="39">
        <v>208.46000699999999</v>
      </c>
      <c r="C5856" s="39">
        <v>209.759995</v>
      </c>
      <c r="D5856" s="39">
        <v>206.96000699999999</v>
      </c>
      <c r="E5856" s="39">
        <v>207.449997</v>
      </c>
      <c r="F5856" s="39">
        <v>190.13014200000001</v>
      </c>
      <c r="G5856" s="5">
        <v>97216200</v>
      </c>
      <c r="I5856" s="1">
        <v>-9.1172691796721494E-3</v>
      </c>
    </row>
    <row r="5857" spans="1:9" x14ac:dyDescent="0.25">
      <c r="A5857" s="5">
        <v>42489</v>
      </c>
      <c r="B5857" s="39">
        <v>206.720001</v>
      </c>
      <c r="C5857" s="39">
        <v>207.13000500000001</v>
      </c>
      <c r="D5857" s="39">
        <v>205.029999</v>
      </c>
      <c r="E5857" s="39">
        <v>206.33000200000001</v>
      </c>
      <c r="F5857" s="39">
        <v>189.10365300000001</v>
      </c>
      <c r="G5857" s="5">
        <v>142424100</v>
      </c>
      <c r="I5857" s="1">
        <v>-5.4135022795449572E-3</v>
      </c>
    </row>
    <row r="5858" spans="1:9" x14ac:dyDescent="0.25">
      <c r="A5858" s="5">
        <v>42492</v>
      </c>
      <c r="B5858" s="39">
        <v>206.91999799999999</v>
      </c>
      <c r="C5858" s="39">
        <v>208.179993</v>
      </c>
      <c r="D5858" s="39">
        <v>206.41000399999999</v>
      </c>
      <c r="E5858" s="39">
        <v>207.970001</v>
      </c>
      <c r="F5858" s="39">
        <v>190.60675000000001</v>
      </c>
      <c r="G5858" s="5">
        <v>62188000</v>
      </c>
      <c r="I5858" s="1">
        <v>7.9171117745273634E-3</v>
      </c>
    </row>
    <row r="5859" spans="1:9" x14ac:dyDescent="0.25">
      <c r="A5859" s="5">
        <v>42493</v>
      </c>
      <c r="B5859" s="39">
        <v>206.520004</v>
      </c>
      <c r="C5859" s="39">
        <v>206.800003</v>
      </c>
      <c r="D5859" s="39">
        <v>205.279999</v>
      </c>
      <c r="E5859" s="39">
        <v>206.16000399999999</v>
      </c>
      <c r="F5859" s="39">
        <v>188.94786099999999</v>
      </c>
      <c r="G5859" s="5">
        <v>106422100</v>
      </c>
      <c r="I5859" s="1">
        <v>-8.7412957973374006E-3</v>
      </c>
    </row>
    <row r="5860" spans="1:9" x14ac:dyDescent="0.25">
      <c r="A5860" s="5">
        <v>42494</v>
      </c>
      <c r="B5860" s="39">
        <v>204.990005</v>
      </c>
      <c r="C5860" s="39">
        <v>205.85000600000001</v>
      </c>
      <c r="D5860" s="39">
        <v>204.41999799999999</v>
      </c>
      <c r="E5860" s="39">
        <v>205.009995</v>
      </c>
      <c r="F5860" s="39">
        <v>187.89385999999999</v>
      </c>
      <c r="G5860" s="5">
        <v>92243800</v>
      </c>
      <c r="I5860" s="1">
        <v>-5.593880346585145E-3</v>
      </c>
    </row>
    <row r="5861" spans="1:9" x14ac:dyDescent="0.25">
      <c r="A5861" s="5">
        <v>42495</v>
      </c>
      <c r="B5861" s="39">
        <v>205.55999800000001</v>
      </c>
      <c r="C5861" s="39">
        <v>205.979996</v>
      </c>
      <c r="D5861" s="39">
        <v>204.470001</v>
      </c>
      <c r="E5861" s="39">
        <v>204.970001</v>
      </c>
      <c r="F5861" s="39">
        <v>187.85723899999999</v>
      </c>
      <c r="G5861" s="5">
        <v>67619200</v>
      </c>
      <c r="I5861" s="1">
        <v>-1.9492158619627276E-4</v>
      </c>
    </row>
    <row r="5862" spans="1:9" x14ac:dyDescent="0.25">
      <c r="A5862" s="5">
        <v>42496</v>
      </c>
      <c r="B5862" s="39">
        <v>204.05999800000001</v>
      </c>
      <c r="C5862" s="39">
        <v>205.770004</v>
      </c>
      <c r="D5862" s="39">
        <v>203.88000500000001</v>
      </c>
      <c r="E5862" s="39">
        <v>205.720001</v>
      </c>
      <c r="F5862" s="39">
        <v>188.544601</v>
      </c>
      <c r="G5862" s="5">
        <v>89315000</v>
      </c>
      <c r="I5862" s="1">
        <v>3.6522816363984134E-3</v>
      </c>
    </row>
    <row r="5863" spans="1:9" x14ac:dyDescent="0.25">
      <c r="A5863" s="5">
        <v>42499</v>
      </c>
      <c r="B5863" s="39">
        <v>205.570007</v>
      </c>
      <c r="C5863" s="39">
        <v>206.39999399999999</v>
      </c>
      <c r="D5863" s="39">
        <v>205.36000100000001</v>
      </c>
      <c r="E5863" s="39">
        <v>205.88999899999999</v>
      </c>
      <c r="F5863" s="39">
        <v>188.70040900000001</v>
      </c>
      <c r="G5863" s="5">
        <v>74374900</v>
      </c>
      <c r="I5863" s="1">
        <v>8.2603085384391761E-4</v>
      </c>
    </row>
    <row r="5864" spans="1:9" x14ac:dyDescent="0.25">
      <c r="A5864" s="5">
        <v>42500</v>
      </c>
      <c r="B5864" s="39">
        <v>206.720001</v>
      </c>
      <c r="C5864" s="39">
        <v>208.470001</v>
      </c>
      <c r="D5864" s="39">
        <v>206.63999899999999</v>
      </c>
      <c r="E5864" s="39">
        <v>208.449997</v>
      </c>
      <c r="F5864" s="39">
        <v>191.04669200000001</v>
      </c>
      <c r="G5864" s="5">
        <v>77472200</v>
      </c>
      <c r="I5864" s="1">
        <v>1.2357239070222903E-2</v>
      </c>
    </row>
    <row r="5865" spans="1:9" x14ac:dyDescent="0.25">
      <c r="A5865" s="5">
        <v>42501</v>
      </c>
      <c r="B5865" s="39">
        <v>207.91000399999999</v>
      </c>
      <c r="C5865" s="39">
        <v>208.53999300000001</v>
      </c>
      <c r="D5865" s="39">
        <v>206.5</v>
      </c>
      <c r="E5865" s="39">
        <v>206.5</v>
      </c>
      <c r="F5865" s="39">
        <v>189.259491</v>
      </c>
      <c r="G5865" s="5">
        <v>81727000</v>
      </c>
      <c r="I5865" s="1">
        <v>-9.3988172494468003E-3</v>
      </c>
    </row>
    <row r="5866" spans="1:9" x14ac:dyDescent="0.25">
      <c r="A5866" s="5">
        <v>42502</v>
      </c>
      <c r="B5866" s="39">
        <v>207.28999300000001</v>
      </c>
      <c r="C5866" s="39">
        <v>207.490005</v>
      </c>
      <c r="D5866" s="39">
        <v>205.36999499999999</v>
      </c>
      <c r="E5866" s="39">
        <v>206.55999800000001</v>
      </c>
      <c r="F5866" s="39">
        <v>189.31446800000001</v>
      </c>
      <c r="G5866" s="5">
        <v>89586300</v>
      </c>
      <c r="I5866" s="1">
        <v>2.904425889811435E-4</v>
      </c>
    </row>
    <row r="5867" spans="1:9" x14ac:dyDescent="0.25">
      <c r="A5867" s="5">
        <v>42503</v>
      </c>
      <c r="B5867" s="39">
        <v>206.21000699999999</v>
      </c>
      <c r="C5867" s="39">
        <v>206.86000100000001</v>
      </c>
      <c r="D5867" s="39">
        <v>204.38000500000001</v>
      </c>
      <c r="E5867" s="39">
        <v>204.759995</v>
      </c>
      <c r="F5867" s="39">
        <v>187.66473400000001</v>
      </c>
      <c r="G5867" s="5">
        <v>96474600</v>
      </c>
      <c r="I5867" s="1">
        <v>-8.7524432263617058E-3</v>
      </c>
    </row>
    <row r="5868" spans="1:9" x14ac:dyDescent="0.25">
      <c r="A5868" s="5">
        <v>42506</v>
      </c>
      <c r="B5868" s="39">
        <v>204.96000699999999</v>
      </c>
      <c r="C5868" s="39">
        <v>207.33999600000001</v>
      </c>
      <c r="D5868" s="39">
        <v>204.88999899999999</v>
      </c>
      <c r="E5868" s="39">
        <v>206.779999</v>
      </c>
      <c r="F5868" s="39">
        <v>189.51611299999999</v>
      </c>
      <c r="G5868" s="5">
        <v>77486800</v>
      </c>
      <c r="I5868" s="1">
        <v>9.8170089143350125E-3</v>
      </c>
    </row>
    <row r="5869" spans="1:9" x14ac:dyDescent="0.25">
      <c r="A5869" s="5">
        <v>42507</v>
      </c>
      <c r="B5869" s="39">
        <v>206.46000699999999</v>
      </c>
      <c r="C5869" s="39">
        <v>206.800003</v>
      </c>
      <c r="D5869" s="39">
        <v>204.229996</v>
      </c>
      <c r="E5869" s="39">
        <v>204.85000600000001</v>
      </c>
      <c r="F5869" s="39">
        <v>187.74723800000001</v>
      </c>
      <c r="G5869" s="5">
        <v>114924900</v>
      </c>
      <c r="I5869" s="1">
        <v>-9.3774704473608139E-3</v>
      </c>
    </row>
    <row r="5870" spans="1:9" x14ac:dyDescent="0.25">
      <c r="A5870" s="5">
        <v>42508</v>
      </c>
      <c r="B5870" s="39">
        <v>204.44000199999999</v>
      </c>
      <c r="C5870" s="39">
        <v>206.300003</v>
      </c>
      <c r="D5870" s="39">
        <v>203.63000500000001</v>
      </c>
      <c r="E5870" s="39">
        <v>204.91000399999999</v>
      </c>
      <c r="F5870" s="39">
        <v>187.80221599999999</v>
      </c>
      <c r="G5870" s="5">
        <v>120062100</v>
      </c>
      <c r="I5870" s="1">
        <v>2.9278700744850283E-4</v>
      </c>
    </row>
    <row r="5871" spans="1:9" x14ac:dyDescent="0.25">
      <c r="A5871" s="5">
        <v>42509</v>
      </c>
      <c r="B5871" s="39">
        <v>204.05999800000001</v>
      </c>
      <c r="C5871" s="39">
        <v>204.53999300000001</v>
      </c>
      <c r="D5871" s="39">
        <v>202.779999</v>
      </c>
      <c r="E5871" s="39">
        <v>204.199997</v>
      </c>
      <c r="F5871" s="39">
        <v>187.15145899999999</v>
      </c>
      <c r="G5871" s="5">
        <v>115430500</v>
      </c>
      <c r="I5871" s="1">
        <v>-3.4711362858494965E-3</v>
      </c>
    </row>
    <row r="5872" spans="1:9" x14ac:dyDescent="0.25">
      <c r="A5872" s="5">
        <v>42510</v>
      </c>
      <c r="B5872" s="39">
        <v>204.91999799999999</v>
      </c>
      <c r="C5872" s="39">
        <v>206.10000600000001</v>
      </c>
      <c r="D5872" s="39">
        <v>204.86000100000001</v>
      </c>
      <c r="E5872" s="39">
        <v>205.490005</v>
      </c>
      <c r="F5872" s="39">
        <v>188.33380099999999</v>
      </c>
      <c r="G5872" s="5">
        <v>104990400</v>
      </c>
      <c r="I5872" s="1">
        <v>6.297695455384833E-3</v>
      </c>
    </row>
    <row r="5873" spans="1:9" x14ac:dyDescent="0.25">
      <c r="A5873" s="5">
        <v>42513</v>
      </c>
      <c r="B5873" s="39">
        <v>205.509995</v>
      </c>
      <c r="C5873" s="39">
        <v>205.83999600000001</v>
      </c>
      <c r="D5873" s="39">
        <v>204.990005</v>
      </c>
      <c r="E5873" s="39">
        <v>205.21000699999999</v>
      </c>
      <c r="F5873" s="39">
        <v>188.077179</v>
      </c>
      <c r="G5873" s="5">
        <v>58682600</v>
      </c>
      <c r="I5873" s="1">
        <v>-1.3635204783826183E-3</v>
      </c>
    </row>
    <row r="5874" spans="1:9" x14ac:dyDescent="0.25">
      <c r="A5874" s="5">
        <v>42514</v>
      </c>
      <c r="B5874" s="39">
        <v>206.16999799999999</v>
      </c>
      <c r="C5874" s="39">
        <v>208.240005</v>
      </c>
      <c r="D5874" s="39">
        <v>206.13999899999999</v>
      </c>
      <c r="E5874" s="39">
        <v>207.86999499999999</v>
      </c>
      <c r="F5874" s="39">
        <v>190.51507599999999</v>
      </c>
      <c r="G5874" s="5">
        <v>93537800</v>
      </c>
      <c r="I5874" s="1">
        <v>1.2878925360327642E-2</v>
      </c>
    </row>
    <row r="5875" spans="1:9" x14ac:dyDescent="0.25">
      <c r="A5875" s="5">
        <v>42515</v>
      </c>
      <c r="B5875" s="39">
        <v>208.66999799999999</v>
      </c>
      <c r="C5875" s="39">
        <v>209.770004</v>
      </c>
      <c r="D5875" s="39">
        <v>207.86999499999999</v>
      </c>
      <c r="E5875" s="39">
        <v>209.279999</v>
      </c>
      <c r="F5875" s="39">
        <v>191.80737300000001</v>
      </c>
      <c r="G5875" s="5">
        <v>76621400</v>
      </c>
      <c r="I5875" s="1">
        <v>6.760272251927546E-3</v>
      </c>
    </row>
    <row r="5876" spans="1:9" x14ac:dyDescent="0.25">
      <c r="A5876" s="5">
        <v>42516</v>
      </c>
      <c r="B5876" s="39">
        <v>209.44000199999999</v>
      </c>
      <c r="C5876" s="39">
        <v>209.71000699999999</v>
      </c>
      <c r="D5876" s="39">
        <v>208.970001</v>
      </c>
      <c r="E5876" s="39">
        <v>209.33999600000001</v>
      </c>
      <c r="F5876" s="39">
        <v>191.86234999999999</v>
      </c>
      <c r="G5876" s="5">
        <v>55280700</v>
      </c>
      <c r="I5876" s="1">
        <v>2.8658503436940208E-4</v>
      </c>
    </row>
    <row r="5877" spans="1:9" x14ac:dyDescent="0.25">
      <c r="A5877" s="5">
        <v>42517</v>
      </c>
      <c r="B5877" s="39">
        <v>209.529999</v>
      </c>
      <c r="C5877" s="39">
        <v>210.25</v>
      </c>
      <c r="D5877" s="39">
        <v>209.470001</v>
      </c>
      <c r="E5877" s="39">
        <v>210.240005</v>
      </c>
      <c r="F5877" s="39">
        <v>192.68720999999999</v>
      </c>
      <c r="G5877" s="5">
        <v>64211200</v>
      </c>
      <c r="I5877" s="1">
        <v>4.2900127883358508E-3</v>
      </c>
    </row>
    <row r="5878" spans="1:9" x14ac:dyDescent="0.25">
      <c r="A5878" s="5">
        <v>42521</v>
      </c>
      <c r="B5878" s="39">
        <v>210.55999800000001</v>
      </c>
      <c r="C5878" s="39">
        <v>210.69000199999999</v>
      </c>
      <c r="D5878" s="39">
        <v>209.179993</v>
      </c>
      <c r="E5878" s="39">
        <v>209.83999600000001</v>
      </c>
      <c r="F5878" s="39">
        <v>192.320618</v>
      </c>
      <c r="G5878" s="5">
        <v>109879400</v>
      </c>
      <c r="I5878" s="1">
        <v>-1.9043358816439593E-3</v>
      </c>
    </row>
    <row r="5879" spans="1:9" x14ac:dyDescent="0.25">
      <c r="A5879" s="5">
        <v>42522</v>
      </c>
      <c r="B5879" s="39">
        <v>209.11999499999999</v>
      </c>
      <c r="C5879" s="39">
        <v>210.479996</v>
      </c>
      <c r="D5879" s="39">
        <v>208.88999899999999</v>
      </c>
      <c r="E5879" s="39">
        <v>210.270004</v>
      </c>
      <c r="F5879" s="39">
        <v>192.71476699999999</v>
      </c>
      <c r="G5879" s="5">
        <v>69936200</v>
      </c>
      <c r="I5879" s="1">
        <v>2.0473398187874636E-3</v>
      </c>
    </row>
    <row r="5880" spans="1:9" x14ac:dyDescent="0.25">
      <c r="A5880" s="5">
        <v>42523</v>
      </c>
      <c r="B5880" s="39">
        <v>209.800003</v>
      </c>
      <c r="C5880" s="39">
        <v>210.929993</v>
      </c>
      <c r="D5880" s="39">
        <v>209.240005</v>
      </c>
      <c r="E5880" s="39">
        <v>210.91000399999999</v>
      </c>
      <c r="F5880" s="39">
        <v>193.3013</v>
      </c>
      <c r="G5880" s="5">
        <v>63044700</v>
      </c>
      <c r="I5880" s="1">
        <v>3.0389069343259578E-3</v>
      </c>
    </row>
    <row r="5881" spans="1:9" x14ac:dyDescent="0.25">
      <c r="A5881" s="5">
        <v>42524</v>
      </c>
      <c r="B5881" s="39">
        <v>210.25</v>
      </c>
      <c r="C5881" s="39">
        <v>210.69000199999999</v>
      </c>
      <c r="D5881" s="39">
        <v>208.86000100000001</v>
      </c>
      <c r="E5881" s="39">
        <v>210.279999</v>
      </c>
      <c r="F5881" s="39">
        <v>192.723907</v>
      </c>
      <c r="G5881" s="5">
        <v>101757100</v>
      </c>
      <c r="I5881" s="1">
        <v>-2.9914804531854244E-3</v>
      </c>
    </row>
    <row r="5882" spans="1:9" x14ac:dyDescent="0.25">
      <c r="A5882" s="5">
        <v>42527</v>
      </c>
      <c r="B5882" s="39">
        <v>210.699997</v>
      </c>
      <c r="C5882" s="39">
        <v>211.770004</v>
      </c>
      <c r="D5882" s="39">
        <v>210.509995</v>
      </c>
      <c r="E5882" s="39">
        <v>211.35000600000001</v>
      </c>
      <c r="F5882" s="39">
        <v>193.70459</v>
      </c>
      <c r="G5882" s="5">
        <v>64887000</v>
      </c>
      <c r="I5882" s="1">
        <v>5.0756355340340065E-3</v>
      </c>
    </row>
    <row r="5883" spans="1:9" x14ac:dyDescent="0.25">
      <c r="A5883" s="5">
        <v>42528</v>
      </c>
      <c r="B5883" s="39">
        <v>211.529999</v>
      </c>
      <c r="C5883" s="39">
        <v>212.33999600000001</v>
      </c>
      <c r="D5883" s="39">
        <v>211.5</v>
      </c>
      <c r="E5883" s="39">
        <v>211.679993</v>
      </c>
      <c r="F5883" s="39">
        <v>194.006989</v>
      </c>
      <c r="G5883" s="5">
        <v>60974800</v>
      </c>
      <c r="I5883" s="1">
        <v>1.5599176176266383E-3</v>
      </c>
    </row>
    <row r="5884" spans="1:9" x14ac:dyDescent="0.25">
      <c r="A5884" s="5">
        <v>42529</v>
      </c>
      <c r="B5884" s="39">
        <v>211.83999600000001</v>
      </c>
      <c r="C5884" s="39">
        <v>212.520004</v>
      </c>
      <c r="D5884" s="39">
        <v>211.69000199999999</v>
      </c>
      <c r="E5884" s="39">
        <v>212.36999499999999</v>
      </c>
      <c r="F5884" s="39">
        <v>194.63938899999999</v>
      </c>
      <c r="G5884" s="5">
        <v>66170900</v>
      </c>
      <c r="I5884" s="1">
        <v>3.2543751540812238E-3</v>
      </c>
    </row>
    <row r="5885" spans="1:9" x14ac:dyDescent="0.25">
      <c r="A5885" s="5">
        <v>42530</v>
      </c>
      <c r="B5885" s="39">
        <v>211.509995</v>
      </c>
      <c r="C5885" s="39">
        <v>212.220001</v>
      </c>
      <c r="D5885" s="39">
        <v>211.19000199999999</v>
      </c>
      <c r="E5885" s="39">
        <v>212.08000200000001</v>
      </c>
      <c r="F5885" s="39">
        <v>194.373627</v>
      </c>
      <c r="G5885" s="5">
        <v>73786900</v>
      </c>
      <c r="I5885" s="1">
        <v>-1.3663400987367069E-3</v>
      </c>
    </row>
    <row r="5886" spans="1:9" x14ac:dyDescent="0.25">
      <c r="A5886" s="5">
        <v>42531</v>
      </c>
      <c r="B5886" s="39">
        <v>210.46000699999999</v>
      </c>
      <c r="C5886" s="39">
        <v>210.86000100000001</v>
      </c>
      <c r="D5886" s="39">
        <v>209.429993</v>
      </c>
      <c r="E5886" s="39">
        <v>210.070007</v>
      </c>
      <c r="F5886" s="39">
        <v>192.53144800000001</v>
      </c>
      <c r="G5886" s="5">
        <v>113829200</v>
      </c>
      <c r="I5886" s="1">
        <v>-9.5227126241601567E-3</v>
      </c>
    </row>
    <row r="5887" spans="1:9" x14ac:dyDescent="0.25">
      <c r="A5887" s="5">
        <v>42534</v>
      </c>
      <c r="B5887" s="39">
        <v>209.36000100000001</v>
      </c>
      <c r="C5887" s="39">
        <v>210.36999499999999</v>
      </c>
      <c r="D5887" s="39">
        <v>208.35000600000001</v>
      </c>
      <c r="E5887" s="39">
        <v>208.449997</v>
      </c>
      <c r="F5887" s="39">
        <v>191.04669200000001</v>
      </c>
      <c r="G5887" s="5">
        <v>117751200</v>
      </c>
      <c r="I5887" s="1">
        <v>-7.7416477148375407E-3</v>
      </c>
    </row>
    <row r="5888" spans="1:9" x14ac:dyDescent="0.25">
      <c r="A5888" s="5">
        <v>42535</v>
      </c>
      <c r="B5888" s="39">
        <v>208</v>
      </c>
      <c r="C5888" s="39">
        <v>208.740005</v>
      </c>
      <c r="D5888" s="39">
        <v>206.91999799999999</v>
      </c>
      <c r="E5888" s="39">
        <v>208.03999300000001</v>
      </c>
      <c r="F5888" s="39">
        <v>190.67089799999999</v>
      </c>
      <c r="G5888" s="5">
        <v>125059300</v>
      </c>
      <c r="I5888" s="1">
        <v>-1.9689641308229255E-3</v>
      </c>
    </row>
    <row r="5889" spans="1:9" x14ac:dyDescent="0.25">
      <c r="A5889" s="5">
        <v>42536</v>
      </c>
      <c r="B5889" s="39">
        <v>208.03999300000001</v>
      </c>
      <c r="C5889" s="39">
        <v>209.36000100000001</v>
      </c>
      <c r="D5889" s="39">
        <v>207.529999</v>
      </c>
      <c r="E5889" s="39">
        <v>207.75</v>
      </c>
      <c r="F5889" s="39">
        <v>190.405136</v>
      </c>
      <c r="G5889" s="5">
        <v>109124500</v>
      </c>
      <c r="I5889" s="1">
        <v>-1.3947979897670493E-3</v>
      </c>
    </row>
    <row r="5890" spans="1:9" x14ac:dyDescent="0.25">
      <c r="A5890" s="5">
        <v>42537</v>
      </c>
      <c r="B5890" s="39">
        <v>207.75</v>
      </c>
      <c r="C5890" s="39">
        <v>208.570007</v>
      </c>
      <c r="D5890" s="39">
        <v>205.58999600000001</v>
      </c>
      <c r="E5890" s="39">
        <v>208.36999499999999</v>
      </c>
      <c r="F5890" s="39">
        <v>190.97332800000001</v>
      </c>
      <c r="G5890" s="5">
        <v>149533100</v>
      </c>
      <c r="I5890" s="1">
        <v>2.9796775330765968E-3</v>
      </c>
    </row>
    <row r="5891" spans="1:9" x14ac:dyDescent="0.25">
      <c r="A5891" s="5">
        <v>42538</v>
      </c>
      <c r="B5891" s="39">
        <v>207.16999799999999</v>
      </c>
      <c r="C5891" s="39">
        <v>207.199997</v>
      </c>
      <c r="D5891" s="39">
        <v>205.75</v>
      </c>
      <c r="E5891" s="39">
        <v>206.520004</v>
      </c>
      <c r="F5891" s="39">
        <v>190.26213100000001</v>
      </c>
      <c r="G5891" s="5">
        <v>117055700</v>
      </c>
      <c r="I5891" s="1">
        <v>-3.7310161383334872E-3</v>
      </c>
    </row>
    <row r="5892" spans="1:9" x14ac:dyDescent="0.25">
      <c r="A5892" s="5">
        <v>42541</v>
      </c>
      <c r="B5892" s="39">
        <v>208.820007</v>
      </c>
      <c r="C5892" s="39">
        <v>209.61000100000001</v>
      </c>
      <c r="D5892" s="39">
        <v>207.75</v>
      </c>
      <c r="E5892" s="39">
        <v>207.85000600000001</v>
      </c>
      <c r="F5892" s="39">
        <v>191.48744199999999</v>
      </c>
      <c r="G5892" s="5">
        <v>82789600</v>
      </c>
      <c r="I5892" s="1">
        <v>6.4194712688241395E-3</v>
      </c>
    </row>
    <row r="5893" spans="1:9" x14ac:dyDescent="0.25">
      <c r="A5893" s="5">
        <v>42542</v>
      </c>
      <c r="B5893" s="39">
        <v>208.300003</v>
      </c>
      <c r="C5893" s="39">
        <v>208.91999799999999</v>
      </c>
      <c r="D5893" s="39">
        <v>207.779999</v>
      </c>
      <c r="E5893" s="39">
        <v>208.44000199999999</v>
      </c>
      <c r="F5893" s="39">
        <v>192.030991</v>
      </c>
      <c r="G5893" s="5">
        <v>72461700</v>
      </c>
      <c r="I5893" s="1">
        <v>2.8345410137520233E-3</v>
      </c>
    </row>
    <row r="5894" spans="1:9" x14ac:dyDescent="0.25">
      <c r="A5894" s="5">
        <v>42543</v>
      </c>
      <c r="B5894" s="39">
        <v>208.64999399999999</v>
      </c>
      <c r="C5894" s="39">
        <v>209.5</v>
      </c>
      <c r="D5894" s="39">
        <v>207.929993</v>
      </c>
      <c r="E5894" s="39">
        <v>208.10000600000001</v>
      </c>
      <c r="F5894" s="39">
        <v>191.71778900000001</v>
      </c>
      <c r="G5894" s="5">
        <v>95560500</v>
      </c>
      <c r="I5894" s="1">
        <v>-1.6323286789017288E-3</v>
      </c>
    </row>
    <row r="5895" spans="1:9" x14ac:dyDescent="0.25">
      <c r="A5895" s="5">
        <v>42544</v>
      </c>
      <c r="B5895" s="39">
        <v>209.80999800000001</v>
      </c>
      <c r="C5895" s="39">
        <v>210.86999499999999</v>
      </c>
      <c r="D5895" s="39">
        <v>209.270004</v>
      </c>
      <c r="E5895" s="39">
        <v>210.80999800000001</v>
      </c>
      <c r="F5895" s="39">
        <v>194.21440100000001</v>
      </c>
      <c r="G5895" s="5">
        <v>102731400</v>
      </c>
      <c r="I5895" s="1">
        <v>1.2938266835838874E-2</v>
      </c>
    </row>
    <row r="5896" spans="1:9" x14ac:dyDescent="0.25">
      <c r="A5896" s="5">
        <v>42545</v>
      </c>
      <c r="B5896" s="39">
        <v>203.63000500000001</v>
      </c>
      <c r="C5896" s="39">
        <v>210.85000600000001</v>
      </c>
      <c r="D5896" s="39">
        <v>202.720001</v>
      </c>
      <c r="E5896" s="39">
        <v>203.240005</v>
      </c>
      <c r="F5896" s="39">
        <v>187.24035599999999</v>
      </c>
      <c r="G5896" s="5">
        <v>333444400</v>
      </c>
      <c r="I5896" s="1">
        <v>-3.6569590884421466E-2</v>
      </c>
    </row>
    <row r="5897" spans="1:9" x14ac:dyDescent="0.25">
      <c r="A5897" s="5">
        <v>42548</v>
      </c>
      <c r="B5897" s="39">
        <v>201.58999600000001</v>
      </c>
      <c r="C5897" s="39">
        <v>201.60000600000001</v>
      </c>
      <c r="D5897" s="39">
        <v>198.64999399999999</v>
      </c>
      <c r="E5897" s="39">
        <v>199.60000600000001</v>
      </c>
      <c r="F5897" s="39">
        <v>183.886887</v>
      </c>
      <c r="G5897" s="5">
        <v>230775800</v>
      </c>
      <c r="I5897" s="1">
        <v>-1.8072293722349642E-2</v>
      </c>
    </row>
    <row r="5898" spans="1:9" x14ac:dyDescent="0.25">
      <c r="A5898" s="5">
        <v>42549</v>
      </c>
      <c r="B5898" s="39">
        <v>201.479996</v>
      </c>
      <c r="C5898" s="39">
        <v>203.229996</v>
      </c>
      <c r="D5898" s="39">
        <v>201.11999499999999</v>
      </c>
      <c r="E5898" s="39">
        <v>203.199997</v>
      </c>
      <c r="F5898" s="39">
        <v>187.20352199999999</v>
      </c>
      <c r="G5898" s="5">
        <v>159382400</v>
      </c>
      <c r="I5898" s="1">
        <v>1.7875553958219825E-2</v>
      </c>
    </row>
    <row r="5899" spans="1:9" x14ac:dyDescent="0.25">
      <c r="A5899" s="5">
        <v>42550</v>
      </c>
      <c r="B5899" s="39">
        <v>204.83999600000001</v>
      </c>
      <c r="C5899" s="39">
        <v>206.929993</v>
      </c>
      <c r="D5899" s="39">
        <v>204.720001</v>
      </c>
      <c r="E5899" s="39">
        <v>206.66000399999999</v>
      </c>
      <c r="F5899" s="39">
        <v>190.391098</v>
      </c>
      <c r="G5899" s="5">
        <v>137328600</v>
      </c>
      <c r="I5899" s="1">
        <v>1.688398909349953E-2</v>
      </c>
    </row>
    <row r="5900" spans="1:9" x14ac:dyDescent="0.25">
      <c r="A5900" s="5">
        <v>42551</v>
      </c>
      <c r="B5900" s="39">
        <v>207.21000699999999</v>
      </c>
      <c r="C5900" s="39">
        <v>209.53999300000001</v>
      </c>
      <c r="D5900" s="39">
        <v>206.55999800000001</v>
      </c>
      <c r="E5900" s="39">
        <v>209.479996</v>
      </c>
      <c r="F5900" s="39">
        <v>192.98909</v>
      </c>
      <c r="G5900" s="5">
        <v>165021900</v>
      </c>
      <c r="I5900" s="1">
        <v>1.3553291747108176E-2</v>
      </c>
    </row>
    <row r="5901" spans="1:9" x14ac:dyDescent="0.25">
      <c r="A5901" s="5">
        <v>42552</v>
      </c>
      <c r="B5901" s="39">
        <v>209.479996</v>
      </c>
      <c r="C5901" s="39">
        <v>210.490005</v>
      </c>
      <c r="D5901" s="39">
        <v>209.28999300000001</v>
      </c>
      <c r="E5901" s="39">
        <v>209.91999799999999</v>
      </c>
      <c r="F5901" s="39">
        <v>193.39450099999999</v>
      </c>
      <c r="G5901" s="5">
        <v>106055300</v>
      </c>
      <c r="I5901" s="1">
        <v>2.0984905064169723E-3</v>
      </c>
    </row>
    <row r="5902" spans="1:9" x14ac:dyDescent="0.25">
      <c r="A5902" s="5">
        <v>42556</v>
      </c>
      <c r="B5902" s="39">
        <v>208.949997</v>
      </c>
      <c r="C5902" s="39">
        <v>209.08000200000001</v>
      </c>
      <c r="D5902" s="39">
        <v>207.71000699999999</v>
      </c>
      <c r="E5902" s="39">
        <v>208.41000399999999</v>
      </c>
      <c r="F5902" s="39">
        <v>192.00332599999999</v>
      </c>
      <c r="G5902" s="5">
        <v>109803700</v>
      </c>
      <c r="I5902" s="1">
        <v>-7.2194545216897055E-3</v>
      </c>
    </row>
    <row r="5903" spans="1:9" x14ac:dyDescent="0.25">
      <c r="A5903" s="5">
        <v>42557</v>
      </c>
      <c r="B5903" s="39">
        <v>207.83000200000001</v>
      </c>
      <c r="C5903" s="39">
        <v>209.800003</v>
      </c>
      <c r="D5903" s="39">
        <v>207.05999800000001</v>
      </c>
      <c r="E5903" s="39">
        <v>209.66000399999999</v>
      </c>
      <c r="F5903" s="39">
        <v>193.15495300000001</v>
      </c>
      <c r="G5903" s="5">
        <v>96021500</v>
      </c>
      <c r="I5903" s="1">
        <v>5.9800372715219652E-3</v>
      </c>
    </row>
    <row r="5904" spans="1:9" x14ac:dyDescent="0.25">
      <c r="A5904" s="5">
        <v>42558</v>
      </c>
      <c r="B5904" s="39">
        <v>209.86999499999999</v>
      </c>
      <c r="C5904" s="39">
        <v>210.64999399999999</v>
      </c>
      <c r="D5904" s="39">
        <v>208.63000500000001</v>
      </c>
      <c r="E5904" s="39">
        <v>209.529999</v>
      </c>
      <c r="F5904" s="39">
        <v>193.03517199999999</v>
      </c>
      <c r="G5904" s="5">
        <v>85593800</v>
      </c>
      <c r="I5904" s="1">
        <v>-6.203214224651532E-4</v>
      </c>
    </row>
    <row r="5905" spans="1:9" x14ac:dyDescent="0.25">
      <c r="A5905" s="5">
        <v>42559</v>
      </c>
      <c r="B5905" s="39">
        <v>211.050003</v>
      </c>
      <c r="C5905" s="39">
        <v>212.94000199999999</v>
      </c>
      <c r="D5905" s="39">
        <v>210.779999</v>
      </c>
      <c r="E5905" s="39">
        <v>212.64999399999999</v>
      </c>
      <c r="F5905" s="39">
        <v>195.90954600000001</v>
      </c>
      <c r="G5905" s="5">
        <v>133971000</v>
      </c>
      <c r="I5905" s="1">
        <v>1.4780642063151994E-2</v>
      </c>
    </row>
    <row r="5906" spans="1:9" x14ac:dyDescent="0.25">
      <c r="A5906" s="5">
        <v>42562</v>
      </c>
      <c r="B5906" s="39">
        <v>213.19000199999999</v>
      </c>
      <c r="C5906" s="39">
        <v>214.070007</v>
      </c>
      <c r="D5906" s="39">
        <v>212.949997</v>
      </c>
      <c r="E5906" s="39">
        <v>213.39999399999999</v>
      </c>
      <c r="F5906" s="39">
        <v>196.600525</v>
      </c>
      <c r="G5906" s="5">
        <v>73633900</v>
      </c>
      <c r="I5906" s="1">
        <v>3.5208253996286132E-3</v>
      </c>
    </row>
    <row r="5907" spans="1:9" x14ac:dyDescent="0.25">
      <c r="A5907" s="5">
        <v>42563</v>
      </c>
      <c r="B5907" s="39">
        <v>214.529999</v>
      </c>
      <c r="C5907" s="39">
        <v>215.300003</v>
      </c>
      <c r="D5907" s="39">
        <v>213.429993</v>
      </c>
      <c r="E5907" s="39">
        <v>214.949997</v>
      </c>
      <c r="F5907" s="39">
        <v>198.02847299999999</v>
      </c>
      <c r="G5907" s="5">
        <v>101275600</v>
      </c>
      <c r="I5907" s="1">
        <v>7.2369452799279088E-3</v>
      </c>
    </row>
    <row r="5908" spans="1:9" x14ac:dyDescent="0.25">
      <c r="A5908" s="5">
        <v>42564</v>
      </c>
      <c r="B5908" s="39">
        <v>215.44000199999999</v>
      </c>
      <c r="C5908" s="39">
        <v>215.449997</v>
      </c>
      <c r="D5908" s="39">
        <v>214.35000600000001</v>
      </c>
      <c r="E5908" s="39">
        <v>214.91999799999999</v>
      </c>
      <c r="F5908" s="39">
        <v>198.00083900000001</v>
      </c>
      <c r="G5908" s="5">
        <v>87324100</v>
      </c>
      <c r="I5908" s="1">
        <v>-1.3955532687859318E-4</v>
      </c>
    </row>
    <row r="5909" spans="1:9" x14ac:dyDescent="0.25">
      <c r="A5909" s="5">
        <v>42565</v>
      </c>
      <c r="B5909" s="39">
        <v>216.39999399999999</v>
      </c>
      <c r="C5909" s="39">
        <v>216.66999799999999</v>
      </c>
      <c r="D5909" s="39">
        <v>215.66000399999999</v>
      </c>
      <c r="E5909" s="39">
        <v>216.11999499999999</v>
      </c>
      <c r="F5909" s="39">
        <v>199.10635400000001</v>
      </c>
      <c r="G5909" s="5">
        <v>91230900</v>
      </c>
      <c r="I5909" s="1">
        <v>5.5678561128784665E-3</v>
      </c>
    </row>
    <row r="5910" spans="1:9" x14ac:dyDescent="0.25">
      <c r="A5910" s="5">
        <v>42566</v>
      </c>
      <c r="B5910" s="39">
        <v>216.779999</v>
      </c>
      <c r="C5910" s="39">
        <v>217.009995</v>
      </c>
      <c r="D5910" s="39">
        <v>215.30999800000001</v>
      </c>
      <c r="E5910" s="39">
        <v>215.83000200000001</v>
      </c>
      <c r="F5910" s="39">
        <v>198.839203</v>
      </c>
      <c r="G5910" s="5">
        <v>107155400</v>
      </c>
      <c r="I5910" s="1">
        <v>-1.3426512015719538E-3</v>
      </c>
    </row>
    <row r="5911" spans="1:9" x14ac:dyDescent="0.25">
      <c r="A5911" s="5">
        <v>42569</v>
      </c>
      <c r="B5911" s="39">
        <v>215.970001</v>
      </c>
      <c r="C5911" s="39">
        <v>216.60000600000001</v>
      </c>
      <c r="D5911" s="39">
        <v>215.66999799999999</v>
      </c>
      <c r="E5911" s="39">
        <v>216.41000399999999</v>
      </c>
      <c r="F5911" s="39">
        <v>199.37354999999999</v>
      </c>
      <c r="G5911" s="5">
        <v>58725900</v>
      </c>
      <c r="I5911" s="1">
        <v>2.683727814788206E-3</v>
      </c>
    </row>
    <row r="5912" spans="1:9" x14ac:dyDescent="0.25">
      <c r="A5912" s="5">
        <v>42570</v>
      </c>
      <c r="B5912" s="39">
        <v>215.91999799999999</v>
      </c>
      <c r="C5912" s="39">
        <v>216.229996</v>
      </c>
      <c r="D5912" s="39">
        <v>215.63000500000001</v>
      </c>
      <c r="E5912" s="39">
        <v>216.19000199999999</v>
      </c>
      <c r="F5912" s="39">
        <v>199.17086800000001</v>
      </c>
      <c r="G5912" s="5">
        <v>54345700</v>
      </c>
      <c r="I5912" s="1">
        <v>-1.0171113096513196E-3</v>
      </c>
    </row>
    <row r="5913" spans="1:9" x14ac:dyDescent="0.25">
      <c r="A5913" s="5">
        <v>42571</v>
      </c>
      <c r="B5913" s="39">
        <v>216.19000199999999</v>
      </c>
      <c r="C5913" s="39">
        <v>217.36999499999999</v>
      </c>
      <c r="D5913" s="39">
        <v>216.19000199999999</v>
      </c>
      <c r="E5913" s="39">
        <v>217.08999600000001</v>
      </c>
      <c r="F5913" s="39">
        <v>200.00001499999999</v>
      </c>
      <c r="G5913" s="5">
        <v>58159500</v>
      </c>
      <c r="I5913" s="1">
        <v>4.1543520722955307E-3</v>
      </c>
    </row>
    <row r="5914" spans="1:9" x14ac:dyDescent="0.25">
      <c r="A5914" s="5">
        <v>42572</v>
      </c>
      <c r="B5914" s="39">
        <v>216.96000699999999</v>
      </c>
      <c r="C5914" s="39">
        <v>217.220001</v>
      </c>
      <c r="D5914" s="39">
        <v>215.75</v>
      </c>
      <c r="E5914" s="39">
        <v>216.270004</v>
      </c>
      <c r="F5914" s="39">
        <v>199.244598</v>
      </c>
      <c r="G5914" s="5">
        <v>67777300</v>
      </c>
      <c r="I5914" s="1">
        <v>-3.7842359139945714E-3</v>
      </c>
    </row>
    <row r="5915" spans="1:9" x14ac:dyDescent="0.25">
      <c r="A5915" s="5">
        <v>42573</v>
      </c>
      <c r="B5915" s="39">
        <v>216.41000399999999</v>
      </c>
      <c r="C5915" s="39">
        <v>217.300003</v>
      </c>
      <c r="D5915" s="39">
        <v>216.10000600000001</v>
      </c>
      <c r="E5915" s="39">
        <v>217.240005</v>
      </c>
      <c r="F5915" s="39">
        <v>200.138214</v>
      </c>
      <c r="G5915" s="5">
        <v>62787500</v>
      </c>
      <c r="I5915" s="1">
        <v>4.4749922350817428E-3</v>
      </c>
    </row>
    <row r="5916" spans="1:9" x14ac:dyDescent="0.25">
      <c r="A5916" s="5">
        <v>42576</v>
      </c>
      <c r="B5916" s="39">
        <v>217</v>
      </c>
      <c r="C5916" s="39">
        <v>217.05999800000001</v>
      </c>
      <c r="D5916" s="39">
        <v>215.970001</v>
      </c>
      <c r="E5916" s="39">
        <v>216.64999399999999</v>
      </c>
      <c r="F5916" s="39">
        <v>199.59466599999999</v>
      </c>
      <c r="G5916" s="5">
        <v>55873100</v>
      </c>
      <c r="I5916" s="1">
        <v>-2.7195577957286332E-3</v>
      </c>
    </row>
    <row r="5917" spans="1:9" x14ac:dyDescent="0.25">
      <c r="A5917" s="5">
        <v>42577</v>
      </c>
      <c r="B5917" s="39">
        <v>216.529999</v>
      </c>
      <c r="C5917" s="39">
        <v>217.16999799999999</v>
      </c>
      <c r="D5917" s="39">
        <v>215.759995</v>
      </c>
      <c r="E5917" s="39">
        <v>216.75</v>
      </c>
      <c r="F5917" s="39">
        <v>199.68682899999999</v>
      </c>
      <c r="G5917" s="5">
        <v>70080500</v>
      </c>
      <c r="I5917" s="1">
        <v>4.6164424242522983E-4</v>
      </c>
    </row>
    <row r="5918" spans="1:9" x14ac:dyDescent="0.25">
      <c r="A5918" s="5">
        <v>42578</v>
      </c>
      <c r="B5918" s="39">
        <v>217.19000199999999</v>
      </c>
      <c r="C5918" s="39">
        <v>217.270004</v>
      </c>
      <c r="D5918" s="39">
        <v>215.61999499999999</v>
      </c>
      <c r="E5918" s="39">
        <v>216.520004</v>
      </c>
      <c r="F5918" s="39">
        <v>199.474884</v>
      </c>
      <c r="G5918" s="5">
        <v>84083900</v>
      </c>
      <c r="I5918" s="1">
        <v>-1.0619506481486241E-3</v>
      </c>
    </row>
    <row r="5919" spans="1:9" x14ac:dyDescent="0.25">
      <c r="A5919" s="5">
        <v>42579</v>
      </c>
      <c r="B5919" s="39">
        <v>216.28999300000001</v>
      </c>
      <c r="C5919" s="39">
        <v>217.11000100000001</v>
      </c>
      <c r="D5919" s="39">
        <v>215.75</v>
      </c>
      <c r="E5919" s="39">
        <v>216.770004</v>
      </c>
      <c r="F5919" s="39">
        <v>199.70519999999999</v>
      </c>
      <c r="G5919" s="5">
        <v>65035700</v>
      </c>
      <c r="I5919" s="1">
        <v>1.1539454736784194E-3</v>
      </c>
    </row>
    <row r="5920" spans="1:9" x14ac:dyDescent="0.25">
      <c r="A5920" s="5">
        <v>42580</v>
      </c>
      <c r="B5920" s="39">
        <v>216.46000699999999</v>
      </c>
      <c r="C5920" s="39">
        <v>217.53999300000001</v>
      </c>
      <c r="D5920" s="39">
        <v>216.13000500000001</v>
      </c>
      <c r="E5920" s="39">
        <v>217.11999499999999</v>
      </c>
      <c r="F5920" s="39">
        <v>200.027649</v>
      </c>
      <c r="G5920" s="5">
        <v>79519400</v>
      </c>
      <c r="I5920" s="1">
        <v>1.6133228517301035E-3</v>
      </c>
    </row>
    <row r="5921" spans="1:9" x14ac:dyDescent="0.25">
      <c r="A5921" s="5">
        <v>42583</v>
      </c>
      <c r="B5921" s="39">
        <v>217.19000199999999</v>
      </c>
      <c r="C5921" s="39">
        <v>217.64999399999999</v>
      </c>
      <c r="D5921" s="39">
        <v>216.41000399999999</v>
      </c>
      <c r="E5921" s="39">
        <v>216.94000199999999</v>
      </c>
      <c r="F5921" s="39">
        <v>199.861816</v>
      </c>
      <c r="G5921" s="5">
        <v>73311400</v>
      </c>
      <c r="I5921" s="1">
        <v>-8.2939424026218234E-4</v>
      </c>
    </row>
    <row r="5922" spans="1:9" x14ac:dyDescent="0.25">
      <c r="A5922" s="5">
        <v>42584</v>
      </c>
      <c r="B5922" s="39">
        <v>216.64999399999999</v>
      </c>
      <c r="C5922" s="39">
        <v>216.83000200000001</v>
      </c>
      <c r="D5922" s="39">
        <v>214.570007</v>
      </c>
      <c r="E5922" s="39">
        <v>215.550003</v>
      </c>
      <c r="F5922" s="39">
        <v>198.581253</v>
      </c>
      <c r="G5922" s="5">
        <v>92295500</v>
      </c>
      <c r="I5922" s="1">
        <v>-6.4278563676971601E-3</v>
      </c>
    </row>
    <row r="5923" spans="1:9" x14ac:dyDescent="0.25">
      <c r="A5923" s="5">
        <v>42585</v>
      </c>
      <c r="B5923" s="39">
        <v>215.479996</v>
      </c>
      <c r="C5923" s="39">
        <v>216.25</v>
      </c>
      <c r="D5923" s="39">
        <v>215.13000500000001</v>
      </c>
      <c r="E5923" s="39">
        <v>216.179993</v>
      </c>
      <c r="F5923" s="39">
        <v>199.16163599999999</v>
      </c>
      <c r="G5923" s="5">
        <v>53993600</v>
      </c>
      <c r="I5923" s="1">
        <v>2.9183848560290215E-3</v>
      </c>
    </row>
    <row r="5924" spans="1:9" x14ac:dyDescent="0.25">
      <c r="A5924" s="5">
        <v>42586</v>
      </c>
      <c r="B5924" s="39">
        <v>216.30999800000001</v>
      </c>
      <c r="C5924" s="39">
        <v>216.779999</v>
      </c>
      <c r="D5924" s="39">
        <v>214.25</v>
      </c>
      <c r="E5924" s="39">
        <v>216.41000399999999</v>
      </c>
      <c r="F5924" s="39">
        <v>199.37354999999999</v>
      </c>
      <c r="G5924" s="5">
        <v>46585500</v>
      </c>
      <c r="I5924" s="1">
        <v>1.0634645442424429E-3</v>
      </c>
    </row>
    <row r="5925" spans="1:9" x14ac:dyDescent="0.25">
      <c r="A5925" s="5">
        <v>42587</v>
      </c>
      <c r="B5925" s="39">
        <v>216.41000399999999</v>
      </c>
      <c r="C5925" s="39">
        <v>218.229996</v>
      </c>
      <c r="D5925" s="39">
        <v>216.41000399999999</v>
      </c>
      <c r="E5925" s="39">
        <v>218.179993</v>
      </c>
      <c r="F5925" s="39">
        <v>201.00422699999999</v>
      </c>
      <c r="G5925" s="5">
        <v>71892200</v>
      </c>
      <c r="I5925" s="1">
        <v>8.1457369033079985E-3</v>
      </c>
    </row>
    <row r="5926" spans="1:9" x14ac:dyDescent="0.25">
      <c r="A5926" s="5">
        <v>42590</v>
      </c>
      <c r="B5926" s="39">
        <v>218.39999399999999</v>
      </c>
      <c r="C5926" s="39">
        <v>218.520004</v>
      </c>
      <c r="D5926" s="39">
        <v>217.740005</v>
      </c>
      <c r="E5926" s="39">
        <v>218.050003</v>
      </c>
      <c r="F5926" s="39">
        <v>200.884445</v>
      </c>
      <c r="G5926" s="5">
        <v>39906500</v>
      </c>
      <c r="I5926" s="1">
        <v>-5.9609544578975715E-4</v>
      </c>
    </row>
    <row r="5927" spans="1:9" x14ac:dyDescent="0.25">
      <c r="A5927" s="5">
        <v>42591</v>
      </c>
      <c r="B5927" s="39">
        <v>218.13000500000001</v>
      </c>
      <c r="C5927" s="39">
        <v>218.759995</v>
      </c>
      <c r="D5927" s="39">
        <v>217.800003</v>
      </c>
      <c r="E5927" s="39">
        <v>218.179993</v>
      </c>
      <c r="F5927" s="39">
        <v>201.00422699999999</v>
      </c>
      <c r="G5927" s="5">
        <v>51251700</v>
      </c>
      <c r="I5927" s="1">
        <v>5.9609544578975715E-4</v>
      </c>
    </row>
    <row r="5928" spans="1:9" x14ac:dyDescent="0.25">
      <c r="A5928" s="5">
        <v>42592</v>
      </c>
      <c r="B5928" s="39">
        <v>218.30999800000001</v>
      </c>
      <c r="C5928" s="39">
        <v>218.39999399999999</v>
      </c>
      <c r="D5928" s="39">
        <v>217.229996</v>
      </c>
      <c r="E5928" s="39">
        <v>217.63999899999999</v>
      </c>
      <c r="F5928" s="39">
        <v>200.50671399999999</v>
      </c>
      <c r="G5928" s="5">
        <v>57941100</v>
      </c>
      <c r="I5928" s="1">
        <v>-2.478205218437779E-3</v>
      </c>
    </row>
    <row r="5929" spans="1:9" x14ac:dyDescent="0.25">
      <c r="A5929" s="5">
        <v>42593</v>
      </c>
      <c r="B5929" s="39">
        <v>218.259995</v>
      </c>
      <c r="C5929" s="39">
        <v>218.94000199999999</v>
      </c>
      <c r="D5929" s="39">
        <v>217.949997</v>
      </c>
      <c r="E5929" s="39">
        <v>218.64999399999999</v>
      </c>
      <c r="F5929" s="39">
        <v>201.43722500000001</v>
      </c>
      <c r="G5929" s="5">
        <v>72504300</v>
      </c>
      <c r="I5929" s="1">
        <v>4.6300619167514157E-3</v>
      </c>
    </row>
    <row r="5930" spans="1:9" x14ac:dyDescent="0.25">
      <c r="A5930" s="5">
        <v>42594</v>
      </c>
      <c r="B5930" s="39">
        <v>218.28999300000001</v>
      </c>
      <c r="C5930" s="39">
        <v>218.71000699999999</v>
      </c>
      <c r="D5930" s="39">
        <v>217.990005</v>
      </c>
      <c r="E5930" s="39">
        <v>218.46000699999999</v>
      </c>
      <c r="F5930" s="39">
        <v>201.26216099999999</v>
      </c>
      <c r="G5930" s="5">
        <v>61313500</v>
      </c>
      <c r="I5930" s="1">
        <v>-8.6945258480319865E-4</v>
      </c>
    </row>
    <row r="5931" spans="1:9" x14ac:dyDescent="0.25">
      <c r="A5931" s="5">
        <v>42597</v>
      </c>
      <c r="B5931" s="39">
        <v>218.88999899999999</v>
      </c>
      <c r="C5931" s="39">
        <v>219.5</v>
      </c>
      <c r="D5931" s="39">
        <v>218.88000500000001</v>
      </c>
      <c r="E5931" s="39">
        <v>219.08999600000001</v>
      </c>
      <c r="F5931" s="39">
        <v>201.84257500000001</v>
      </c>
      <c r="G5931" s="5">
        <v>49813500</v>
      </c>
      <c r="I5931" s="1">
        <v>2.8797200790222632E-3</v>
      </c>
    </row>
    <row r="5932" spans="1:9" x14ac:dyDescent="0.25">
      <c r="A5932" s="5">
        <v>42598</v>
      </c>
      <c r="B5932" s="39">
        <v>218.60000600000001</v>
      </c>
      <c r="C5932" s="39">
        <v>218.679993</v>
      </c>
      <c r="D5932" s="39">
        <v>217.96000699999999</v>
      </c>
      <c r="E5932" s="39">
        <v>217.96000699999999</v>
      </c>
      <c r="F5932" s="39">
        <v>200.801559</v>
      </c>
      <c r="G5932" s="5">
        <v>53213600</v>
      </c>
      <c r="I5932" s="1">
        <v>-5.170910149572272E-3</v>
      </c>
    </row>
    <row r="5933" spans="1:9" x14ac:dyDescent="0.25">
      <c r="A5933" s="5">
        <v>42599</v>
      </c>
      <c r="B5933" s="39">
        <v>218</v>
      </c>
      <c r="C5933" s="39">
        <v>218.529999</v>
      </c>
      <c r="D5933" s="39">
        <v>217.020004</v>
      </c>
      <c r="E5933" s="39">
        <v>218.36999499999999</v>
      </c>
      <c r="F5933" s="39">
        <v>201.17927599999999</v>
      </c>
      <c r="G5933" s="5">
        <v>75134300</v>
      </c>
      <c r="I5933" s="1">
        <v>1.8792792007857884E-3</v>
      </c>
    </row>
    <row r="5934" spans="1:9" x14ac:dyDescent="0.25">
      <c r="A5934" s="5">
        <v>42600</v>
      </c>
      <c r="B5934" s="39">
        <v>218.33999600000001</v>
      </c>
      <c r="C5934" s="39">
        <v>218.89999399999999</v>
      </c>
      <c r="D5934" s="39">
        <v>218.21000699999999</v>
      </c>
      <c r="E5934" s="39">
        <v>218.86000100000001</v>
      </c>
      <c r="F5934" s="39">
        <v>201.63069200000001</v>
      </c>
      <c r="G5934" s="5">
        <v>52989300</v>
      </c>
      <c r="I5934" s="1">
        <v>2.2413357406154688E-3</v>
      </c>
    </row>
    <row r="5935" spans="1:9" x14ac:dyDescent="0.25">
      <c r="A5935" s="5">
        <v>42601</v>
      </c>
      <c r="B5935" s="39">
        <v>218.30999800000001</v>
      </c>
      <c r="C5935" s="39">
        <v>218.75</v>
      </c>
      <c r="D5935" s="39">
        <v>217.740005</v>
      </c>
      <c r="E5935" s="39">
        <v>218.53999300000001</v>
      </c>
      <c r="F5935" s="39">
        <v>201.335892</v>
      </c>
      <c r="G5935" s="5">
        <v>75443000</v>
      </c>
      <c r="I5935" s="1">
        <v>-1.4631488778356072E-3</v>
      </c>
    </row>
    <row r="5936" spans="1:9" x14ac:dyDescent="0.25">
      <c r="A5936" s="5">
        <v>42604</v>
      </c>
      <c r="B5936" s="39">
        <v>218.259995</v>
      </c>
      <c r="C5936" s="39">
        <v>218.800003</v>
      </c>
      <c r="D5936" s="39">
        <v>217.83000200000001</v>
      </c>
      <c r="E5936" s="39">
        <v>218.529999</v>
      </c>
      <c r="F5936" s="39">
        <v>201.32666</v>
      </c>
      <c r="G5936" s="5">
        <v>61368800</v>
      </c>
      <c r="I5936" s="1">
        <v>-4.5854773213171995E-5</v>
      </c>
    </row>
    <row r="5937" spans="1:9" x14ac:dyDescent="0.25">
      <c r="A5937" s="5">
        <v>42605</v>
      </c>
      <c r="B5937" s="39">
        <v>219.25</v>
      </c>
      <c r="C5937" s="39">
        <v>219.60000600000001</v>
      </c>
      <c r="D5937" s="39">
        <v>218.89999399999999</v>
      </c>
      <c r="E5937" s="39">
        <v>218.970001</v>
      </c>
      <c r="F5937" s="39">
        <v>201.73202499999999</v>
      </c>
      <c r="G5937" s="5">
        <v>53399200</v>
      </c>
      <c r="I5937" s="1">
        <v>2.0114447436974103E-3</v>
      </c>
    </row>
    <row r="5938" spans="1:9" x14ac:dyDescent="0.25">
      <c r="A5938" s="5">
        <v>42606</v>
      </c>
      <c r="B5938" s="39">
        <v>218.800003</v>
      </c>
      <c r="C5938" s="39">
        <v>218.91000399999999</v>
      </c>
      <c r="D5938" s="39">
        <v>217.36000100000001</v>
      </c>
      <c r="E5938" s="39">
        <v>217.85000600000001</v>
      </c>
      <c r="F5938" s="39">
        <v>200.700211</v>
      </c>
      <c r="G5938" s="5">
        <v>71728900</v>
      </c>
      <c r="I5938" s="1">
        <v>-5.1279006435889229E-3</v>
      </c>
    </row>
    <row r="5939" spans="1:9" x14ac:dyDescent="0.25">
      <c r="A5939" s="5">
        <v>42607</v>
      </c>
      <c r="B5939" s="39">
        <v>217.39999399999999</v>
      </c>
      <c r="C5939" s="39">
        <v>218.19000199999999</v>
      </c>
      <c r="D5939" s="39">
        <v>217.220001</v>
      </c>
      <c r="E5939" s="39">
        <v>217.699997</v>
      </c>
      <c r="F5939" s="39">
        <v>200.56199599999999</v>
      </c>
      <c r="G5939" s="5">
        <v>69224800</v>
      </c>
      <c r="I5939" s="1">
        <v>-6.8890118757813923E-4</v>
      </c>
    </row>
    <row r="5940" spans="1:9" x14ac:dyDescent="0.25">
      <c r="A5940" s="5">
        <v>42608</v>
      </c>
      <c r="B5940" s="39">
        <v>217.91999799999999</v>
      </c>
      <c r="C5940" s="39">
        <v>219.11999499999999</v>
      </c>
      <c r="D5940" s="39">
        <v>216.25</v>
      </c>
      <c r="E5940" s="39">
        <v>217.28999300000001</v>
      </c>
      <c r="F5940" s="39">
        <v>200.18428</v>
      </c>
      <c r="G5940" s="5">
        <v>122506300</v>
      </c>
      <c r="I5940" s="1">
        <v>-1.8850636149148059E-3</v>
      </c>
    </row>
    <row r="5941" spans="1:9" x14ac:dyDescent="0.25">
      <c r="A5941" s="5">
        <v>42611</v>
      </c>
      <c r="B5941" s="39">
        <v>217.44000199999999</v>
      </c>
      <c r="C5941" s="39">
        <v>218.66999799999999</v>
      </c>
      <c r="D5941" s="39">
        <v>217.39999399999999</v>
      </c>
      <c r="E5941" s="39">
        <v>218.36000100000001</v>
      </c>
      <c r="F5941" s="39">
        <v>201.17005900000001</v>
      </c>
      <c r="G5941" s="5">
        <v>70502200</v>
      </c>
      <c r="I5941" s="1">
        <v>4.9122727050985304E-3</v>
      </c>
    </row>
    <row r="5942" spans="1:9" x14ac:dyDescent="0.25">
      <c r="A5942" s="5">
        <v>42612</v>
      </c>
      <c r="B5942" s="39">
        <v>218.259995</v>
      </c>
      <c r="C5942" s="39">
        <v>218.58999600000001</v>
      </c>
      <c r="D5942" s="39">
        <v>217.35000600000001</v>
      </c>
      <c r="E5942" s="39">
        <v>218</v>
      </c>
      <c r="F5942" s="39">
        <v>200.838379</v>
      </c>
      <c r="G5942" s="5">
        <v>58114500</v>
      </c>
      <c r="I5942" s="1">
        <v>-1.6501149921657188E-3</v>
      </c>
    </row>
    <row r="5943" spans="1:9" x14ac:dyDescent="0.25">
      <c r="A5943" s="5">
        <v>42613</v>
      </c>
      <c r="B5943" s="39">
        <v>217.61000100000001</v>
      </c>
      <c r="C5943" s="39">
        <v>217.75</v>
      </c>
      <c r="D5943" s="39">
        <v>216.470001</v>
      </c>
      <c r="E5943" s="39">
        <v>217.38000500000001</v>
      </c>
      <c r="F5943" s="39">
        <v>200.267212</v>
      </c>
      <c r="G5943" s="5">
        <v>85269500</v>
      </c>
      <c r="I5943" s="1">
        <v>-2.847965218498949E-3</v>
      </c>
    </row>
    <row r="5944" spans="1:9" x14ac:dyDescent="0.25">
      <c r="A5944" s="5">
        <v>42614</v>
      </c>
      <c r="B5944" s="39">
        <v>217.36999499999999</v>
      </c>
      <c r="C5944" s="39">
        <v>217.729996</v>
      </c>
      <c r="D5944" s="39">
        <v>216.029999</v>
      </c>
      <c r="E5944" s="39">
        <v>217.38999899999999</v>
      </c>
      <c r="F5944" s="39">
        <v>200.276398</v>
      </c>
      <c r="G5944" s="5">
        <v>97844200</v>
      </c>
      <c r="I5944" s="1">
        <v>4.5867664705490085E-5</v>
      </c>
    </row>
    <row r="5945" spans="1:9" x14ac:dyDescent="0.25">
      <c r="A5945" s="5">
        <v>42615</v>
      </c>
      <c r="B5945" s="39">
        <v>218.38999899999999</v>
      </c>
      <c r="C5945" s="39">
        <v>218.86999499999999</v>
      </c>
      <c r="D5945" s="39">
        <v>217.699997</v>
      </c>
      <c r="E5945" s="39">
        <v>218.36999499999999</v>
      </c>
      <c r="F5945" s="39">
        <v>201.17927599999999</v>
      </c>
      <c r="G5945" s="5">
        <v>79293900</v>
      </c>
      <c r="I5945" s="1">
        <v>4.4980284536784154E-3</v>
      </c>
    </row>
    <row r="5946" spans="1:9" x14ac:dyDescent="0.25">
      <c r="A5946" s="5">
        <v>42619</v>
      </c>
      <c r="B5946" s="39">
        <v>218.699997</v>
      </c>
      <c r="C5946" s="39">
        <v>219.11999499999999</v>
      </c>
      <c r="D5946" s="39">
        <v>217.86000100000001</v>
      </c>
      <c r="E5946" s="39">
        <v>219.029999</v>
      </c>
      <c r="F5946" s="39">
        <v>201.787308</v>
      </c>
      <c r="G5946" s="5">
        <v>56702100</v>
      </c>
      <c r="I5946" s="1">
        <v>3.0177810547469264E-3</v>
      </c>
    </row>
    <row r="5947" spans="1:9" x14ac:dyDescent="0.25">
      <c r="A5947" s="5">
        <v>42620</v>
      </c>
      <c r="B5947" s="39">
        <v>218.83999600000001</v>
      </c>
      <c r="C5947" s="39">
        <v>219.220001</v>
      </c>
      <c r="D5947" s="39">
        <v>218.300003</v>
      </c>
      <c r="E5947" s="39">
        <v>219.009995</v>
      </c>
      <c r="F5947" s="39">
        <v>201.76889</v>
      </c>
      <c r="G5947" s="5">
        <v>76554900</v>
      </c>
      <c r="I5947" s="1">
        <v>-9.1278489112944783E-5</v>
      </c>
    </row>
    <row r="5948" spans="1:9" x14ac:dyDescent="0.25">
      <c r="A5948" s="5">
        <v>42621</v>
      </c>
      <c r="B5948" s="39">
        <v>218.61999499999999</v>
      </c>
      <c r="C5948" s="39">
        <v>218.94000199999999</v>
      </c>
      <c r="D5948" s="39">
        <v>218.14999399999999</v>
      </c>
      <c r="E5948" s="39">
        <v>218.509995</v>
      </c>
      <c r="F5948" s="39">
        <v>201.308243</v>
      </c>
      <c r="G5948" s="5">
        <v>74102900</v>
      </c>
      <c r="I5948" s="1">
        <v>-2.2856528581245428E-3</v>
      </c>
    </row>
    <row r="5949" spans="1:9" x14ac:dyDescent="0.25">
      <c r="A5949" s="5">
        <v>42622</v>
      </c>
      <c r="B5949" s="39">
        <v>216.970001</v>
      </c>
      <c r="C5949" s="39">
        <v>217.029999</v>
      </c>
      <c r="D5949" s="39">
        <v>213.25</v>
      </c>
      <c r="E5949" s="39">
        <v>213.279999</v>
      </c>
      <c r="F5949" s="39">
        <v>196.48996</v>
      </c>
      <c r="G5949" s="5">
        <v>221589100</v>
      </c>
      <c r="I5949" s="1">
        <v>-2.4225944783569986E-2</v>
      </c>
    </row>
    <row r="5950" spans="1:9" x14ac:dyDescent="0.25">
      <c r="A5950" s="5">
        <v>42625</v>
      </c>
      <c r="B5950" s="39">
        <v>212.38999899999999</v>
      </c>
      <c r="C5950" s="39">
        <v>216.80999800000001</v>
      </c>
      <c r="D5950" s="39">
        <v>212.30999800000001</v>
      </c>
      <c r="E5950" s="39">
        <v>216.33999600000001</v>
      </c>
      <c r="F5950" s="39">
        <v>199.30903599999999</v>
      </c>
      <c r="G5950" s="5">
        <v>168110900</v>
      </c>
      <c r="I5950" s="1">
        <v>1.4245229019997474E-2</v>
      </c>
    </row>
    <row r="5951" spans="1:9" x14ac:dyDescent="0.25">
      <c r="A5951" s="5">
        <v>42626</v>
      </c>
      <c r="B5951" s="39">
        <v>214.83999600000001</v>
      </c>
      <c r="C5951" s="39">
        <v>215.14999399999999</v>
      </c>
      <c r="D5951" s="39">
        <v>212.5</v>
      </c>
      <c r="E5951" s="39">
        <v>213.229996</v>
      </c>
      <c r="F5951" s="39">
        <v>196.44387800000001</v>
      </c>
      <c r="G5951" s="5">
        <v>182828800</v>
      </c>
      <c r="I5951" s="1">
        <v>-1.4479782503331151E-2</v>
      </c>
    </row>
    <row r="5952" spans="1:9" x14ac:dyDescent="0.25">
      <c r="A5952" s="5">
        <v>42627</v>
      </c>
      <c r="B5952" s="39">
        <v>213.28999300000001</v>
      </c>
      <c r="C5952" s="39">
        <v>214.699997</v>
      </c>
      <c r="D5952" s="39">
        <v>212.5</v>
      </c>
      <c r="E5952" s="39">
        <v>213.14999399999999</v>
      </c>
      <c r="F5952" s="39">
        <v>196.37020899999999</v>
      </c>
      <c r="G5952" s="5">
        <v>134185500</v>
      </c>
      <c r="I5952" s="1">
        <v>-3.750832941165072E-4</v>
      </c>
    </row>
    <row r="5953" spans="1:9" x14ac:dyDescent="0.25">
      <c r="A5953" s="5">
        <v>42628</v>
      </c>
      <c r="B5953" s="39">
        <v>212.96000699999999</v>
      </c>
      <c r="C5953" s="39">
        <v>215.729996</v>
      </c>
      <c r="D5953" s="39">
        <v>212.75</v>
      </c>
      <c r="E5953" s="39">
        <v>215.279999</v>
      </c>
      <c r="F5953" s="39">
        <v>198.33247399999999</v>
      </c>
      <c r="G5953" s="5">
        <v>134427900</v>
      </c>
      <c r="I5953" s="1">
        <v>9.9430850160917572E-3</v>
      </c>
    </row>
    <row r="5954" spans="1:9" x14ac:dyDescent="0.25">
      <c r="A5954" s="5">
        <v>42629</v>
      </c>
      <c r="B5954" s="39">
        <v>213.479996</v>
      </c>
      <c r="C5954" s="39">
        <v>213.69000199999999</v>
      </c>
      <c r="D5954" s="39">
        <v>212.570007</v>
      </c>
      <c r="E5954" s="39">
        <v>213.36999499999999</v>
      </c>
      <c r="F5954" s="39">
        <v>197.565842</v>
      </c>
      <c r="G5954" s="5">
        <v>155236400</v>
      </c>
      <c r="I5954" s="1">
        <v>-3.8728780964945031E-3</v>
      </c>
    </row>
    <row r="5955" spans="1:9" x14ac:dyDescent="0.25">
      <c r="A5955" s="5">
        <v>42632</v>
      </c>
      <c r="B5955" s="39">
        <v>214.13000500000001</v>
      </c>
      <c r="C5955" s="39">
        <v>214.88000500000001</v>
      </c>
      <c r="D5955" s="39">
        <v>213.029999</v>
      </c>
      <c r="E5955" s="39">
        <v>213.41000399999999</v>
      </c>
      <c r="F5955" s="39">
        <v>197.60289</v>
      </c>
      <c r="G5955" s="5">
        <v>80250500</v>
      </c>
      <c r="I5955" s="1">
        <v>1.8750471435868832E-4</v>
      </c>
    </row>
    <row r="5956" spans="1:9" x14ac:dyDescent="0.25">
      <c r="A5956" s="5">
        <v>42633</v>
      </c>
      <c r="B5956" s="39">
        <v>214.41000399999999</v>
      </c>
      <c r="C5956" s="39">
        <v>214.58999600000001</v>
      </c>
      <c r="D5956" s="39">
        <v>213.38000500000001</v>
      </c>
      <c r="E5956" s="39">
        <v>213.41999799999999</v>
      </c>
      <c r="F5956" s="39">
        <v>197.612167</v>
      </c>
      <c r="G5956" s="5">
        <v>69665300</v>
      </c>
      <c r="I5956" s="1">
        <v>4.6946591924168501E-5</v>
      </c>
    </row>
    <row r="5957" spans="1:9" x14ac:dyDescent="0.25">
      <c r="A5957" s="5">
        <v>42634</v>
      </c>
      <c r="B5957" s="39">
        <v>214.240005</v>
      </c>
      <c r="C5957" s="39">
        <v>216.029999</v>
      </c>
      <c r="D5957" s="39">
        <v>213.44000199999999</v>
      </c>
      <c r="E5957" s="39">
        <v>215.820007</v>
      </c>
      <c r="F5957" s="39">
        <v>199.83436599999999</v>
      </c>
      <c r="G5957" s="5">
        <v>110284400</v>
      </c>
      <c r="I5957" s="1">
        <v>1.1182496120993868E-2</v>
      </c>
    </row>
    <row r="5958" spans="1:9" x14ac:dyDescent="0.25">
      <c r="A5958" s="5">
        <v>42635</v>
      </c>
      <c r="B5958" s="39">
        <v>217</v>
      </c>
      <c r="C5958" s="39">
        <v>217.529999</v>
      </c>
      <c r="D5958" s="39">
        <v>216.71000699999999</v>
      </c>
      <c r="E5958" s="39">
        <v>217.179993</v>
      </c>
      <c r="F5958" s="39">
        <v>201.093628</v>
      </c>
      <c r="G5958" s="5">
        <v>76678700</v>
      </c>
      <c r="I5958" s="1">
        <v>6.2817571223030555E-3</v>
      </c>
    </row>
    <row r="5959" spans="1:9" x14ac:dyDescent="0.25">
      <c r="A5959" s="5">
        <v>42636</v>
      </c>
      <c r="B5959" s="39">
        <v>216.720001</v>
      </c>
      <c r="C5959" s="39">
        <v>216.88000500000001</v>
      </c>
      <c r="D5959" s="39">
        <v>215.88000500000001</v>
      </c>
      <c r="E5959" s="39">
        <v>215.990005</v>
      </c>
      <c r="F5959" s="39">
        <v>199.99179100000001</v>
      </c>
      <c r="G5959" s="5">
        <v>73630900</v>
      </c>
      <c r="I5959" s="1">
        <v>-5.4942898424421571E-3</v>
      </c>
    </row>
    <row r="5960" spans="1:9" x14ac:dyDescent="0.25">
      <c r="A5960" s="5">
        <v>42639</v>
      </c>
      <c r="B5960" s="39">
        <v>215.020004</v>
      </c>
      <c r="C5960" s="39">
        <v>215.229996</v>
      </c>
      <c r="D5960" s="39">
        <v>214.009995</v>
      </c>
      <c r="E5960" s="39">
        <v>214.240005</v>
      </c>
      <c r="F5960" s="39">
        <v>198.37141399999999</v>
      </c>
      <c r="G5960" s="5">
        <v>89827300</v>
      </c>
      <c r="I5960" s="1">
        <v>-8.1352188970891248E-3</v>
      </c>
    </row>
    <row r="5961" spans="1:9" x14ac:dyDescent="0.25">
      <c r="A5961" s="5">
        <v>42640</v>
      </c>
      <c r="B5961" s="39">
        <v>214.050003</v>
      </c>
      <c r="C5961" s="39">
        <v>215.679993</v>
      </c>
      <c r="D5961" s="39">
        <v>213.61999499999999</v>
      </c>
      <c r="E5961" s="39">
        <v>215.570007</v>
      </c>
      <c r="F5961" s="39">
        <v>199.60287500000001</v>
      </c>
      <c r="G5961" s="5">
        <v>78494800</v>
      </c>
      <c r="I5961" s="1">
        <v>6.1886657726661909E-3</v>
      </c>
    </row>
    <row r="5962" spans="1:9" x14ac:dyDescent="0.25">
      <c r="A5962" s="5">
        <v>42641</v>
      </c>
      <c r="B5962" s="39">
        <v>215.83000200000001</v>
      </c>
      <c r="C5962" s="39">
        <v>216.820007</v>
      </c>
      <c r="D5962" s="39">
        <v>214.71000699999999</v>
      </c>
      <c r="E5962" s="39">
        <v>216.63999899999999</v>
      </c>
      <c r="F5962" s="39">
        <v>200.593628</v>
      </c>
      <c r="G5962" s="5">
        <v>87411000</v>
      </c>
      <c r="I5962" s="1">
        <v>4.9513427361986828E-3</v>
      </c>
    </row>
    <row r="5963" spans="1:9" x14ac:dyDescent="0.25">
      <c r="A5963" s="5">
        <v>42642</v>
      </c>
      <c r="B5963" s="39">
        <v>216.39999399999999</v>
      </c>
      <c r="C5963" s="39">
        <v>216.86999499999999</v>
      </c>
      <c r="D5963" s="39">
        <v>214.03999300000001</v>
      </c>
      <c r="E5963" s="39">
        <v>214.679993</v>
      </c>
      <c r="F5963" s="39">
        <v>198.778809</v>
      </c>
      <c r="G5963" s="5">
        <v>128070600</v>
      </c>
      <c r="I5963" s="1">
        <v>-9.0884163439790555E-3</v>
      </c>
    </row>
    <row r="5964" spans="1:9" x14ac:dyDescent="0.25">
      <c r="A5964" s="5">
        <v>42643</v>
      </c>
      <c r="B5964" s="39">
        <v>215.64999399999999</v>
      </c>
      <c r="C5964" s="39">
        <v>217.11999499999999</v>
      </c>
      <c r="D5964" s="39">
        <v>215.36000100000001</v>
      </c>
      <c r="E5964" s="39">
        <v>216.300003</v>
      </c>
      <c r="F5964" s="39">
        <v>200.27882399999999</v>
      </c>
      <c r="G5964" s="5">
        <v>117202900</v>
      </c>
      <c r="I5964" s="1">
        <v>7.5178216915317009E-3</v>
      </c>
    </row>
    <row r="5965" spans="1:9" x14ac:dyDescent="0.25">
      <c r="A5965" s="5">
        <v>42646</v>
      </c>
      <c r="B5965" s="39">
        <v>215.820007</v>
      </c>
      <c r="C5965" s="39">
        <v>216.03999300000001</v>
      </c>
      <c r="D5965" s="39">
        <v>215.03999300000001</v>
      </c>
      <c r="E5965" s="39">
        <v>215.779999</v>
      </c>
      <c r="F5965" s="39">
        <v>199.797302</v>
      </c>
      <c r="G5965" s="5">
        <v>83512100</v>
      </c>
      <c r="I5965" s="1">
        <v>-2.4071530452198786E-3</v>
      </c>
    </row>
    <row r="5966" spans="1:9" x14ac:dyDescent="0.25">
      <c r="A5966" s="5">
        <v>42647</v>
      </c>
      <c r="B5966" s="39">
        <v>215.91000399999999</v>
      </c>
      <c r="C5966" s="39">
        <v>216.16999799999999</v>
      </c>
      <c r="D5966" s="39">
        <v>213.990005</v>
      </c>
      <c r="E5966" s="39">
        <v>214.679993</v>
      </c>
      <c r="F5966" s="39">
        <v>198.778809</v>
      </c>
      <c r="G5966" s="5">
        <v>119948100</v>
      </c>
      <c r="I5966" s="1">
        <v>-5.1106686463118223E-3</v>
      </c>
    </row>
    <row r="5967" spans="1:9" x14ac:dyDescent="0.25">
      <c r="A5967" s="5">
        <v>42648</v>
      </c>
      <c r="B5967" s="39">
        <v>215.41000399999999</v>
      </c>
      <c r="C5967" s="39">
        <v>216.13000500000001</v>
      </c>
      <c r="D5967" s="39">
        <v>215.33000200000001</v>
      </c>
      <c r="E5967" s="39">
        <v>215.63000500000001</v>
      </c>
      <c r="F5967" s="39">
        <v>199.65846300000001</v>
      </c>
      <c r="G5967" s="5">
        <v>72816000</v>
      </c>
      <c r="I5967" s="1">
        <v>4.415527818436793E-3</v>
      </c>
    </row>
    <row r="5968" spans="1:9" x14ac:dyDescent="0.25">
      <c r="A5968" s="5">
        <v>42649</v>
      </c>
      <c r="B5968" s="39">
        <v>215.36999499999999</v>
      </c>
      <c r="C5968" s="39">
        <v>216.03999300000001</v>
      </c>
      <c r="D5968" s="39">
        <v>214.740005</v>
      </c>
      <c r="E5968" s="39">
        <v>215.779999</v>
      </c>
      <c r="F5968" s="39">
        <v>199.797302</v>
      </c>
      <c r="G5968" s="5">
        <v>62927400</v>
      </c>
      <c r="I5968" s="1">
        <v>6.9514082787502929E-4</v>
      </c>
    </row>
    <row r="5969" spans="1:9" x14ac:dyDescent="0.25">
      <c r="A5969" s="5">
        <v>42650</v>
      </c>
      <c r="B5969" s="39">
        <v>216.10000600000001</v>
      </c>
      <c r="C5969" s="39">
        <v>216.300003</v>
      </c>
      <c r="D5969" s="39">
        <v>214.19000199999999</v>
      </c>
      <c r="E5969" s="39">
        <v>215.03999300000001</v>
      </c>
      <c r="F5969" s="39">
        <v>199.112167</v>
      </c>
      <c r="G5969" s="5">
        <v>89788300</v>
      </c>
      <c r="I5969" s="1">
        <v>-3.4350434217875758E-3</v>
      </c>
    </row>
    <row r="5970" spans="1:9" x14ac:dyDescent="0.25">
      <c r="A5970" s="5">
        <v>42653</v>
      </c>
      <c r="B5970" s="39">
        <v>216.16000399999999</v>
      </c>
      <c r="C5970" s="39">
        <v>216.699997</v>
      </c>
      <c r="D5970" s="39">
        <v>215.990005</v>
      </c>
      <c r="E5970" s="39">
        <v>216.16000399999999</v>
      </c>
      <c r="F5970" s="39">
        <v>200.14918499999999</v>
      </c>
      <c r="G5970" s="5">
        <v>51855000</v>
      </c>
      <c r="I5970" s="1">
        <v>5.1946942862626244E-3</v>
      </c>
    </row>
    <row r="5971" spans="1:9" x14ac:dyDescent="0.25">
      <c r="A5971" s="5">
        <v>42654</v>
      </c>
      <c r="B5971" s="39">
        <v>215.66000399999999</v>
      </c>
      <c r="C5971" s="39">
        <v>215.740005</v>
      </c>
      <c r="D5971" s="39">
        <v>212.58000200000001</v>
      </c>
      <c r="E5971" s="39">
        <v>213.429993</v>
      </c>
      <c r="F5971" s="39">
        <v>197.621399</v>
      </c>
      <c r="G5971" s="5">
        <v>130367400</v>
      </c>
      <c r="I5971" s="1">
        <v>-1.27099394995005E-2</v>
      </c>
    </row>
    <row r="5972" spans="1:9" x14ac:dyDescent="0.25">
      <c r="A5972" s="5">
        <v>42655</v>
      </c>
      <c r="B5972" s="39">
        <v>213.58999600000001</v>
      </c>
      <c r="C5972" s="39">
        <v>214.320007</v>
      </c>
      <c r="D5972" s="39">
        <v>213.009995</v>
      </c>
      <c r="E5972" s="39">
        <v>213.71000699999999</v>
      </c>
      <c r="F5972" s="39">
        <v>197.880661</v>
      </c>
      <c r="G5972" s="5">
        <v>73866100</v>
      </c>
      <c r="I5972" s="1">
        <v>1.3110527775062053E-3</v>
      </c>
    </row>
    <row r="5973" spans="1:9" x14ac:dyDescent="0.25">
      <c r="A5973" s="5">
        <v>42656</v>
      </c>
      <c r="B5973" s="39">
        <v>212.16000399999999</v>
      </c>
      <c r="C5973" s="39">
        <v>213.58999600000001</v>
      </c>
      <c r="D5973" s="39">
        <v>211.21000699999999</v>
      </c>
      <c r="E5973" s="39">
        <v>213.009995</v>
      </c>
      <c r="F5973" s="39">
        <v>197.23251300000001</v>
      </c>
      <c r="G5973" s="5">
        <v>101357000</v>
      </c>
      <c r="I5973" s="1">
        <v>-3.2808249586659954E-3</v>
      </c>
    </row>
    <row r="5974" spans="1:9" x14ac:dyDescent="0.25">
      <c r="A5974" s="5">
        <v>42657</v>
      </c>
      <c r="B5974" s="39">
        <v>214.14999399999999</v>
      </c>
      <c r="C5974" s="39">
        <v>214.69000199999999</v>
      </c>
      <c r="D5974" s="39">
        <v>213.029999</v>
      </c>
      <c r="E5974" s="39">
        <v>213.11999499999999</v>
      </c>
      <c r="F5974" s="39">
        <v>197.33438100000001</v>
      </c>
      <c r="G5974" s="5">
        <v>93346200</v>
      </c>
      <c r="I5974" s="1">
        <v>5.1635351983314592E-4</v>
      </c>
    </row>
    <row r="5975" spans="1:9" x14ac:dyDescent="0.25">
      <c r="A5975" s="5">
        <v>42660</v>
      </c>
      <c r="B5975" s="39">
        <v>213.08999600000001</v>
      </c>
      <c r="C5975" s="39">
        <v>213.38999899999999</v>
      </c>
      <c r="D5975" s="39">
        <v>212.16999799999999</v>
      </c>
      <c r="E5975" s="39">
        <v>212.38000500000001</v>
      </c>
      <c r="F5975" s="39">
        <v>196.64918499999999</v>
      </c>
      <c r="G5975" s="5">
        <v>58275700</v>
      </c>
      <c r="I5975" s="1">
        <v>-3.4783008732119924E-3</v>
      </c>
    </row>
    <row r="5976" spans="1:9" x14ac:dyDescent="0.25">
      <c r="A5976" s="5">
        <v>42661</v>
      </c>
      <c r="B5976" s="39">
        <v>214.240005</v>
      </c>
      <c r="C5976" s="39">
        <v>214.30999800000001</v>
      </c>
      <c r="D5976" s="39">
        <v>213.270004</v>
      </c>
      <c r="E5976" s="39">
        <v>213.71000699999999</v>
      </c>
      <c r="F5976" s="39">
        <v>197.880661</v>
      </c>
      <c r="G5976" s="5">
        <v>76869700</v>
      </c>
      <c r="I5976" s="1">
        <v>6.242772312044842E-3</v>
      </c>
    </row>
    <row r="5977" spans="1:9" x14ac:dyDescent="0.25">
      <c r="A5977" s="5">
        <v>42662</v>
      </c>
      <c r="B5977" s="39">
        <v>214.020004</v>
      </c>
      <c r="C5977" s="39">
        <v>214.63999899999999</v>
      </c>
      <c r="D5977" s="39">
        <v>213.60000600000001</v>
      </c>
      <c r="E5977" s="39">
        <v>214.279999</v>
      </c>
      <c r="F5977" s="39">
        <v>198.408432</v>
      </c>
      <c r="G5977" s="5">
        <v>66519200</v>
      </c>
      <c r="I5977" s="1">
        <v>2.6635671854160492E-3</v>
      </c>
    </row>
    <row r="5978" spans="1:9" x14ac:dyDescent="0.25">
      <c r="A5978" s="5">
        <v>42663</v>
      </c>
      <c r="B5978" s="39">
        <v>213.86999499999999</v>
      </c>
      <c r="C5978" s="39">
        <v>214.529999</v>
      </c>
      <c r="D5978" s="39">
        <v>213.11000100000001</v>
      </c>
      <c r="E5978" s="39">
        <v>213.88000500000001</v>
      </c>
      <c r="F5978" s="39">
        <v>198.03808599999999</v>
      </c>
      <c r="G5978" s="5">
        <v>73639800</v>
      </c>
      <c r="I5978" s="1">
        <v>-1.868328215353543E-3</v>
      </c>
    </row>
    <row r="5979" spans="1:9" x14ac:dyDescent="0.25">
      <c r="A5979" s="5">
        <v>42664</v>
      </c>
      <c r="B5979" s="39">
        <v>213.88000500000001</v>
      </c>
      <c r="C5979" s="39">
        <v>214.08000200000001</v>
      </c>
      <c r="D5979" s="39">
        <v>212.759995</v>
      </c>
      <c r="E5979" s="39">
        <v>213.979996</v>
      </c>
      <c r="F5979" s="39">
        <v>198.130661</v>
      </c>
      <c r="G5979" s="5">
        <v>89089100</v>
      </c>
      <c r="I5979" s="1">
        <v>4.6735136169129277E-4</v>
      </c>
    </row>
    <row r="5980" spans="1:9" x14ac:dyDescent="0.25">
      <c r="A5980" s="5">
        <v>42667</v>
      </c>
      <c r="B5980" s="39">
        <v>215</v>
      </c>
      <c r="C5980" s="39">
        <v>215.320007</v>
      </c>
      <c r="D5980" s="39">
        <v>214.479996</v>
      </c>
      <c r="E5980" s="39">
        <v>214.88999899999999</v>
      </c>
      <c r="F5980" s="39">
        <v>198.97326699999999</v>
      </c>
      <c r="G5980" s="5">
        <v>60146600</v>
      </c>
      <c r="I5980" s="1">
        <v>4.2437619230843993E-3</v>
      </c>
    </row>
    <row r="5981" spans="1:9" x14ac:dyDescent="0.25">
      <c r="A5981" s="5">
        <v>42668</v>
      </c>
      <c r="B5981" s="39">
        <v>214.679993</v>
      </c>
      <c r="C5981" s="39">
        <v>214.979996</v>
      </c>
      <c r="D5981" s="39">
        <v>213.979996</v>
      </c>
      <c r="E5981" s="39">
        <v>214.16999799999999</v>
      </c>
      <c r="F5981" s="39">
        <v>198.30656400000001</v>
      </c>
      <c r="G5981" s="5">
        <v>66542300</v>
      </c>
      <c r="I5981" s="1">
        <v>-3.3563426776090921E-3</v>
      </c>
    </row>
    <row r="5982" spans="1:9" x14ac:dyDescent="0.25">
      <c r="A5982" s="5">
        <v>42669</v>
      </c>
      <c r="B5982" s="39">
        <v>213.21000699999999</v>
      </c>
      <c r="C5982" s="39">
        <v>214.41999799999999</v>
      </c>
      <c r="D5982" s="39">
        <v>212.929993</v>
      </c>
      <c r="E5982" s="39">
        <v>213.740005</v>
      </c>
      <c r="F5982" s="39">
        <v>197.908432</v>
      </c>
      <c r="G5982" s="5">
        <v>75705500</v>
      </c>
      <c r="I5982" s="1">
        <v>-2.0096772611708502E-3</v>
      </c>
    </row>
    <row r="5983" spans="1:9" x14ac:dyDescent="0.25">
      <c r="A5983" s="5">
        <v>42670</v>
      </c>
      <c r="B5983" s="39">
        <v>214.58000200000001</v>
      </c>
      <c r="C5983" s="39">
        <v>214.61999499999999</v>
      </c>
      <c r="D5983" s="39">
        <v>213.08000200000001</v>
      </c>
      <c r="E5983" s="39">
        <v>213.16999799999999</v>
      </c>
      <c r="F5983" s="39">
        <v>197.380661</v>
      </c>
      <c r="G5983" s="5">
        <v>77220200</v>
      </c>
      <c r="I5983" s="1">
        <v>-2.6703054698620221E-3</v>
      </c>
    </row>
    <row r="5984" spans="1:9" x14ac:dyDescent="0.25">
      <c r="A5984" s="5">
        <v>42671</v>
      </c>
      <c r="B5984" s="39">
        <v>213.13999899999999</v>
      </c>
      <c r="C5984" s="39">
        <v>213.929993</v>
      </c>
      <c r="D5984" s="39">
        <v>211.71000699999999</v>
      </c>
      <c r="E5984" s="39">
        <v>212.53999300000001</v>
      </c>
      <c r="F5984" s="39">
        <v>196.79733300000001</v>
      </c>
      <c r="G5984" s="5">
        <v>140623200</v>
      </c>
      <c r="I5984" s="1">
        <v>-2.9597209113951806E-3</v>
      </c>
    </row>
    <row r="5985" spans="1:9" x14ac:dyDescent="0.25">
      <c r="A5985" s="5">
        <v>42674</v>
      </c>
      <c r="B5985" s="39">
        <v>212.929993</v>
      </c>
      <c r="C5985" s="39">
        <v>213.19000199999999</v>
      </c>
      <c r="D5985" s="39">
        <v>212.36000100000001</v>
      </c>
      <c r="E5985" s="39">
        <v>212.550003</v>
      </c>
      <c r="F5985" s="39">
        <v>196.80659499999999</v>
      </c>
      <c r="G5985" s="5">
        <v>61272500</v>
      </c>
      <c r="I5985" s="1">
        <v>4.7062538469866411E-5</v>
      </c>
    </row>
    <row r="5986" spans="1:9" x14ac:dyDescent="0.25">
      <c r="A5986" s="5">
        <v>42675</v>
      </c>
      <c r="B5986" s="39">
        <v>212.929993</v>
      </c>
      <c r="C5986" s="39">
        <v>212.990005</v>
      </c>
      <c r="D5986" s="39">
        <v>209.60000600000001</v>
      </c>
      <c r="E5986" s="39">
        <v>211.009995</v>
      </c>
      <c r="F5986" s="39">
        <v>195.380661</v>
      </c>
      <c r="G5986" s="5">
        <v>122781800</v>
      </c>
      <c r="I5986" s="1">
        <v>-7.2717318656714269E-3</v>
      </c>
    </row>
    <row r="5987" spans="1:9" x14ac:dyDescent="0.25">
      <c r="A5987" s="5">
        <v>42676</v>
      </c>
      <c r="B5987" s="39">
        <v>210.64999399999999</v>
      </c>
      <c r="C5987" s="39">
        <v>211.10000600000001</v>
      </c>
      <c r="D5987" s="39">
        <v>209.229996</v>
      </c>
      <c r="E5987" s="39">
        <v>209.740005</v>
      </c>
      <c r="F5987" s="39">
        <v>194.204712</v>
      </c>
      <c r="G5987" s="5">
        <v>103330800</v>
      </c>
      <c r="I5987" s="1">
        <v>-6.0369441612637686E-3</v>
      </c>
    </row>
    <row r="5988" spans="1:9" x14ac:dyDescent="0.25">
      <c r="A5988" s="5">
        <v>42677</v>
      </c>
      <c r="B5988" s="39">
        <v>209.990005</v>
      </c>
      <c r="C5988" s="39">
        <v>210.240005</v>
      </c>
      <c r="D5988" s="39">
        <v>208.46000699999999</v>
      </c>
      <c r="E5988" s="39">
        <v>208.779999</v>
      </c>
      <c r="F5988" s="39">
        <v>193.315811</v>
      </c>
      <c r="G5988" s="5">
        <v>88939300</v>
      </c>
      <c r="I5988" s="1">
        <v>-4.5876412022547441E-3</v>
      </c>
    </row>
    <row r="5989" spans="1:9" x14ac:dyDescent="0.25">
      <c r="A5989" s="5">
        <v>42678</v>
      </c>
      <c r="B5989" s="39">
        <v>208.91000399999999</v>
      </c>
      <c r="C5989" s="39">
        <v>209.88999899999999</v>
      </c>
      <c r="D5989" s="39">
        <v>208.38000500000001</v>
      </c>
      <c r="E5989" s="39">
        <v>208.550003</v>
      </c>
      <c r="F5989" s="39">
        <v>193.102814</v>
      </c>
      <c r="G5989" s="5">
        <v>109122100</v>
      </c>
      <c r="I5989" s="1">
        <v>-1.1024159178232296E-3</v>
      </c>
    </row>
    <row r="5990" spans="1:9" x14ac:dyDescent="0.25">
      <c r="A5990" s="5">
        <v>42681</v>
      </c>
      <c r="B5990" s="39">
        <v>208.550003</v>
      </c>
      <c r="C5990" s="39">
        <v>213.19000199999999</v>
      </c>
      <c r="D5990" s="39">
        <v>208.550003</v>
      </c>
      <c r="E5990" s="39">
        <v>213.14999399999999</v>
      </c>
      <c r="F5990" s="39">
        <v>197.36213699999999</v>
      </c>
      <c r="G5990" s="5">
        <v>109794900</v>
      </c>
      <c r="I5990" s="1">
        <v>2.1817538002623316E-2</v>
      </c>
    </row>
    <row r="5991" spans="1:9" x14ac:dyDescent="0.25">
      <c r="A5991" s="5">
        <v>42682</v>
      </c>
      <c r="B5991" s="39">
        <v>212.69000199999999</v>
      </c>
      <c r="C5991" s="39">
        <v>214.770004</v>
      </c>
      <c r="D5991" s="39">
        <v>212.38000500000001</v>
      </c>
      <c r="E5991" s="39">
        <v>214.11000100000001</v>
      </c>
      <c r="F5991" s="39">
        <v>198.25102200000001</v>
      </c>
      <c r="G5991" s="5">
        <v>106772100</v>
      </c>
      <c r="I5991" s="1">
        <v>4.4937155177198207E-3</v>
      </c>
    </row>
    <row r="5992" spans="1:9" x14ac:dyDescent="0.25">
      <c r="A5992" s="5">
        <v>42683</v>
      </c>
      <c r="B5992" s="39">
        <v>212.36999499999999</v>
      </c>
      <c r="C5992" s="39">
        <v>217.10000600000001</v>
      </c>
      <c r="D5992" s="39">
        <v>212.33999600000001</v>
      </c>
      <c r="E5992" s="39">
        <v>216.38000500000001</v>
      </c>
      <c r="F5992" s="39">
        <v>200.35290499999999</v>
      </c>
      <c r="G5992" s="5">
        <v>258429000</v>
      </c>
      <c r="I5992" s="1">
        <v>1.0546320993832126E-2</v>
      </c>
    </row>
    <row r="5993" spans="1:9" x14ac:dyDescent="0.25">
      <c r="A5993" s="5">
        <v>42684</v>
      </c>
      <c r="B5993" s="39">
        <v>217.300003</v>
      </c>
      <c r="C5993" s="39">
        <v>218.30999800000001</v>
      </c>
      <c r="D5993" s="39">
        <v>215.220001</v>
      </c>
      <c r="E5993" s="39">
        <v>216.91999799999999</v>
      </c>
      <c r="F5993" s="39">
        <v>200.85290499999999</v>
      </c>
      <c r="G5993" s="5">
        <v>172113300</v>
      </c>
      <c r="I5993" s="1">
        <v>2.4924876280030261E-3</v>
      </c>
    </row>
    <row r="5994" spans="1:9" x14ac:dyDescent="0.25">
      <c r="A5994" s="5">
        <v>42685</v>
      </c>
      <c r="B5994" s="39">
        <v>216.08000200000001</v>
      </c>
      <c r="C5994" s="39">
        <v>216.699997</v>
      </c>
      <c r="D5994" s="39">
        <v>215.320007</v>
      </c>
      <c r="E5994" s="39">
        <v>216.41999799999999</v>
      </c>
      <c r="F5994" s="39">
        <v>200.38990799999999</v>
      </c>
      <c r="G5994" s="5">
        <v>100552700</v>
      </c>
      <c r="I5994" s="1">
        <v>-2.307815569492E-3</v>
      </c>
    </row>
    <row r="5995" spans="1:9" x14ac:dyDescent="0.25">
      <c r="A5995" s="5">
        <v>42688</v>
      </c>
      <c r="B5995" s="39">
        <v>217.029999</v>
      </c>
      <c r="C5995" s="39">
        <v>217.270004</v>
      </c>
      <c r="D5995" s="39">
        <v>215.720001</v>
      </c>
      <c r="E5995" s="39">
        <v>216.58999600000001</v>
      </c>
      <c r="F5995" s="39">
        <v>200.547348</v>
      </c>
      <c r="G5995" s="5">
        <v>94580000</v>
      </c>
      <c r="I5995" s="1">
        <v>7.8535983242389307E-4</v>
      </c>
    </row>
    <row r="5996" spans="1:9" x14ac:dyDescent="0.25">
      <c r="A5996" s="5">
        <v>42689</v>
      </c>
      <c r="B5996" s="39">
        <v>217.03999300000001</v>
      </c>
      <c r="C5996" s="39">
        <v>218.279999</v>
      </c>
      <c r="D5996" s="39">
        <v>216.800003</v>
      </c>
      <c r="E5996" s="39">
        <v>218.279999</v>
      </c>
      <c r="F5996" s="39">
        <v>202.112167</v>
      </c>
      <c r="G5996" s="5">
        <v>91652600</v>
      </c>
      <c r="I5996" s="1">
        <v>7.7724569736963289E-3</v>
      </c>
    </row>
    <row r="5997" spans="1:9" x14ac:dyDescent="0.25">
      <c r="A5997" s="5">
        <v>42690</v>
      </c>
      <c r="B5997" s="39">
        <v>217.55999800000001</v>
      </c>
      <c r="C5997" s="39">
        <v>218.13999899999999</v>
      </c>
      <c r="D5997" s="39">
        <v>217.41999799999999</v>
      </c>
      <c r="E5997" s="39">
        <v>217.86999499999999</v>
      </c>
      <c r="F5997" s="39">
        <v>201.73249799999999</v>
      </c>
      <c r="G5997" s="5">
        <v>65617700</v>
      </c>
      <c r="I5997" s="1">
        <v>-1.8802730097107201E-3</v>
      </c>
    </row>
    <row r="5998" spans="1:9" x14ac:dyDescent="0.25">
      <c r="A5998" s="5">
        <v>42691</v>
      </c>
      <c r="B5998" s="39">
        <v>218.050003</v>
      </c>
      <c r="C5998" s="39">
        <v>219.05999800000001</v>
      </c>
      <c r="D5998" s="39">
        <v>217.91999799999999</v>
      </c>
      <c r="E5998" s="39">
        <v>218.990005</v>
      </c>
      <c r="F5998" s="39">
        <v>202.769577</v>
      </c>
      <c r="G5998" s="5">
        <v>69797200</v>
      </c>
      <c r="I5998" s="1">
        <v>5.1276932131738562E-3</v>
      </c>
    </row>
    <row r="5999" spans="1:9" x14ac:dyDescent="0.25">
      <c r="A5999" s="5">
        <v>42692</v>
      </c>
      <c r="B5999" s="39">
        <v>219.070007</v>
      </c>
      <c r="C5999" s="39">
        <v>219.270004</v>
      </c>
      <c r="D5999" s="39">
        <v>218.28999300000001</v>
      </c>
      <c r="E5999" s="39">
        <v>218.5</v>
      </c>
      <c r="F5999" s="39">
        <v>202.31585699999999</v>
      </c>
      <c r="G5999" s="5">
        <v>86265800</v>
      </c>
      <c r="I5999" s="1">
        <v>-2.2401209801881095E-3</v>
      </c>
    </row>
    <row r="6000" spans="1:9" x14ac:dyDescent="0.25">
      <c r="A6000" s="5">
        <v>42695</v>
      </c>
      <c r="B6000" s="39">
        <v>219.16999799999999</v>
      </c>
      <c r="C6000" s="39">
        <v>220.179993</v>
      </c>
      <c r="D6000" s="39">
        <v>219</v>
      </c>
      <c r="E6000" s="39">
        <v>220.14999399999999</v>
      </c>
      <c r="F6000" s="39">
        <v>203.843658</v>
      </c>
      <c r="G6000" s="5">
        <v>72402600</v>
      </c>
      <c r="I6000" s="1">
        <v>7.5231929795940289E-3</v>
      </c>
    </row>
    <row r="6001" spans="1:9" x14ac:dyDescent="0.25">
      <c r="A6001" s="5">
        <v>42696</v>
      </c>
      <c r="B6001" s="39">
        <v>220.509995</v>
      </c>
      <c r="C6001" s="39">
        <v>220.78999300000001</v>
      </c>
      <c r="D6001" s="39">
        <v>219.729996</v>
      </c>
      <c r="E6001" s="39">
        <v>220.58000200000001</v>
      </c>
      <c r="F6001" s="39">
        <v>204.24182099999999</v>
      </c>
      <c r="G6001" s="5">
        <v>67429000</v>
      </c>
      <c r="I6001" s="1">
        <v>1.9513712044894049E-3</v>
      </c>
    </row>
    <row r="6002" spans="1:9" x14ac:dyDescent="0.25">
      <c r="A6002" s="5">
        <v>42697</v>
      </c>
      <c r="B6002" s="39">
        <v>219.979996</v>
      </c>
      <c r="C6002" s="39">
        <v>220.759995</v>
      </c>
      <c r="D6002" s="39">
        <v>219.75</v>
      </c>
      <c r="E6002" s="39">
        <v>220.699997</v>
      </c>
      <c r="F6002" s="39">
        <v>204.35292100000001</v>
      </c>
      <c r="G6002" s="5">
        <v>56620200</v>
      </c>
      <c r="I6002" s="1">
        <v>5.4381513670076487E-4</v>
      </c>
    </row>
    <row r="6003" spans="1:9" x14ac:dyDescent="0.25">
      <c r="A6003" s="5">
        <v>42699</v>
      </c>
      <c r="B6003" s="39">
        <v>221.10000600000001</v>
      </c>
      <c r="C6003" s="39">
        <v>221.55999800000001</v>
      </c>
      <c r="D6003" s="39">
        <v>221.009995</v>
      </c>
      <c r="E6003" s="39">
        <v>221.520004</v>
      </c>
      <c r="F6003" s="39">
        <v>205.11218299999999</v>
      </c>
      <c r="G6003" s="5">
        <v>37872300</v>
      </c>
      <c r="I6003" s="1">
        <v>3.7085595953669781E-3</v>
      </c>
    </row>
    <row r="6004" spans="1:9" x14ac:dyDescent="0.25">
      <c r="A6004" s="5">
        <v>42702</v>
      </c>
      <c r="B6004" s="39">
        <v>221.16000399999999</v>
      </c>
      <c r="C6004" s="39">
        <v>221.479996</v>
      </c>
      <c r="D6004" s="39">
        <v>220.36000100000001</v>
      </c>
      <c r="E6004" s="39">
        <v>220.479996</v>
      </c>
      <c r="F6004" s="39">
        <v>204.149216</v>
      </c>
      <c r="G6004" s="5">
        <v>76572500</v>
      </c>
      <c r="I6004" s="1">
        <v>-4.7058861620321579E-3</v>
      </c>
    </row>
    <row r="6005" spans="1:9" x14ac:dyDescent="0.25">
      <c r="A6005" s="5">
        <v>42703</v>
      </c>
      <c r="B6005" s="39">
        <v>220.520004</v>
      </c>
      <c r="C6005" s="39">
        <v>221.44000199999999</v>
      </c>
      <c r="D6005" s="39">
        <v>220.16999799999999</v>
      </c>
      <c r="E6005" s="39">
        <v>220.91000399999999</v>
      </c>
      <c r="F6005" s="39">
        <v>204.547394</v>
      </c>
      <c r="G6005" s="5">
        <v>69886700</v>
      </c>
      <c r="I6005" s="1">
        <v>1.9485266882055541E-3</v>
      </c>
    </row>
    <row r="6006" spans="1:9" x14ac:dyDescent="0.25">
      <c r="A6006" s="5">
        <v>42704</v>
      </c>
      <c r="B6006" s="39">
        <v>221.63000500000001</v>
      </c>
      <c r="C6006" s="39">
        <v>221.820007</v>
      </c>
      <c r="D6006" s="39">
        <v>220.30999800000001</v>
      </c>
      <c r="E6006" s="39">
        <v>220.38000500000001</v>
      </c>
      <c r="F6006" s="39">
        <v>204.05664100000001</v>
      </c>
      <c r="G6006" s="5">
        <v>113291800</v>
      </c>
      <c r="I6006" s="1">
        <v>-2.4020968660929398E-3</v>
      </c>
    </row>
    <row r="6007" spans="1:9" x14ac:dyDescent="0.25">
      <c r="A6007" s="5">
        <v>42705</v>
      </c>
      <c r="B6007" s="39">
        <v>220.729996</v>
      </c>
      <c r="C6007" s="39">
        <v>220.729996</v>
      </c>
      <c r="D6007" s="39">
        <v>219.14999399999999</v>
      </c>
      <c r="E6007" s="39">
        <v>219.570007</v>
      </c>
      <c r="F6007" s="39">
        <v>203.30664100000001</v>
      </c>
      <c r="G6007" s="5">
        <v>79040500</v>
      </c>
      <c r="I6007" s="1">
        <v>-3.6822211552278716E-3</v>
      </c>
    </row>
    <row r="6008" spans="1:9" x14ac:dyDescent="0.25">
      <c r="A6008" s="5">
        <v>42706</v>
      </c>
      <c r="B6008" s="39">
        <v>219.66999799999999</v>
      </c>
      <c r="C6008" s="39">
        <v>220.25</v>
      </c>
      <c r="D6008" s="39">
        <v>219.259995</v>
      </c>
      <c r="E6008" s="39">
        <v>219.679993</v>
      </c>
      <c r="F6008" s="39">
        <v>203.408447</v>
      </c>
      <c r="G6008" s="5">
        <v>74840300</v>
      </c>
      <c r="I6008" s="1">
        <v>5.0062564743669213E-4</v>
      </c>
    </row>
    <row r="6009" spans="1:9" x14ac:dyDescent="0.25">
      <c r="A6009" s="5">
        <v>42709</v>
      </c>
      <c r="B6009" s="39">
        <v>220.64999399999999</v>
      </c>
      <c r="C6009" s="39">
        <v>221.39999399999999</v>
      </c>
      <c r="D6009" s="39">
        <v>220.41999799999999</v>
      </c>
      <c r="E6009" s="39">
        <v>221</v>
      </c>
      <c r="F6009" s="39">
        <v>204.63069200000001</v>
      </c>
      <c r="G6009" s="5">
        <v>67837800</v>
      </c>
      <c r="I6009" s="1">
        <v>5.9908402833190877E-3</v>
      </c>
    </row>
    <row r="6010" spans="1:9" x14ac:dyDescent="0.25">
      <c r="A6010" s="5">
        <v>42710</v>
      </c>
      <c r="B6010" s="39">
        <v>221.220001</v>
      </c>
      <c r="C6010" s="39">
        <v>221.740005</v>
      </c>
      <c r="D6010" s="39">
        <v>220.66000399999999</v>
      </c>
      <c r="E6010" s="39">
        <v>221.699997</v>
      </c>
      <c r="F6010" s="39">
        <v>205.278854</v>
      </c>
      <c r="G6010" s="5">
        <v>59877400</v>
      </c>
      <c r="I6010" s="1">
        <v>3.1624661905258478E-3</v>
      </c>
    </row>
    <row r="6011" spans="1:9" x14ac:dyDescent="0.25">
      <c r="A6011" s="5">
        <v>42711</v>
      </c>
      <c r="B6011" s="39">
        <v>221.520004</v>
      </c>
      <c r="C6011" s="39">
        <v>224.66999799999999</v>
      </c>
      <c r="D6011" s="39">
        <v>221.38000500000001</v>
      </c>
      <c r="E6011" s="39">
        <v>224.60000600000001</v>
      </c>
      <c r="F6011" s="39">
        <v>207.96404999999999</v>
      </c>
      <c r="G6011" s="5">
        <v>110738100</v>
      </c>
      <c r="I6011" s="1">
        <v>1.2995909992018717E-2</v>
      </c>
    </row>
    <row r="6012" spans="1:9" x14ac:dyDescent="0.25">
      <c r="A6012" s="5">
        <v>42712</v>
      </c>
      <c r="B6012" s="39">
        <v>224.570007</v>
      </c>
      <c r="C6012" s="39">
        <v>225.699997</v>
      </c>
      <c r="D6012" s="39">
        <v>224.259995</v>
      </c>
      <c r="E6012" s="39">
        <v>225.14999399999999</v>
      </c>
      <c r="F6012" s="39">
        <v>208.47328200000001</v>
      </c>
      <c r="G6012" s="5">
        <v>99714400</v>
      </c>
      <c r="I6012" s="1">
        <v>2.4456609179344113E-3</v>
      </c>
    </row>
    <row r="6013" spans="1:9" x14ac:dyDescent="0.25">
      <c r="A6013" s="5">
        <v>42713</v>
      </c>
      <c r="B6013" s="39">
        <v>225.41000399999999</v>
      </c>
      <c r="C6013" s="39">
        <v>226.529999</v>
      </c>
      <c r="D6013" s="39">
        <v>225.36999499999999</v>
      </c>
      <c r="E6013" s="39">
        <v>226.509995</v>
      </c>
      <c r="F6013" s="39">
        <v>209.73254399999999</v>
      </c>
      <c r="G6013" s="5">
        <v>88005800</v>
      </c>
      <c r="I6013" s="1">
        <v>6.0222298568781696E-3</v>
      </c>
    </row>
    <row r="6014" spans="1:9" x14ac:dyDescent="0.25">
      <c r="A6014" s="5">
        <v>42716</v>
      </c>
      <c r="B6014" s="39">
        <v>226.39999399999999</v>
      </c>
      <c r="C6014" s="39">
        <v>226.96000699999999</v>
      </c>
      <c r="D6014" s="39">
        <v>225.759995</v>
      </c>
      <c r="E6014" s="39">
        <v>226.25</v>
      </c>
      <c r="F6014" s="39">
        <v>209.49182099999999</v>
      </c>
      <c r="G6014" s="5">
        <v>102016100</v>
      </c>
      <c r="I6014" s="1">
        <v>-1.1484209724157424E-3</v>
      </c>
    </row>
    <row r="6015" spans="1:9" x14ac:dyDescent="0.25">
      <c r="A6015" s="5">
        <v>42717</v>
      </c>
      <c r="B6015" s="39">
        <v>227.020004</v>
      </c>
      <c r="C6015" s="39">
        <v>228.33999600000001</v>
      </c>
      <c r="D6015" s="39">
        <v>227</v>
      </c>
      <c r="E6015" s="39">
        <v>227.759995</v>
      </c>
      <c r="F6015" s="39">
        <v>210.88996900000001</v>
      </c>
      <c r="G6015" s="5">
        <v>110477500</v>
      </c>
      <c r="I6015" s="1">
        <v>6.6518255003007454E-3</v>
      </c>
    </row>
    <row r="6016" spans="1:9" x14ac:dyDescent="0.25">
      <c r="A6016" s="5">
        <v>42718</v>
      </c>
      <c r="B6016" s="39">
        <v>227.41000399999999</v>
      </c>
      <c r="C6016" s="39">
        <v>228.229996</v>
      </c>
      <c r="D6016" s="39">
        <v>225.36999499999999</v>
      </c>
      <c r="E6016" s="39">
        <v>225.88000500000001</v>
      </c>
      <c r="F6016" s="39">
        <v>209.14924600000001</v>
      </c>
      <c r="G6016" s="5">
        <v>142501800</v>
      </c>
      <c r="I6016" s="1">
        <v>-8.288430714022077E-3</v>
      </c>
    </row>
    <row r="6017" spans="1:9" x14ac:dyDescent="0.25">
      <c r="A6017" s="5">
        <v>42719</v>
      </c>
      <c r="B6017" s="39">
        <v>226.16000399999999</v>
      </c>
      <c r="C6017" s="39">
        <v>227.80999800000001</v>
      </c>
      <c r="D6017" s="39">
        <v>225.88999899999999</v>
      </c>
      <c r="E6017" s="39">
        <v>226.80999800000001</v>
      </c>
      <c r="F6017" s="39">
        <v>210.01036099999999</v>
      </c>
      <c r="G6017" s="5">
        <v>124972600</v>
      </c>
      <c r="I6017" s="1">
        <v>4.1087747820469644E-3</v>
      </c>
    </row>
    <row r="6018" spans="1:9" x14ac:dyDescent="0.25">
      <c r="A6018" s="5">
        <v>42720</v>
      </c>
      <c r="B6018" s="39">
        <v>226.009995</v>
      </c>
      <c r="C6018" s="39">
        <v>226.08000200000001</v>
      </c>
      <c r="D6018" s="39">
        <v>224.66999799999999</v>
      </c>
      <c r="E6018" s="39">
        <v>225.03999300000001</v>
      </c>
      <c r="F6018" s="39">
        <v>209.59957900000001</v>
      </c>
      <c r="G6018" s="5">
        <v>156420200</v>
      </c>
      <c r="I6018" s="1">
        <v>-1.9579237385389803E-3</v>
      </c>
    </row>
    <row r="6019" spans="1:9" x14ac:dyDescent="0.25">
      <c r="A6019" s="5">
        <v>42723</v>
      </c>
      <c r="B6019" s="39">
        <v>225.25</v>
      </c>
      <c r="C6019" s="39">
        <v>226.020004</v>
      </c>
      <c r="D6019" s="39">
        <v>225.08000200000001</v>
      </c>
      <c r="E6019" s="39">
        <v>225.529999</v>
      </c>
      <c r="F6019" s="39">
        <v>210.055969</v>
      </c>
      <c r="G6019" s="5">
        <v>90341100</v>
      </c>
      <c r="I6019" s="1">
        <v>2.1750703981116004E-3</v>
      </c>
    </row>
    <row r="6020" spans="1:9" x14ac:dyDescent="0.25">
      <c r="A6020" s="5">
        <v>42724</v>
      </c>
      <c r="B6020" s="39">
        <v>226.14999399999999</v>
      </c>
      <c r="C6020" s="39">
        <v>226.570007</v>
      </c>
      <c r="D6020" s="39">
        <v>225.88000500000001</v>
      </c>
      <c r="E6020" s="39">
        <v>226.39999399999999</v>
      </c>
      <c r="F6020" s="39">
        <v>210.86631800000001</v>
      </c>
      <c r="G6020" s="5">
        <v>89838800</v>
      </c>
      <c r="I6020" s="1">
        <v>3.8503544533572409E-3</v>
      </c>
    </row>
    <row r="6021" spans="1:9" x14ac:dyDescent="0.25">
      <c r="A6021" s="5">
        <v>42725</v>
      </c>
      <c r="B6021" s="39">
        <v>226.25</v>
      </c>
      <c r="C6021" s="39">
        <v>226.449997</v>
      </c>
      <c r="D6021" s="39">
        <v>225.770004</v>
      </c>
      <c r="E6021" s="39">
        <v>225.770004</v>
      </c>
      <c r="F6021" s="39">
        <v>210.279526</v>
      </c>
      <c r="G6021" s="5">
        <v>67909000</v>
      </c>
      <c r="I6021" s="1">
        <v>-2.7866468971868841E-3</v>
      </c>
    </row>
    <row r="6022" spans="1:9" x14ac:dyDescent="0.25">
      <c r="A6022" s="5">
        <v>42726</v>
      </c>
      <c r="B6022" s="39">
        <v>225.60000600000001</v>
      </c>
      <c r="C6022" s="39">
        <v>225.740005</v>
      </c>
      <c r="D6022" s="39">
        <v>224.91999799999999</v>
      </c>
      <c r="E6022" s="39">
        <v>225.38000500000001</v>
      </c>
      <c r="F6022" s="39">
        <v>209.91625999999999</v>
      </c>
      <c r="G6022" s="5">
        <v>56219100</v>
      </c>
      <c r="I6022" s="1">
        <v>-1.7290325253300765E-3</v>
      </c>
    </row>
    <row r="6023" spans="1:9" x14ac:dyDescent="0.25">
      <c r="A6023" s="5">
        <v>42727</v>
      </c>
      <c r="B6023" s="39">
        <v>225.429993</v>
      </c>
      <c r="C6023" s="39">
        <v>225.720001</v>
      </c>
      <c r="D6023" s="39">
        <v>225.21000699999999</v>
      </c>
      <c r="E6023" s="39">
        <v>225.71000699999999</v>
      </c>
      <c r="F6023" s="39">
        <v>210.223648</v>
      </c>
      <c r="G6023" s="5">
        <v>36697800</v>
      </c>
      <c r="I6023" s="1">
        <v>1.4632652075841079E-3</v>
      </c>
    </row>
    <row r="6024" spans="1:9" x14ac:dyDescent="0.25">
      <c r="A6024" s="5">
        <v>42731</v>
      </c>
      <c r="B6024" s="39">
        <v>226.020004</v>
      </c>
      <c r="C6024" s="39">
        <v>226.729996</v>
      </c>
      <c r="D6024" s="39">
        <v>226</v>
      </c>
      <c r="E6024" s="39">
        <v>226.270004</v>
      </c>
      <c r="F6024" s="39">
        <v>210.74520899999999</v>
      </c>
      <c r="G6024" s="5">
        <v>42672500</v>
      </c>
      <c r="I6024" s="1">
        <v>2.477909033858694E-3</v>
      </c>
    </row>
    <row r="6025" spans="1:9" x14ac:dyDescent="0.25">
      <c r="A6025" s="5">
        <v>42732</v>
      </c>
      <c r="B6025" s="39">
        <v>226.570007</v>
      </c>
      <c r="C6025" s="39">
        <v>226.58999600000001</v>
      </c>
      <c r="D6025" s="39">
        <v>224.270004</v>
      </c>
      <c r="E6025" s="39">
        <v>224.39999399999999</v>
      </c>
      <c r="F6025" s="39">
        <v>209.00351000000001</v>
      </c>
      <c r="G6025" s="5">
        <v>64095000</v>
      </c>
      <c r="I6025" s="1">
        <v>-8.2988174453166863E-3</v>
      </c>
    </row>
    <row r="6026" spans="1:9" x14ac:dyDescent="0.25">
      <c r="A6026" s="5">
        <v>42733</v>
      </c>
      <c r="B6026" s="39">
        <v>224.479996</v>
      </c>
      <c r="C6026" s="39">
        <v>224.88999899999999</v>
      </c>
      <c r="D6026" s="39">
        <v>223.83999600000001</v>
      </c>
      <c r="E6026" s="39">
        <v>224.35000600000001</v>
      </c>
      <c r="F6026" s="39">
        <v>208.95692399999999</v>
      </c>
      <c r="G6026" s="5">
        <v>48696100</v>
      </c>
      <c r="I6026" s="1">
        <v>-2.2292062311723981E-4</v>
      </c>
    </row>
    <row r="6027" spans="1:9" x14ac:dyDescent="0.25">
      <c r="A6027" s="5">
        <v>42734</v>
      </c>
      <c r="B6027" s="39">
        <v>224.729996</v>
      </c>
      <c r="C6027" s="39">
        <v>224.83000200000001</v>
      </c>
      <c r="D6027" s="39">
        <v>222.729996</v>
      </c>
      <c r="E6027" s="39">
        <v>223.529999</v>
      </c>
      <c r="F6027" s="39">
        <v>208.193207</v>
      </c>
      <c r="G6027" s="5">
        <v>108998300</v>
      </c>
      <c r="I6027" s="1">
        <v>-3.661597091917379E-3</v>
      </c>
    </row>
    <row r="6028" spans="1:9" x14ac:dyDescent="0.25">
      <c r="A6028" s="5">
        <v>42738</v>
      </c>
      <c r="B6028" s="39">
        <v>225.03999300000001</v>
      </c>
      <c r="C6028" s="39">
        <v>225.83000200000001</v>
      </c>
      <c r="D6028" s="39">
        <v>223.88000500000001</v>
      </c>
      <c r="E6028" s="39">
        <v>225.240005</v>
      </c>
      <c r="F6028" s="39">
        <v>209.785889</v>
      </c>
      <c r="G6028" s="5">
        <v>91366500</v>
      </c>
      <c r="I6028" s="1">
        <v>7.6209060384950789E-3</v>
      </c>
    </row>
    <row r="6029" spans="1:9" x14ac:dyDescent="0.25">
      <c r="A6029" s="5">
        <v>42739</v>
      </c>
      <c r="B6029" s="39">
        <v>225.61999499999999</v>
      </c>
      <c r="C6029" s="39">
        <v>226.75</v>
      </c>
      <c r="D6029" s="39">
        <v>225.61000100000001</v>
      </c>
      <c r="E6029" s="39">
        <v>226.58000200000001</v>
      </c>
      <c r="F6029" s="39">
        <v>211.03398100000001</v>
      </c>
      <c r="G6029" s="5">
        <v>78744400</v>
      </c>
      <c r="I6029" s="1">
        <v>5.9317334970696578E-3</v>
      </c>
    </row>
    <row r="6030" spans="1:9" x14ac:dyDescent="0.25">
      <c r="A6030" s="5">
        <v>42740</v>
      </c>
      <c r="B6030" s="39">
        <v>226.270004</v>
      </c>
      <c r="C6030" s="39">
        <v>226.58000200000001</v>
      </c>
      <c r="D6030" s="39">
        <v>225.479996</v>
      </c>
      <c r="E6030" s="39">
        <v>226.39999399999999</v>
      </c>
      <c r="F6030" s="39">
        <v>210.86631800000001</v>
      </c>
      <c r="G6030" s="5">
        <v>78379000</v>
      </c>
      <c r="I6030" s="1">
        <v>-7.9479919413927291E-4</v>
      </c>
    </row>
    <row r="6031" spans="1:9" x14ac:dyDescent="0.25">
      <c r="A6031" s="5">
        <v>42741</v>
      </c>
      <c r="B6031" s="39">
        <v>226.529999</v>
      </c>
      <c r="C6031" s="39">
        <v>227.75</v>
      </c>
      <c r="D6031" s="39">
        <v>225.89999399999999</v>
      </c>
      <c r="E6031" s="39">
        <v>227.21000699999999</v>
      </c>
      <c r="F6031" s="39">
        <v>211.62072800000001</v>
      </c>
      <c r="G6031" s="5">
        <v>71559900</v>
      </c>
      <c r="I6031" s="1">
        <v>3.5712848900777416E-3</v>
      </c>
    </row>
    <row r="6032" spans="1:9" x14ac:dyDescent="0.25">
      <c r="A6032" s="5">
        <v>42744</v>
      </c>
      <c r="B6032" s="39">
        <v>226.91000399999999</v>
      </c>
      <c r="C6032" s="39">
        <v>227.070007</v>
      </c>
      <c r="D6032" s="39">
        <v>226.41999799999999</v>
      </c>
      <c r="E6032" s="39">
        <v>226.46000699999999</v>
      </c>
      <c r="F6032" s="39">
        <v>210.922211</v>
      </c>
      <c r="G6032" s="5">
        <v>46939700</v>
      </c>
      <c r="I6032" s="1">
        <v>-3.3062563438548409E-3</v>
      </c>
    </row>
    <row r="6033" spans="1:9" x14ac:dyDescent="0.25">
      <c r="A6033" s="5">
        <v>42745</v>
      </c>
      <c r="B6033" s="39">
        <v>226.479996</v>
      </c>
      <c r="C6033" s="39">
        <v>227.449997</v>
      </c>
      <c r="D6033" s="39">
        <v>226.009995</v>
      </c>
      <c r="E6033" s="39">
        <v>226.46000699999999</v>
      </c>
      <c r="F6033" s="39">
        <v>210.922211</v>
      </c>
      <c r="G6033" s="5">
        <v>63771900</v>
      </c>
      <c r="I6033" s="1">
        <v>0</v>
      </c>
    </row>
    <row r="6034" spans="1:9" x14ac:dyDescent="0.25">
      <c r="A6034" s="5">
        <v>42746</v>
      </c>
      <c r="B6034" s="39">
        <v>226.36000100000001</v>
      </c>
      <c r="C6034" s="39">
        <v>227.10000600000001</v>
      </c>
      <c r="D6034" s="39">
        <v>225.58999600000001</v>
      </c>
      <c r="E6034" s="39">
        <v>227.10000600000001</v>
      </c>
      <c r="F6034" s="39">
        <v>211.51829499999999</v>
      </c>
      <c r="G6034" s="5">
        <v>74650000</v>
      </c>
      <c r="I6034" s="1">
        <v>2.8220986725786545E-3</v>
      </c>
    </row>
    <row r="6035" spans="1:9" x14ac:dyDescent="0.25">
      <c r="A6035" s="5">
        <v>42747</v>
      </c>
      <c r="B6035" s="39">
        <v>226.5</v>
      </c>
      <c r="C6035" s="39">
        <v>226.75</v>
      </c>
      <c r="D6035" s="39">
        <v>224.96000699999999</v>
      </c>
      <c r="E6035" s="39">
        <v>226.529999</v>
      </c>
      <c r="F6035" s="39">
        <v>210.98736600000001</v>
      </c>
      <c r="G6035" s="5">
        <v>72113200</v>
      </c>
      <c r="I6035" s="1">
        <v>-2.5132410212247436E-3</v>
      </c>
    </row>
    <row r="6036" spans="1:9" x14ac:dyDescent="0.25">
      <c r="A6036" s="5">
        <v>42748</v>
      </c>
      <c r="B6036" s="39">
        <v>226.729996</v>
      </c>
      <c r="C6036" s="39">
        <v>227.39999399999999</v>
      </c>
      <c r="D6036" s="39">
        <v>226.69000199999999</v>
      </c>
      <c r="E6036" s="39">
        <v>227.050003</v>
      </c>
      <c r="F6036" s="39">
        <v>211.47174100000001</v>
      </c>
      <c r="G6036" s="5">
        <v>62717900</v>
      </c>
      <c r="I6036" s="1">
        <v>2.293122360141453E-3</v>
      </c>
    </row>
    <row r="6037" spans="1:9" x14ac:dyDescent="0.25">
      <c r="A6037" s="5">
        <v>42752</v>
      </c>
      <c r="B6037" s="39">
        <v>226.30999800000001</v>
      </c>
      <c r="C6037" s="39">
        <v>226.779999</v>
      </c>
      <c r="D6037" s="39">
        <v>225.800003</v>
      </c>
      <c r="E6037" s="39">
        <v>226.25</v>
      </c>
      <c r="F6037" s="39">
        <v>210.72659300000001</v>
      </c>
      <c r="G6037" s="5">
        <v>61240800</v>
      </c>
      <c r="I6037" s="1">
        <v>-3.5298517956858788E-3</v>
      </c>
    </row>
    <row r="6038" spans="1:9" x14ac:dyDescent="0.25">
      <c r="A6038" s="5">
        <v>42753</v>
      </c>
      <c r="B6038" s="39">
        <v>226.53999300000001</v>
      </c>
      <c r="C6038" s="39">
        <v>226.800003</v>
      </c>
      <c r="D6038" s="39">
        <v>225.89999399999999</v>
      </c>
      <c r="E6038" s="39">
        <v>226.75</v>
      </c>
      <c r="F6038" s="39">
        <v>211.19227599999999</v>
      </c>
      <c r="G6038" s="5">
        <v>54793300</v>
      </c>
      <c r="I6038" s="1">
        <v>2.2074537230531988E-3</v>
      </c>
    </row>
    <row r="6039" spans="1:9" x14ac:dyDescent="0.25">
      <c r="A6039" s="5">
        <v>42754</v>
      </c>
      <c r="B6039" s="39">
        <v>226.83999600000001</v>
      </c>
      <c r="C6039" s="39">
        <v>227</v>
      </c>
      <c r="D6039" s="39">
        <v>225.41000399999999</v>
      </c>
      <c r="E6039" s="39">
        <v>225.91000399999999</v>
      </c>
      <c r="F6039" s="39">
        <v>210.40992700000001</v>
      </c>
      <c r="G6039" s="5">
        <v>66608800</v>
      </c>
      <c r="I6039" s="1">
        <v>-3.7113178841625682E-3</v>
      </c>
    </row>
    <row r="6040" spans="1:9" x14ac:dyDescent="0.25">
      <c r="A6040" s="5">
        <v>42755</v>
      </c>
      <c r="B6040" s="39">
        <v>226.699997</v>
      </c>
      <c r="C6040" s="39">
        <v>227.30999800000001</v>
      </c>
      <c r="D6040" s="39">
        <v>225.970001</v>
      </c>
      <c r="E6040" s="39">
        <v>226.740005</v>
      </c>
      <c r="F6040" s="39">
        <v>211.18298300000001</v>
      </c>
      <c r="G6040" s="5">
        <v>129168600</v>
      </c>
      <c r="I6040" s="1">
        <v>3.6673143597925062E-3</v>
      </c>
    </row>
    <row r="6041" spans="1:9" x14ac:dyDescent="0.25">
      <c r="A6041" s="5">
        <v>42758</v>
      </c>
      <c r="B6041" s="39">
        <v>226.740005</v>
      </c>
      <c r="C6041" s="39">
        <v>226.80999800000001</v>
      </c>
      <c r="D6041" s="39">
        <v>225.270004</v>
      </c>
      <c r="E6041" s="39">
        <v>226.14999399999999</v>
      </c>
      <c r="F6041" s="39">
        <v>210.633453</v>
      </c>
      <c r="G6041" s="5">
        <v>75061600</v>
      </c>
      <c r="I6041" s="1">
        <v>-2.6055424302615648E-3</v>
      </c>
    </row>
    <row r="6042" spans="1:9" x14ac:dyDescent="0.25">
      <c r="A6042" s="5">
        <v>42759</v>
      </c>
      <c r="B6042" s="39">
        <v>226.39999399999999</v>
      </c>
      <c r="C6042" s="39">
        <v>228.08000200000001</v>
      </c>
      <c r="D6042" s="39">
        <v>226.270004</v>
      </c>
      <c r="E6042" s="39">
        <v>227.60000600000001</v>
      </c>
      <c r="F6042" s="39">
        <v>211.98397800000001</v>
      </c>
      <c r="G6042" s="5">
        <v>95555300</v>
      </c>
      <c r="I6042" s="1">
        <v>6.3912631053382185E-3</v>
      </c>
    </row>
    <row r="6043" spans="1:9" x14ac:dyDescent="0.25">
      <c r="A6043" s="5">
        <v>42760</v>
      </c>
      <c r="B6043" s="39">
        <v>228.699997</v>
      </c>
      <c r="C6043" s="39">
        <v>229.570007</v>
      </c>
      <c r="D6043" s="39">
        <v>228.509995</v>
      </c>
      <c r="E6043" s="39">
        <v>229.570007</v>
      </c>
      <c r="F6043" s="39">
        <v>213.81880200000001</v>
      </c>
      <c r="G6043" s="5">
        <v>84437700</v>
      </c>
      <c r="I6043" s="1">
        <v>8.6182403818000353E-3</v>
      </c>
    </row>
    <row r="6044" spans="1:9" x14ac:dyDescent="0.25">
      <c r="A6044" s="5">
        <v>42761</v>
      </c>
      <c r="B6044" s="39">
        <v>229.39999399999999</v>
      </c>
      <c r="C6044" s="39">
        <v>229.71000699999999</v>
      </c>
      <c r="D6044" s="39">
        <v>229.009995</v>
      </c>
      <c r="E6044" s="39">
        <v>229.33000200000001</v>
      </c>
      <c r="F6044" s="39">
        <v>213.595291</v>
      </c>
      <c r="G6044" s="5">
        <v>59970700</v>
      </c>
      <c r="I6044" s="1">
        <v>-1.0458757632694216E-3</v>
      </c>
    </row>
    <row r="6045" spans="1:9" x14ac:dyDescent="0.25">
      <c r="A6045" s="5">
        <v>42762</v>
      </c>
      <c r="B6045" s="39">
        <v>229.41999799999999</v>
      </c>
      <c r="C6045" s="39">
        <v>229.58999600000001</v>
      </c>
      <c r="D6045" s="39">
        <v>228.759995</v>
      </c>
      <c r="E6045" s="39">
        <v>228.970001</v>
      </c>
      <c r="F6045" s="39">
        <v>213.259964</v>
      </c>
      <c r="G6045" s="5">
        <v>59711100</v>
      </c>
      <c r="I6045" s="1">
        <v>-1.5711511808840228E-3</v>
      </c>
    </row>
    <row r="6046" spans="1:9" x14ac:dyDescent="0.25">
      <c r="A6046" s="5">
        <v>42765</v>
      </c>
      <c r="B6046" s="39">
        <v>228.16999799999999</v>
      </c>
      <c r="C6046" s="39">
        <v>228.199997</v>
      </c>
      <c r="D6046" s="39">
        <v>226.41000399999999</v>
      </c>
      <c r="E6046" s="39">
        <v>227.550003</v>
      </c>
      <c r="F6046" s="39">
        <v>211.93739299999999</v>
      </c>
      <c r="G6046" s="5">
        <v>79737300</v>
      </c>
      <c r="I6046" s="1">
        <v>-6.2209947620832651E-3</v>
      </c>
    </row>
    <row r="6047" spans="1:9" x14ac:dyDescent="0.25">
      <c r="A6047" s="5">
        <v>42766</v>
      </c>
      <c r="B6047" s="39">
        <v>226.979996</v>
      </c>
      <c r="C6047" s="39">
        <v>227.60000600000001</v>
      </c>
      <c r="D6047" s="39">
        <v>226.320007</v>
      </c>
      <c r="E6047" s="39">
        <v>227.529999</v>
      </c>
      <c r="F6047" s="39">
        <v>211.91876199999999</v>
      </c>
      <c r="G6047" s="5">
        <v>75880800</v>
      </c>
      <c r="I6047" s="1">
        <v>-8.7911900262582776E-5</v>
      </c>
    </row>
    <row r="6048" spans="1:9" x14ac:dyDescent="0.25">
      <c r="A6048" s="5">
        <v>42767</v>
      </c>
      <c r="B6048" s="39">
        <v>227.529999</v>
      </c>
      <c r="C6048" s="39">
        <v>228.58999600000001</v>
      </c>
      <c r="D6048" s="39">
        <v>226.94000199999999</v>
      </c>
      <c r="E6048" s="39">
        <v>227.61999499999999</v>
      </c>
      <c r="F6048" s="39">
        <v>212.00260900000001</v>
      </c>
      <c r="G6048" s="5">
        <v>79117700</v>
      </c>
      <c r="I6048" s="1">
        <v>3.9557808041479348E-4</v>
      </c>
    </row>
    <row r="6049" spans="1:9" x14ac:dyDescent="0.25">
      <c r="A6049" s="5">
        <v>42768</v>
      </c>
      <c r="B6049" s="39">
        <v>227.61999499999999</v>
      </c>
      <c r="C6049" s="39">
        <v>228.10000600000001</v>
      </c>
      <c r="D6049" s="39">
        <v>226.820007</v>
      </c>
      <c r="E6049" s="39">
        <v>227.770004</v>
      </c>
      <c r="F6049" s="39">
        <v>212.142303</v>
      </c>
      <c r="G6049" s="5">
        <v>69657600</v>
      </c>
      <c r="I6049" s="1">
        <v>6.587088568021926E-4</v>
      </c>
    </row>
    <row r="6050" spans="1:9" x14ac:dyDescent="0.25">
      <c r="A6050" s="5">
        <v>42769</v>
      </c>
      <c r="B6050" s="39">
        <v>228.820007</v>
      </c>
      <c r="C6050" s="39">
        <v>229.550003</v>
      </c>
      <c r="D6050" s="39">
        <v>228.46000699999999</v>
      </c>
      <c r="E6050" s="39">
        <v>229.33999600000001</v>
      </c>
      <c r="F6050" s="39">
        <v>213.60458399999999</v>
      </c>
      <c r="G6050" s="5">
        <v>80563200</v>
      </c>
      <c r="I6050" s="1">
        <v>6.8692774730569894E-3</v>
      </c>
    </row>
    <row r="6051" spans="1:9" x14ac:dyDescent="0.25">
      <c r="A6051" s="5">
        <v>42772</v>
      </c>
      <c r="B6051" s="39">
        <v>228.86999499999999</v>
      </c>
      <c r="C6051" s="39">
        <v>229.33000200000001</v>
      </c>
      <c r="D6051" s="39">
        <v>228.53999300000001</v>
      </c>
      <c r="E6051" s="39">
        <v>228.929993</v>
      </c>
      <c r="F6051" s="39">
        <v>213.22268700000001</v>
      </c>
      <c r="G6051" s="5">
        <v>57790100</v>
      </c>
      <c r="I6051" s="1">
        <v>-1.7894690796786961E-3</v>
      </c>
    </row>
    <row r="6052" spans="1:9" x14ac:dyDescent="0.25">
      <c r="A6052" s="5">
        <v>42773</v>
      </c>
      <c r="B6052" s="39">
        <v>229.38000500000001</v>
      </c>
      <c r="C6052" s="39">
        <v>229.66000399999999</v>
      </c>
      <c r="D6052" s="39">
        <v>228.720001</v>
      </c>
      <c r="E6052" s="39">
        <v>228.94000199999999</v>
      </c>
      <c r="F6052" s="39">
        <v>213.23202499999999</v>
      </c>
      <c r="G6052" s="5">
        <v>57931200</v>
      </c>
      <c r="I6052" s="1">
        <v>4.3793630314148402E-5</v>
      </c>
    </row>
    <row r="6053" spans="1:9" x14ac:dyDescent="0.25">
      <c r="A6053" s="5">
        <v>42774</v>
      </c>
      <c r="B6053" s="39">
        <v>228.94000199999999</v>
      </c>
      <c r="C6053" s="39">
        <v>229.38999899999999</v>
      </c>
      <c r="D6053" s="39">
        <v>228.30999800000001</v>
      </c>
      <c r="E6053" s="39">
        <v>229.240005</v>
      </c>
      <c r="F6053" s="39">
        <v>213.511459</v>
      </c>
      <c r="G6053" s="5">
        <v>51566200</v>
      </c>
      <c r="I6053" s="1">
        <v>1.3096112789741099E-3</v>
      </c>
    </row>
    <row r="6054" spans="1:9" x14ac:dyDescent="0.25">
      <c r="A6054" s="5">
        <v>42775</v>
      </c>
      <c r="B6054" s="39">
        <v>229.240005</v>
      </c>
      <c r="C6054" s="39">
        <v>230.949997</v>
      </c>
      <c r="D6054" s="39">
        <v>229.240005</v>
      </c>
      <c r="E6054" s="39">
        <v>230.60000600000001</v>
      </c>
      <c r="F6054" s="39">
        <v>214.77813699999999</v>
      </c>
      <c r="G6054" s="5">
        <v>65955200</v>
      </c>
      <c r="I6054" s="1">
        <v>5.9150710409303642E-3</v>
      </c>
    </row>
    <row r="6055" spans="1:9" x14ac:dyDescent="0.25">
      <c r="A6055" s="5">
        <v>42776</v>
      </c>
      <c r="B6055" s="39">
        <v>231</v>
      </c>
      <c r="C6055" s="39">
        <v>231.770004</v>
      </c>
      <c r="D6055" s="39">
        <v>230.61999499999999</v>
      </c>
      <c r="E6055" s="39">
        <v>231.509995</v>
      </c>
      <c r="F6055" s="39">
        <v>215.62567100000001</v>
      </c>
      <c r="G6055" s="5">
        <v>66015900</v>
      </c>
      <c r="I6055" s="1">
        <v>3.9383252643805378E-3</v>
      </c>
    </row>
    <row r="6056" spans="1:9" x14ac:dyDescent="0.25">
      <c r="A6056" s="5">
        <v>42779</v>
      </c>
      <c r="B6056" s="39">
        <v>232.08000200000001</v>
      </c>
      <c r="C6056" s="39">
        <v>233.070007</v>
      </c>
      <c r="D6056" s="39">
        <v>232.050003</v>
      </c>
      <c r="E6056" s="39">
        <v>232.770004</v>
      </c>
      <c r="F6056" s="39">
        <v>216.79924</v>
      </c>
      <c r="G6056" s="5">
        <v>55182100</v>
      </c>
      <c r="I6056" s="1">
        <v>5.4278643594516396E-3</v>
      </c>
    </row>
    <row r="6057" spans="1:9" x14ac:dyDescent="0.25">
      <c r="A6057" s="5">
        <v>42780</v>
      </c>
      <c r="B6057" s="39">
        <v>232.55999800000001</v>
      </c>
      <c r="C6057" s="39">
        <v>233.71000699999999</v>
      </c>
      <c r="D6057" s="39">
        <v>232.16000399999999</v>
      </c>
      <c r="E6057" s="39">
        <v>233.699997</v>
      </c>
      <c r="F6057" s="39">
        <v>217.66545099999999</v>
      </c>
      <c r="G6057" s="5">
        <v>71109000</v>
      </c>
      <c r="I6057" s="1">
        <v>3.9874915760904628E-3</v>
      </c>
    </row>
    <row r="6058" spans="1:9" x14ac:dyDescent="0.25">
      <c r="A6058" s="5">
        <v>42781</v>
      </c>
      <c r="B6058" s="39">
        <v>233.449997</v>
      </c>
      <c r="C6058" s="39">
        <v>235.13999899999999</v>
      </c>
      <c r="D6058" s="39">
        <v>233.38999899999999</v>
      </c>
      <c r="E6058" s="39">
        <v>234.91999799999999</v>
      </c>
      <c r="F6058" s="39">
        <v>218.80169699999999</v>
      </c>
      <c r="G6058" s="5">
        <v>86785800</v>
      </c>
      <c r="I6058" s="1">
        <v>5.2065708588662218E-3</v>
      </c>
    </row>
    <row r="6059" spans="1:9" x14ac:dyDescent="0.25">
      <c r="A6059" s="5">
        <v>42782</v>
      </c>
      <c r="B6059" s="39">
        <v>234.949997</v>
      </c>
      <c r="C6059" s="39">
        <v>235.16000399999999</v>
      </c>
      <c r="D6059" s="39">
        <v>233.85000600000001</v>
      </c>
      <c r="E6059" s="39">
        <v>234.720001</v>
      </c>
      <c r="F6059" s="39">
        <v>218.61546300000001</v>
      </c>
      <c r="G6059" s="5">
        <v>84722400</v>
      </c>
      <c r="I6059" s="1">
        <v>-8.5151671348704383E-4</v>
      </c>
    </row>
    <row r="6060" spans="1:9" x14ac:dyDescent="0.25">
      <c r="A6060" s="5">
        <v>42783</v>
      </c>
      <c r="B6060" s="39">
        <v>233.949997</v>
      </c>
      <c r="C6060" s="39">
        <v>235.08999600000001</v>
      </c>
      <c r="D6060" s="39">
        <v>233.929993</v>
      </c>
      <c r="E6060" s="39">
        <v>235.08999600000001</v>
      </c>
      <c r="F6060" s="39">
        <v>218.96006800000001</v>
      </c>
      <c r="G6060" s="5">
        <v>77204100</v>
      </c>
      <c r="I6060" s="1">
        <v>1.5750655456203688E-3</v>
      </c>
    </row>
    <row r="6061" spans="1:9" x14ac:dyDescent="0.25">
      <c r="A6061" s="5">
        <v>42787</v>
      </c>
      <c r="B6061" s="39">
        <v>235.520004</v>
      </c>
      <c r="C6061" s="39">
        <v>236.69000199999999</v>
      </c>
      <c r="D6061" s="39">
        <v>235.509995</v>
      </c>
      <c r="E6061" s="39">
        <v>236.490005</v>
      </c>
      <c r="F6061" s="39">
        <v>220.26400799999999</v>
      </c>
      <c r="G6061" s="5">
        <v>88946100</v>
      </c>
      <c r="I6061" s="1">
        <v>5.9374879565137206E-3</v>
      </c>
    </row>
    <row r="6062" spans="1:9" x14ac:dyDescent="0.25">
      <c r="A6062" s="5">
        <v>42788</v>
      </c>
      <c r="B6062" s="39">
        <v>236.020004</v>
      </c>
      <c r="C6062" s="39">
        <v>236.53999300000001</v>
      </c>
      <c r="D6062" s="39">
        <v>235.83000200000001</v>
      </c>
      <c r="E6062" s="39">
        <v>236.279999</v>
      </c>
      <c r="F6062" s="39">
        <v>220.06840500000001</v>
      </c>
      <c r="G6062" s="5">
        <v>62115200</v>
      </c>
      <c r="I6062" s="1">
        <v>-8.8843340663213866E-4</v>
      </c>
    </row>
    <row r="6063" spans="1:9" x14ac:dyDescent="0.25">
      <c r="A6063" s="5">
        <v>42789</v>
      </c>
      <c r="B6063" s="39">
        <v>236.88000500000001</v>
      </c>
      <c r="C6063" s="39">
        <v>236.89999399999999</v>
      </c>
      <c r="D6063" s="39">
        <v>235.55999800000001</v>
      </c>
      <c r="E6063" s="39">
        <v>236.44000199999999</v>
      </c>
      <c r="F6063" s="39">
        <v>220.21740700000001</v>
      </c>
      <c r="G6063" s="5">
        <v>74615900</v>
      </c>
      <c r="I6063" s="1">
        <v>6.7684218581298694E-4</v>
      </c>
    </row>
    <row r="6064" spans="1:9" x14ac:dyDescent="0.25">
      <c r="A6064" s="5">
        <v>42790</v>
      </c>
      <c r="B6064" s="39">
        <v>235.46000699999999</v>
      </c>
      <c r="C6064" s="39">
        <v>236.78999300000001</v>
      </c>
      <c r="D6064" s="39">
        <v>235.41000399999999</v>
      </c>
      <c r="E6064" s="39">
        <v>236.740005</v>
      </c>
      <c r="F6064" s="39">
        <v>220.49685700000001</v>
      </c>
      <c r="G6064" s="5">
        <v>82381600</v>
      </c>
      <c r="I6064" s="1">
        <v>1.2681687899815941E-3</v>
      </c>
    </row>
    <row r="6065" spans="1:9" x14ac:dyDescent="0.25">
      <c r="A6065" s="5">
        <v>42793</v>
      </c>
      <c r="B6065" s="39">
        <v>236.63999899999999</v>
      </c>
      <c r="C6065" s="39">
        <v>237.30999800000001</v>
      </c>
      <c r="D6065" s="39">
        <v>236.35000600000001</v>
      </c>
      <c r="E6065" s="39">
        <v>237.11000100000001</v>
      </c>
      <c r="F6065" s="39">
        <v>220.841476</v>
      </c>
      <c r="G6065" s="5">
        <v>56515400</v>
      </c>
      <c r="I6065" s="1">
        <v>1.5617001482679527E-3</v>
      </c>
    </row>
    <row r="6066" spans="1:9" x14ac:dyDescent="0.25">
      <c r="A6066" s="5">
        <v>42794</v>
      </c>
      <c r="B6066" s="39">
        <v>236.66999799999999</v>
      </c>
      <c r="C6066" s="39">
        <v>236.949997</v>
      </c>
      <c r="D6066" s="39">
        <v>236.020004</v>
      </c>
      <c r="E6066" s="39">
        <v>236.470001</v>
      </c>
      <c r="F6066" s="39">
        <v>220.24539200000001</v>
      </c>
      <c r="G6066" s="5">
        <v>96961900</v>
      </c>
      <c r="I6066" s="1">
        <v>-2.7027980478075975E-3</v>
      </c>
    </row>
    <row r="6067" spans="1:9" x14ac:dyDescent="0.25">
      <c r="A6067" s="5">
        <v>42795</v>
      </c>
      <c r="B6067" s="39">
        <v>238.38999899999999</v>
      </c>
      <c r="C6067" s="39">
        <v>240.320007</v>
      </c>
      <c r="D6067" s="39">
        <v>238.36999499999999</v>
      </c>
      <c r="E6067" s="39">
        <v>239.779999</v>
      </c>
      <c r="F6067" s="39">
        <v>223.32827800000001</v>
      </c>
      <c r="G6067" s="5">
        <v>149158200</v>
      </c>
      <c r="I6067" s="1">
        <v>1.3900444722294125E-2</v>
      </c>
    </row>
    <row r="6068" spans="1:9" x14ac:dyDescent="0.25">
      <c r="A6068" s="5">
        <v>42796</v>
      </c>
      <c r="B6068" s="39">
        <v>239.55999800000001</v>
      </c>
      <c r="C6068" s="39">
        <v>239.570007</v>
      </c>
      <c r="D6068" s="39">
        <v>238.21000699999999</v>
      </c>
      <c r="E6068" s="39">
        <v>238.270004</v>
      </c>
      <c r="F6068" s="39">
        <v>221.92188999999999</v>
      </c>
      <c r="G6068" s="5">
        <v>70246000</v>
      </c>
      <c r="I6068" s="1">
        <v>-6.3173145270045694E-3</v>
      </c>
    </row>
    <row r="6069" spans="1:9" x14ac:dyDescent="0.25">
      <c r="A6069" s="5">
        <v>42797</v>
      </c>
      <c r="B6069" s="39">
        <v>238.16999799999999</v>
      </c>
      <c r="C6069" s="39">
        <v>238.61000100000001</v>
      </c>
      <c r="D6069" s="39">
        <v>237.729996</v>
      </c>
      <c r="E6069" s="39">
        <v>238.41999799999999</v>
      </c>
      <c r="F6069" s="39">
        <v>222.0616</v>
      </c>
      <c r="G6069" s="5">
        <v>81974300</v>
      </c>
      <c r="I6069" s="1">
        <v>6.2934774719369813E-4</v>
      </c>
    </row>
    <row r="6070" spans="1:9" x14ac:dyDescent="0.25">
      <c r="A6070" s="5">
        <v>42800</v>
      </c>
      <c r="B6070" s="39">
        <v>237.5</v>
      </c>
      <c r="C6070" s="39">
        <v>238.11999499999999</v>
      </c>
      <c r="D6070" s="39">
        <v>237.009995</v>
      </c>
      <c r="E6070" s="39">
        <v>237.71000699999999</v>
      </c>
      <c r="F6070" s="39">
        <v>221.40031400000001</v>
      </c>
      <c r="G6070" s="5">
        <v>55391500</v>
      </c>
      <c r="I6070" s="1">
        <v>-2.9823823389545367E-3</v>
      </c>
    </row>
    <row r="6071" spans="1:9" x14ac:dyDescent="0.25">
      <c r="A6071" s="5">
        <v>42801</v>
      </c>
      <c r="B6071" s="39">
        <v>237.36000100000001</v>
      </c>
      <c r="C6071" s="39">
        <v>237.770004</v>
      </c>
      <c r="D6071" s="39">
        <v>236.759995</v>
      </c>
      <c r="E6071" s="39">
        <v>237</v>
      </c>
      <c r="F6071" s="39">
        <v>220.739014</v>
      </c>
      <c r="G6071" s="5">
        <v>65103700</v>
      </c>
      <c r="I6071" s="1">
        <v>-2.9913669797982934E-3</v>
      </c>
    </row>
    <row r="6072" spans="1:9" x14ac:dyDescent="0.25">
      <c r="A6072" s="5">
        <v>42802</v>
      </c>
      <c r="B6072" s="39">
        <v>237.33999600000001</v>
      </c>
      <c r="C6072" s="39">
        <v>237.63999899999999</v>
      </c>
      <c r="D6072" s="39">
        <v>236.39999399999999</v>
      </c>
      <c r="E6072" s="39">
        <v>236.55999800000001</v>
      </c>
      <c r="F6072" s="39">
        <v>220.32920799999999</v>
      </c>
      <c r="G6072" s="5">
        <v>78168800</v>
      </c>
      <c r="I6072" s="1">
        <v>-1.8582436796998891E-3</v>
      </c>
    </row>
    <row r="6073" spans="1:9" x14ac:dyDescent="0.25">
      <c r="A6073" s="5">
        <v>42803</v>
      </c>
      <c r="B6073" s="39">
        <v>236.699997</v>
      </c>
      <c r="C6073" s="39">
        <v>237.240005</v>
      </c>
      <c r="D6073" s="39">
        <v>235.740005</v>
      </c>
      <c r="E6073" s="39">
        <v>236.86000100000001</v>
      </c>
      <c r="F6073" s="39">
        <v>220.60861199999999</v>
      </c>
      <c r="G6073" s="5">
        <v>90683900</v>
      </c>
      <c r="I6073" s="1">
        <v>1.2673171804395977E-3</v>
      </c>
    </row>
    <row r="6074" spans="1:9" x14ac:dyDescent="0.25">
      <c r="A6074" s="5">
        <v>42804</v>
      </c>
      <c r="B6074" s="39">
        <v>237.970001</v>
      </c>
      <c r="C6074" s="39">
        <v>238.020004</v>
      </c>
      <c r="D6074" s="39">
        <v>236.58999600000001</v>
      </c>
      <c r="E6074" s="39">
        <v>237.69000199999999</v>
      </c>
      <c r="F6074" s="39">
        <v>221.38168300000001</v>
      </c>
      <c r="G6074" s="5">
        <v>81991700</v>
      </c>
      <c r="I6074" s="1">
        <v>3.4981391993573752E-3</v>
      </c>
    </row>
    <row r="6075" spans="1:9" x14ac:dyDescent="0.25">
      <c r="A6075" s="5">
        <v>42807</v>
      </c>
      <c r="B6075" s="39">
        <v>237.61999499999999</v>
      </c>
      <c r="C6075" s="39">
        <v>237.86000100000001</v>
      </c>
      <c r="D6075" s="39">
        <v>237.240005</v>
      </c>
      <c r="E6075" s="39">
        <v>237.80999800000001</v>
      </c>
      <c r="F6075" s="39">
        <v>221.49342300000001</v>
      </c>
      <c r="G6075" s="5">
        <v>57256800</v>
      </c>
      <c r="I6075" s="1">
        <v>5.0461180074101719E-4</v>
      </c>
    </row>
    <row r="6076" spans="1:9" x14ac:dyDescent="0.25">
      <c r="A6076" s="5">
        <v>42808</v>
      </c>
      <c r="B6076" s="39">
        <v>237.179993</v>
      </c>
      <c r="C6076" s="39">
        <v>237.240005</v>
      </c>
      <c r="D6076" s="39">
        <v>236.19000199999999</v>
      </c>
      <c r="E6076" s="39">
        <v>236.89999399999999</v>
      </c>
      <c r="F6076" s="39">
        <v>220.64587399999999</v>
      </c>
      <c r="G6076" s="5">
        <v>59880800</v>
      </c>
      <c r="I6076" s="1">
        <v>-3.8338597988945011E-3</v>
      </c>
    </row>
    <row r="6077" spans="1:9" x14ac:dyDescent="0.25">
      <c r="A6077" s="5">
        <v>42809</v>
      </c>
      <c r="B6077" s="39">
        <v>237.55999800000001</v>
      </c>
      <c r="C6077" s="39">
        <v>239.44000199999999</v>
      </c>
      <c r="D6077" s="39">
        <v>237.28999300000001</v>
      </c>
      <c r="E6077" s="39">
        <v>238.949997</v>
      </c>
      <c r="F6077" s="39">
        <v>222.555252</v>
      </c>
      <c r="G6077" s="5">
        <v>96081800</v>
      </c>
      <c r="I6077" s="1">
        <v>8.6163581314071536E-3</v>
      </c>
    </row>
    <row r="6078" spans="1:9" x14ac:dyDescent="0.25">
      <c r="A6078" s="5">
        <v>42810</v>
      </c>
      <c r="B6078" s="39">
        <v>239.11000100000001</v>
      </c>
      <c r="C6078" s="39">
        <v>239.199997</v>
      </c>
      <c r="D6078" s="39">
        <v>238.10000600000001</v>
      </c>
      <c r="E6078" s="39">
        <v>238.479996</v>
      </c>
      <c r="F6078" s="39">
        <v>222.11746199999999</v>
      </c>
      <c r="G6078" s="5">
        <v>78344000</v>
      </c>
      <c r="I6078" s="1">
        <v>-1.9690443225508503E-3</v>
      </c>
    </row>
    <row r="6079" spans="1:9" x14ac:dyDescent="0.25">
      <c r="A6079" s="5">
        <v>42811</v>
      </c>
      <c r="B6079" s="39">
        <v>237.75</v>
      </c>
      <c r="C6079" s="39">
        <v>237.970001</v>
      </c>
      <c r="D6079" s="39">
        <v>237.029999</v>
      </c>
      <c r="E6079" s="39">
        <v>237.029999</v>
      </c>
      <c r="F6079" s="39">
        <v>221.72737100000001</v>
      </c>
      <c r="G6079" s="5">
        <v>89002100</v>
      </c>
      <c r="I6079" s="1">
        <v>-1.7577814201645836E-3</v>
      </c>
    </row>
    <row r="6080" spans="1:9" x14ac:dyDescent="0.25">
      <c r="A6080" s="5">
        <v>42814</v>
      </c>
      <c r="B6080" s="39">
        <v>237.029999</v>
      </c>
      <c r="C6080" s="39">
        <v>237.36000100000001</v>
      </c>
      <c r="D6080" s="39">
        <v>236.320007</v>
      </c>
      <c r="E6080" s="39">
        <v>236.770004</v>
      </c>
      <c r="F6080" s="39">
        <v>221.48417699999999</v>
      </c>
      <c r="G6080" s="5">
        <v>52537000</v>
      </c>
      <c r="I6080" s="1">
        <v>-1.0974173642566143E-3</v>
      </c>
    </row>
    <row r="6081" spans="1:9" x14ac:dyDescent="0.25">
      <c r="A6081" s="5">
        <v>42815</v>
      </c>
      <c r="B6081" s="39">
        <v>237.470001</v>
      </c>
      <c r="C6081" s="39">
        <v>237.61000100000001</v>
      </c>
      <c r="D6081" s="39">
        <v>233.58000200000001</v>
      </c>
      <c r="E6081" s="39">
        <v>233.729996</v>
      </c>
      <c r="F6081" s="39">
        <v>218.64044200000001</v>
      </c>
      <c r="G6081" s="5">
        <v>131809300</v>
      </c>
      <c r="I6081" s="1">
        <v>-1.2922588061859308E-2</v>
      </c>
    </row>
    <row r="6082" spans="1:9" x14ac:dyDescent="0.25">
      <c r="A6082" s="5">
        <v>42816</v>
      </c>
      <c r="B6082" s="39">
        <v>233.770004</v>
      </c>
      <c r="C6082" s="39">
        <v>234.61000100000001</v>
      </c>
      <c r="D6082" s="39">
        <v>233.050003</v>
      </c>
      <c r="E6082" s="39">
        <v>234.279999</v>
      </c>
      <c r="F6082" s="39">
        <v>219.154922</v>
      </c>
      <c r="G6082" s="5">
        <v>97569200</v>
      </c>
      <c r="I6082" s="1">
        <v>2.3503229094625766E-3</v>
      </c>
    </row>
    <row r="6083" spans="1:9" x14ac:dyDescent="0.25">
      <c r="A6083" s="5">
        <v>42817</v>
      </c>
      <c r="B6083" s="39">
        <v>234.279999</v>
      </c>
      <c r="C6083" s="39">
        <v>235.33999600000001</v>
      </c>
      <c r="D6083" s="39">
        <v>233.60000600000001</v>
      </c>
      <c r="E6083" s="39">
        <v>234.029999</v>
      </c>
      <c r="F6083" s="39">
        <v>218.921066</v>
      </c>
      <c r="G6083" s="5">
        <v>100410300</v>
      </c>
      <c r="I6083" s="1">
        <v>-1.0676504926987462E-3</v>
      </c>
    </row>
    <row r="6084" spans="1:9" x14ac:dyDescent="0.25">
      <c r="A6084" s="5">
        <v>42818</v>
      </c>
      <c r="B6084" s="39">
        <v>234.38000500000001</v>
      </c>
      <c r="C6084" s="39">
        <v>235.03999300000001</v>
      </c>
      <c r="D6084" s="39">
        <v>232.96000699999999</v>
      </c>
      <c r="E6084" s="39">
        <v>233.86000100000001</v>
      </c>
      <c r="F6084" s="39">
        <v>218.76203899999999</v>
      </c>
      <c r="G6084" s="5">
        <v>112504900</v>
      </c>
      <c r="I6084" s="1">
        <v>-7.2667647063084928E-4</v>
      </c>
    </row>
    <row r="6085" spans="1:9" x14ac:dyDescent="0.25">
      <c r="A6085" s="5">
        <v>42821</v>
      </c>
      <c r="B6085" s="39">
        <v>231.929993</v>
      </c>
      <c r="C6085" s="39">
        <v>233.91999799999999</v>
      </c>
      <c r="D6085" s="39">
        <v>231.61000100000001</v>
      </c>
      <c r="E6085" s="39">
        <v>233.61999499999999</v>
      </c>
      <c r="F6085" s="39">
        <v>218.53753699999999</v>
      </c>
      <c r="G6085" s="5">
        <v>87454500</v>
      </c>
      <c r="I6085" s="1">
        <v>-1.0267653208213545E-3</v>
      </c>
    </row>
    <row r="6086" spans="1:9" x14ac:dyDescent="0.25">
      <c r="A6086" s="5">
        <v>42822</v>
      </c>
      <c r="B6086" s="39">
        <v>233.270004</v>
      </c>
      <c r="C6086" s="39">
        <v>235.80999800000001</v>
      </c>
      <c r="D6086" s="39">
        <v>233.13999899999999</v>
      </c>
      <c r="E6086" s="39">
        <v>235.320007</v>
      </c>
      <c r="F6086" s="39">
        <v>220.12780799999999</v>
      </c>
      <c r="G6086" s="5">
        <v>93483900</v>
      </c>
      <c r="I6086" s="1">
        <v>7.2505292923441544E-3</v>
      </c>
    </row>
    <row r="6087" spans="1:9" x14ac:dyDescent="0.25">
      <c r="A6087" s="5">
        <v>42823</v>
      </c>
      <c r="B6087" s="39">
        <v>234.990005</v>
      </c>
      <c r="C6087" s="39">
        <v>235.80999800000001</v>
      </c>
      <c r="D6087" s="39">
        <v>234.729996</v>
      </c>
      <c r="E6087" s="39">
        <v>235.53999300000001</v>
      </c>
      <c r="F6087" s="39">
        <v>220.33358799999999</v>
      </c>
      <c r="G6087" s="5">
        <v>61950400</v>
      </c>
      <c r="I6087" s="1">
        <v>9.3438388399302852E-4</v>
      </c>
    </row>
    <row r="6088" spans="1:9" x14ac:dyDescent="0.25">
      <c r="A6088" s="5">
        <v>42824</v>
      </c>
      <c r="B6088" s="39">
        <v>235.470001</v>
      </c>
      <c r="C6088" s="39">
        <v>236.520004</v>
      </c>
      <c r="D6088" s="39">
        <v>235.270004</v>
      </c>
      <c r="E6088" s="39">
        <v>236.28999300000001</v>
      </c>
      <c r="F6088" s="39">
        <v>221.03517199999999</v>
      </c>
      <c r="G6088" s="5">
        <v>56737900</v>
      </c>
      <c r="I6088" s="1">
        <v>3.1791311686930612E-3</v>
      </c>
    </row>
    <row r="6089" spans="1:9" x14ac:dyDescent="0.25">
      <c r="A6089" s="5">
        <v>42825</v>
      </c>
      <c r="B6089" s="39">
        <v>235.89999399999999</v>
      </c>
      <c r="C6089" s="39">
        <v>236.509995</v>
      </c>
      <c r="D6089" s="39">
        <v>235.679993</v>
      </c>
      <c r="E6089" s="39">
        <v>235.740005</v>
      </c>
      <c r="F6089" s="39">
        <v>220.52067600000001</v>
      </c>
      <c r="G6089" s="5">
        <v>73733100</v>
      </c>
      <c r="I6089" s="1">
        <v>-2.3303789777369133E-3</v>
      </c>
    </row>
    <row r="6090" spans="1:9" x14ac:dyDescent="0.25">
      <c r="A6090" s="5">
        <v>42828</v>
      </c>
      <c r="B6090" s="39">
        <v>235.800003</v>
      </c>
      <c r="C6090" s="39">
        <v>236.029999</v>
      </c>
      <c r="D6090" s="39">
        <v>233.91000399999999</v>
      </c>
      <c r="E6090" s="39">
        <v>235.33000200000001</v>
      </c>
      <c r="F6090" s="39">
        <v>220.13716099999999</v>
      </c>
      <c r="G6090" s="5">
        <v>85546500</v>
      </c>
      <c r="I6090" s="1">
        <v>-1.7406480249793077E-3</v>
      </c>
    </row>
    <row r="6091" spans="1:9" x14ac:dyDescent="0.25">
      <c r="A6091" s="5">
        <v>42829</v>
      </c>
      <c r="B6091" s="39">
        <v>235</v>
      </c>
      <c r="C6091" s="39">
        <v>235.58000200000001</v>
      </c>
      <c r="D6091" s="39">
        <v>234.55999800000001</v>
      </c>
      <c r="E6091" s="39">
        <v>235.479996</v>
      </c>
      <c r="F6091" s="39">
        <v>220.27748099999999</v>
      </c>
      <c r="G6091" s="5">
        <v>56466200</v>
      </c>
      <c r="I6091" s="1">
        <v>6.3721770970559533E-4</v>
      </c>
    </row>
    <row r="6092" spans="1:9" x14ac:dyDescent="0.25">
      <c r="A6092" s="5">
        <v>42830</v>
      </c>
      <c r="B6092" s="39">
        <v>236.259995</v>
      </c>
      <c r="C6092" s="39">
        <v>237.38999899999999</v>
      </c>
      <c r="D6092" s="39">
        <v>234.53999300000001</v>
      </c>
      <c r="E6092" s="39">
        <v>234.779999</v>
      </c>
      <c r="F6092" s="39">
        <v>219.62264999999999</v>
      </c>
      <c r="G6092" s="5">
        <v>108800600</v>
      </c>
      <c r="I6092" s="1">
        <v>-2.9771824899995636E-3</v>
      </c>
    </row>
    <row r="6093" spans="1:9" x14ac:dyDescent="0.25">
      <c r="A6093" s="5">
        <v>42831</v>
      </c>
      <c r="B6093" s="39">
        <v>234.94000199999999</v>
      </c>
      <c r="C6093" s="39">
        <v>236.03999300000001</v>
      </c>
      <c r="D6093" s="39">
        <v>234.429993</v>
      </c>
      <c r="E6093" s="39">
        <v>235.44000199999999</v>
      </c>
      <c r="F6093" s="39">
        <v>220.240036</v>
      </c>
      <c r="G6093" s="5">
        <v>69135800</v>
      </c>
      <c r="I6093" s="1">
        <v>2.8071778992844187E-3</v>
      </c>
    </row>
    <row r="6094" spans="1:9" x14ac:dyDescent="0.25">
      <c r="A6094" s="5">
        <v>42832</v>
      </c>
      <c r="B6094" s="39">
        <v>235.14999399999999</v>
      </c>
      <c r="C6094" s="39">
        <v>236</v>
      </c>
      <c r="D6094" s="39">
        <v>234.63999899999999</v>
      </c>
      <c r="E6094" s="39">
        <v>235.199997</v>
      </c>
      <c r="F6094" s="39">
        <v>220.01554899999999</v>
      </c>
      <c r="G6094" s="5">
        <v>74412300</v>
      </c>
      <c r="I6094" s="1">
        <v>-1.019803164815869E-3</v>
      </c>
    </row>
    <row r="6095" spans="1:9" x14ac:dyDescent="0.25">
      <c r="A6095" s="5">
        <v>42835</v>
      </c>
      <c r="B6095" s="39">
        <v>235.36000100000001</v>
      </c>
      <c r="C6095" s="39">
        <v>236.259995</v>
      </c>
      <c r="D6095" s="39">
        <v>234.729996</v>
      </c>
      <c r="E6095" s="39">
        <v>235.33999600000001</v>
      </c>
      <c r="F6095" s="39">
        <v>220.14648399999999</v>
      </c>
      <c r="G6095" s="5">
        <v>67615300</v>
      </c>
      <c r="I6095" s="1">
        <v>5.9494001774584859E-4</v>
      </c>
    </row>
    <row r="6096" spans="1:9" x14ac:dyDescent="0.25">
      <c r="A6096" s="5">
        <v>42836</v>
      </c>
      <c r="B6096" s="39">
        <v>234.89999399999999</v>
      </c>
      <c r="C6096" s="39">
        <v>235.179993</v>
      </c>
      <c r="D6096" s="39">
        <v>233.33999600000001</v>
      </c>
      <c r="E6096" s="39">
        <v>235.05999800000001</v>
      </c>
      <c r="F6096" s="39">
        <v>219.884567</v>
      </c>
      <c r="G6096" s="5">
        <v>88045300</v>
      </c>
      <c r="I6096" s="1">
        <v>-1.1904479483275665E-3</v>
      </c>
    </row>
    <row r="6097" spans="1:9" x14ac:dyDescent="0.25">
      <c r="A6097" s="5">
        <v>42837</v>
      </c>
      <c r="B6097" s="39">
        <v>234.740005</v>
      </c>
      <c r="C6097" s="39">
        <v>234.96000699999999</v>
      </c>
      <c r="D6097" s="39">
        <v>233.770004</v>
      </c>
      <c r="E6097" s="39">
        <v>234.029999</v>
      </c>
      <c r="F6097" s="39">
        <v>218.921066</v>
      </c>
      <c r="G6097" s="5">
        <v>81864400</v>
      </c>
      <c r="I6097" s="1">
        <v>-4.391477574454683E-3</v>
      </c>
    </row>
    <row r="6098" spans="1:9" x14ac:dyDescent="0.25">
      <c r="A6098" s="5">
        <v>42838</v>
      </c>
      <c r="B6098" s="39">
        <v>233.63999899999999</v>
      </c>
      <c r="C6098" s="39">
        <v>234.490005</v>
      </c>
      <c r="D6098" s="39">
        <v>232.509995</v>
      </c>
      <c r="E6098" s="39">
        <v>232.509995</v>
      </c>
      <c r="F6098" s="39">
        <v>217.499191</v>
      </c>
      <c r="G6098" s="5">
        <v>92880400</v>
      </c>
      <c r="I6098" s="1">
        <v>-6.5161046409407675E-3</v>
      </c>
    </row>
    <row r="6099" spans="1:9" x14ac:dyDescent="0.25">
      <c r="A6099" s="5">
        <v>42842</v>
      </c>
      <c r="B6099" s="39">
        <v>233.11000100000001</v>
      </c>
      <c r="C6099" s="39">
        <v>234.570007</v>
      </c>
      <c r="D6099" s="39">
        <v>232.88000500000001</v>
      </c>
      <c r="E6099" s="39">
        <v>234.570007</v>
      </c>
      <c r="F6099" s="39">
        <v>219.426208</v>
      </c>
      <c r="G6099" s="5">
        <v>68405400</v>
      </c>
      <c r="I6099" s="1">
        <v>8.8208627793742167E-3</v>
      </c>
    </row>
    <row r="6100" spans="1:9" x14ac:dyDescent="0.25">
      <c r="A6100" s="5">
        <v>42843</v>
      </c>
      <c r="B6100" s="39">
        <v>233.720001</v>
      </c>
      <c r="C6100" s="39">
        <v>234.490005</v>
      </c>
      <c r="D6100" s="39">
        <v>233.08000200000001</v>
      </c>
      <c r="E6100" s="39">
        <v>233.86999499999999</v>
      </c>
      <c r="F6100" s="39">
        <v>218.77139299999999</v>
      </c>
      <c r="G6100" s="5">
        <v>83225800</v>
      </c>
      <c r="I6100" s="1">
        <v>-2.9886767335858266E-3</v>
      </c>
    </row>
    <row r="6101" spans="1:9" x14ac:dyDescent="0.25">
      <c r="A6101" s="5">
        <v>42844</v>
      </c>
      <c r="B6101" s="39">
        <v>234.520004</v>
      </c>
      <c r="C6101" s="39">
        <v>234.949997</v>
      </c>
      <c r="D6101" s="39">
        <v>233.179993</v>
      </c>
      <c r="E6101" s="39">
        <v>233.44000199999999</v>
      </c>
      <c r="F6101" s="39">
        <v>218.36914100000001</v>
      </c>
      <c r="G6101" s="5">
        <v>68699900</v>
      </c>
      <c r="I6101" s="1">
        <v>-1.8403789273655491E-3</v>
      </c>
    </row>
    <row r="6102" spans="1:9" x14ac:dyDescent="0.25">
      <c r="A6102" s="5">
        <v>42845</v>
      </c>
      <c r="B6102" s="39">
        <v>234.14999399999999</v>
      </c>
      <c r="C6102" s="39">
        <v>235.85000600000001</v>
      </c>
      <c r="D6102" s="39">
        <v>233.779999</v>
      </c>
      <c r="E6102" s="39">
        <v>235.33999600000001</v>
      </c>
      <c r="F6102" s="39">
        <v>220.14648399999999</v>
      </c>
      <c r="G6102" s="5">
        <v>92572200</v>
      </c>
      <c r="I6102" s="1">
        <v>8.106223045300176E-3</v>
      </c>
    </row>
    <row r="6103" spans="1:9" x14ac:dyDescent="0.25">
      <c r="A6103" s="5">
        <v>42846</v>
      </c>
      <c r="B6103" s="39">
        <v>235.25</v>
      </c>
      <c r="C6103" s="39">
        <v>235.30999800000001</v>
      </c>
      <c r="D6103" s="39">
        <v>234.13000500000001</v>
      </c>
      <c r="E6103" s="39">
        <v>234.58999600000001</v>
      </c>
      <c r="F6103" s="39">
        <v>219.44491600000001</v>
      </c>
      <c r="G6103" s="5">
        <v>110389800</v>
      </c>
      <c r="I6103" s="1">
        <v>-3.1919122878605322E-3</v>
      </c>
    </row>
    <row r="6104" spans="1:9" x14ac:dyDescent="0.25">
      <c r="A6104" s="5">
        <v>42849</v>
      </c>
      <c r="B6104" s="39">
        <v>237.179993</v>
      </c>
      <c r="C6104" s="39">
        <v>237.41000399999999</v>
      </c>
      <c r="D6104" s="39">
        <v>234.55999800000001</v>
      </c>
      <c r="E6104" s="39">
        <v>237.16999799999999</v>
      </c>
      <c r="F6104" s="39">
        <v>221.85835299999999</v>
      </c>
      <c r="G6104" s="5">
        <v>119209900</v>
      </c>
      <c r="I6104" s="1">
        <v>1.0937879825036134E-2</v>
      </c>
    </row>
    <row r="6105" spans="1:9" x14ac:dyDescent="0.25">
      <c r="A6105" s="5">
        <v>42850</v>
      </c>
      <c r="B6105" s="39">
        <v>237.91000399999999</v>
      </c>
      <c r="C6105" s="39">
        <v>238.949997</v>
      </c>
      <c r="D6105" s="39">
        <v>237.80999800000001</v>
      </c>
      <c r="E6105" s="39">
        <v>238.550003</v>
      </c>
      <c r="F6105" s="39">
        <v>223.14924600000001</v>
      </c>
      <c r="G6105" s="5">
        <v>76698300</v>
      </c>
      <c r="I6105" s="1">
        <v>5.8016834939591533E-3</v>
      </c>
    </row>
    <row r="6106" spans="1:9" x14ac:dyDescent="0.25">
      <c r="A6106" s="5">
        <v>42851</v>
      </c>
      <c r="B6106" s="39">
        <v>238.509995</v>
      </c>
      <c r="C6106" s="39">
        <v>239.529999</v>
      </c>
      <c r="D6106" s="39">
        <v>238.35000600000001</v>
      </c>
      <c r="E6106" s="39">
        <v>238.39999399999999</v>
      </c>
      <c r="F6106" s="39">
        <v>223.00894199999999</v>
      </c>
      <c r="G6106" s="5">
        <v>84702500</v>
      </c>
      <c r="I6106" s="1">
        <v>-6.2894286555170709E-4</v>
      </c>
    </row>
    <row r="6107" spans="1:9" x14ac:dyDescent="0.25">
      <c r="A6107" s="5">
        <v>42852</v>
      </c>
      <c r="B6107" s="39">
        <v>238.770004</v>
      </c>
      <c r="C6107" s="39">
        <v>238.949997</v>
      </c>
      <c r="D6107" s="39">
        <v>237.979996</v>
      </c>
      <c r="E6107" s="39">
        <v>238.60000600000001</v>
      </c>
      <c r="F6107" s="39">
        <v>223.19601399999999</v>
      </c>
      <c r="G6107" s="5">
        <v>57410300</v>
      </c>
      <c r="I6107" s="1">
        <v>8.3850261385620684E-4</v>
      </c>
    </row>
    <row r="6108" spans="1:9" x14ac:dyDescent="0.25">
      <c r="A6108" s="5">
        <v>42853</v>
      </c>
      <c r="B6108" s="39">
        <v>238.89999399999999</v>
      </c>
      <c r="C6108" s="39">
        <v>238.929993</v>
      </c>
      <c r="D6108" s="39">
        <v>237.929993</v>
      </c>
      <c r="E6108" s="39">
        <v>238.08000200000001</v>
      </c>
      <c r="F6108" s="39">
        <v>222.70959500000001</v>
      </c>
      <c r="G6108" s="5">
        <v>63532800</v>
      </c>
      <c r="I6108" s="1">
        <v>-2.1817137220230265E-3</v>
      </c>
    </row>
    <row r="6109" spans="1:9" x14ac:dyDescent="0.25">
      <c r="A6109" s="5">
        <v>42856</v>
      </c>
      <c r="B6109" s="39">
        <v>238.679993</v>
      </c>
      <c r="C6109" s="39">
        <v>239.16999799999999</v>
      </c>
      <c r="D6109" s="39">
        <v>238.199997</v>
      </c>
      <c r="E6109" s="39">
        <v>238.679993</v>
      </c>
      <c r="F6109" s="39">
        <v>223.270859</v>
      </c>
      <c r="G6109" s="5">
        <v>66882500</v>
      </c>
      <c r="I6109" s="1">
        <v>2.5169905599131681E-3</v>
      </c>
    </row>
    <row r="6110" spans="1:9" x14ac:dyDescent="0.25">
      <c r="A6110" s="5">
        <v>42857</v>
      </c>
      <c r="B6110" s="39">
        <v>238.83999600000001</v>
      </c>
      <c r="C6110" s="39">
        <v>238.979996</v>
      </c>
      <c r="D6110" s="39">
        <v>238.300003</v>
      </c>
      <c r="E6110" s="39">
        <v>238.770004</v>
      </c>
      <c r="F6110" s="39">
        <v>223.35507200000001</v>
      </c>
      <c r="G6110" s="5">
        <v>57375700</v>
      </c>
      <c r="I6110" s="1">
        <v>3.7710753072239811E-4</v>
      </c>
    </row>
    <row r="6111" spans="1:9" x14ac:dyDescent="0.25">
      <c r="A6111" s="5">
        <v>42858</v>
      </c>
      <c r="B6111" s="39">
        <v>238.770004</v>
      </c>
      <c r="C6111" s="39">
        <v>238.88000500000001</v>
      </c>
      <c r="D6111" s="39">
        <v>237.699997</v>
      </c>
      <c r="E6111" s="39">
        <v>238.479996</v>
      </c>
      <c r="F6111" s="39">
        <v>223.08377100000001</v>
      </c>
      <c r="G6111" s="5">
        <v>73137700</v>
      </c>
      <c r="I6111" s="1">
        <v>-1.2154006652913552E-3</v>
      </c>
    </row>
    <row r="6112" spans="1:9" x14ac:dyDescent="0.25">
      <c r="A6112" s="5">
        <v>42859</v>
      </c>
      <c r="B6112" s="39">
        <v>238.83000200000001</v>
      </c>
      <c r="C6112" s="39">
        <v>238.91999799999999</v>
      </c>
      <c r="D6112" s="39">
        <v>237.779999</v>
      </c>
      <c r="E6112" s="39">
        <v>238.759995</v>
      </c>
      <c r="F6112" s="39">
        <v>223.34570299999999</v>
      </c>
      <c r="G6112" s="5">
        <v>61462700</v>
      </c>
      <c r="I6112" s="1">
        <v>1.1734531222122868E-3</v>
      </c>
    </row>
    <row r="6113" spans="1:9" x14ac:dyDescent="0.25">
      <c r="A6113" s="5">
        <v>42860</v>
      </c>
      <c r="B6113" s="39">
        <v>239.19000199999999</v>
      </c>
      <c r="C6113" s="39">
        <v>239.720001</v>
      </c>
      <c r="D6113" s="39">
        <v>238.679993</v>
      </c>
      <c r="E6113" s="39">
        <v>239.699997</v>
      </c>
      <c r="F6113" s="39">
        <v>224.22505200000001</v>
      </c>
      <c r="G6113" s="5">
        <v>62001300</v>
      </c>
      <c r="I6113" s="1">
        <v>3.9294351636645075E-3</v>
      </c>
    </row>
    <row r="6114" spans="1:9" x14ac:dyDescent="0.25">
      <c r="A6114" s="5">
        <v>42863</v>
      </c>
      <c r="B6114" s="39">
        <v>239.75</v>
      </c>
      <c r="C6114" s="39">
        <v>239.91999799999999</v>
      </c>
      <c r="D6114" s="39">
        <v>239.16999799999999</v>
      </c>
      <c r="E6114" s="39">
        <v>239.66000399999999</v>
      </c>
      <c r="F6114" s="39">
        <v>224.187592</v>
      </c>
      <c r="G6114" s="5">
        <v>48385700</v>
      </c>
      <c r="I6114" s="1">
        <v>-1.6707825075101823E-4</v>
      </c>
    </row>
    <row r="6115" spans="1:9" x14ac:dyDescent="0.25">
      <c r="A6115" s="5">
        <v>42864</v>
      </c>
      <c r="B6115" s="39">
        <v>239.96000699999999</v>
      </c>
      <c r="C6115" s="39">
        <v>240.19000199999999</v>
      </c>
      <c r="D6115" s="39">
        <v>239.03999300000001</v>
      </c>
      <c r="E6115" s="39">
        <v>239.44000199999999</v>
      </c>
      <c r="F6115" s="39">
        <v>223.98181199999999</v>
      </c>
      <c r="G6115" s="5">
        <v>51363200</v>
      </c>
      <c r="I6115" s="1">
        <v>-9.1831353334015375E-4</v>
      </c>
    </row>
    <row r="6116" spans="1:9" x14ac:dyDescent="0.25">
      <c r="A6116" s="5">
        <v>42865</v>
      </c>
      <c r="B6116" s="39">
        <v>239.38999899999999</v>
      </c>
      <c r="C6116" s="39">
        <v>239.86999499999999</v>
      </c>
      <c r="D6116" s="39">
        <v>239.14999399999999</v>
      </c>
      <c r="E6116" s="39">
        <v>239.86999499999999</v>
      </c>
      <c r="F6116" s="39">
        <v>224.384018</v>
      </c>
      <c r="G6116" s="5">
        <v>54293800</v>
      </c>
      <c r="I6116" s="1">
        <v>1.7940979484745156E-3</v>
      </c>
    </row>
    <row r="6117" spans="1:9" x14ac:dyDescent="0.25">
      <c r="A6117" s="5">
        <v>42866</v>
      </c>
      <c r="B6117" s="39">
        <v>239.35000600000001</v>
      </c>
      <c r="C6117" s="39">
        <v>239.570007</v>
      </c>
      <c r="D6117" s="39">
        <v>238.13000500000001</v>
      </c>
      <c r="E6117" s="39">
        <v>239.38000500000001</v>
      </c>
      <c r="F6117" s="39">
        <v>223.92567399999999</v>
      </c>
      <c r="G6117" s="5">
        <v>62358300</v>
      </c>
      <c r="I6117" s="1">
        <v>-2.0447657852429302E-3</v>
      </c>
    </row>
    <row r="6118" spans="1:9" x14ac:dyDescent="0.25">
      <c r="A6118" s="5">
        <v>42867</v>
      </c>
      <c r="B6118" s="39">
        <v>239.08999600000001</v>
      </c>
      <c r="C6118" s="39">
        <v>239.429993</v>
      </c>
      <c r="D6118" s="39">
        <v>238.66999799999999</v>
      </c>
      <c r="E6118" s="39">
        <v>238.979996</v>
      </c>
      <c r="F6118" s="39">
        <v>223.551514</v>
      </c>
      <c r="G6118" s="5">
        <v>53912700</v>
      </c>
      <c r="I6118" s="1">
        <v>-1.6723091019272829E-3</v>
      </c>
    </row>
    <row r="6119" spans="1:9" x14ac:dyDescent="0.25">
      <c r="A6119" s="5">
        <v>42870</v>
      </c>
      <c r="B6119" s="39">
        <v>239.470001</v>
      </c>
      <c r="C6119" s="39">
        <v>240.44000199999999</v>
      </c>
      <c r="D6119" s="39">
        <v>239.449997</v>
      </c>
      <c r="E6119" s="39">
        <v>240.300003</v>
      </c>
      <c r="F6119" s="39">
        <v>224.78630100000001</v>
      </c>
      <c r="G6119" s="5">
        <v>61918900</v>
      </c>
      <c r="I6119" s="1">
        <v>5.5083023594395542E-3</v>
      </c>
    </row>
    <row r="6120" spans="1:9" x14ac:dyDescent="0.25">
      <c r="A6120" s="5">
        <v>42871</v>
      </c>
      <c r="B6120" s="39">
        <v>240.63999899999999</v>
      </c>
      <c r="C6120" s="39">
        <v>240.66999799999999</v>
      </c>
      <c r="D6120" s="39">
        <v>239.63000500000001</v>
      </c>
      <c r="E6120" s="39">
        <v>240.08000200000001</v>
      </c>
      <c r="F6120" s="39">
        <v>224.58047500000001</v>
      </c>
      <c r="G6120" s="5">
        <v>51241800</v>
      </c>
      <c r="I6120" s="1">
        <v>-9.160713492262218E-4</v>
      </c>
    </row>
    <row r="6121" spans="1:9" x14ac:dyDescent="0.25">
      <c r="A6121" s="5">
        <v>42872</v>
      </c>
      <c r="B6121" s="39">
        <v>240.08000200000001</v>
      </c>
      <c r="C6121" s="39">
        <v>240.08000200000001</v>
      </c>
      <c r="D6121" s="39">
        <v>235.75</v>
      </c>
      <c r="E6121" s="39">
        <v>235.820007</v>
      </c>
      <c r="F6121" s="39">
        <v>220.59551999999999</v>
      </c>
      <c r="G6121" s="5">
        <v>172174100</v>
      </c>
      <c r="I6121" s="1">
        <v>-1.7903307838417426E-2</v>
      </c>
    </row>
    <row r="6122" spans="1:9" x14ac:dyDescent="0.25">
      <c r="A6122" s="5">
        <v>42873</v>
      </c>
      <c r="B6122" s="39">
        <v>235.729996</v>
      </c>
      <c r="C6122" s="39">
        <v>237.75</v>
      </c>
      <c r="D6122" s="39">
        <v>235.429993</v>
      </c>
      <c r="E6122" s="39">
        <v>236.770004</v>
      </c>
      <c r="F6122" s="39">
        <v>221.48417699999999</v>
      </c>
      <c r="G6122" s="5">
        <v>107047700</v>
      </c>
      <c r="I6122" s="1">
        <v>4.0203529046669573E-3</v>
      </c>
    </row>
    <row r="6123" spans="1:9" x14ac:dyDescent="0.25">
      <c r="A6123" s="5">
        <v>42874</v>
      </c>
      <c r="B6123" s="39">
        <v>237.33000200000001</v>
      </c>
      <c r="C6123" s="39">
        <v>239.08000200000001</v>
      </c>
      <c r="D6123" s="39">
        <v>237.270004</v>
      </c>
      <c r="E6123" s="39">
        <v>238.30999800000001</v>
      </c>
      <c r="F6123" s="39">
        <v>222.924744</v>
      </c>
      <c r="G6123" s="5">
        <v>115011400</v>
      </c>
      <c r="I6123" s="1">
        <v>6.4830923843706145E-3</v>
      </c>
    </row>
    <row r="6124" spans="1:9" x14ac:dyDescent="0.25">
      <c r="A6124" s="5">
        <v>42877</v>
      </c>
      <c r="B6124" s="39">
        <v>238.89999399999999</v>
      </c>
      <c r="C6124" s="39">
        <v>239.71000699999999</v>
      </c>
      <c r="D6124" s="39">
        <v>238.820007</v>
      </c>
      <c r="E6124" s="39">
        <v>239.520004</v>
      </c>
      <c r="F6124" s="39">
        <v>224.05661000000001</v>
      </c>
      <c r="G6124" s="5">
        <v>61010600</v>
      </c>
      <c r="I6124" s="1">
        <v>5.0644994881956507E-3</v>
      </c>
    </row>
    <row r="6125" spans="1:9" x14ac:dyDescent="0.25">
      <c r="A6125" s="5">
        <v>42878</v>
      </c>
      <c r="B6125" s="39">
        <v>239.949997</v>
      </c>
      <c r="C6125" s="39">
        <v>240.240005</v>
      </c>
      <c r="D6125" s="39">
        <v>239.509995</v>
      </c>
      <c r="E6125" s="39">
        <v>240.050003</v>
      </c>
      <c r="F6125" s="39">
        <v>224.55244400000001</v>
      </c>
      <c r="G6125" s="5">
        <v>48341700</v>
      </c>
      <c r="I6125" s="1">
        <v>2.2105403245253896E-3</v>
      </c>
    </row>
    <row r="6126" spans="1:9" x14ac:dyDescent="0.25">
      <c r="A6126" s="5">
        <v>42879</v>
      </c>
      <c r="B6126" s="39">
        <v>240.320007</v>
      </c>
      <c r="C6126" s="39">
        <v>240.729996</v>
      </c>
      <c r="D6126" s="39">
        <v>239.929993</v>
      </c>
      <c r="E6126" s="39">
        <v>240.61000100000001</v>
      </c>
      <c r="F6126" s="39">
        <v>225.07624799999999</v>
      </c>
      <c r="G6126" s="5">
        <v>46927700</v>
      </c>
      <c r="I6126" s="1">
        <v>2.3299413328423668E-3</v>
      </c>
    </row>
    <row r="6127" spans="1:9" x14ac:dyDescent="0.25">
      <c r="A6127" s="5">
        <v>42880</v>
      </c>
      <c r="B6127" s="39">
        <v>241.199997</v>
      </c>
      <c r="C6127" s="39">
        <v>242.08000200000001</v>
      </c>
      <c r="D6127" s="39">
        <v>240.96000699999999</v>
      </c>
      <c r="E6127" s="39">
        <v>241.759995</v>
      </c>
      <c r="F6127" s="39">
        <v>226.152008</v>
      </c>
      <c r="G6127" s="5">
        <v>64071700</v>
      </c>
      <c r="I6127" s="1">
        <v>4.7681501494407641E-3</v>
      </c>
    </row>
    <row r="6128" spans="1:9" x14ac:dyDescent="0.25">
      <c r="A6128" s="5">
        <v>42881</v>
      </c>
      <c r="B6128" s="39">
        <v>241.53999300000001</v>
      </c>
      <c r="C6128" s="39">
        <v>241.89999399999999</v>
      </c>
      <c r="D6128" s="39">
        <v>241.449997</v>
      </c>
      <c r="E6128" s="39">
        <v>241.71000699999999</v>
      </c>
      <c r="F6128" s="39">
        <v>226.105255</v>
      </c>
      <c r="G6128" s="5">
        <v>46629900</v>
      </c>
      <c r="I6128" s="1">
        <v>-2.0675400481717787E-4</v>
      </c>
    </row>
    <row r="6129" spans="1:9" x14ac:dyDescent="0.25">
      <c r="A6129" s="5">
        <v>42885</v>
      </c>
      <c r="B6129" s="39">
        <v>241.33999600000001</v>
      </c>
      <c r="C6129" s="39">
        <v>241.78999300000001</v>
      </c>
      <c r="D6129" s="39">
        <v>241.16000399999999</v>
      </c>
      <c r="E6129" s="39">
        <v>241.5</v>
      </c>
      <c r="F6129" s="39">
        <v>225.90881300000001</v>
      </c>
      <c r="G6129" s="5">
        <v>35201900</v>
      </c>
      <c r="I6129" s="1">
        <v>-8.6918539166980224E-4</v>
      </c>
    </row>
    <row r="6130" spans="1:9" x14ac:dyDescent="0.25">
      <c r="A6130" s="5">
        <v>42886</v>
      </c>
      <c r="B6130" s="39">
        <v>241.83999600000001</v>
      </c>
      <c r="C6130" s="39">
        <v>241.88000500000001</v>
      </c>
      <c r="D6130" s="39">
        <v>240.63999899999999</v>
      </c>
      <c r="E6130" s="39">
        <v>241.44000199999999</v>
      </c>
      <c r="F6130" s="39">
        <v>225.85269199999999</v>
      </c>
      <c r="G6130" s="5">
        <v>91796000</v>
      </c>
      <c r="I6130" s="1">
        <v>-2.4845410539686696E-4</v>
      </c>
    </row>
    <row r="6131" spans="1:9" x14ac:dyDescent="0.25">
      <c r="A6131" s="5">
        <v>42887</v>
      </c>
      <c r="B6131" s="39">
        <v>241.970001</v>
      </c>
      <c r="C6131" s="39">
        <v>243.38000500000001</v>
      </c>
      <c r="D6131" s="39">
        <v>241.63999899999999</v>
      </c>
      <c r="E6131" s="39">
        <v>243.36000100000001</v>
      </c>
      <c r="F6131" s="39">
        <v>227.64868200000001</v>
      </c>
      <c r="G6131" s="5">
        <v>68962000</v>
      </c>
      <c r="I6131" s="1">
        <v>7.9205907296309164E-3</v>
      </c>
    </row>
    <row r="6132" spans="1:9" x14ac:dyDescent="0.25">
      <c r="A6132" s="5">
        <v>42888</v>
      </c>
      <c r="B6132" s="39">
        <v>243.41999799999999</v>
      </c>
      <c r="C6132" s="39">
        <v>244.35000600000001</v>
      </c>
      <c r="D6132" s="39">
        <v>243.08000200000001</v>
      </c>
      <c r="E6132" s="39">
        <v>244.16999799999999</v>
      </c>
      <c r="F6132" s="39">
        <v>228.40643299999999</v>
      </c>
      <c r="G6132" s="5">
        <v>88666100</v>
      </c>
      <c r="I6132" s="1">
        <v>3.3230707095901479E-3</v>
      </c>
    </row>
    <row r="6133" spans="1:9" x14ac:dyDescent="0.25">
      <c r="A6133" s="5">
        <v>42891</v>
      </c>
      <c r="B6133" s="39">
        <v>243.970001</v>
      </c>
      <c r="C6133" s="39">
        <v>244.300003</v>
      </c>
      <c r="D6133" s="39">
        <v>243.759995</v>
      </c>
      <c r="E6133" s="39">
        <v>243.990005</v>
      </c>
      <c r="F6133" s="39">
        <v>228.23808299999999</v>
      </c>
      <c r="G6133" s="5">
        <v>44698800</v>
      </c>
      <c r="I6133" s="1">
        <v>-7.3733506799467108E-4</v>
      </c>
    </row>
    <row r="6134" spans="1:9" x14ac:dyDescent="0.25">
      <c r="A6134" s="5">
        <v>42892</v>
      </c>
      <c r="B6134" s="39">
        <v>243.33999600000001</v>
      </c>
      <c r="C6134" s="39">
        <v>243.979996</v>
      </c>
      <c r="D6134" s="39">
        <v>243.11999499999999</v>
      </c>
      <c r="E6134" s="39">
        <v>243.21000699999999</v>
      </c>
      <c r="F6134" s="39">
        <v>227.508408</v>
      </c>
      <c r="G6134" s="5">
        <v>50375400</v>
      </c>
      <c r="I6134" s="1">
        <v>-3.2021118665204185E-3</v>
      </c>
    </row>
    <row r="6135" spans="1:9" x14ac:dyDescent="0.25">
      <c r="A6135" s="5">
        <v>42893</v>
      </c>
      <c r="B6135" s="39">
        <v>243.60000600000001</v>
      </c>
      <c r="C6135" s="39">
        <v>243.91999799999999</v>
      </c>
      <c r="D6135" s="39">
        <v>242.83000200000001</v>
      </c>
      <c r="E6135" s="39">
        <v>243.66000399999999</v>
      </c>
      <c r="F6135" s="39">
        <v>227.92936700000001</v>
      </c>
      <c r="G6135" s="5">
        <v>54144300</v>
      </c>
      <c r="I6135" s="1">
        <v>1.8485911489367624E-3</v>
      </c>
    </row>
    <row r="6136" spans="1:9" x14ac:dyDescent="0.25">
      <c r="A6136" s="5">
        <v>42894</v>
      </c>
      <c r="B6136" s="39">
        <v>243.770004</v>
      </c>
      <c r="C6136" s="39">
        <v>244.33000200000001</v>
      </c>
      <c r="D6136" s="39">
        <v>243.16999799999999</v>
      </c>
      <c r="E6136" s="39">
        <v>243.779999</v>
      </c>
      <c r="F6136" s="39">
        <v>228.041595</v>
      </c>
      <c r="G6136" s="5">
        <v>65950700</v>
      </c>
      <c r="I6136" s="1">
        <v>4.9225942710862114E-4</v>
      </c>
    </row>
    <row r="6137" spans="1:9" x14ac:dyDescent="0.25">
      <c r="A6137" s="5">
        <v>42895</v>
      </c>
      <c r="B6137" s="39">
        <v>244.08999600000001</v>
      </c>
      <c r="C6137" s="39">
        <v>245.009995</v>
      </c>
      <c r="D6137" s="39">
        <v>241.949997</v>
      </c>
      <c r="E6137" s="39">
        <v>243.41000399999999</v>
      </c>
      <c r="F6137" s="39">
        <v>227.69549599999999</v>
      </c>
      <c r="G6137" s="5">
        <v>132256400</v>
      </c>
      <c r="I6137" s="1">
        <v>-1.5188540646349225E-3</v>
      </c>
    </row>
    <row r="6138" spans="1:9" x14ac:dyDescent="0.25">
      <c r="A6138" s="5">
        <v>42898</v>
      </c>
      <c r="B6138" s="39">
        <v>243.13000500000001</v>
      </c>
      <c r="C6138" s="39">
        <v>243.41999799999999</v>
      </c>
      <c r="D6138" s="39">
        <v>242.38000500000001</v>
      </c>
      <c r="E6138" s="39">
        <v>243.36000100000001</v>
      </c>
      <c r="F6138" s="39">
        <v>227.64868200000001</v>
      </c>
      <c r="G6138" s="5">
        <v>86108100</v>
      </c>
      <c r="I6138" s="1">
        <v>-2.0562028648551944E-4</v>
      </c>
    </row>
    <row r="6139" spans="1:9" x14ac:dyDescent="0.25">
      <c r="A6139" s="5">
        <v>42899</v>
      </c>
      <c r="B6139" s="39">
        <v>243.979996</v>
      </c>
      <c r="C6139" s="39">
        <v>244.61000100000001</v>
      </c>
      <c r="D6139" s="39">
        <v>243.58000200000001</v>
      </c>
      <c r="E6139" s="39">
        <v>244.550003</v>
      </c>
      <c r="F6139" s="39">
        <v>228.76190199999999</v>
      </c>
      <c r="G6139" s="5">
        <v>60067000</v>
      </c>
      <c r="I6139" s="1">
        <v>4.878161228429434E-3</v>
      </c>
    </row>
    <row r="6140" spans="1:9" x14ac:dyDescent="0.25">
      <c r="A6140" s="5">
        <v>42900</v>
      </c>
      <c r="B6140" s="39">
        <v>244.86000100000001</v>
      </c>
      <c r="C6140" s="39">
        <v>244.86999499999999</v>
      </c>
      <c r="D6140" s="39">
        <v>243.28999300000001</v>
      </c>
      <c r="E6140" s="39">
        <v>244.240005</v>
      </c>
      <c r="F6140" s="39">
        <v>228.47190900000001</v>
      </c>
      <c r="G6140" s="5">
        <v>78602300</v>
      </c>
      <c r="I6140" s="1">
        <v>-1.2684671689049409E-3</v>
      </c>
    </row>
    <row r="6141" spans="1:9" x14ac:dyDescent="0.25">
      <c r="A6141" s="5">
        <v>42901</v>
      </c>
      <c r="B6141" s="39">
        <v>242.679993</v>
      </c>
      <c r="C6141" s="39">
        <v>243.91000399999999</v>
      </c>
      <c r="D6141" s="39">
        <v>242.36000100000001</v>
      </c>
      <c r="E6141" s="39">
        <v>243.770004</v>
      </c>
      <c r="F6141" s="39">
        <v>228.032242</v>
      </c>
      <c r="G6141" s="5">
        <v>66464900</v>
      </c>
      <c r="I6141" s="1">
        <v>-1.9262349969055848E-3</v>
      </c>
    </row>
    <row r="6142" spans="1:9" x14ac:dyDescent="0.25">
      <c r="A6142" s="5">
        <v>42902</v>
      </c>
      <c r="B6142" s="39">
        <v>242.770004</v>
      </c>
      <c r="C6142" s="39">
        <v>242.83000200000001</v>
      </c>
      <c r="D6142" s="39">
        <v>241.63000500000001</v>
      </c>
      <c r="E6142" s="39">
        <v>242.63999899999999</v>
      </c>
      <c r="F6142" s="39">
        <v>228.08209199999999</v>
      </c>
      <c r="G6142" s="5">
        <v>84553100</v>
      </c>
      <c r="I6142" s="1">
        <v>2.1858554525699958E-4</v>
      </c>
    </row>
    <row r="6143" spans="1:9" x14ac:dyDescent="0.25">
      <c r="A6143" s="5">
        <v>42905</v>
      </c>
      <c r="B6143" s="39">
        <v>243.58999600000001</v>
      </c>
      <c r="C6143" s="39">
        <v>244.729996</v>
      </c>
      <c r="D6143" s="39">
        <v>243.479996</v>
      </c>
      <c r="E6143" s="39">
        <v>244.66000399999999</v>
      </c>
      <c r="F6143" s="39">
        <v>229.98088100000001</v>
      </c>
      <c r="G6143" s="5">
        <v>65123800</v>
      </c>
      <c r="I6143" s="1">
        <v>8.2905625984492914E-3</v>
      </c>
    </row>
    <row r="6144" spans="1:9" x14ac:dyDescent="0.25">
      <c r="A6144" s="5">
        <v>42906</v>
      </c>
      <c r="B6144" s="39">
        <v>244.25</v>
      </c>
      <c r="C6144" s="39">
        <v>244.259995</v>
      </c>
      <c r="D6144" s="39">
        <v>242.990005</v>
      </c>
      <c r="E6144" s="39">
        <v>243.009995</v>
      </c>
      <c r="F6144" s="39">
        <v>228.429855</v>
      </c>
      <c r="G6144" s="5">
        <v>56906400</v>
      </c>
      <c r="I6144" s="1">
        <v>-6.7669964812600014E-3</v>
      </c>
    </row>
    <row r="6145" spans="1:9" x14ac:dyDescent="0.25">
      <c r="A6145" s="5">
        <v>42907</v>
      </c>
      <c r="B6145" s="39">
        <v>243.46000699999999</v>
      </c>
      <c r="C6145" s="39">
        <v>243.58999600000001</v>
      </c>
      <c r="D6145" s="39">
        <v>242.41000399999999</v>
      </c>
      <c r="E6145" s="39">
        <v>242.949997</v>
      </c>
      <c r="F6145" s="39">
        <v>228.373459</v>
      </c>
      <c r="G6145" s="5">
        <v>55977600</v>
      </c>
      <c r="I6145" s="1">
        <v>-2.469158981917019E-4</v>
      </c>
    </row>
    <row r="6146" spans="1:9" x14ac:dyDescent="0.25">
      <c r="A6146" s="5">
        <v>42908</v>
      </c>
      <c r="B6146" s="39">
        <v>242.96000699999999</v>
      </c>
      <c r="C6146" s="39">
        <v>243.529999</v>
      </c>
      <c r="D6146" s="39">
        <v>242.63999899999999</v>
      </c>
      <c r="E6146" s="39">
        <v>242.83999600000001</v>
      </c>
      <c r="F6146" s="39">
        <v>228.27006499999999</v>
      </c>
      <c r="G6146" s="5">
        <v>44148100</v>
      </c>
      <c r="I6146" s="1">
        <v>-4.5284339460760492E-4</v>
      </c>
    </row>
    <row r="6147" spans="1:9" x14ac:dyDescent="0.25">
      <c r="A6147" s="5">
        <v>42909</v>
      </c>
      <c r="B6147" s="39">
        <v>242.91000399999999</v>
      </c>
      <c r="C6147" s="39">
        <v>243.509995</v>
      </c>
      <c r="D6147" s="39">
        <v>242.470001</v>
      </c>
      <c r="E6147" s="39">
        <v>243.13000500000001</v>
      </c>
      <c r="F6147" s="39">
        <v>228.542709</v>
      </c>
      <c r="G6147" s="5">
        <v>66986800</v>
      </c>
      <c r="I6147" s="1">
        <v>1.1936795461569005E-3</v>
      </c>
    </row>
    <row r="6148" spans="1:9" x14ac:dyDescent="0.25">
      <c r="A6148" s="5">
        <v>42912</v>
      </c>
      <c r="B6148" s="39">
        <v>243.89999399999999</v>
      </c>
      <c r="C6148" s="39">
        <v>244.38000500000001</v>
      </c>
      <c r="D6148" s="39">
        <v>243.050003</v>
      </c>
      <c r="E6148" s="39">
        <v>243.28999300000001</v>
      </c>
      <c r="F6148" s="39">
        <v>228.693085</v>
      </c>
      <c r="G6148" s="5">
        <v>56700500</v>
      </c>
      <c r="I6148" s="1">
        <v>6.5776130125883014E-4</v>
      </c>
    </row>
    <row r="6149" spans="1:9" x14ac:dyDescent="0.25">
      <c r="A6149" s="5">
        <v>42913</v>
      </c>
      <c r="B6149" s="39">
        <v>243.03999300000001</v>
      </c>
      <c r="C6149" s="39">
        <v>243.38000500000001</v>
      </c>
      <c r="D6149" s="39">
        <v>241.30999800000001</v>
      </c>
      <c r="E6149" s="39">
        <v>241.33000200000001</v>
      </c>
      <c r="F6149" s="39">
        <v>226.850708</v>
      </c>
      <c r="G6149" s="5">
        <v>82247700</v>
      </c>
      <c r="I6149" s="1">
        <v>-8.0887373442593002E-3</v>
      </c>
    </row>
    <row r="6150" spans="1:9" x14ac:dyDescent="0.25">
      <c r="A6150" s="5">
        <v>42914</v>
      </c>
      <c r="B6150" s="39">
        <v>242.5</v>
      </c>
      <c r="C6150" s="39">
        <v>243.720001</v>
      </c>
      <c r="D6150" s="39">
        <v>242.229996</v>
      </c>
      <c r="E6150" s="39">
        <v>243.490005</v>
      </c>
      <c r="F6150" s="39">
        <v>228.88108800000001</v>
      </c>
      <c r="G6150" s="5">
        <v>70042600</v>
      </c>
      <c r="I6150" s="1">
        <v>8.9104752030486623E-3</v>
      </c>
    </row>
    <row r="6151" spans="1:9" x14ac:dyDescent="0.25">
      <c r="A6151" s="5">
        <v>42915</v>
      </c>
      <c r="B6151" s="39">
        <v>243.66000399999999</v>
      </c>
      <c r="C6151" s="39">
        <v>243.720001</v>
      </c>
      <c r="D6151" s="39">
        <v>239.96000699999999</v>
      </c>
      <c r="E6151" s="39">
        <v>241.35000600000001</v>
      </c>
      <c r="F6151" s="39">
        <v>226.86947599999999</v>
      </c>
      <c r="G6151" s="5">
        <v>106949700</v>
      </c>
      <c r="I6151" s="1">
        <v>-8.8277457998939823E-3</v>
      </c>
    </row>
    <row r="6152" spans="1:9" x14ac:dyDescent="0.25">
      <c r="A6152" s="5">
        <v>42916</v>
      </c>
      <c r="B6152" s="39">
        <v>242.279999</v>
      </c>
      <c r="C6152" s="39">
        <v>242.71000699999999</v>
      </c>
      <c r="D6152" s="39">
        <v>241.58000200000001</v>
      </c>
      <c r="E6152" s="39">
        <v>241.800003</v>
      </c>
      <c r="F6152" s="39">
        <v>227.29246499999999</v>
      </c>
      <c r="G6152" s="5">
        <v>86820700</v>
      </c>
      <c r="I6152" s="1">
        <v>1.8627237736996705E-3</v>
      </c>
    </row>
    <row r="6153" spans="1:9" x14ac:dyDescent="0.25">
      <c r="A6153" s="5">
        <v>42919</v>
      </c>
      <c r="B6153" s="39">
        <v>242.88000500000001</v>
      </c>
      <c r="C6153" s="39">
        <v>243.38000500000001</v>
      </c>
      <c r="D6153" s="39">
        <v>242.21000699999999</v>
      </c>
      <c r="E6153" s="39">
        <v>242.21000699999999</v>
      </c>
      <c r="F6153" s="39">
        <v>227.677887</v>
      </c>
      <c r="G6153" s="5">
        <v>39153800</v>
      </c>
      <c r="I6153" s="1">
        <v>1.6942734422311645E-3</v>
      </c>
    </row>
    <row r="6154" spans="1:9" x14ac:dyDescent="0.25">
      <c r="A6154" s="5">
        <v>42921</v>
      </c>
      <c r="B6154" s="39">
        <v>242.63000500000001</v>
      </c>
      <c r="C6154" s="39">
        <v>243.009995</v>
      </c>
      <c r="D6154" s="39">
        <v>241.699997</v>
      </c>
      <c r="E6154" s="39">
        <v>242.770004</v>
      </c>
      <c r="F6154" s="39">
        <v>228.204285</v>
      </c>
      <c r="G6154" s="5">
        <v>54427600</v>
      </c>
      <c r="I6154" s="1">
        <v>2.3093609106812352E-3</v>
      </c>
    </row>
    <row r="6155" spans="1:9" x14ac:dyDescent="0.25">
      <c r="A6155" s="5">
        <v>42922</v>
      </c>
      <c r="B6155" s="39">
        <v>241.88999899999999</v>
      </c>
      <c r="C6155" s="39">
        <v>242.029999</v>
      </c>
      <c r="D6155" s="39">
        <v>240.33999600000001</v>
      </c>
      <c r="E6155" s="39">
        <v>240.550003</v>
      </c>
      <c r="F6155" s="39">
        <v>226.117493</v>
      </c>
      <c r="G6155" s="5">
        <v>65400800</v>
      </c>
      <c r="I6155" s="1">
        <v>-9.1864699277435236E-3</v>
      </c>
    </row>
    <row r="6156" spans="1:9" x14ac:dyDescent="0.25">
      <c r="A6156" s="5">
        <v>42923</v>
      </c>
      <c r="B6156" s="39">
        <v>241.21000699999999</v>
      </c>
      <c r="C6156" s="39">
        <v>242.279999</v>
      </c>
      <c r="D6156" s="39">
        <v>240.55999800000001</v>
      </c>
      <c r="E6156" s="39">
        <v>242.11000100000001</v>
      </c>
      <c r="F6156" s="39">
        <v>227.583878</v>
      </c>
      <c r="G6156" s="5">
        <v>57972300</v>
      </c>
      <c r="I6156" s="1">
        <v>6.4641202331872094E-3</v>
      </c>
    </row>
    <row r="6157" spans="1:9" x14ac:dyDescent="0.25">
      <c r="A6157" s="5">
        <v>42926</v>
      </c>
      <c r="B6157" s="39">
        <v>242.11000100000001</v>
      </c>
      <c r="C6157" s="39">
        <v>242.800003</v>
      </c>
      <c r="D6157" s="39">
        <v>241.759995</v>
      </c>
      <c r="E6157" s="39">
        <v>242.36999499999999</v>
      </c>
      <c r="F6157" s="39">
        <v>227.828293</v>
      </c>
      <c r="G6157" s="5">
        <v>36663300</v>
      </c>
      <c r="I6157" s="1">
        <v>1.0733794089432536E-3</v>
      </c>
    </row>
    <row r="6158" spans="1:9" x14ac:dyDescent="0.25">
      <c r="A6158" s="5">
        <v>42927</v>
      </c>
      <c r="B6158" s="39">
        <v>242.36999499999999</v>
      </c>
      <c r="C6158" s="39">
        <v>242.550003</v>
      </c>
      <c r="D6158" s="39">
        <v>240.85000600000001</v>
      </c>
      <c r="E6158" s="39">
        <v>242.19000199999999</v>
      </c>
      <c r="F6158" s="39">
        <v>227.65907300000001</v>
      </c>
      <c r="G6158" s="5">
        <v>50354600</v>
      </c>
      <c r="I6158" s="1">
        <v>-7.4302832709260969E-4</v>
      </c>
    </row>
    <row r="6159" spans="1:9" x14ac:dyDescent="0.25">
      <c r="A6159" s="5">
        <v>42928</v>
      </c>
      <c r="B6159" s="39">
        <v>243.300003</v>
      </c>
      <c r="C6159" s="39">
        <v>244.199997</v>
      </c>
      <c r="D6159" s="39">
        <v>243.300003</v>
      </c>
      <c r="E6159" s="39">
        <v>244.009995</v>
      </c>
      <c r="F6159" s="39">
        <v>229.369888</v>
      </c>
      <c r="G6159" s="5">
        <v>59610400</v>
      </c>
      <c r="I6159" s="1">
        <v>7.4867158847498061E-3</v>
      </c>
    </row>
    <row r="6160" spans="1:9" x14ac:dyDescent="0.25">
      <c r="A6160" s="5">
        <v>42929</v>
      </c>
      <c r="B6160" s="39">
        <v>244.020004</v>
      </c>
      <c r="C6160" s="39">
        <v>244.550003</v>
      </c>
      <c r="D6160" s="39">
        <v>243.759995</v>
      </c>
      <c r="E6160" s="39">
        <v>244.41999799999999</v>
      </c>
      <c r="F6160" s="39">
        <v>229.75528</v>
      </c>
      <c r="G6160" s="5">
        <v>39471600</v>
      </c>
      <c r="I6160" s="1">
        <v>1.6788105613754212E-3</v>
      </c>
    </row>
    <row r="6161" spans="1:9" x14ac:dyDescent="0.25">
      <c r="A6161" s="5">
        <v>42930</v>
      </c>
      <c r="B6161" s="39">
        <v>244.41999799999999</v>
      </c>
      <c r="C6161" s="39">
        <v>245.970001</v>
      </c>
      <c r="D6161" s="39">
        <v>244.30999800000001</v>
      </c>
      <c r="E6161" s="39">
        <v>245.55999800000001</v>
      </c>
      <c r="F6161" s="39">
        <v>230.826874</v>
      </c>
      <c r="G6161" s="5">
        <v>60262700</v>
      </c>
      <c r="I6161" s="1">
        <v>4.6532238570238249E-3</v>
      </c>
    </row>
    <row r="6162" spans="1:9" x14ac:dyDescent="0.25">
      <c r="A6162" s="5">
        <v>42933</v>
      </c>
      <c r="B6162" s="39">
        <v>245.470001</v>
      </c>
      <c r="C6162" s="39">
        <v>245.91000399999999</v>
      </c>
      <c r="D6162" s="39">
        <v>245.33000200000001</v>
      </c>
      <c r="E6162" s="39">
        <v>245.529999</v>
      </c>
      <c r="F6162" s="39">
        <v>230.79866000000001</v>
      </c>
      <c r="G6162" s="5">
        <v>33531900</v>
      </c>
      <c r="I6162" s="1">
        <v>-1.2223760583918164E-4</v>
      </c>
    </row>
    <row r="6163" spans="1:9" x14ac:dyDescent="0.25">
      <c r="A6163" s="5">
        <v>42934</v>
      </c>
      <c r="B6163" s="39">
        <v>245.05999800000001</v>
      </c>
      <c r="C6163" s="39">
        <v>245.720001</v>
      </c>
      <c r="D6163" s="39">
        <v>244.66999799999999</v>
      </c>
      <c r="E6163" s="39">
        <v>245.66000399999999</v>
      </c>
      <c r="F6163" s="39">
        <v>230.920883</v>
      </c>
      <c r="G6163" s="5">
        <v>42742500</v>
      </c>
      <c r="I6163" s="1">
        <v>5.294252959737733E-4</v>
      </c>
    </row>
    <row r="6164" spans="1:9" x14ac:dyDescent="0.25">
      <c r="A6164" s="5">
        <v>42935</v>
      </c>
      <c r="B6164" s="39">
        <v>246.020004</v>
      </c>
      <c r="C6164" s="39">
        <v>247</v>
      </c>
      <c r="D6164" s="39">
        <v>246.009995</v>
      </c>
      <c r="E6164" s="39">
        <v>246.990005</v>
      </c>
      <c r="F6164" s="39">
        <v>232.171066</v>
      </c>
      <c r="G6164" s="5">
        <v>51034300</v>
      </c>
      <c r="I6164" s="1">
        <v>5.3992993825726643E-3</v>
      </c>
    </row>
    <row r="6165" spans="1:9" x14ac:dyDescent="0.25">
      <c r="A6165" s="5">
        <v>42936</v>
      </c>
      <c r="B6165" s="39">
        <v>247.279999</v>
      </c>
      <c r="C6165" s="39">
        <v>247.41999799999999</v>
      </c>
      <c r="D6165" s="39">
        <v>246.470001</v>
      </c>
      <c r="E6165" s="39">
        <v>247.10000600000001</v>
      </c>
      <c r="F6165" s="39">
        <v>232.274475</v>
      </c>
      <c r="G6165" s="5">
        <v>47135200</v>
      </c>
      <c r="I6165" s="1">
        <v>4.4530086987659701E-4</v>
      </c>
    </row>
    <row r="6166" spans="1:9" x14ac:dyDescent="0.25">
      <c r="A6166" s="5">
        <v>42937</v>
      </c>
      <c r="B6166" s="39">
        <v>246.44000199999999</v>
      </c>
      <c r="C6166" s="39">
        <v>246.91000399999999</v>
      </c>
      <c r="D6166" s="39">
        <v>246.179993</v>
      </c>
      <c r="E6166" s="39">
        <v>246.88000500000001</v>
      </c>
      <c r="F6166" s="39">
        <v>232.06771900000001</v>
      </c>
      <c r="G6166" s="5">
        <v>82340800</v>
      </c>
      <c r="I6166" s="1">
        <v>-8.9053295752883344E-4</v>
      </c>
    </row>
    <row r="6167" spans="1:9" x14ac:dyDescent="0.25">
      <c r="A6167" s="5">
        <v>42940</v>
      </c>
      <c r="B6167" s="39">
        <v>246.78999300000001</v>
      </c>
      <c r="C6167" s="39">
        <v>246.979996</v>
      </c>
      <c r="D6167" s="39">
        <v>246.279999</v>
      </c>
      <c r="E6167" s="39">
        <v>246.820007</v>
      </c>
      <c r="F6167" s="39">
        <v>232.011292</v>
      </c>
      <c r="G6167" s="5">
        <v>46622300</v>
      </c>
      <c r="I6167" s="1">
        <v>-2.4317841979737409E-4</v>
      </c>
    </row>
    <row r="6168" spans="1:9" x14ac:dyDescent="0.25">
      <c r="A6168" s="5">
        <v>42941</v>
      </c>
      <c r="B6168" s="39">
        <v>247.679993</v>
      </c>
      <c r="C6168" s="39">
        <v>247.800003</v>
      </c>
      <c r="D6168" s="39">
        <v>247.16000399999999</v>
      </c>
      <c r="E6168" s="39">
        <v>247.41999799999999</v>
      </c>
      <c r="F6168" s="39">
        <v>232.57527200000001</v>
      </c>
      <c r="G6168" s="5">
        <v>54915600</v>
      </c>
      <c r="I6168" s="1">
        <v>2.4278802735091531E-3</v>
      </c>
    </row>
    <row r="6169" spans="1:9" x14ac:dyDescent="0.25">
      <c r="A6169" s="5">
        <v>42942</v>
      </c>
      <c r="B6169" s="39">
        <v>247.75</v>
      </c>
      <c r="C6169" s="39">
        <v>247.78999300000001</v>
      </c>
      <c r="D6169" s="39">
        <v>247.13000500000001</v>
      </c>
      <c r="E6169" s="39">
        <v>247.429993</v>
      </c>
      <c r="F6169" s="39">
        <v>232.58470199999999</v>
      </c>
      <c r="G6169" s="5">
        <v>47575400</v>
      </c>
      <c r="I6169" s="1">
        <v>4.054519102414389E-5</v>
      </c>
    </row>
    <row r="6170" spans="1:9" x14ac:dyDescent="0.25">
      <c r="A6170" s="5">
        <v>42943</v>
      </c>
      <c r="B6170" s="39">
        <v>247.96000699999999</v>
      </c>
      <c r="C6170" s="39">
        <v>248</v>
      </c>
      <c r="D6170" s="39">
        <v>245.679993</v>
      </c>
      <c r="E6170" s="39">
        <v>247.199997</v>
      </c>
      <c r="F6170" s="39">
        <v>232.368469</v>
      </c>
      <c r="G6170" s="5">
        <v>70766600</v>
      </c>
      <c r="I6170" s="1">
        <v>-9.3012814655857312E-4</v>
      </c>
    </row>
    <row r="6171" spans="1:9" x14ac:dyDescent="0.25">
      <c r="A6171" s="5">
        <v>42944</v>
      </c>
      <c r="B6171" s="39">
        <v>246.64999399999999</v>
      </c>
      <c r="C6171" s="39">
        <v>247.05999800000001</v>
      </c>
      <c r="D6171" s="39">
        <v>246.13000500000001</v>
      </c>
      <c r="E6171" s="39">
        <v>246.91000399999999</v>
      </c>
      <c r="F6171" s="39">
        <v>232.09591699999999</v>
      </c>
      <c r="G6171" s="5">
        <v>50088400</v>
      </c>
      <c r="I6171" s="1">
        <v>-1.1736186433202178E-3</v>
      </c>
    </row>
    <row r="6172" spans="1:9" x14ac:dyDescent="0.25">
      <c r="A6172" s="5">
        <v>42947</v>
      </c>
      <c r="B6172" s="39">
        <v>247.36999499999999</v>
      </c>
      <c r="C6172" s="39">
        <v>247.479996</v>
      </c>
      <c r="D6172" s="39">
        <v>246.529999</v>
      </c>
      <c r="E6172" s="39">
        <v>246.770004</v>
      </c>
      <c r="F6172" s="39">
        <v>231.964294</v>
      </c>
      <c r="G6172" s="5">
        <v>65838700</v>
      </c>
      <c r="I6172" s="1">
        <v>-5.6726692101438658E-4</v>
      </c>
    </row>
    <row r="6173" spans="1:9" x14ac:dyDescent="0.25">
      <c r="A6173" s="5">
        <v>42948</v>
      </c>
      <c r="B6173" s="39">
        <v>247.46000699999999</v>
      </c>
      <c r="C6173" s="39">
        <v>247.5</v>
      </c>
      <c r="D6173" s="39">
        <v>246.720001</v>
      </c>
      <c r="E6173" s="39">
        <v>247.320007</v>
      </c>
      <c r="F6173" s="39">
        <v>232.48129299999999</v>
      </c>
      <c r="G6173" s="5">
        <v>55050400</v>
      </c>
      <c r="I6173" s="1">
        <v>2.2263069259809143E-3</v>
      </c>
    </row>
    <row r="6174" spans="1:9" x14ac:dyDescent="0.25">
      <c r="A6174" s="5">
        <v>42949</v>
      </c>
      <c r="B6174" s="39">
        <v>247.470001</v>
      </c>
      <c r="C6174" s="39">
        <v>247.60000600000001</v>
      </c>
      <c r="D6174" s="39">
        <v>246.36999499999999</v>
      </c>
      <c r="E6174" s="39">
        <v>247.44000199999999</v>
      </c>
      <c r="F6174" s="39">
        <v>232.59410099999999</v>
      </c>
      <c r="G6174" s="5">
        <v>47211200</v>
      </c>
      <c r="I6174" s="1">
        <v>4.8511705270914973E-4</v>
      </c>
    </row>
    <row r="6175" spans="1:9" x14ac:dyDescent="0.25">
      <c r="A6175" s="5">
        <v>42950</v>
      </c>
      <c r="B6175" s="39">
        <v>247.30999800000001</v>
      </c>
      <c r="C6175" s="39">
        <v>247.33999600000001</v>
      </c>
      <c r="D6175" s="39">
        <v>246.63999899999999</v>
      </c>
      <c r="E6175" s="39">
        <v>246.96000699999999</v>
      </c>
      <c r="F6175" s="39">
        <v>232.14291399999999</v>
      </c>
      <c r="G6175" s="5">
        <v>40856000</v>
      </c>
      <c r="I6175" s="1">
        <v>-1.9416879963980449E-3</v>
      </c>
    </row>
    <row r="6176" spans="1:9" x14ac:dyDescent="0.25">
      <c r="A6176" s="5">
        <v>42951</v>
      </c>
      <c r="B6176" s="39">
        <v>247.520004</v>
      </c>
      <c r="C6176" s="39">
        <v>247.78999300000001</v>
      </c>
      <c r="D6176" s="39">
        <v>246.970001</v>
      </c>
      <c r="E6176" s="39">
        <v>247.41000399999999</v>
      </c>
      <c r="F6176" s="39">
        <v>232.565887</v>
      </c>
      <c r="G6176" s="5">
        <v>60191800</v>
      </c>
      <c r="I6176" s="1">
        <v>1.8203791961468596E-3</v>
      </c>
    </row>
    <row r="6177" spans="1:9" x14ac:dyDescent="0.25">
      <c r="A6177" s="5">
        <v>42954</v>
      </c>
      <c r="B6177" s="39">
        <v>247.490005</v>
      </c>
      <c r="C6177" s="39">
        <v>247.86999499999999</v>
      </c>
      <c r="D6177" s="39">
        <v>247.36999499999999</v>
      </c>
      <c r="E6177" s="39">
        <v>247.86999499999999</v>
      </c>
      <c r="F6177" s="39">
        <v>232.998276</v>
      </c>
      <c r="G6177" s="5">
        <v>31995000</v>
      </c>
      <c r="I6177" s="1">
        <v>1.8574845689771635E-3</v>
      </c>
    </row>
    <row r="6178" spans="1:9" x14ac:dyDescent="0.25">
      <c r="A6178" s="5">
        <v>42955</v>
      </c>
      <c r="B6178" s="39">
        <v>247.509995</v>
      </c>
      <c r="C6178" s="39">
        <v>248.91000399999999</v>
      </c>
      <c r="D6178" s="39">
        <v>246.83000200000001</v>
      </c>
      <c r="E6178" s="39">
        <v>247.259995</v>
      </c>
      <c r="F6178" s="39">
        <v>232.42489599999999</v>
      </c>
      <c r="G6178" s="5">
        <v>61719400</v>
      </c>
      <c r="I6178" s="1">
        <v>-2.4639095110430276E-3</v>
      </c>
    </row>
    <row r="6179" spans="1:9" x14ac:dyDescent="0.25">
      <c r="A6179" s="5">
        <v>42956</v>
      </c>
      <c r="B6179" s="39">
        <v>246.470001</v>
      </c>
      <c r="C6179" s="39">
        <v>247.30999800000001</v>
      </c>
      <c r="D6179" s="39">
        <v>246.05999800000001</v>
      </c>
      <c r="E6179" s="39">
        <v>247.25</v>
      </c>
      <c r="F6179" s="39">
        <v>232.415482</v>
      </c>
      <c r="G6179" s="5">
        <v>62632600</v>
      </c>
      <c r="I6179" s="1">
        <v>-4.0504226597626314E-5</v>
      </c>
    </row>
    <row r="6180" spans="1:9" x14ac:dyDescent="0.25">
      <c r="A6180" s="5">
        <v>42957</v>
      </c>
      <c r="B6180" s="39">
        <v>246.28999300000001</v>
      </c>
      <c r="C6180" s="39">
        <v>246.44000199999999</v>
      </c>
      <c r="D6180" s="39">
        <v>243.699997</v>
      </c>
      <c r="E6180" s="39">
        <v>243.759995</v>
      </c>
      <c r="F6180" s="39">
        <v>229.13488799999999</v>
      </c>
      <c r="G6180" s="5">
        <v>120479500</v>
      </c>
      <c r="I6180" s="1">
        <v>-1.4215779947542195E-2</v>
      </c>
    </row>
    <row r="6181" spans="1:9" x14ac:dyDescent="0.25">
      <c r="A6181" s="5">
        <v>42958</v>
      </c>
      <c r="B6181" s="39">
        <v>244.020004</v>
      </c>
      <c r="C6181" s="39">
        <v>244.800003</v>
      </c>
      <c r="D6181" s="39">
        <v>243.75</v>
      </c>
      <c r="E6181" s="39">
        <v>244.11999499999999</v>
      </c>
      <c r="F6181" s="39">
        <v>229.47326699999999</v>
      </c>
      <c r="G6181" s="5">
        <v>74869900</v>
      </c>
      <c r="I6181" s="1">
        <v>1.4756783442075871E-3</v>
      </c>
    </row>
    <row r="6182" spans="1:9" x14ac:dyDescent="0.25">
      <c r="A6182" s="5">
        <v>42961</v>
      </c>
      <c r="B6182" s="39">
        <v>245.58999600000001</v>
      </c>
      <c r="C6182" s="39">
        <v>246.78999300000001</v>
      </c>
      <c r="D6182" s="39">
        <v>245.550003</v>
      </c>
      <c r="E6182" s="39">
        <v>246.53999300000001</v>
      </c>
      <c r="F6182" s="39">
        <v>231.748062</v>
      </c>
      <c r="G6182" s="5">
        <v>73291900</v>
      </c>
      <c r="I6182" s="1">
        <v>9.8643028957319245E-3</v>
      </c>
    </row>
    <row r="6183" spans="1:9" x14ac:dyDescent="0.25">
      <c r="A6183" s="5">
        <v>42962</v>
      </c>
      <c r="B6183" s="39">
        <v>246.979996</v>
      </c>
      <c r="C6183" s="39">
        <v>247</v>
      </c>
      <c r="D6183" s="39">
        <v>246.16000399999999</v>
      </c>
      <c r="E6183" s="39">
        <v>246.509995</v>
      </c>
      <c r="F6183" s="39">
        <v>231.71991</v>
      </c>
      <c r="G6183" s="5">
        <v>55242700</v>
      </c>
      <c r="I6183" s="1">
        <v>-1.2148412289736399E-4</v>
      </c>
    </row>
    <row r="6184" spans="1:9" x14ac:dyDescent="0.25">
      <c r="A6184" s="5">
        <v>42963</v>
      </c>
      <c r="B6184" s="39">
        <v>247.11000100000001</v>
      </c>
      <c r="C6184" s="39">
        <v>247.570007</v>
      </c>
      <c r="D6184" s="39">
        <v>246.449997</v>
      </c>
      <c r="E6184" s="39">
        <v>246.94000199999999</v>
      </c>
      <c r="F6184" s="39">
        <v>232.12406899999999</v>
      </c>
      <c r="G6184" s="5">
        <v>56715500</v>
      </c>
      <c r="I6184" s="1">
        <v>1.7426510662126304E-3</v>
      </c>
    </row>
    <row r="6185" spans="1:9" x14ac:dyDescent="0.25">
      <c r="A6185" s="5">
        <v>42964</v>
      </c>
      <c r="B6185" s="39">
        <v>246.240005</v>
      </c>
      <c r="C6185" s="39">
        <v>246.60000600000001</v>
      </c>
      <c r="D6185" s="39">
        <v>243.08999600000001</v>
      </c>
      <c r="E6185" s="39">
        <v>243.08999600000001</v>
      </c>
      <c r="F6185" s="39">
        <v>228.50508099999999</v>
      </c>
      <c r="G6185" s="5">
        <v>128490400</v>
      </c>
      <c r="I6185" s="1">
        <v>-1.5713562483880672E-2</v>
      </c>
    </row>
    <row r="6186" spans="1:9" x14ac:dyDescent="0.25">
      <c r="A6186" s="5">
        <v>42965</v>
      </c>
      <c r="B6186" s="39">
        <v>242.89999399999999</v>
      </c>
      <c r="C6186" s="39">
        <v>244.19000199999999</v>
      </c>
      <c r="D6186" s="39">
        <v>242.199997</v>
      </c>
      <c r="E6186" s="39">
        <v>242.71000699999999</v>
      </c>
      <c r="F6186" s="39">
        <v>228.14790300000001</v>
      </c>
      <c r="G6186" s="5">
        <v>136748000</v>
      </c>
      <c r="I6186" s="1">
        <v>-1.5643304012149528E-3</v>
      </c>
    </row>
    <row r="6187" spans="1:9" x14ac:dyDescent="0.25">
      <c r="A6187" s="5">
        <v>42968</v>
      </c>
      <c r="B6187" s="39">
        <v>242.63999899999999</v>
      </c>
      <c r="C6187" s="39">
        <v>243.199997</v>
      </c>
      <c r="D6187" s="39">
        <v>241.83000200000001</v>
      </c>
      <c r="E6187" s="39">
        <v>242.89999399999999</v>
      </c>
      <c r="F6187" s="39">
        <v>228.32647700000001</v>
      </c>
      <c r="G6187" s="5">
        <v>65469700</v>
      </c>
      <c r="I6187" s="1">
        <v>7.8240539637608464E-4</v>
      </c>
    </row>
    <row r="6188" spans="1:9" x14ac:dyDescent="0.25">
      <c r="A6188" s="5">
        <v>42969</v>
      </c>
      <c r="B6188" s="39">
        <v>243.570007</v>
      </c>
      <c r="C6188" s="39">
        <v>245.61999499999999</v>
      </c>
      <c r="D6188" s="39">
        <v>243.550003</v>
      </c>
      <c r="E6188" s="39">
        <v>245.44000199999999</v>
      </c>
      <c r="F6188" s="39">
        <v>230.71408099999999</v>
      </c>
      <c r="G6188" s="5">
        <v>63140100</v>
      </c>
      <c r="I6188" s="1">
        <v>1.0402677888500023E-2</v>
      </c>
    </row>
    <row r="6189" spans="1:9" x14ac:dyDescent="0.25">
      <c r="A6189" s="5">
        <v>42970</v>
      </c>
      <c r="B6189" s="39">
        <v>244.33000200000001</v>
      </c>
      <c r="C6189" s="39">
        <v>245.050003</v>
      </c>
      <c r="D6189" s="39">
        <v>244.16000399999999</v>
      </c>
      <c r="E6189" s="39">
        <v>244.55999800000001</v>
      </c>
      <c r="F6189" s="39">
        <v>229.88687100000001</v>
      </c>
      <c r="G6189" s="5">
        <v>50203800</v>
      </c>
      <c r="I6189" s="1">
        <v>-3.5918765941200803E-3</v>
      </c>
    </row>
    <row r="6190" spans="1:9" x14ac:dyDescent="0.25">
      <c r="A6190" s="5">
        <v>42971</v>
      </c>
      <c r="B6190" s="39">
        <v>245</v>
      </c>
      <c r="C6190" s="39">
        <v>245.179993</v>
      </c>
      <c r="D6190" s="39">
        <v>243.75</v>
      </c>
      <c r="E6190" s="39">
        <v>243.990005</v>
      </c>
      <c r="F6190" s="39">
        <v>229.351089</v>
      </c>
      <c r="G6190" s="5">
        <v>50741700</v>
      </c>
      <c r="I6190" s="1">
        <v>-2.3333534670806344E-3</v>
      </c>
    </row>
    <row r="6191" spans="1:9" x14ac:dyDescent="0.25">
      <c r="A6191" s="5">
        <v>42972</v>
      </c>
      <c r="B6191" s="39">
        <v>244.89999399999999</v>
      </c>
      <c r="C6191" s="39">
        <v>245.61000100000001</v>
      </c>
      <c r="D6191" s="39">
        <v>244.38999899999999</v>
      </c>
      <c r="E6191" s="39">
        <v>244.55999800000001</v>
      </c>
      <c r="F6191" s="39">
        <v>229.88687100000001</v>
      </c>
      <c r="G6191" s="5">
        <v>64445900</v>
      </c>
      <c r="I6191" s="1">
        <v>2.3333534670806344E-3</v>
      </c>
    </row>
    <row r="6192" spans="1:9" x14ac:dyDescent="0.25">
      <c r="A6192" s="5">
        <v>42975</v>
      </c>
      <c r="B6192" s="39">
        <v>245.16999799999999</v>
      </c>
      <c r="C6192" s="39">
        <v>245.199997</v>
      </c>
      <c r="D6192" s="39">
        <v>244.08999600000001</v>
      </c>
      <c r="E6192" s="39">
        <v>244.570007</v>
      </c>
      <c r="F6192" s="39">
        <v>229.89630099999999</v>
      </c>
      <c r="G6192" s="5">
        <v>40565600</v>
      </c>
      <c r="I6192" s="1">
        <v>4.1019335093039899E-5</v>
      </c>
    </row>
    <row r="6193" spans="1:9" x14ac:dyDescent="0.25">
      <c r="A6193" s="5">
        <v>42976</v>
      </c>
      <c r="B6193" s="39">
        <v>243.05999800000001</v>
      </c>
      <c r="C6193" s="39">
        <v>245.14999399999999</v>
      </c>
      <c r="D6193" s="39">
        <v>242.929993</v>
      </c>
      <c r="E6193" s="39">
        <v>244.85000600000001</v>
      </c>
      <c r="F6193" s="39">
        <v>230.15947</v>
      </c>
      <c r="G6193" s="5">
        <v>51135700</v>
      </c>
      <c r="I6193" s="1">
        <v>1.1440744592041696E-3</v>
      </c>
    </row>
    <row r="6194" spans="1:9" x14ac:dyDescent="0.25">
      <c r="A6194" s="5">
        <v>42977</v>
      </c>
      <c r="B6194" s="39">
        <v>244.83000200000001</v>
      </c>
      <c r="C6194" s="39">
        <v>246.320007</v>
      </c>
      <c r="D6194" s="39">
        <v>244.61999499999999</v>
      </c>
      <c r="E6194" s="39">
        <v>246.009995</v>
      </c>
      <c r="F6194" s="39">
        <v>231.249878</v>
      </c>
      <c r="G6194" s="5">
        <v>62030800</v>
      </c>
      <c r="I6194" s="1">
        <v>4.7264323301030586E-3</v>
      </c>
    </row>
    <row r="6195" spans="1:9" x14ac:dyDescent="0.25">
      <c r="A6195" s="5">
        <v>42978</v>
      </c>
      <c r="B6195" s="39">
        <v>246.720001</v>
      </c>
      <c r="C6195" s="39">
        <v>247.770004</v>
      </c>
      <c r="D6195" s="39">
        <v>246.050003</v>
      </c>
      <c r="E6195" s="39">
        <v>247.490005</v>
      </c>
      <c r="F6195" s="39">
        <v>232.64111299999999</v>
      </c>
      <c r="G6195" s="5">
        <v>103803900</v>
      </c>
      <c r="I6195" s="1">
        <v>5.9981297248379306E-3</v>
      </c>
    </row>
    <row r="6196" spans="1:9" x14ac:dyDescent="0.25">
      <c r="A6196" s="5">
        <v>42979</v>
      </c>
      <c r="B6196" s="39">
        <v>247.91999799999999</v>
      </c>
      <c r="C6196" s="39">
        <v>248.33000200000001</v>
      </c>
      <c r="D6196" s="39">
        <v>247.66999799999999</v>
      </c>
      <c r="E6196" s="39">
        <v>247.83999600000001</v>
      </c>
      <c r="F6196" s="39">
        <v>232.97010800000001</v>
      </c>
      <c r="G6196" s="5">
        <v>62007000</v>
      </c>
      <c r="I6196" s="1">
        <v>1.4131749404384664E-3</v>
      </c>
    </row>
    <row r="6197" spans="1:9" x14ac:dyDescent="0.25">
      <c r="A6197" s="5">
        <v>42983</v>
      </c>
      <c r="B6197" s="39">
        <v>247.259995</v>
      </c>
      <c r="C6197" s="39">
        <v>247.520004</v>
      </c>
      <c r="D6197" s="39">
        <v>244.949997</v>
      </c>
      <c r="E6197" s="39">
        <v>246.05999800000001</v>
      </c>
      <c r="F6197" s="39">
        <v>231.29688999999999</v>
      </c>
      <c r="G6197" s="5">
        <v>91398800</v>
      </c>
      <c r="I6197" s="1">
        <v>-7.208030084567163E-3</v>
      </c>
    </row>
    <row r="6198" spans="1:9" x14ac:dyDescent="0.25">
      <c r="A6198" s="5">
        <v>42984</v>
      </c>
      <c r="B6198" s="39">
        <v>246.83999600000001</v>
      </c>
      <c r="C6198" s="39">
        <v>247.279999</v>
      </c>
      <c r="D6198" s="39">
        <v>246.229996</v>
      </c>
      <c r="E6198" s="39">
        <v>246.89999399999999</v>
      </c>
      <c r="F6198" s="39">
        <v>232.08647199999999</v>
      </c>
      <c r="G6198" s="5">
        <v>57916900</v>
      </c>
      <c r="I6198" s="1">
        <v>3.4079029543168105E-3</v>
      </c>
    </row>
    <row r="6199" spans="1:9" x14ac:dyDescent="0.25">
      <c r="A6199" s="5">
        <v>42985</v>
      </c>
      <c r="B6199" s="39">
        <v>247.25</v>
      </c>
      <c r="C6199" s="39">
        <v>247.270004</v>
      </c>
      <c r="D6199" s="39">
        <v>246.39999399999999</v>
      </c>
      <c r="E6199" s="39">
        <v>246.86999499999999</v>
      </c>
      <c r="F6199" s="39">
        <v>232.058289</v>
      </c>
      <c r="G6199" s="5">
        <v>58034700</v>
      </c>
      <c r="I6199" s="1">
        <v>-1.2144056080209964E-4</v>
      </c>
    </row>
    <row r="6200" spans="1:9" x14ac:dyDescent="0.25">
      <c r="A6200" s="5">
        <v>42986</v>
      </c>
      <c r="B6200" s="39">
        <v>246.53999300000001</v>
      </c>
      <c r="C6200" s="39">
        <v>247.11000100000001</v>
      </c>
      <c r="D6200" s="39">
        <v>246.300003</v>
      </c>
      <c r="E6200" s="39">
        <v>246.58000200000001</v>
      </c>
      <c r="F6200" s="39">
        <v>231.785675</v>
      </c>
      <c r="G6200" s="5">
        <v>63832800</v>
      </c>
      <c r="I6200" s="1">
        <v>-1.1754557676599831E-3</v>
      </c>
    </row>
    <row r="6201" spans="1:9" x14ac:dyDescent="0.25">
      <c r="A6201" s="5">
        <v>42989</v>
      </c>
      <c r="B6201" s="39">
        <v>248.03999300000001</v>
      </c>
      <c r="C6201" s="39">
        <v>249.300003</v>
      </c>
      <c r="D6201" s="39">
        <v>248.020004</v>
      </c>
      <c r="E6201" s="39">
        <v>249.21000699999999</v>
      </c>
      <c r="F6201" s="39">
        <v>234.25787399999999</v>
      </c>
      <c r="G6201" s="5">
        <v>71364800</v>
      </c>
      <c r="I6201" s="1">
        <v>1.0609404182831739E-2</v>
      </c>
    </row>
    <row r="6202" spans="1:9" x14ac:dyDescent="0.25">
      <c r="A6202" s="5">
        <v>42990</v>
      </c>
      <c r="B6202" s="39">
        <v>249.63000500000001</v>
      </c>
      <c r="C6202" s="39">
        <v>250.08999600000001</v>
      </c>
      <c r="D6202" s="39">
        <v>249.41999799999999</v>
      </c>
      <c r="E6202" s="39">
        <v>250.050003</v>
      </c>
      <c r="F6202" s="39">
        <v>235.04753099999999</v>
      </c>
      <c r="G6202" s="5">
        <v>56896000</v>
      </c>
      <c r="I6202" s="1">
        <v>3.365219052692936E-3</v>
      </c>
    </row>
    <row r="6203" spans="1:9" x14ac:dyDescent="0.25">
      <c r="A6203" s="5">
        <v>42991</v>
      </c>
      <c r="B6203" s="39">
        <v>249.720001</v>
      </c>
      <c r="C6203" s="39">
        <v>250.21000699999999</v>
      </c>
      <c r="D6203" s="39">
        <v>249.58999600000001</v>
      </c>
      <c r="E6203" s="39">
        <v>250.16999799999999</v>
      </c>
      <c r="F6203" s="39">
        <v>235.16027800000001</v>
      </c>
      <c r="G6203" s="5">
        <v>59228000</v>
      </c>
      <c r="I6203" s="1">
        <v>4.7956244027780315E-4</v>
      </c>
    </row>
    <row r="6204" spans="1:9" x14ac:dyDescent="0.25">
      <c r="A6204" s="5">
        <v>42992</v>
      </c>
      <c r="B6204" s="39">
        <v>249.800003</v>
      </c>
      <c r="C6204" s="39">
        <v>250.320007</v>
      </c>
      <c r="D6204" s="39">
        <v>249.60000600000001</v>
      </c>
      <c r="E6204" s="39">
        <v>250.08999600000001</v>
      </c>
      <c r="F6204" s="39">
        <v>235.08509799999999</v>
      </c>
      <c r="G6204" s="5">
        <v>95446300</v>
      </c>
      <c r="I6204" s="1">
        <v>-3.1974796341494027E-4</v>
      </c>
    </row>
    <row r="6205" spans="1:9" x14ac:dyDescent="0.25">
      <c r="A6205" s="5">
        <v>42993</v>
      </c>
      <c r="B6205" s="39">
        <v>248.69000199999999</v>
      </c>
      <c r="C6205" s="39">
        <v>249.28999300000001</v>
      </c>
      <c r="D6205" s="39">
        <v>248.570007</v>
      </c>
      <c r="E6205" s="39">
        <v>249.19000199999999</v>
      </c>
      <c r="F6205" s="39">
        <v>235.401535</v>
      </c>
      <c r="G6205" s="5">
        <v>95432400</v>
      </c>
      <c r="I6205" s="1">
        <v>1.3451478767692038E-3</v>
      </c>
    </row>
    <row r="6206" spans="1:9" x14ac:dyDescent="0.25">
      <c r="A6206" s="5">
        <v>42996</v>
      </c>
      <c r="B6206" s="39">
        <v>249.61000100000001</v>
      </c>
      <c r="C6206" s="39">
        <v>250.11999499999999</v>
      </c>
      <c r="D6206" s="39">
        <v>249.279999</v>
      </c>
      <c r="E6206" s="39">
        <v>249.720001</v>
      </c>
      <c r="F6206" s="39">
        <v>235.90223700000001</v>
      </c>
      <c r="G6206" s="5">
        <v>46235200</v>
      </c>
      <c r="I6206" s="1">
        <v>2.124753579827221E-3</v>
      </c>
    </row>
    <row r="6207" spans="1:9" x14ac:dyDescent="0.25">
      <c r="A6207" s="5">
        <v>42997</v>
      </c>
      <c r="B6207" s="39">
        <v>250</v>
      </c>
      <c r="C6207" s="39">
        <v>250.070007</v>
      </c>
      <c r="D6207" s="39">
        <v>249.60000600000001</v>
      </c>
      <c r="E6207" s="39">
        <v>249.970001</v>
      </c>
      <c r="F6207" s="39">
        <v>236.13838200000001</v>
      </c>
      <c r="G6207" s="5">
        <v>47108100</v>
      </c>
      <c r="I6207" s="1">
        <v>1.0005283875775817E-3</v>
      </c>
    </row>
    <row r="6208" spans="1:9" x14ac:dyDescent="0.25">
      <c r="A6208" s="5">
        <v>42998</v>
      </c>
      <c r="B6208" s="39">
        <v>250.070007</v>
      </c>
      <c r="C6208" s="39">
        <v>250.19000199999999</v>
      </c>
      <c r="D6208" s="39">
        <v>248.91999799999999</v>
      </c>
      <c r="E6208" s="39">
        <v>250.05999800000001</v>
      </c>
      <c r="F6208" s="39">
        <v>236.22341900000001</v>
      </c>
      <c r="G6208" s="5">
        <v>59574100</v>
      </c>
      <c r="I6208" s="1">
        <v>3.600502866172306E-4</v>
      </c>
    </row>
    <row r="6209" spans="1:9" x14ac:dyDescent="0.25">
      <c r="A6209" s="5">
        <v>42999</v>
      </c>
      <c r="B6209" s="39">
        <v>249.88000500000001</v>
      </c>
      <c r="C6209" s="39">
        <v>249.979996</v>
      </c>
      <c r="D6209" s="39">
        <v>249.19000199999999</v>
      </c>
      <c r="E6209" s="39">
        <v>249.38999899999999</v>
      </c>
      <c r="F6209" s="39">
        <v>235.59049999999999</v>
      </c>
      <c r="G6209" s="5">
        <v>48211400</v>
      </c>
      <c r="I6209" s="1">
        <v>-2.6829194907618259E-3</v>
      </c>
    </row>
    <row r="6210" spans="1:9" x14ac:dyDescent="0.25">
      <c r="A6210" s="5">
        <v>43000</v>
      </c>
      <c r="B6210" s="39">
        <v>249.050003</v>
      </c>
      <c r="C6210" s="39">
        <v>249.63000500000001</v>
      </c>
      <c r="D6210" s="39">
        <v>249.020004</v>
      </c>
      <c r="E6210" s="39">
        <v>249.44000199999999</v>
      </c>
      <c r="F6210" s="39">
        <v>235.63772599999999</v>
      </c>
      <c r="G6210" s="5">
        <v>51214000</v>
      </c>
      <c r="I6210" s="1">
        <v>2.0043790907475767E-4</v>
      </c>
    </row>
    <row r="6211" spans="1:9" x14ac:dyDescent="0.25">
      <c r="A6211" s="5">
        <v>43003</v>
      </c>
      <c r="B6211" s="39">
        <v>249.14999399999999</v>
      </c>
      <c r="C6211" s="39">
        <v>249.550003</v>
      </c>
      <c r="D6211" s="39">
        <v>248.08000200000001</v>
      </c>
      <c r="E6211" s="39">
        <v>248.929993</v>
      </c>
      <c r="F6211" s="39">
        <v>235.155945</v>
      </c>
      <c r="G6211" s="5">
        <v>57064400</v>
      </c>
      <c r="I6211" s="1">
        <v>-2.0466764863416032E-3</v>
      </c>
    </row>
    <row r="6212" spans="1:9" x14ac:dyDescent="0.25">
      <c r="A6212" s="5">
        <v>43004</v>
      </c>
      <c r="B6212" s="39">
        <v>249.41999799999999</v>
      </c>
      <c r="C6212" s="39">
        <v>249.699997</v>
      </c>
      <c r="D6212" s="39">
        <v>248.80999800000001</v>
      </c>
      <c r="E6212" s="39">
        <v>249.08000200000001</v>
      </c>
      <c r="F6212" s="39">
        <v>235.297653</v>
      </c>
      <c r="G6212" s="5">
        <v>54082000</v>
      </c>
      <c r="I6212" s="1">
        <v>6.0243137639126587E-4</v>
      </c>
    </row>
    <row r="6213" spans="1:9" x14ac:dyDescent="0.25">
      <c r="A6213" s="5">
        <v>43005</v>
      </c>
      <c r="B6213" s="39">
        <v>249.88000500000001</v>
      </c>
      <c r="C6213" s="39">
        <v>250.490005</v>
      </c>
      <c r="D6213" s="39">
        <v>248.86999499999999</v>
      </c>
      <c r="E6213" s="39">
        <v>250.050003</v>
      </c>
      <c r="F6213" s="39">
        <v>236.213989</v>
      </c>
      <c r="G6213" s="5">
        <v>81001400</v>
      </c>
      <c r="I6213" s="1">
        <v>3.8868060594374754E-3</v>
      </c>
    </row>
    <row r="6214" spans="1:9" x14ac:dyDescent="0.25">
      <c r="A6214" s="5">
        <v>43006</v>
      </c>
      <c r="B6214" s="39">
        <v>249.729996</v>
      </c>
      <c r="C6214" s="39">
        <v>250.44000199999999</v>
      </c>
      <c r="D6214" s="39">
        <v>249.63000500000001</v>
      </c>
      <c r="E6214" s="39">
        <v>250.35000600000001</v>
      </c>
      <c r="F6214" s="39">
        <v>236.49735999999999</v>
      </c>
      <c r="G6214" s="5">
        <v>44778800</v>
      </c>
      <c r="I6214" s="1">
        <v>1.1989178366142994E-3</v>
      </c>
    </row>
    <row r="6215" spans="1:9" x14ac:dyDescent="0.25">
      <c r="A6215" s="5">
        <v>43007</v>
      </c>
      <c r="B6215" s="39">
        <v>250.33999600000001</v>
      </c>
      <c r="C6215" s="39">
        <v>251.320007</v>
      </c>
      <c r="D6215" s="39">
        <v>250.13000500000001</v>
      </c>
      <c r="E6215" s="39">
        <v>251.229996</v>
      </c>
      <c r="F6215" s="39">
        <v>237.32870500000001</v>
      </c>
      <c r="G6215" s="5">
        <v>85578000</v>
      </c>
      <c r="I6215" s="1">
        <v>3.5090760702312096E-3</v>
      </c>
    </row>
    <row r="6216" spans="1:9" x14ac:dyDescent="0.25">
      <c r="A6216" s="5">
        <v>43010</v>
      </c>
      <c r="B6216" s="39">
        <v>251.490005</v>
      </c>
      <c r="C6216" s="39">
        <v>252.320007</v>
      </c>
      <c r="D6216" s="39">
        <v>251.28999300000001</v>
      </c>
      <c r="E6216" s="39">
        <v>252.320007</v>
      </c>
      <c r="F6216" s="39">
        <v>238.35836800000001</v>
      </c>
      <c r="G6216" s="5">
        <v>59023000</v>
      </c>
      <c r="I6216" s="1">
        <v>4.3291679197485777E-3</v>
      </c>
    </row>
    <row r="6217" spans="1:9" x14ac:dyDescent="0.25">
      <c r="A6217" s="5">
        <v>43011</v>
      </c>
      <c r="B6217" s="39">
        <v>252.320007</v>
      </c>
      <c r="C6217" s="39">
        <v>252.88999899999999</v>
      </c>
      <c r="D6217" s="39">
        <v>252.229996</v>
      </c>
      <c r="E6217" s="39">
        <v>252.86000100000001</v>
      </c>
      <c r="F6217" s="39">
        <v>238.868469</v>
      </c>
      <c r="G6217" s="5">
        <v>66810200</v>
      </c>
      <c r="I6217" s="1">
        <v>2.1377724583686586E-3</v>
      </c>
    </row>
    <row r="6218" spans="1:9" x14ac:dyDescent="0.25">
      <c r="A6218" s="5">
        <v>43012</v>
      </c>
      <c r="B6218" s="39">
        <v>252.69000199999999</v>
      </c>
      <c r="C6218" s="39">
        <v>253.44000199999999</v>
      </c>
      <c r="D6218" s="39">
        <v>252.55999800000001</v>
      </c>
      <c r="E6218" s="39">
        <v>253.16000399999999</v>
      </c>
      <c r="F6218" s="39">
        <v>239.15190100000001</v>
      </c>
      <c r="G6218" s="5">
        <v>55953600</v>
      </c>
      <c r="I6218" s="1">
        <v>1.1858575533709725E-3</v>
      </c>
    </row>
    <row r="6219" spans="1:9" x14ac:dyDescent="0.25">
      <c r="A6219" s="5">
        <v>43013</v>
      </c>
      <c r="B6219" s="39">
        <v>253.53999300000001</v>
      </c>
      <c r="C6219" s="39">
        <v>254.679993</v>
      </c>
      <c r="D6219" s="39">
        <v>253.199997</v>
      </c>
      <c r="E6219" s="39">
        <v>254.66000399999999</v>
      </c>
      <c r="F6219" s="39">
        <v>240.568893</v>
      </c>
      <c r="G6219" s="5">
        <v>63522800</v>
      </c>
      <c r="I6219" s="1">
        <v>5.9075868244864438E-3</v>
      </c>
    </row>
    <row r="6220" spans="1:9" x14ac:dyDescent="0.25">
      <c r="A6220" s="5">
        <v>43014</v>
      </c>
      <c r="B6220" s="39">
        <v>254.14999399999999</v>
      </c>
      <c r="C6220" s="39">
        <v>254.699997</v>
      </c>
      <c r="D6220" s="39">
        <v>253.85000600000001</v>
      </c>
      <c r="E6220" s="39">
        <v>254.36999499999999</v>
      </c>
      <c r="F6220" s="39">
        <v>240.29495199999999</v>
      </c>
      <c r="G6220" s="5">
        <v>80646000</v>
      </c>
      <c r="I6220" s="1">
        <v>-1.1393704579099051E-3</v>
      </c>
    </row>
    <row r="6221" spans="1:9" x14ac:dyDescent="0.25">
      <c r="A6221" s="5">
        <v>43017</v>
      </c>
      <c r="B6221" s="39">
        <v>254.63000500000001</v>
      </c>
      <c r="C6221" s="39">
        <v>254.699997</v>
      </c>
      <c r="D6221" s="39">
        <v>253.64999399999999</v>
      </c>
      <c r="E6221" s="39">
        <v>253.949997</v>
      </c>
      <c r="F6221" s="39">
        <v>239.89819299999999</v>
      </c>
      <c r="G6221" s="5">
        <v>35803100</v>
      </c>
      <c r="I6221" s="1">
        <v>-1.6524979351277835E-3</v>
      </c>
    </row>
    <row r="6222" spans="1:9" x14ac:dyDescent="0.25">
      <c r="A6222" s="5">
        <v>43018</v>
      </c>
      <c r="B6222" s="39">
        <v>254.60000600000001</v>
      </c>
      <c r="C6222" s="39">
        <v>255.050003</v>
      </c>
      <c r="D6222" s="39">
        <v>253.979996</v>
      </c>
      <c r="E6222" s="39">
        <v>254.61999499999999</v>
      </c>
      <c r="F6222" s="39">
        <v>240.531113</v>
      </c>
      <c r="G6222" s="5">
        <v>43057400</v>
      </c>
      <c r="I6222" s="1">
        <v>2.6348116497141305E-3</v>
      </c>
    </row>
    <row r="6223" spans="1:9" x14ac:dyDescent="0.25">
      <c r="A6223" s="5">
        <v>43019</v>
      </c>
      <c r="B6223" s="39">
        <v>254.509995</v>
      </c>
      <c r="C6223" s="39">
        <v>255.020004</v>
      </c>
      <c r="D6223" s="39">
        <v>254.320007</v>
      </c>
      <c r="E6223" s="39">
        <v>255.020004</v>
      </c>
      <c r="F6223" s="39">
        <v>240.90898100000001</v>
      </c>
      <c r="G6223" s="5">
        <v>47674300</v>
      </c>
      <c r="I6223" s="1">
        <v>1.5697407935109098E-3</v>
      </c>
    </row>
    <row r="6224" spans="1:9" x14ac:dyDescent="0.25">
      <c r="A6224" s="5">
        <v>43020</v>
      </c>
      <c r="B6224" s="39">
        <v>254.66000399999999</v>
      </c>
      <c r="C6224" s="39">
        <v>255.05999800000001</v>
      </c>
      <c r="D6224" s="39">
        <v>254.36999499999999</v>
      </c>
      <c r="E6224" s="39">
        <v>254.63999899999999</v>
      </c>
      <c r="F6224" s="39">
        <v>240.550003</v>
      </c>
      <c r="G6224" s="5">
        <v>47065100</v>
      </c>
      <c r="I6224" s="1">
        <v>-1.4912093384964464E-3</v>
      </c>
    </row>
    <row r="6225" spans="1:9" x14ac:dyDescent="0.25">
      <c r="A6225" s="5">
        <v>43021</v>
      </c>
      <c r="B6225" s="39">
        <v>255.13999899999999</v>
      </c>
      <c r="C6225" s="39">
        <v>255.270004</v>
      </c>
      <c r="D6225" s="39">
        <v>254.63999899999999</v>
      </c>
      <c r="E6225" s="39">
        <v>254.949997</v>
      </c>
      <c r="F6225" s="39">
        <v>240.84285</v>
      </c>
      <c r="G6225" s="5">
        <v>54800400</v>
      </c>
      <c r="I6225" s="1">
        <v>1.2166654918104314E-3</v>
      </c>
    </row>
    <row r="6226" spans="1:9" x14ac:dyDescent="0.25">
      <c r="A6226" s="5">
        <v>43024</v>
      </c>
      <c r="B6226" s="39">
        <v>255.21000699999999</v>
      </c>
      <c r="C6226" s="39">
        <v>255.509995</v>
      </c>
      <c r="D6226" s="39">
        <v>254.820007</v>
      </c>
      <c r="E6226" s="39">
        <v>255.28999300000001</v>
      </c>
      <c r="F6226" s="39">
        <v>241.164063</v>
      </c>
      <c r="G6226" s="5">
        <v>38221700</v>
      </c>
      <c r="I6226" s="1">
        <v>1.3328151065339355E-3</v>
      </c>
    </row>
    <row r="6227" spans="1:9" x14ac:dyDescent="0.25">
      <c r="A6227" s="5">
        <v>43025</v>
      </c>
      <c r="B6227" s="39">
        <v>255.229996</v>
      </c>
      <c r="C6227" s="39">
        <v>255.520004</v>
      </c>
      <c r="D6227" s="39">
        <v>254.979996</v>
      </c>
      <c r="E6227" s="39">
        <v>255.470001</v>
      </c>
      <c r="F6227" s="39">
        <v>241.33407600000001</v>
      </c>
      <c r="G6227" s="5">
        <v>31561000</v>
      </c>
      <c r="I6227" s="1">
        <v>7.0471984571174318E-4</v>
      </c>
    </row>
    <row r="6228" spans="1:9" x14ac:dyDescent="0.25">
      <c r="A6228" s="5">
        <v>43026</v>
      </c>
      <c r="B6228" s="39">
        <v>255.89999399999999</v>
      </c>
      <c r="C6228" s="39">
        <v>255.949997</v>
      </c>
      <c r="D6228" s="39">
        <v>255.5</v>
      </c>
      <c r="E6228" s="39">
        <v>255.720001</v>
      </c>
      <c r="F6228" s="39">
        <v>241.57023599999999</v>
      </c>
      <c r="G6228" s="5">
        <v>40888300</v>
      </c>
      <c r="I6228" s="1">
        <v>9.7808204631100182E-4</v>
      </c>
    </row>
    <row r="6229" spans="1:9" x14ac:dyDescent="0.25">
      <c r="A6229" s="5">
        <v>43027</v>
      </c>
      <c r="B6229" s="39">
        <v>254.83000200000001</v>
      </c>
      <c r="C6229" s="39">
        <v>255.83000200000001</v>
      </c>
      <c r="D6229" s="39">
        <v>254.35000600000001</v>
      </c>
      <c r="E6229" s="39">
        <v>255.78999300000001</v>
      </c>
      <c r="F6229" s="39">
        <v>241.636383</v>
      </c>
      <c r="G6229" s="5">
        <v>61903800</v>
      </c>
      <c r="I6229" s="1">
        <v>2.7378350300821808E-4</v>
      </c>
    </row>
    <row r="6230" spans="1:9" x14ac:dyDescent="0.25">
      <c r="A6230" s="5">
        <v>43028</v>
      </c>
      <c r="B6230" s="39">
        <v>256.70001200000002</v>
      </c>
      <c r="C6230" s="39">
        <v>257.14001500000001</v>
      </c>
      <c r="D6230" s="39">
        <v>255.770004</v>
      </c>
      <c r="E6230" s="39">
        <v>257.10998499999999</v>
      </c>
      <c r="F6230" s="39">
        <v>242.88334699999999</v>
      </c>
      <c r="G6230" s="5">
        <v>89176400</v>
      </c>
      <c r="I6230" s="1">
        <v>5.1472279697781786E-3</v>
      </c>
    </row>
    <row r="6231" spans="1:9" x14ac:dyDescent="0.25">
      <c r="A6231" s="5">
        <v>43031</v>
      </c>
      <c r="B6231" s="39">
        <v>257.48001099999999</v>
      </c>
      <c r="C6231" s="39">
        <v>257.51001000000002</v>
      </c>
      <c r="D6231" s="39">
        <v>256.01998900000001</v>
      </c>
      <c r="E6231" s="39">
        <v>256.10998499999999</v>
      </c>
      <c r="F6231" s="39">
        <v>241.93866</v>
      </c>
      <c r="G6231" s="5">
        <v>63915300</v>
      </c>
      <c r="I6231" s="1">
        <v>-3.8970516269509758E-3</v>
      </c>
    </row>
    <row r="6232" spans="1:9" x14ac:dyDescent="0.25">
      <c r="A6232" s="5">
        <v>43032</v>
      </c>
      <c r="B6232" s="39">
        <v>256.60000600000001</v>
      </c>
      <c r="C6232" s="39">
        <v>256.82998700000002</v>
      </c>
      <c r="D6232" s="39">
        <v>256.14999399999999</v>
      </c>
      <c r="E6232" s="39">
        <v>256.55999800000001</v>
      </c>
      <c r="F6232" s="39">
        <v>242.363754</v>
      </c>
      <c r="G6232" s="5">
        <v>66935900</v>
      </c>
      <c r="I6232" s="1">
        <v>1.7554903584242609E-3</v>
      </c>
    </row>
    <row r="6233" spans="1:9" x14ac:dyDescent="0.25">
      <c r="A6233" s="5">
        <v>43033</v>
      </c>
      <c r="B6233" s="39">
        <v>256.17999300000002</v>
      </c>
      <c r="C6233" s="39">
        <v>256.30999800000001</v>
      </c>
      <c r="D6233" s="39">
        <v>254</v>
      </c>
      <c r="E6233" s="39">
        <v>255.28999300000001</v>
      </c>
      <c r="F6233" s="39">
        <v>241.164063</v>
      </c>
      <c r="G6233" s="5">
        <v>103715300</v>
      </c>
      <c r="I6233" s="1">
        <v>-4.9622520962824268E-3</v>
      </c>
    </row>
    <row r="6234" spans="1:9" x14ac:dyDescent="0.25">
      <c r="A6234" s="5">
        <v>43034</v>
      </c>
      <c r="B6234" s="39">
        <v>255.990005</v>
      </c>
      <c r="C6234" s="39">
        <v>256.29998799999998</v>
      </c>
      <c r="D6234" s="39">
        <v>255.479996</v>
      </c>
      <c r="E6234" s="39">
        <v>255.61999499999999</v>
      </c>
      <c r="F6234" s="39">
        <v>241.47576900000001</v>
      </c>
      <c r="G6234" s="5">
        <v>69798000</v>
      </c>
      <c r="I6234" s="1">
        <v>1.2916714397412932E-3</v>
      </c>
    </row>
    <row r="6235" spans="1:9" x14ac:dyDescent="0.25">
      <c r="A6235" s="5">
        <v>43035</v>
      </c>
      <c r="B6235" s="39">
        <v>256.47000100000002</v>
      </c>
      <c r="C6235" s="39">
        <v>257.89001500000001</v>
      </c>
      <c r="D6235" s="39">
        <v>255.63000500000001</v>
      </c>
      <c r="E6235" s="39">
        <v>257.709991</v>
      </c>
      <c r="F6235" s="39">
        <v>243.45010400000001</v>
      </c>
      <c r="G6235" s="5">
        <v>85562500</v>
      </c>
      <c r="I6235" s="1">
        <v>8.1428771660929655E-3</v>
      </c>
    </row>
    <row r="6236" spans="1:9" x14ac:dyDescent="0.25">
      <c r="A6236" s="5">
        <v>43038</v>
      </c>
      <c r="B6236" s="39">
        <v>256.47000100000002</v>
      </c>
      <c r="C6236" s="39">
        <v>257.60000600000001</v>
      </c>
      <c r="D6236" s="39">
        <v>256.41000400000001</v>
      </c>
      <c r="E6236" s="39">
        <v>256.75</v>
      </c>
      <c r="F6236" s="39">
        <v>242.54325900000001</v>
      </c>
      <c r="G6236" s="5">
        <v>54285700</v>
      </c>
      <c r="I6236" s="1">
        <v>-3.7319277238374582E-3</v>
      </c>
    </row>
    <row r="6237" spans="1:9" x14ac:dyDescent="0.25">
      <c r="A6237" s="5">
        <v>43039</v>
      </c>
      <c r="B6237" s="39">
        <v>257.17999300000002</v>
      </c>
      <c r="C6237" s="39">
        <v>257.44000199999999</v>
      </c>
      <c r="D6237" s="39">
        <v>256.80999800000001</v>
      </c>
      <c r="E6237" s="39">
        <v>257.14999399999999</v>
      </c>
      <c r="F6237" s="39">
        <v>242.921097</v>
      </c>
      <c r="G6237" s="5">
        <v>60304800</v>
      </c>
      <c r="I6237" s="1">
        <v>1.5566048119595166E-3</v>
      </c>
    </row>
    <row r="6238" spans="1:9" x14ac:dyDescent="0.25">
      <c r="A6238" s="5">
        <v>43040</v>
      </c>
      <c r="B6238" s="39">
        <v>258.040009</v>
      </c>
      <c r="C6238" s="39">
        <v>258.42999300000002</v>
      </c>
      <c r="D6238" s="39">
        <v>257.07000699999998</v>
      </c>
      <c r="E6238" s="39">
        <v>257.48998999999998</v>
      </c>
      <c r="F6238" s="39">
        <v>243.24229399999999</v>
      </c>
      <c r="G6238" s="5">
        <v>54202700</v>
      </c>
      <c r="I6238" s="1">
        <v>1.321354312890044E-3</v>
      </c>
    </row>
    <row r="6239" spans="1:9" x14ac:dyDescent="0.25">
      <c r="A6239" s="5">
        <v>43041</v>
      </c>
      <c r="B6239" s="39">
        <v>257.41000400000001</v>
      </c>
      <c r="C6239" s="39">
        <v>257.75</v>
      </c>
      <c r="D6239" s="39">
        <v>256.19000199999999</v>
      </c>
      <c r="E6239" s="39">
        <v>257.58999599999999</v>
      </c>
      <c r="F6239" s="39">
        <v>243.336792</v>
      </c>
      <c r="G6239" s="5">
        <v>56449500</v>
      </c>
      <c r="I6239" s="1">
        <v>3.884178498712032E-4</v>
      </c>
    </row>
    <row r="6240" spans="1:9" x14ac:dyDescent="0.25">
      <c r="A6240" s="5">
        <v>43042</v>
      </c>
      <c r="B6240" s="39">
        <v>257.76998900000001</v>
      </c>
      <c r="C6240" s="39">
        <v>258.5</v>
      </c>
      <c r="D6240" s="39">
        <v>257.29998799999998</v>
      </c>
      <c r="E6240" s="39">
        <v>258.45001200000002</v>
      </c>
      <c r="F6240" s="39">
        <v>244.14920000000001</v>
      </c>
      <c r="G6240" s="5">
        <v>59589700</v>
      </c>
      <c r="I6240" s="1">
        <v>3.3330547561813972E-3</v>
      </c>
    </row>
    <row r="6241" spans="1:9" x14ac:dyDescent="0.25">
      <c r="A6241" s="5">
        <v>43045</v>
      </c>
      <c r="B6241" s="39">
        <v>258.29998799999998</v>
      </c>
      <c r="C6241" s="39">
        <v>259</v>
      </c>
      <c r="D6241" s="39">
        <v>258.22000100000002</v>
      </c>
      <c r="E6241" s="39">
        <v>258.85000600000001</v>
      </c>
      <c r="F6241" s="39">
        <v>244.52702300000001</v>
      </c>
      <c r="G6241" s="5">
        <v>49652600</v>
      </c>
      <c r="I6241" s="1">
        <v>1.5463124969095077E-3</v>
      </c>
    </row>
    <row r="6242" spans="1:9" x14ac:dyDescent="0.25">
      <c r="A6242" s="5">
        <v>43046</v>
      </c>
      <c r="B6242" s="39">
        <v>258.97000100000002</v>
      </c>
      <c r="C6242" s="39">
        <v>259.35000600000001</v>
      </c>
      <c r="D6242" s="39">
        <v>258.08999599999999</v>
      </c>
      <c r="E6242" s="39">
        <v>258.67001299999998</v>
      </c>
      <c r="F6242" s="39">
        <v>244.35702499999999</v>
      </c>
      <c r="G6242" s="5">
        <v>57502200</v>
      </c>
      <c r="I6242" s="1">
        <v>-6.9545327791775691E-4</v>
      </c>
    </row>
    <row r="6243" spans="1:9" x14ac:dyDescent="0.25">
      <c r="A6243" s="5">
        <v>43047</v>
      </c>
      <c r="B6243" s="39">
        <v>258.47000100000002</v>
      </c>
      <c r="C6243" s="39">
        <v>259.22000100000002</v>
      </c>
      <c r="D6243" s="39">
        <v>258.14999399999999</v>
      </c>
      <c r="E6243" s="39">
        <v>259.10998499999999</v>
      </c>
      <c r="F6243" s="39">
        <v>244.77262899999999</v>
      </c>
      <c r="G6243" s="5">
        <v>50469600</v>
      </c>
      <c r="I6243" s="1">
        <v>1.699361699366797E-3</v>
      </c>
    </row>
    <row r="6244" spans="1:9" x14ac:dyDescent="0.25">
      <c r="A6244" s="5">
        <v>43048</v>
      </c>
      <c r="B6244" s="39">
        <v>257.73001099999999</v>
      </c>
      <c r="C6244" s="39">
        <v>258.39001500000001</v>
      </c>
      <c r="D6244" s="39">
        <v>256.35998499999999</v>
      </c>
      <c r="E6244" s="39">
        <v>258.17001299999998</v>
      </c>
      <c r="F6244" s="39">
        <v>243.88468900000001</v>
      </c>
      <c r="G6244" s="5">
        <v>95085500</v>
      </c>
      <c r="I6244" s="1">
        <v>-3.6342072228450206E-3</v>
      </c>
    </row>
    <row r="6245" spans="1:9" x14ac:dyDescent="0.25">
      <c r="A6245" s="5">
        <v>43049</v>
      </c>
      <c r="B6245" s="39">
        <v>257.73001099999999</v>
      </c>
      <c r="C6245" s="39">
        <v>258.290009</v>
      </c>
      <c r="D6245" s="39">
        <v>257.36999500000002</v>
      </c>
      <c r="E6245" s="39">
        <v>258.08999599999999</v>
      </c>
      <c r="F6245" s="39">
        <v>243.809067</v>
      </c>
      <c r="G6245" s="5">
        <v>59984700</v>
      </c>
      <c r="I6245" s="1">
        <v>-3.1012084807624518E-4</v>
      </c>
    </row>
    <row r="6246" spans="1:9" x14ac:dyDescent="0.25">
      <c r="A6246" s="5">
        <v>43052</v>
      </c>
      <c r="B6246" s="39">
        <v>257.30999800000001</v>
      </c>
      <c r="C6246" s="39">
        <v>258.58999599999999</v>
      </c>
      <c r="D6246" s="39">
        <v>257.26998900000001</v>
      </c>
      <c r="E6246" s="39">
        <v>258.32998700000002</v>
      </c>
      <c r="F6246" s="39">
        <v>244.03582800000001</v>
      </c>
      <c r="G6246" s="5">
        <v>50228600</v>
      </c>
      <c r="I6246" s="1">
        <v>9.2964390385308349E-4</v>
      </c>
    </row>
    <row r="6247" spans="1:9" x14ac:dyDescent="0.25">
      <c r="A6247" s="5">
        <v>43053</v>
      </c>
      <c r="B6247" s="39">
        <v>257.41000400000001</v>
      </c>
      <c r="C6247" s="39">
        <v>257.85000600000001</v>
      </c>
      <c r="D6247" s="39">
        <v>256.51998900000001</v>
      </c>
      <c r="E6247" s="39">
        <v>257.73001099999999</v>
      </c>
      <c r="F6247" s="39">
        <v>243.46904000000001</v>
      </c>
      <c r="G6247" s="5">
        <v>61315200</v>
      </c>
      <c r="I6247" s="1">
        <v>-2.3252619310367706E-3</v>
      </c>
    </row>
    <row r="6248" spans="1:9" x14ac:dyDescent="0.25">
      <c r="A6248" s="5">
        <v>43054</v>
      </c>
      <c r="B6248" s="39">
        <v>256.61999500000002</v>
      </c>
      <c r="C6248" s="39">
        <v>257.22000100000002</v>
      </c>
      <c r="D6248" s="39">
        <v>255.63000500000001</v>
      </c>
      <c r="E6248" s="39">
        <v>256.44000199999999</v>
      </c>
      <c r="F6248" s="39">
        <v>242.25041200000001</v>
      </c>
      <c r="G6248" s="5">
        <v>80811500</v>
      </c>
      <c r="I6248" s="1">
        <v>-5.0178371565552382E-3</v>
      </c>
    </row>
    <row r="6249" spans="1:9" x14ac:dyDescent="0.25">
      <c r="A6249" s="5">
        <v>43055</v>
      </c>
      <c r="B6249" s="39">
        <v>257.51998900000001</v>
      </c>
      <c r="C6249" s="39">
        <v>259.040009</v>
      </c>
      <c r="D6249" s="39">
        <v>257.47000100000002</v>
      </c>
      <c r="E6249" s="39">
        <v>258.61999500000002</v>
      </c>
      <c r="F6249" s="39">
        <v>244.309753</v>
      </c>
      <c r="G6249" s="5">
        <v>67777000</v>
      </c>
      <c r="I6249" s="1">
        <v>8.4649482017704614E-3</v>
      </c>
    </row>
    <row r="6250" spans="1:9" x14ac:dyDescent="0.25">
      <c r="A6250" s="5">
        <v>43056</v>
      </c>
      <c r="B6250" s="39">
        <v>258.22000100000002</v>
      </c>
      <c r="C6250" s="39">
        <v>258.58999599999999</v>
      </c>
      <c r="D6250" s="39">
        <v>257.76998900000001</v>
      </c>
      <c r="E6250" s="39">
        <v>257.85998499999999</v>
      </c>
      <c r="F6250" s="39">
        <v>243.59179700000001</v>
      </c>
      <c r="G6250" s="5">
        <v>75756800</v>
      </c>
      <c r="I6250" s="1">
        <v>-2.9430384806650167E-3</v>
      </c>
    </row>
    <row r="6251" spans="1:9" x14ac:dyDescent="0.25">
      <c r="A6251" s="5">
        <v>43059</v>
      </c>
      <c r="B6251" s="39">
        <v>258.14001500000001</v>
      </c>
      <c r="C6251" s="39">
        <v>258.51998900000001</v>
      </c>
      <c r="D6251" s="39">
        <v>257.85998499999999</v>
      </c>
      <c r="E6251" s="39">
        <v>258.29998799999998</v>
      </c>
      <c r="F6251" s="39">
        <v>244.007462</v>
      </c>
      <c r="G6251" s="5">
        <v>48075500</v>
      </c>
      <c r="I6251" s="1">
        <v>1.704945579867001E-3</v>
      </c>
    </row>
    <row r="6252" spans="1:9" x14ac:dyDescent="0.25">
      <c r="A6252" s="5">
        <v>43060</v>
      </c>
      <c r="B6252" s="39">
        <v>259.17999300000002</v>
      </c>
      <c r="C6252" s="39">
        <v>260.20001200000002</v>
      </c>
      <c r="D6252" s="39">
        <v>258.26001000000002</v>
      </c>
      <c r="E6252" s="39">
        <v>259.98998999999998</v>
      </c>
      <c r="F6252" s="39">
        <v>245.60394299999999</v>
      </c>
      <c r="G6252" s="5">
        <v>69176800</v>
      </c>
      <c r="I6252" s="1">
        <v>6.5214439115788281E-3</v>
      </c>
    </row>
    <row r="6253" spans="1:9" x14ac:dyDescent="0.25">
      <c r="A6253" s="5">
        <v>43061</v>
      </c>
      <c r="B6253" s="39">
        <v>260</v>
      </c>
      <c r="C6253" s="39">
        <v>260.14999399999999</v>
      </c>
      <c r="D6253" s="39">
        <v>259.57000699999998</v>
      </c>
      <c r="E6253" s="39">
        <v>259.76001000000002</v>
      </c>
      <c r="F6253" s="39">
        <v>245.38670300000001</v>
      </c>
      <c r="G6253" s="5">
        <v>45033400</v>
      </c>
      <c r="I6253" s="1">
        <v>-8.8490489969927921E-4</v>
      </c>
    </row>
    <row r="6254" spans="1:9" x14ac:dyDescent="0.25">
      <c r="A6254" s="5">
        <v>43063</v>
      </c>
      <c r="B6254" s="39">
        <v>260.32000699999998</v>
      </c>
      <c r="C6254" s="39">
        <v>260.48001099999999</v>
      </c>
      <c r="D6254" s="39">
        <v>260.16000400000001</v>
      </c>
      <c r="E6254" s="39">
        <v>260.35998499999999</v>
      </c>
      <c r="F6254" s="39">
        <v>245.95344499999999</v>
      </c>
      <c r="G6254" s="5">
        <v>27856500</v>
      </c>
      <c r="I6254" s="1">
        <v>2.3069242505515675E-3</v>
      </c>
    </row>
    <row r="6255" spans="1:9" x14ac:dyDescent="0.25">
      <c r="A6255" s="5">
        <v>43066</v>
      </c>
      <c r="B6255" s="39">
        <v>260.41000400000001</v>
      </c>
      <c r="C6255" s="39">
        <v>260.75</v>
      </c>
      <c r="D6255" s="39">
        <v>260</v>
      </c>
      <c r="E6255" s="39">
        <v>260.23001099999999</v>
      </c>
      <c r="F6255" s="39">
        <v>245.830704</v>
      </c>
      <c r="G6255" s="5">
        <v>52274900</v>
      </c>
      <c r="I6255" s="1">
        <v>-4.991661597806285E-4</v>
      </c>
    </row>
    <row r="6256" spans="1:9" x14ac:dyDescent="0.25">
      <c r="A6256" s="5">
        <v>43067</v>
      </c>
      <c r="B6256" s="39">
        <v>260.76001000000002</v>
      </c>
      <c r="C6256" s="39">
        <v>262.89999399999999</v>
      </c>
      <c r="D6256" s="39">
        <v>260.64999399999999</v>
      </c>
      <c r="E6256" s="39">
        <v>262.86999500000002</v>
      </c>
      <c r="F6256" s="39">
        <v>248.3246</v>
      </c>
      <c r="G6256" s="5">
        <v>98971700</v>
      </c>
      <c r="I6256" s="1">
        <v>1.0093657412367563E-2</v>
      </c>
    </row>
    <row r="6257" spans="1:9" x14ac:dyDescent="0.25">
      <c r="A6257" s="5">
        <v>43068</v>
      </c>
      <c r="B6257" s="39">
        <v>263.01998900000001</v>
      </c>
      <c r="C6257" s="39">
        <v>263.63000499999998</v>
      </c>
      <c r="D6257" s="39">
        <v>262.20001200000002</v>
      </c>
      <c r="E6257" s="39">
        <v>262.709991</v>
      </c>
      <c r="F6257" s="39">
        <v>248.173416</v>
      </c>
      <c r="G6257" s="5">
        <v>77512100</v>
      </c>
      <c r="I6257" s="1">
        <v>-6.090014453254966E-4</v>
      </c>
    </row>
    <row r="6258" spans="1:9" x14ac:dyDescent="0.25">
      <c r="A6258" s="5">
        <v>43069</v>
      </c>
      <c r="B6258" s="39">
        <v>263.76001000000002</v>
      </c>
      <c r="C6258" s="39">
        <v>266.04998799999998</v>
      </c>
      <c r="D6258" s="39">
        <v>263.67001299999998</v>
      </c>
      <c r="E6258" s="39">
        <v>265.01001000000002</v>
      </c>
      <c r="F6258" s="39">
        <v>250.34620699999999</v>
      </c>
      <c r="G6258" s="5">
        <v>127894400</v>
      </c>
      <c r="I6258" s="1">
        <v>8.7170280097952357E-3</v>
      </c>
    </row>
    <row r="6259" spans="1:9" x14ac:dyDescent="0.25">
      <c r="A6259" s="5">
        <v>43070</v>
      </c>
      <c r="B6259" s="39">
        <v>264.76001000000002</v>
      </c>
      <c r="C6259" s="39">
        <v>265.30999800000001</v>
      </c>
      <c r="D6259" s="39">
        <v>260.76001000000002</v>
      </c>
      <c r="E6259" s="39">
        <v>264.459991</v>
      </c>
      <c r="F6259" s="39">
        <v>249.82662999999999</v>
      </c>
      <c r="G6259" s="5">
        <v>164390900</v>
      </c>
      <c r="I6259" s="1">
        <v>-2.0775905785184179E-3</v>
      </c>
    </row>
    <row r="6260" spans="1:9" x14ac:dyDescent="0.25">
      <c r="A6260" s="5">
        <v>43073</v>
      </c>
      <c r="B6260" s="39">
        <v>266.30999800000001</v>
      </c>
      <c r="C6260" s="39">
        <v>266.79998799999998</v>
      </c>
      <c r="D6260" s="39">
        <v>264.07998700000002</v>
      </c>
      <c r="E6260" s="39">
        <v>264.14001500000001</v>
      </c>
      <c r="F6260" s="39">
        <v>249.52430699999999</v>
      </c>
      <c r="G6260" s="5">
        <v>94040600</v>
      </c>
      <c r="I6260" s="1">
        <v>-1.210864001798484E-3</v>
      </c>
    </row>
    <row r="6261" spans="1:9" x14ac:dyDescent="0.25">
      <c r="A6261" s="5">
        <v>43074</v>
      </c>
      <c r="B6261" s="39">
        <v>263.19000199999999</v>
      </c>
      <c r="C6261" s="39">
        <v>265.14999399999999</v>
      </c>
      <c r="D6261" s="39">
        <v>263.040009</v>
      </c>
      <c r="E6261" s="39">
        <v>263.19000199999999</v>
      </c>
      <c r="F6261" s="39">
        <v>248.626892</v>
      </c>
      <c r="G6261" s="5">
        <v>77994500</v>
      </c>
      <c r="I6261" s="1">
        <v>-3.6029862925870404E-3</v>
      </c>
    </row>
    <row r="6262" spans="1:9" x14ac:dyDescent="0.25">
      <c r="A6262" s="5">
        <v>43075</v>
      </c>
      <c r="B6262" s="39">
        <v>263.29998799999998</v>
      </c>
      <c r="C6262" s="39">
        <v>263.73001099999999</v>
      </c>
      <c r="D6262" s="39">
        <v>262.709991</v>
      </c>
      <c r="E6262" s="39">
        <v>263.23998999999998</v>
      </c>
      <c r="F6262" s="39">
        <v>248.67411799999999</v>
      </c>
      <c r="G6262" s="5">
        <v>75898600</v>
      </c>
      <c r="I6262" s="1">
        <v>1.8992923477778589E-4</v>
      </c>
    </row>
    <row r="6263" spans="1:9" x14ac:dyDescent="0.25">
      <c r="A6263" s="5">
        <v>43076</v>
      </c>
      <c r="B6263" s="39">
        <v>264.07000699999998</v>
      </c>
      <c r="C6263" s="39">
        <v>264.42999300000002</v>
      </c>
      <c r="D6263" s="39">
        <v>262.94000199999999</v>
      </c>
      <c r="E6263" s="39">
        <v>264.07000699999998</v>
      </c>
      <c r="F6263" s="39">
        <v>249.458191</v>
      </c>
      <c r="G6263" s="5">
        <v>77218600</v>
      </c>
      <c r="I6263" s="1">
        <v>3.1480537735184555E-3</v>
      </c>
    </row>
    <row r="6264" spans="1:9" x14ac:dyDescent="0.25">
      <c r="A6264" s="5">
        <v>43077</v>
      </c>
      <c r="B6264" s="39">
        <v>265.16000400000001</v>
      </c>
      <c r="C6264" s="39">
        <v>265.51998900000001</v>
      </c>
      <c r="D6264" s="39">
        <v>264.02999899999998</v>
      </c>
      <c r="E6264" s="39">
        <v>265.51001000000002</v>
      </c>
      <c r="F6264" s="39">
        <v>250.818558</v>
      </c>
      <c r="G6264" s="5">
        <v>76563900</v>
      </c>
      <c r="I6264" s="1">
        <v>5.4384712288895187E-3</v>
      </c>
    </row>
    <row r="6265" spans="1:9" x14ac:dyDescent="0.25">
      <c r="A6265" s="5">
        <v>43080</v>
      </c>
      <c r="B6265" s="39">
        <v>266.30999800000001</v>
      </c>
      <c r="C6265" s="39">
        <v>266.38000499999998</v>
      </c>
      <c r="D6265" s="39">
        <v>265.48001099999999</v>
      </c>
      <c r="E6265" s="39">
        <v>266.30999800000001</v>
      </c>
      <c r="F6265" s="39">
        <v>251.57423399999999</v>
      </c>
      <c r="G6265" s="5">
        <v>83077500</v>
      </c>
      <c r="I6265" s="1">
        <v>3.0083097605464459E-3</v>
      </c>
    </row>
    <row r="6266" spans="1:9" x14ac:dyDescent="0.25">
      <c r="A6266" s="5">
        <v>43081</v>
      </c>
      <c r="B6266" s="39">
        <v>267.209991</v>
      </c>
      <c r="C6266" s="39">
        <v>267.32000699999998</v>
      </c>
      <c r="D6266" s="39">
        <v>266.35000600000001</v>
      </c>
      <c r="E6266" s="39">
        <v>266.77999899999998</v>
      </c>
      <c r="F6266" s="39">
        <v>252.01821899999999</v>
      </c>
      <c r="G6266" s="5">
        <v>85195800</v>
      </c>
      <c r="I6266" s="1">
        <v>1.7632715200122107E-3</v>
      </c>
    </row>
    <row r="6267" spans="1:9" x14ac:dyDescent="0.25">
      <c r="A6267" s="5">
        <v>43082</v>
      </c>
      <c r="B6267" s="39">
        <v>267.05999800000001</v>
      </c>
      <c r="C6267" s="39">
        <v>267.55999800000001</v>
      </c>
      <c r="D6267" s="39">
        <v>266.64999399999999</v>
      </c>
      <c r="E6267" s="39">
        <v>266.75</v>
      </c>
      <c r="F6267" s="39">
        <v>251.98992899999999</v>
      </c>
      <c r="G6267" s="5">
        <v>102905400</v>
      </c>
      <c r="I6267" s="1">
        <v>-1.1226009000875337E-4</v>
      </c>
    </row>
    <row r="6268" spans="1:9" x14ac:dyDescent="0.25">
      <c r="A6268" s="5">
        <v>43083</v>
      </c>
      <c r="B6268" s="39">
        <v>267.08999599999999</v>
      </c>
      <c r="C6268" s="39">
        <v>267.22000100000002</v>
      </c>
      <c r="D6268" s="39">
        <v>265.60000600000001</v>
      </c>
      <c r="E6268" s="39">
        <v>265.66000400000001</v>
      </c>
      <c r="F6268" s="39">
        <v>250.96023600000001</v>
      </c>
      <c r="G6268" s="5">
        <v>100666700</v>
      </c>
      <c r="I6268" s="1">
        <v>-4.094618156228691E-3</v>
      </c>
    </row>
    <row r="6269" spans="1:9" x14ac:dyDescent="0.25">
      <c r="A6269" s="5">
        <v>43084</v>
      </c>
      <c r="B6269" s="39">
        <v>265.45001200000002</v>
      </c>
      <c r="C6269" s="39">
        <v>267.040009</v>
      </c>
      <c r="D6269" s="39">
        <v>265.39001500000001</v>
      </c>
      <c r="E6269" s="39">
        <v>266.51001000000002</v>
      </c>
      <c r="F6269" s="39">
        <v>253.05007900000001</v>
      </c>
      <c r="G6269" s="5">
        <v>144610300</v>
      </c>
      <c r="I6269" s="1">
        <v>8.292905580417731E-3</v>
      </c>
    </row>
    <row r="6270" spans="1:9" x14ac:dyDescent="0.25">
      <c r="A6270" s="5">
        <v>43087</v>
      </c>
      <c r="B6270" s="39">
        <v>268.10000600000001</v>
      </c>
      <c r="C6270" s="39">
        <v>268.60000600000001</v>
      </c>
      <c r="D6270" s="39">
        <v>267.98001099999999</v>
      </c>
      <c r="E6270" s="39">
        <v>268.20001200000002</v>
      </c>
      <c r="F6270" s="39">
        <v>254.65473900000001</v>
      </c>
      <c r="G6270" s="5">
        <v>83653600</v>
      </c>
      <c r="I6270" s="1">
        <v>6.3212531628140667E-3</v>
      </c>
    </row>
    <row r="6271" spans="1:9" x14ac:dyDescent="0.25">
      <c r="A6271" s="5">
        <v>43088</v>
      </c>
      <c r="B6271" s="39">
        <v>268.48001099999999</v>
      </c>
      <c r="C6271" s="39">
        <v>268.52999899999998</v>
      </c>
      <c r="D6271" s="39">
        <v>267.08999599999999</v>
      </c>
      <c r="E6271" s="39">
        <v>267.17001299999998</v>
      </c>
      <c r="F6271" s="39">
        <v>253.67674299999999</v>
      </c>
      <c r="G6271" s="5">
        <v>82382900</v>
      </c>
      <c r="I6271" s="1">
        <v>-3.8478718762240405E-3</v>
      </c>
    </row>
    <row r="6272" spans="1:9" x14ac:dyDescent="0.25">
      <c r="A6272" s="5">
        <v>43089</v>
      </c>
      <c r="B6272" s="39">
        <v>268.26998900000001</v>
      </c>
      <c r="C6272" s="39">
        <v>268.32998700000002</v>
      </c>
      <c r="D6272" s="39">
        <v>266.69000199999999</v>
      </c>
      <c r="E6272" s="39">
        <v>267.02999899999998</v>
      </c>
      <c r="F6272" s="39">
        <v>253.54383899999999</v>
      </c>
      <c r="G6272" s="5">
        <v>76751500</v>
      </c>
      <c r="I6272" s="1">
        <v>-5.2404814693218782E-4</v>
      </c>
    </row>
    <row r="6273" spans="1:9" x14ac:dyDescent="0.25">
      <c r="A6273" s="5">
        <v>43090</v>
      </c>
      <c r="B6273" s="39">
        <v>267.73998999999998</v>
      </c>
      <c r="C6273" s="39">
        <v>268.39001500000001</v>
      </c>
      <c r="D6273" s="39">
        <v>267.29998799999998</v>
      </c>
      <c r="E6273" s="39">
        <v>267.57998700000002</v>
      </c>
      <c r="F6273" s="39">
        <v>254.06605500000001</v>
      </c>
      <c r="G6273" s="5">
        <v>67032300</v>
      </c>
      <c r="I6273" s="1">
        <v>2.0575492731973455E-3</v>
      </c>
    </row>
    <row r="6274" spans="1:9" x14ac:dyDescent="0.25">
      <c r="A6274" s="5">
        <v>43091</v>
      </c>
      <c r="B6274" s="39">
        <v>267.60000600000001</v>
      </c>
      <c r="C6274" s="39">
        <v>267.64001500000001</v>
      </c>
      <c r="D6274" s="39">
        <v>266.89999399999999</v>
      </c>
      <c r="E6274" s="39">
        <v>267.51001000000002</v>
      </c>
      <c r="F6274" s="39">
        <v>253.99960300000001</v>
      </c>
      <c r="G6274" s="5">
        <v>78720900</v>
      </c>
      <c r="I6274" s="1">
        <v>-2.6158823897048933E-4</v>
      </c>
    </row>
    <row r="6275" spans="1:9" x14ac:dyDescent="0.25">
      <c r="A6275" s="5">
        <v>43095</v>
      </c>
      <c r="B6275" s="39">
        <v>267.04998799999998</v>
      </c>
      <c r="C6275" s="39">
        <v>267.44000199999999</v>
      </c>
      <c r="D6275" s="39">
        <v>266.89001500000001</v>
      </c>
      <c r="E6275" s="39">
        <v>267.19000199999999</v>
      </c>
      <c r="F6275" s="39">
        <v>253.69572400000001</v>
      </c>
      <c r="G6275" s="5">
        <v>45244400</v>
      </c>
      <c r="I6275" s="1">
        <v>-1.1970921146140512E-3</v>
      </c>
    </row>
    <row r="6276" spans="1:9" x14ac:dyDescent="0.25">
      <c r="A6276" s="5">
        <v>43096</v>
      </c>
      <c r="B6276" s="39">
        <v>267.38000499999998</v>
      </c>
      <c r="C6276" s="39">
        <v>267.73001099999999</v>
      </c>
      <c r="D6276" s="39">
        <v>267.01001000000002</v>
      </c>
      <c r="E6276" s="39">
        <v>267.32000699999998</v>
      </c>
      <c r="F6276" s="39">
        <v>253.81916799999999</v>
      </c>
      <c r="G6276" s="5">
        <v>57751000</v>
      </c>
      <c r="I6276" s="1">
        <v>4.8646455258882781E-4</v>
      </c>
    </row>
    <row r="6277" spans="1:9" x14ac:dyDescent="0.25">
      <c r="A6277" s="5">
        <v>43097</v>
      </c>
      <c r="B6277" s="39">
        <v>267.89001500000001</v>
      </c>
      <c r="C6277" s="39">
        <v>267.92001299999998</v>
      </c>
      <c r="D6277" s="39">
        <v>267.45001200000002</v>
      </c>
      <c r="E6277" s="39">
        <v>267.86999500000002</v>
      </c>
      <c r="F6277" s="39">
        <v>254.34139999999999</v>
      </c>
      <c r="G6277" s="5">
        <v>45116100</v>
      </c>
      <c r="I6277" s="1">
        <v>2.0553825571587581E-3</v>
      </c>
    </row>
    <row r="6278" spans="1:9" x14ac:dyDescent="0.25">
      <c r="A6278" s="5">
        <v>43098</v>
      </c>
      <c r="B6278" s="39">
        <v>268.52999899999998</v>
      </c>
      <c r="C6278" s="39">
        <v>268.54998799999998</v>
      </c>
      <c r="D6278" s="39">
        <v>266.64001500000001</v>
      </c>
      <c r="E6278" s="39">
        <v>266.85998499999999</v>
      </c>
      <c r="F6278" s="39">
        <v>253.38240099999999</v>
      </c>
      <c r="G6278" s="5">
        <v>96007400</v>
      </c>
      <c r="I6278" s="1">
        <v>-3.7776450052904309E-3</v>
      </c>
    </row>
    <row r="6279" spans="1:9" x14ac:dyDescent="0.25">
      <c r="A6279" s="5">
        <v>43102</v>
      </c>
      <c r="B6279" s="39">
        <v>267.83999599999999</v>
      </c>
      <c r="C6279" s="39">
        <v>268.80999800000001</v>
      </c>
      <c r="D6279" s="39">
        <v>267.39999399999999</v>
      </c>
      <c r="E6279" s="39">
        <v>268.76998900000001</v>
      </c>
      <c r="F6279" s="39">
        <v>255.19592299999999</v>
      </c>
      <c r="G6279" s="5">
        <v>86655700</v>
      </c>
      <c r="I6279" s="1">
        <v>7.1317616226602709E-3</v>
      </c>
    </row>
    <row r="6280" spans="1:9" x14ac:dyDescent="0.25">
      <c r="A6280" s="5">
        <v>43103</v>
      </c>
      <c r="B6280" s="39">
        <v>268.959991</v>
      </c>
      <c r="C6280" s="39">
        <v>270.64001500000001</v>
      </c>
      <c r="D6280" s="39">
        <v>268.959991</v>
      </c>
      <c r="E6280" s="39">
        <v>270.47000100000002</v>
      </c>
      <c r="F6280" s="39">
        <v>256.81002799999999</v>
      </c>
      <c r="G6280" s="5">
        <v>90070400</v>
      </c>
      <c r="I6280" s="1">
        <v>6.305045259924924E-3</v>
      </c>
    </row>
    <row r="6281" spans="1:9" x14ac:dyDescent="0.25">
      <c r="A6281" s="5">
        <v>43104</v>
      </c>
      <c r="B6281" s="39">
        <v>271.20001200000002</v>
      </c>
      <c r="C6281" s="39">
        <v>272.16000400000001</v>
      </c>
      <c r="D6281" s="39">
        <v>270.540009</v>
      </c>
      <c r="E6281" s="39">
        <v>271.60998499999999</v>
      </c>
      <c r="F6281" s="39">
        <v>257.89245599999998</v>
      </c>
      <c r="G6281" s="5">
        <v>80636400</v>
      </c>
      <c r="I6281" s="1">
        <v>4.2060399139183247E-3</v>
      </c>
    </row>
    <row r="6282" spans="1:9" x14ac:dyDescent="0.25">
      <c r="A6282" s="5">
        <v>43105</v>
      </c>
      <c r="B6282" s="39">
        <v>272.51001000000002</v>
      </c>
      <c r="C6282" s="39">
        <v>273.55999800000001</v>
      </c>
      <c r="D6282" s="39">
        <v>271.95001200000002</v>
      </c>
      <c r="E6282" s="39">
        <v>273.42001299999998</v>
      </c>
      <c r="F6282" s="39">
        <v>259.61111499999998</v>
      </c>
      <c r="G6282" s="5">
        <v>83524000</v>
      </c>
      <c r="I6282" s="1">
        <v>6.6421389723956281E-3</v>
      </c>
    </row>
    <row r="6283" spans="1:9" x14ac:dyDescent="0.25">
      <c r="A6283" s="5">
        <v>43108</v>
      </c>
      <c r="B6283" s="39">
        <v>273.30999800000001</v>
      </c>
      <c r="C6283" s="39">
        <v>274.10000600000001</v>
      </c>
      <c r="D6283" s="39">
        <v>272.98001099999999</v>
      </c>
      <c r="E6283" s="39">
        <v>273.92001299999998</v>
      </c>
      <c r="F6283" s="39">
        <v>260.085846</v>
      </c>
      <c r="G6283" s="5">
        <v>57319200</v>
      </c>
      <c r="I6283" s="1">
        <v>1.8269536582682377E-3</v>
      </c>
    </row>
    <row r="6284" spans="1:9" x14ac:dyDescent="0.25">
      <c r="A6284" s="5">
        <v>43109</v>
      </c>
      <c r="B6284" s="39">
        <v>274.39999399999999</v>
      </c>
      <c r="C6284" s="39">
        <v>275.25</v>
      </c>
      <c r="D6284" s="39">
        <v>274.07998700000002</v>
      </c>
      <c r="E6284" s="39">
        <v>274.540009</v>
      </c>
      <c r="F6284" s="39">
        <v>260.67453</v>
      </c>
      <c r="G6284" s="5">
        <v>57254000</v>
      </c>
      <c r="I6284" s="1">
        <v>2.2608642204184903E-3</v>
      </c>
    </row>
    <row r="6285" spans="1:9" x14ac:dyDescent="0.25">
      <c r="A6285" s="5">
        <v>43110</v>
      </c>
      <c r="B6285" s="39">
        <v>273.67999300000002</v>
      </c>
      <c r="C6285" s="39">
        <v>274.42001299999998</v>
      </c>
      <c r="D6285" s="39">
        <v>272.92001299999998</v>
      </c>
      <c r="E6285" s="39">
        <v>274.11999500000002</v>
      </c>
      <c r="F6285" s="39">
        <v>260.27572600000002</v>
      </c>
      <c r="G6285" s="5">
        <v>69574300</v>
      </c>
      <c r="I6285" s="1">
        <v>-1.531063948281286E-3</v>
      </c>
    </row>
    <row r="6286" spans="1:9" x14ac:dyDescent="0.25">
      <c r="A6286" s="5">
        <v>43111</v>
      </c>
      <c r="B6286" s="39">
        <v>274.75</v>
      </c>
      <c r="C6286" s="39">
        <v>276.11999500000002</v>
      </c>
      <c r="D6286" s="39">
        <v>274.55999800000001</v>
      </c>
      <c r="E6286" s="39">
        <v>276.11999500000002</v>
      </c>
      <c r="F6286" s="39">
        <v>262.17468300000002</v>
      </c>
      <c r="G6286" s="5">
        <v>62361500</v>
      </c>
      <c r="I6286" s="1">
        <v>7.2694568893520994E-3</v>
      </c>
    </row>
    <row r="6287" spans="1:9" x14ac:dyDescent="0.25">
      <c r="A6287" s="5">
        <v>43112</v>
      </c>
      <c r="B6287" s="39">
        <v>276.42001299999998</v>
      </c>
      <c r="C6287" s="39">
        <v>278.10998499999999</v>
      </c>
      <c r="D6287" s="39">
        <v>276.07998700000002</v>
      </c>
      <c r="E6287" s="39">
        <v>277.92001299999998</v>
      </c>
      <c r="F6287" s="39">
        <v>263.88382000000001</v>
      </c>
      <c r="G6287" s="5">
        <v>90816100</v>
      </c>
      <c r="I6287" s="1">
        <v>6.4979199232961804E-3</v>
      </c>
    </row>
    <row r="6288" spans="1:9" x14ac:dyDescent="0.25">
      <c r="A6288" s="5">
        <v>43116</v>
      </c>
      <c r="B6288" s="39">
        <v>279.35000600000001</v>
      </c>
      <c r="C6288" s="39">
        <v>280.08999599999999</v>
      </c>
      <c r="D6288" s="39">
        <v>276.17999300000002</v>
      </c>
      <c r="E6288" s="39">
        <v>276.97000100000002</v>
      </c>
      <c r="F6288" s="39">
        <v>262.98181199999999</v>
      </c>
      <c r="G6288" s="5">
        <v>106555100</v>
      </c>
      <c r="I6288" s="1">
        <v>-3.4240566341363632E-3</v>
      </c>
    </row>
    <row r="6289" spans="1:9" x14ac:dyDescent="0.25">
      <c r="A6289" s="5">
        <v>43117</v>
      </c>
      <c r="B6289" s="39">
        <v>278.02999899999998</v>
      </c>
      <c r="C6289" s="39">
        <v>280.04998799999998</v>
      </c>
      <c r="D6289" s="39">
        <v>276.97000100000002</v>
      </c>
      <c r="E6289" s="39">
        <v>279.60998499999999</v>
      </c>
      <c r="F6289" s="39">
        <v>265.48843399999998</v>
      </c>
      <c r="G6289" s="5">
        <v>113258800</v>
      </c>
      <c r="I6289" s="1">
        <v>9.4864027517331806E-3</v>
      </c>
    </row>
    <row r="6290" spans="1:9" x14ac:dyDescent="0.25">
      <c r="A6290" s="5">
        <v>43118</v>
      </c>
      <c r="B6290" s="39">
        <v>279.48001099999999</v>
      </c>
      <c r="C6290" s="39">
        <v>279.959991</v>
      </c>
      <c r="D6290" s="39">
        <v>278.57998700000002</v>
      </c>
      <c r="E6290" s="39">
        <v>279.14001500000001</v>
      </c>
      <c r="F6290" s="39">
        <v>265.042236</v>
      </c>
      <c r="G6290" s="5">
        <v>100728000</v>
      </c>
      <c r="I6290" s="1">
        <v>-1.6820822261074397E-3</v>
      </c>
    </row>
    <row r="6291" spans="1:9" x14ac:dyDescent="0.25">
      <c r="A6291" s="5">
        <v>43119</v>
      </c>
      <c r="B6291" s="39">
        <v>279.79998799999998</v>
      </c>
      <c r="C6291" s="39">
        <v>280.41000400000001</v>
      </c>
      <c r="D6291" s="39">
        <v>279.14001500000001</v>
      </c>
      <c r="E6291" s="39">
        <v>280.41000400000001</v>
      </c>
      <c r="F6291" s="39">
        <v>266.24804699999999</v>
      </c>
      <c r="G6291" s="5">
        <v>140920100</v>
      </c>
      <c r="I6291" s="1">
        <v>4.539187366989772E-3</v>
      </c>
    </row>
    <row r="6292" spans="1:9" x14ac:dyDescent="0.25">
      <c r="A6292" s="5">
        <v>43122</v>
      </c>
      <c r="B6292" s="39">
        <v>280.17001299999998</v>
      </c>
      <c r="C6292" s="39">
        <v>282.69000199999999</v>
      </c>
      <c r="D6292" s="39">
        <v>280.10998499999999</v>
      </c>
      <c r="E6292" s="39">
        <v>282.69000199999999</v>
      </c>
      <c r="F6292" s="39">
        <v>268.41287199999999</v>
      </c>
      <c r="G6292" s="5">
        <v>91322400</v>
      </c>
      <c r="I6292" s="1">
        <v>8.0979804333383143E-3</v>
      </c>
    </row>
    <row r="6293" spans="1:9" x14ac:dyDescent="0.25">
      <c r="A6293" s="5">
        <v>43123</v>
      </c>
      <c r="B6293" s="39">
        <v>282.73998999999998</v>
      </c>
      <c r="C6293" s="39">
        <v>283.61999500000002</v>
      </c>
      <c r="D6293" s="39">
        <v>282.36999500000002</v>
      </c>
      <c r="E6293" s="39">
        <v>283.290009</v>
      </c>
      <c r="F6293" s="39">
        <v>268.98266599999999</v>
      </c>
      <c r="G6293" s="5">
        <v>97084700</v>
      </c>
      <c r="I6293" s="1">
        <v>2.1205766450664854E-3</v>
      </c>
    </row>
    <row r="6294" spans="1:9" x14ac:dyDescent="0.25">
      <c r="A6294" s="5">
        <v>43124</v>
      </c>
      <c r="B6294" s="39">
        <v>284.01998900000001</v>
      </c>
      <c r="C6294" s="39">
        <v>284.70001200000002</v>
      </c>
      <c r="D6294" s="39">
        <v>281.83999599999999</v>
      </c>
      <c r="E6294" s="39">
        <v>283.17999300000002</v>
      </c>
      <c r="F6294" s="39">
        <v>268.87811299999998</v>
      </c>
      <c r="G6294" s="5">
        <v>134816100</v>
      </c>
      <c r="I6294" s="1">
        <v>-3.8877347224008929E-4</v>
      </c>
    </row>
    <row r="6295" spans="1:9" x14ac:dyDescent="0.25">
      <c r="A6295" s="5">
        <v>43125</v>
      </c>
      <c r="B6295" s="39">
        <v>284.16000400000001</v>
      </c>
      <c r="C6295" s="39">
        <v>284.26998900000001</v>
      </c>
      <c r="D6295" s="39">
        <v>282.39999399999999</v>
      </c>
      <c r="E6295" s="39">
        <v>283.29998799999998</v>
      </c>
      <c r="F6295" s="39">
        <v>268.992096</v>
      </c>
      <c r="G6295" s="5">
        <v>84587300</v>
      </c>
      <c r="I6295" s="1">
        <v>4.2383087889596993E-4</v>
      </c>
    </row>
    <row r="6296" spans="1:9" x14ac:dyDescent="0.25">
      <c r="A6296" s="5">
        <v>43126</v>
      </c>
      <c r="B6296" s="39">
        <v>284.25</v>
      </c>
      <c r="C6296" s="39">
        <v>286.63000499999998</v>
      </c>
      <c r="D6296" s="39">
        <v>283.959991</v>
      </c>
      <c r="E6296" s="39">
        <v>286.57998700000002</v>
      </c>
      <c r="F6296" s="39">
        <v>272.10641500000003</v>
      </c>
      <c r="G6296" s="5">
        <v>107743100</v>
      </c>
      <c r="I6296" s="1">
        <v>1.1511225131984659E-2</v>
      </c>
    </row>
    <row r="6297" spans="1:9" x14ac:dyDescent="0.25">
      <c r="A6297" s="5">
        <v>43129</v>
      </c>
      <c r="B6297" s="39">
        <v>285.92999300000002</v>
      </c>
      <c r="C6297" s="39">
        <v>286.42999300000002</v>
      </c>
      <c r="D6297" s="39">
        <v>284.5</v>
      </c>
      <c r="E6297" s="39">
        <v>284.67999300000002</v>
      </c>
      <c r="F6297" s="39">
        <v>270.30239899999998</v>
      </c>
      <c r="G6297" s="5">
        <v>90118300</v>
      </c>
      <c r="I6297" s="1">
        <v>-6.6518928357792717E-3</v>
      </c>
    </row>
    <row r="6298" spans="1:9" x14ac:dyDescent="0.25">
      <c r="A6298" s="5">
        <v>43130</v>
      </c>
      <c r="B6298" s="39">
        <v>282.60000600000001</v>
      </c>
      <c r="C6298" s="39">
        <v>284.73998999999998</v>
      </c>
      <c r="D6298" s="39">
        <v>281.22000100000002</v>
      </c>
      <c r="E6298" s="39">
        <v>281.76001000000002</v>
      </c>
      <c r="F6298" s="39">
        <v>267.529877</v>
      </c>
      <c r="G6298" s="5">
        <v>131796400</v>
      </c>
      <c r="I6298" s="1">
        <v>-1.0310078747875373E-2</v>
      </c>
    </row>
    <row r="6299" spans="1:9" x14ac:dyDescent="0.25">
      <c r="A6299" s="5">
        <v>43131</v>
      </c>
      <c r="B6299" s="39">
        <v>282.73001099999999</v>
      </c>
      <c r="C6299" s="39">
        <v>283.29998799999998</v>
      </c>
      <c r="D6299" s="39">
        <v>280.67999300000002</v>
      </c>
      <c r="E6299" s="39">
        <v>281.89999399999999</v>
      </c>
      <c r="F6299" s="39">
        <v>267.66281099999998</v>
      </c>
      <c r="G6299" s="5">
        <v>108364800</v>
      </c>
      <c r="I6299" s="1">
        <v>4.9677062379327452E-4</v>
      </c>
    </row>
    <row r="6300" spans="1:9" x14ac:dyDescent="0.25">
      <c r="A6300" s="5">
        <v>43132</v>
      </c>
      <c r="B6300" s="39">
        <v>281.07000699999998</v>
      </c>
      <c r="C6300" s="39">
        <v>283.05999800000001</v>
      </c>
      <c r="D6300" s="39">
        <v>280.67999300000002</v>
      </c>
      <c r="E6300" s="39">
        <v>281.57998700000002</v>
      </c>
      <c r="F6300" s="39">
        <v>267.35891700000002</v>
      </c>
      <c r="G6300" s="5">
        <v>90102500</v>
      </c>
      <c r="I6300" s="1">
        <v>-1.1360063219019167E-3</v>
      </c>
    </row>
    <row r="6301" spans="1:9" x14ac:dyDescent="0.25">
      <c r="A6301" s="5">
        <v>43133</v>
      </c>
      <c r="B6301" s="39">
        <v>280.07998700000002</v>
      </c>
      <c r="C6301" s="39">
        <v>280.23001099999999</v>
      </c>
      <c r="D6301" s="39">
        <v>275.41000400000001</v>
      </c>
      <c r="E6301" s="39">
        <v>275.45001200000002</v>
      </c>
      <c r="F6301" s="39">
        <v>261.53857399999998</v>
      </c>
      <c r="G6301" s="5">
        <v>173174800</v>
      </c>
      <c r="I6301" s="1">
        <v>-2.2010230978122713E-2</v>
      </c>
    </row>
    <row r="6302" spans="1:9" x14ac:dyDescent="0.25">
      <c r="A6302" s="5">
        <v>43136</v>
      </c>
      <c r="B6302" s="39">
        <v>273.45001200000002</v>
      </c>
      <c r="C6302" s="39">
        <v>275.85000600000001</v>
      </c>
      <c r="D6302" s="39">
        <v>263.30999800000001</v>
      </c>
      <c r="E6302" s="39">
        <v>263.92999300000002</v>
      </c>
      <c r="F6302" s="39">
        <v>250.60032699999999</v>
      </c>
      <c r="G6302" s="5">
        <v>294681800</v>
      </c>
      <c r="I6302" s="1">
        <v>-4.272243581319124E-2</v>
      </c>
    </row>
    <row r="6303" spans="1:9" x14ac:dyDescent="0.25">
      <c r="A6303" s="5">
        <v>43137</v>
      </c>
      <c r="B6303" s="39">
        <v>259.94000199999999</v>
      </c>
      <c r="C6303" s="39">
        <v>269.70001200000002</v>
      </c>
      <c r="D6303" s="39">
        <v>258.70001200000002</v>
      </c>
      <c r="E6303" s="39">
        <v>269.13000499999998</v>
      </c>
      <c r="F6303" s="39">
        <v>255.53779599999999</v>
      </c>
      <c r="G6303" s="5">
        <v>355026800</v>
      </c>
      <c r="I6303" s="1">
        <v>1.9510980923731935E-2</v>
      </c>
    </row>
    <row r="6304" spans="1:9" x14ac:dyDescent="0.25">
      <c r="A6304" s="5">
        <v>43138</v>
      </c>
      <c r="B6304" s="39">
        <v>268.5</v>
      </c>
      <c r="C6304" s="39">
        <v>272.35998499999999</v>
      </c>
      <c r="D6304" s="39">
        <v>267.57998700000002</v>
      </c>
      <c r="E6304" s="39">
        <v>267.67001299999998</v>
      </c>
      <c r="F6304" s="39">
        <v>254.151489</v>
      </c>
      <c r="G6304" s="5">
        <v>167376100</v>
      </c>
      <c r="I6304" s="1">
        <v>-5.4398256325800531E-3</v>
      </c>
    </row>
    <row r="6305" spans="1:9" x14ac:dyDescent="0.25">
      <c r="A6305" s="5">
        <v>43139</v>
      </c>
      <c r="B6305" s="39">
        <v>268.01001000000002</v>
      </c>
      <c r="C6305" s="39">
        <v>268.17001299999998</v>
      </c>
      <c r="D6305" s="39">
        <v>257.58999599999999</v>
      </c>
      <c r="E6305" s="39">
        <v>257.63000499999998</v>
      </c>
      <c r="F6305" s="39">
        <v>244.618561</v>
      </c>
      <c r="G6305" s="5">
        <v>246449500</v>
      </c>
      <c r="I6305" s="1">
        <v>-3.8230399172079821E-2</v>
      </c>
    </row>
    <row r="6306" spans="1:9" x14ac:dyDescent="0.25">
      <c r="A6306" s="5">
        <v>43140</v>
      </c>
      <c r="B6306" s="39">
        <v>260.79998799999998</v>
      </c>
      <c r="C6306" s="39">
        <v>263.60998499999999</v>
      </c>
      <c r="D6306" s="39">
        <v>252.91999799999999</v>
      </c>
      <c r="E6306" s="39">
        <v>261.5</v>
      </c>
      <c r="F6306" s="39">
        <v>248.293091</v>
      </c>
      <c r="G6306" s="5">
        <v>283565300</v>
      </c>
      <c r="I6306" s="1">
        <v>1.4909763467049864E-2</v>
      </c>
    </row>
    <row r="6307" spans="1:9" x14ac:dyDescent="0.25">
      <c r="A6307" s="5">
        <v>43143</v>
      </c>
      <c r="B6307" s="39">
        <v>263.82998700000002</v>
      </c>
      <c r="C6307" s="39">
        <v>267.01001000000002</v>
      </c>
      <c r="D6307" s="39">
        <v>261.66000400000001</v>
      </c>
      <c r="E6307" s="39">
        <v>265.33999599999999</v>
      </c>
      <c r="F6307" s="39">
        <v>251.93916300000001</v>
      </c>
      <c r="G6307" s="5">
        <v>143736000</v>
      </c>
      <c r="I6307" s="1">
        <v>1.4577774783507635E-2</v>
      </c>
    </row>
    <row r="6308" spans="1:9" x14ac:dyDescent="0.25">
      <c r="A6308" s="5">
        <v>43144</v>
      </c>
      <c r="B6308" s="39">
        <v>263.97000100000002</v>
      </c>
      <c r="C6308" s="39">
        <v>266.61999500000002</v>
      </c>
      <c r="D6308" s="39">
        <v>263.30999800000001</v>
      </c>
      <c r="E6308" s="39">
        <v>266</v>
      </c>
      <c r="F6308" s="39">
        <v>252.56585699999999</v>
      </c>
      <c r="G6308" s="5">
        <v>81223600</v>
      </c>
      <c r="I6308" s="1">
        <v>2.4843928107607383E-3</v>
      </c>
    </row>
    <row r="6309" spans="1:9" x14ac:dyDescent="0.25">
      <c r="A6309" s="5">
        <v>43145</v>
      </c>
      <c r="B6309" s="39">
        <v>264.30999800000001</v>
      </c>
      <c r="C6309" s="39">
        <v>270</v>
      </c>
      <c r="D6309" s="39">
        <v>264.29998799999998</v>
      </c>
      <c r="E6309" s="39">
        <v>269.58999599999999</v>
      </c>
      <c r="F6309" s="39">
        <v>255.974503</v>
      </c>
      <c r="G6309" s="5">
        <v>120735700</v>
      </c>
      <c r="I6309" s="1">
        <v>1.3405807353313648E-2</v>
      </c>
    </row>
    <row r="6310" spans="1:9" x14ac:dyDescent="0.25">
      <c r="A6310" s="5">
        <v>43146</v>
      </c>
      <c r="B6310" s="39">
        <v>271.57000699999998</v>
      </c>
      <c r="C6310" s="39">
        <v>273.040009</v>
      </c>
      <c r="D6310" s="39">
        <v>268.76998900000001</v>
      </c>
      <c r="E6310" s="39">
        <v>273.02999899999998</v>
      </c>
      <c r="F6310" s="39">
        <v>259.24078400000002</v>
      </c>
      <c r="G6310" s="5">
        <v>111200300</v>
      </c>
      <c r="I6310" s="1">
        <v>1.2679455916462246E-2</v>
      </c>
    </row>
    <row r="6311" spans="1:9" x14ac:dyDescent="0.25">
      <c r="A6311" s="5">
        <v>43147</v>
      </c>
      <c r="B6311" s="39">
        <v>272.32000699999998</v>
      </c>
      <c r="C6311" s="39">
        <v>275.32000699999998</v>
      </c>
      <c r="D6311" s="39">
        <v>272.26998900000001</v>
      </c>
      <c r="E6311" s="39">
        <v>273.10998499999999</v>
      </c>
      <c r="F6311" s="39">
        <v>259.31674199999998</v>
      </c>
      <c r="G6311" s="5">
        <v>160420100</v>
      </c>
      <c r="I6311" s="1">
        <v>2.9295882032265297E-4</v>
      </c>
    </row>
    <row r="6312" spans="1:9" x14ac:dyDescent="0.25">
      <c r="A6312" s="5">
        <v>43151</v>
      </c>
      <c r="B6312" s="39">
        <v>272.02999899999998</v>
      </c>
      <c r="C6312" s="39">
        <v>273.67001299999998</v>
      </c>
      <c r="D6312" s="39">
        <v>270.5</v>
      </c>
      <c r="E6312" s="39">
        <v>271.39999399999999</v>
      </c>
      <c r="F6312" s="39">
        <v>257.69305400000002</v>
      </c>
      <c r="G6312" s="5">
        <v>86369700</v>
      </c>
      <c r="I6312" s="1">
        <v>-6.2810931271366499E-3</v>
      </c>
    </row>
    <row r="6313" spans="1:9" x14ac:dyDescent="0.25">
      <c r="A6313" s="5">
        <v>43152</v>
      </c>
      <c r="B6313" s="39">
        <v>271.89999399999999</v>
      </c>
      <c r="C6313" s="39">
        <v>274.72000100000002</v>
      </c>
      <c r="D6313" s="39">
        <v>269.94000199999999</v>
      </c>
      <c r="E6313" s="39">
        <v>270.04998799999998</v>
      </c>
      <c r="F6313" s="39">
        <v>256.41128500000002</v>
      </c>
      <c r="G6313" s="5">
        <v>98883700</v>
      </c>
      <c r="I6313" s="1">
        <v>-4.9864261342946747E-3</v>
      </c>
    </row>
    <row r="6314" spans="1:9" x14ac:dyDescent="0.25">
      <c r="A6314" s="5">
        <v>43153</v>
      </c>
      <c r="B6314" s="39">
        <v>271.10000600000001</v>
      </c>
      <c r="C6314" s="39">
        <v>273.04998799999998</v>
      </c>
      <c r="D6314" s="39">
        <v>269.64001500000001</v>
      </c>
      <c r="E6314" s="39">
        <v>270.39999399999999</v>
      </c>
      <c r="F6314" s="39">
        <v>256.74359099999998</v>
      </c>
      <c r="G6314" s="5">
        <v>110511300</v>
      </c>
      <c r="I6314" s="1">
        <v>1.2951491333046405E-3</v>
      </c>
    </row>
    <row r="6315" spans="1:9" x14ac:dyDescent="0.25">
      <c r="A6315" s="5">
        <v>43154</v>
      </c>
      <c r="B6315" s="39">
        <v>271.790009</v>
      </c>
      <c r="C6315" s="39">
        <v>274.709991</v>
      </c>
      <c r="D6315" s="39">
        <v>271.25</v>
      </c>
      <c r="E6315" s="39">
        <v>274.709991</v>
      </c>
      <c r="F6315" s="39">
        <v>260.83590700000002</v>
      </c>
      <c r="G6315" s="5">
        <v>92766400</v>
      </c>
      <c r="I6315" s="1">
        <v>1.5813614318376246E-2</v>
      </c>
    </row>
    <row r="6316" spans="1:9" x14ac:dyDescent="0.25">
      <c r="A6316" s="5">
        <v>43157</v>
      </c>
      <c r="B6316" s="39">
        <v>275.92999300000002</v>
      </c>
      <c r="C6316" s="39">
        <v>278.01001000000002</v>
      </c>
      <c r="D6316" s="39">
        <v>275.26001000000002</v>
      </c>
      <c r="E6316" s="39">
        <v>277.89999399999999</v>
      </c>
      <c r="F6316" s="39">
        <v>263.86480699999998</v>
      </c>
      <c r="G6316" s="5">
        <v>86491400</v>
      </c>
      <c r="I6316" s="1">
        <v>1.1545376493904413E-2</v>
      </c>
    </row>
    <row r="6317" spans="1:9" x14ac:dyDescent="0.25">
      <c r="A6317" s="5">
        <v>43158</v>
      </c>
      <c r="B6317" s="39">
        <v>278.10998499999999</v>
      </c>
      <c r="C6317" s="39">
        <v>278.92001299999998</v>
      </c>
      <c r="D6317" s="39">
        <v>274.35998499999999</v>
      </c>
      <c r="E6317" s="39">
        <v>274.42999300000002</v>
      </c>
      <c r="F6317" s="39">
        <v>260.57006799999999</v>
      </c>
      <c r="G6317" s="5">
        <v>99099200</v>
      </c>
      <c r="I6317" s="1">
        <v>-1.2565077209972131E-2</v>
      </c>
    </row>
    <row r="6318" spans="1:9" x14ac:dyDescent="0.25">
      <c r="A6318" s="5">
        <v>43159</v>
      </c>
      <c r="B6318" s="39">
        <v>275.67999300000002</v>
      </c>
      <c r="C6318" s="39">
        <v>276.19000199999999</v>
      </c>
      <c r="D6318" s="39">
        <v>271.290009</v>
      </c>
      <c r="E6318" s="39">
        <v>271.64999399999999</v>
      </c>
      <c r="F6318" s="39">
        <v>257.93045000000001</v>
      </c>
      <c r="G6318" s="5">
        <v>121907800</v>
      </c>
      <c r="I6318" s="1">
        <v>-1.0181825137402178E-2</v>
      </c>
    </row>
    <row r="6319" spans="1:9" x14ac:dyDescent="0.25">
      <c r="A6319" s="5">
        <v>43160</v>
      </c>
      <c r="B6319" s="39">
        <v>271.41000400000001</v>
      </c>
      <c r="C6319" s="39">
        <v>273.17001299999998</v>
      </c>
      <c r="D6319" s="39">
        <v>266</v>
      </c>
      <c r="E6319" s="39">
        <v>267.70001200000002</v>
      </c>
      <c r="F6319" s="39">
        <v>254.179993</v>
      </c>
      <c r="G6319" s="5">
        <v>176855100</v>
      </c>
      <c r="I6319" s="1">
        <v>-1.4647325022315805E-2</v>
      </c>
    </row>
    <row r="6320" spans="1:9" x14ac:dyDescent="0.25">
      <c r="A6320" s="5">
        <v>43161</v>
      </c>
      <c r="B6320" s="39">
        <v>265.79998799999998</v>
      </c>
      <c r="C6320" s="39">
        <v>269.72000100000002</v>
      </c>
      <c r="D6320" s="39">
        <v>264.82000699999998</v>
      </c>
      <c r="E6320" s="39">
        <v>269.07998700000002</v>
      </c>
      <c r="F6320" s="39">
        <v>255.49031099999999</v>
      </c>
      <c r="G6320" s="5">
        <v>139083200</v>
      </c>
      <c r="I6320" s="1">
        <v>5.1418372882139352E-3</v>
      </c>
    </row>
    <row r="6321" spans="1:9" x14ac:dyDescent="0.25">
      <c r="A6321" s="5">
        <v>43164</v>
      </c>
      <c r="B6321" s="39">
        <v>267.73001099999999</v>
      </c>
      <c r="C6321" s="39">
        <v>272.89001500000001</v>
      </c>
      <c r="D6321" s="39">
        <v>267.60998499999999</v>
      </c>
      <c r="E6321" s="39">
        <v>272.19000199999999</v>
      </c>
      <c r="F6321" s="39">
        <v>258.44323700000001</v>
      </c>
      <c r="G6321" s="5">
        <v>97307400</v>
      </c>
      <c r="I6321" s="1">
        <v>1.1491596559832118E-2</v>
      </c>
    </row>
    <row r="6322" spans="1:9" x14ac:dyDescent="0.25">
      <c r="A6322" s="5">
        <v>43165</v>
      </c>
      <c r="B6322" s="39">
        <v>273.29998799999998</v>
      </c>
      <c r="C6322" s="39">
        <v>273.39001500000001</v>
      </c>
      <c r="D6322" s="39">
        <v>271.17999300000002</v>
      </c>
      <c r="E6322" s="39">
        <v>272.88000499999998</v>
      </c>
      <c r="F6322" s="39">
        <v>259.098389</v>
      </c>
      <c r="G6322" s="5">
        <v>79213200</v>
      </c>
      <c r="I6322" s="1">
        <v>2.5317861097304828E-3</v>
      </c>
    </row>
    <row r="6323" spans="1:9" x14ac:dyDescent="0.25">
      <c r="A6323" s="5">
        <v>43166</v>
      </c>
      <c r="B6323" s="39">
        <v>270.42001299999998</v>
      </c>
      <c r="C6323" s="39">
        <v>273.17999300000002</v>
      </c>
      <c r="D6323" s="39">
        <v>270.20001200000002</v>
      </c>
      <c r="E6323" s="39">
        <v>272.77999899999998</v>
      </c>
      <c r="F6323" s="39">
        <v>259.00341800000001</v>
      </c>
      <c r="G6323" s="5">
        <v>87063500</v>
      </c>
      <c r="I6323" s="1">
        <v>-3.6661134850568544E-4</v>
      </c>
    </row>
    <row r="6324" spans="1:9" x14ac:dyDescent="0.25">
      <c r="A6324" s="5">
        <v>43167</v>
      </c>
      <c r="B6324" s="39">
        <v>273.54998799999998</v>
      </c>
      <c r="C6324" s="39">
        <v>274.23998999999998</v>
      </c>
      <c r="D6324" s="39">
        <v>272.42001299999998</v>
      </c>
      <c r="E6324" s="39">
        <v>274.10000600000001</v>
      </c>
      <c r="F6324" s="39">
        <v>260.25680499999999</v>
      </c>
      <c r="G6324" s="5">
        <v>66901200</v>
      </c>
      <c r="I6324" s="1">
        <v>4.827596564249248E-3</v>
      </c>
    </row>
    <row r="6325" spans="1:9" x14ac:dyDescent="0.25">
      <c r="A6325" s="5">
        <v>43168</v>
      </c>
      <c r="B6325" s="39">
        <v>275.70001200000002</v>
      </c>
      <c r="C6325" s="39">
        <v>278.86999500000002</v>
      </c>
      <c r="D6325" s="39">
        <v>275.33999599999999</v>
      </c>
      <c r="E6325" s="39">
        <v>278.86999500000002</v>
      </c>
      <c r="F6325" s="39">
        <v>264.78585800000002</v>
      </c>
      <c r="G6325" s="5">
        <v>113625300</v>
      </c>
      <c r="I6325" s="1">
        <v>1.7252561204367467E-2</v>
      </c>
    </row>
    <row r="6326" spans="1:9" x14ac:dyDescent="0.25">
      <c r="A6326" s="5">
        <v>43171</v>
      </c>
      <c r="B6326" s="39">
        <v>279.20001200000002</v>
      </c>
      <c r="C6326" s="39">
        <v>279.91000400000001</v>
      </c>
      <c r="D6326" s="39">
        <v>278.07998700000002</v>
      </c>
      <c r="E6326" s="39">
        <v>278.51998900000001</v>
      </c>
      <c r="F6326" s="39">
        <v>264.453461</v>
      </c>
      <c r="G6326" s="5">
        <v>71924800</v>
      </c>
      <c r="I6326" s="1">
        <v>-1.2561313257473117E-3</v>
      </c>
    </row>
    <row r="6327" spans="1:9" x14ac:dyDescent="0.25">
      <c r="A6327" s="5">
        <v>43172</v>
      </c>
      <c r="B6327" s="39">
        <v>279.83999599999999</v>
      </c>
      <c r="C6327" s="39">
        <v>280.41000400000001</v>
      </c>
      <c r="D6327" s="39">
        <v>276.02999899999998</v>
      </c>
      <c r="E6327" s="39">
        <v>276.72000100000002</v>
      </c>
      <c r="F6327" s="39">
        <v>262.74444599999998</v>
      </c>
      <c r="G6327" s="5">
        <v>91968900</v>
      </c>
      <c r="I6327" s="1">
        <v>-6.4834133967188734E-3</v>
      </c>
    </row>
    <row r="6328" spans="1:9" x14ac:dyDescent="0.25">
      <c r="A6328" s="5">
        <v>43173</v>
      </c>
      <c r="B6328" s="39">
        <v>277.80999800000001</v>
      </c>
      <c r="C6328" s="39">
        <v>278.01998900000001</v>
      </c>
      <c r="D6328" s="39">
        <v>274.67001299999998</v>
      </c>
      <c r="E6328" s="39">
        <v>275.29998799999998</v>
      </c>
      <c r="F6328" s="39">
        <v>261.39614899999998</v>
      </c>
      <c r="G6328" s="5">
        <v>105895100</v>
      </c>
      <c r="I6328" s="1">
        <v>-5.1448026993758944E-3</v>
      </c>
    </row>
    <row r="6329" spans="1:9" x14ac:dyDescent="0.25">
      <c r="A6329" s="5">
        <v>43174</v>
      </c>
      <c r="B6329" s="39">
        <v>275.88000499999998</v>
      </c>
      <c r="C6329" s="39">
        <v>276.60998499999999</v>
      </c>
      <c r="D6329" s="39">
        <v>274.42999300000002</v>
      </c>
      <c r="E6329" s="39">
        <v>275</v>
      </c>
      <c r="F6329" s="39">
        <v>261.111267</v>
      </c>
      <c r="G6329" s="5">
        <v>83433000</v>
      </c>
      <c r="I6329" s="1">
        <v>-1.0904420473467624E-3</v>
      </c>
    </row>
    <row r="6330" spans="1:9" x14ac:dyDescent="0.25">
      <c r="A6330" s="5">
        <v>43175</v>
      </c>
      <c r="B6330" s="39">
        <v>274.5</v>
      </c>
      <c r="C6330" s="39">
        <v>275.39001500000001</v>
      </c>
      <c r="D6330" s="39">
        <v>274.14001500000001</v>
      </c>
      <c r="E6330" s="39">
        <v>274.20001200000002</v>
      </c>
      <c r="F6330" s="39">
        <v>261.39443999999997</v>
      </c>
      <c r="G6330" s="5">
        <v>100343700</v>
      </c>
      <c r="I6330" s="1">
        <v>1.0839040566636982E-3</v>
      </c>
    </row>
    <row r="6331" spans="1:9" x14ac:dyDescent="0.25">
      <c r="A6331" s="5">
        <v>43178</v>
      </c>
      <c r="B6331" s="39">
        <v>273.35000600000001</v>
      </c>
      <c r="C6331" s="39">
        <v>274.39999399999999</v>
      </c>
      <c r="D6331" s="39">
        <v>268.61999500000002</v>
      </c>
      <c r="E6331" s="39">
        <v>270.48998999999998</v>
      </c>
      <c r="F6331" s="39">
        <v>257.85766599999999</v>
      </c>
      <c r="G6331" s="5">
        <v>109208400</v>
      </c>
      <c r="I6331" s="1">
        <v>-1.3622780361273179E-2</v>
      </c>
    </row>
    <row r="6332" spans="1:9" x14ac:dyDescent="0.25">
      <c r="A6332" s="5">
        <v>43179</v>
      </c>
      <c r="B6332" s="39">
        <v>270.94000199999999</v>
      </c>
      <c r="C6332" s="39">
        <v>271.67001299999998</v>
      </c>
      <c r="D6332" s="39">
        <v>270.17999300000002</v>
      </c>
      <c r="E6332" s="39">
        <v>270.95001200000002</v>
      </c>
      <c r="F6332" s="39">
        <v>258.29617300000001</v>
      </c>
      <c r="G6332" s="5">
        <v>59757300</v>
      </c>
      <c r="I6332" s="1">
        <v>1.6991333682572218E-3</v>
      </c>
    </row>
    <row r="6333" spans="1:9" x14ac:dyDescent="0.25">
      <c r="A6333" s="5">
        <v>43180</v>
      </c>
      <c r="B6333" s="39">
        <v>270.89999399999999</v>
      </c>
      <c r="C6333" s="39">
        <v>273.26998900000001</v>
      </c>
      <c r="D6333" s="39">
        <v>270.19000199999999</v>
      </c>
      <c r="E6333" s="39">
        <v>270.42999300000002</v>
      </c>
      <c r="F6333" s="39">
        <v>257.800476</v>
      </c>
      <c r="G6333" s="5">
        <v>78709600</v>
      </c>
      <c r="I6333" s="1">
        <v>-1.9209469907970345E-3</v>
      </c>
    </row>
    <row r="6334" spans="1:9" x14ac:dyDescent="0.25">
      <c r="A6334" s="5">
        <v>43181</v>
      </c>
      <c r="B6334" s="39">
        <v>267.91000400000001</v>
      </c>
      <c r="C6334" s="39">
        <v>268.86999500000002</v>
      </c>
      <c r="D6334" s="39">
        <v>263.35998499999999</v>
      </c>
      <c r="E6334" s="39">
        <v>263.67001299999998</v>
      </c>
      <c r="F6334" s="39">
        <v>251.35618600000001</v>
      </c>
      <c r="G6334" s="5">
        <v>148785900</v>
      </c>
      <c r="I6334" s="1">
        <v>-2.5314935960138563E-2</v>
      </c>
    </row>
    <row r="6335" spans="1:9" x14ac:dyDescent="0.25">
      <c r="A6335" s="5">
        <v>43182</v>
      </c>
      <c r="B6335" s="39">
        <v>264.17001299999998</v>
      </c>
      <c r="C6335" s="39">
        <v>264.540009</v>
      </c>
      <c r="D6335" s="39">
        <v>257.82998700000002</v>
      </c>
      <c r="E6335" s="39">
        <v>258.04998799999998</v>
      </c>
      <c r="F6335" s="39">
        <v>245.998627</v>
      </c>
      <c r="G6335" s="5">
        <v>183534800</v>
      </c>
      <c r="I6335" s="1">
        <v>-2.1545046319822347E-2</v>
      </c>
    </row>
    <row r="6336" spans="1:9" x14ac:dyDescent="0.25">
      <c r="A6336" s="5">
        <v>43185</v>
      </c>
      <c r="B6336" s="39">
        <v>262.13000499999998</v>
      </c>
      <c r="C6336" s="39">
        <v>265.42999300000002</v>
      </c>
      <c r="D6336" s="39">
        <v>259.41000400000001</v>
      </c>
      <c r="E6336" s="39">
        <v>265.10998499999999</v>
      </c>
      <c r="F6336" s="39">
        <v>252.728928</v>
      </c>
      <c r="G6336" s="5">
        <v>141956100</v>
      </c>
      <c r="I6336" s="1">
        <v>2.6991528889177552E-2</v>
      </c>
    </row>
    <row r="6337" spans="1:9" x14ac:dyDescent="0.25">
      <c r="A6337" s="5">
        <v>43186</v>
      </c>
      <c r="B6337" s="39">
        <v>266.17001299999998</v>
      </c>
      <c r="C6337" s="39">
        <v>266.76998900000001</v>
      </c>
      <c r="D6337" s="39">
        <v>258.83999599999999</v>
      </c>
      <c r="E6337" s="39">
        <v>260.60000600000001</v>
      </c>
      <c r="F6337" s="39">
        <v>248.42958100000001</v>
      </c>
      <c r="G6337" s="5">
        <v>129941400</v>
      </c>
      <c r="I6337" s="1">
        <v>-1.7158054384651678E-2</v>
      </c>
    </row>
    <row r="6338" spans="1:9" x14ac:dyDescent="0.25">
      <c r="A6338" s="5">
        <v>43187</v>
      </c>
      <c r="B6338" s="39">
        <v>260.75</v>
      </c>
      <c r="C6338" s="39">
        <v>262.64001500000001</v>
      </c>
      <c r="D6338" s="39">
        <v>258.57998700000002</v>
      </c>
      <c r="E6338" s="39">
        <v>259.82998700000002</v>
      </c>
      <c r="F6338" s="39">
        <v>247.69546500000001</v>
      </c>
      <c r="G6338" s="5">
        <v>146452300</v>
      </c>
      <c r="I6338" s="1">
        <v>-2.9594012304130501E-3</v>
      </c>
    </row>
    <row r="6339" spans="1:9" x14ac:dyDescent="0.25">
      <c r="A6339" s="5">
        <v>43188</v>
      </c>
      <c r="B6339" s="39">
        <v>261.11999500000002</v>
      </c>
      <c r="C6339" s="39">
        <v>265.26001000000002</v>
      </c>
      <c r="D6339" s="39">
        <v>259.83999599999999</v>
      </c>
      <c r="E6339" s="39">
        <v>263.14999399999999</v>
      </c>
      <c r="F6339" s="39">
        <v>250.86045799999999</v>
      </c>
      <c r="G6339" s="5">
        <v>111601600</v>
      </c>
      <c r="I6339" s="1">
        <v>1.2696812424300319E-2</v>
      </c>
    </row>
    <row r="6340" spans="1:9" x14ac:dyDescent="0.25">
      <c r="A6340" s="5">
        <v>43192</v>
      </c>
      <c r="B6340" s="39">
        <v>262.54998799999998</v>
      </c>
      <c r="C6340" s="39">
        <v>263.13000499999998</v>
      </c>
      <c r="D6340" s="39">
        <v>254.66999799999999</v>
      </c>
      <c r="E6340" s="39">
        <v>257.47000100000002</v>
      </c>
      <c r="F6340" s="39">
        <v>245.44575499999999</v>
      </c>
      <c r="G6340" s="5">
        <v>186286300</v>
      </c>
      <c r="I6340" s="1">
        <v>-2.1820874724599371E-2</v>
      </c>
    </row>
    <row r="6341" spans="1:9" x14ac:dyDescent="0.25">
      <c r="A6341" s="5">
        <v>43193</v>
      </c>
      <c r="B6341" s="39">
        <v>258.86999500000002</v>
      </c>
      <c r="C6341" s="39">
        <v>261.30999800000001</v>
      </c>
      <c r="D6341" s="39">
        <v>256.83999599999999</v>
      </c>
      <c r="E6341" s="39">
        <v>260.76998900000001</v>
      </c>
      <c r="F6341" s="39">
        <v>248.591599</v>
      </c>
      <c r="G6341" s="5">
        <v>119956900</v>
      </c>
      <c r="I6341" s="1">
        <v>1.2735419673662207E-2</v>
      </c>
    </row>
    <row r="6342" spans="1:9" x14ac:dyDescent="0.25">
      <c r="A6342" s="5">
        <v>43194</v>
      </c>
      <c r="B6342" s="39">
        <v>256.75</v>
      </c>
      <c r="C6342" s="39">
        <v>264.35998499999999</v>
      </c>
      <c r="D6342" s="39">
        <v>256.60000600000001</v>
      </c>
      <c r="E6342" s="39">
        <v>263.55999800000001</v>
      </c>
      <c r="F6342" s="39">
        <v>251.25135800000001</v>
      </c>
      <c r="G6342" s="5">
        <v>123715300</v>
      </c>
      <c r="I6342" s="1">
        <v>1.0642479070352984E-2</v>
      </c>
    </row>
    <row r="6343" spans="1:9" x14ac:dyDescent="0.25">
      <c r="A6343" s="5">
        <v>43195</v>
      </c>
      <c r="B6343" s="39">
        <v>265.54998799999998</v>
      </c>
      <c r="C6343" s="39">
        <v>266.64001500000001</v>
      </c>
      <c r="D6343" s="39">
        <v>264.32000699999998</v>
      </c>
      <c r="E6343" s="39">
        <v>265.64001500000001</v>
      </c>
      <c r="F6343" s="39">
        <v>253.234253</v>
      </c>
      <c r="G6343" s="5">
        <v>82652600</v>
      </c>
      <c r="I6343" s="1">
        <v>7.8610971973915866E-3</v>
      </c>
    </row>
    <row r="6344" spans="1:9" x14ac:dyDescent="0.25">
      <c r="A6344" s="5">
        <v>43196</v>
      </c>
      <c r="B6344" s="39">
        <v>263.42001299999998</v>
      </c>
      <c r="C6344" s="39">
        <v>265.10998499999999</v>
      </c>
      <c r="D6344" s="39">
        <v>258</v>
      </c>
      <c r="E6344" s="39">
        <v>259.72000100000002</v>
      </c>
      <c r="F6344" s="39">
        <v>247.59063699999999</v>
      </c>
      <c r="G6344" s="5">
        <v>179521200</v>
      </c>
      <c r="I6344" s="1">
        <v>-2.2538236459991978E-2</v>
      </c>
    </row>
    <row r="6345" spans="1:9" x14ac:dyDescent="0.25">
      <c r="A6345" s="5">
        <v>43199</v>
      </c>
      <c r="B6345" s="39">
        <v>261.36999500000002</v>
      </c>
      <c r="C6345" s="39">
        <v>264.83999599999999</v>
      </c>
      <c r="D6345" s="39">
        <v>259.94000199999999</v>
      </c>
      <c r="E6345" s="39">
        <v>261</v>
      </c>
      <c r="F6345" s="39">
        <v>248.81089800000001</v>
      </c>
      <c r="G6345" s="5">
        <v>105442900</v>
      </c>
      <c r="I6345" s="1">
        <v>4.9164370853356232E-3</v>
      </c>
    </row>
    <row r="6346" spans="1:9" x14ac:dyDescent="0.25">
      <c r="A6346" s="5">
        <v>43200</v>
      </c>
      <c r="B6346" s="39">
        <v>264.26998900000001</v>
      </c>
      <c r="C6346" s="39">
        <v>266.040009</v>
      </c>
      <c r="D6346" s="39">
        <v>262.98001099999999</v>
      </c>
      <c r="E6346" s="39">
        <v>265.14999399999999</v>
      </c>
      <c r="F6346" s="39">
        <v>252.76701399999999</v>
      </c>
      <c r="G6346" s="5">
        <v>103529000</v>
      </c>
      <c r="I6346" s="1">
        <v>1.57750090076334E-2</v>
      </c>
    </row>
    <row r="6347" spans="1:9" x14ac:dyDescent="0.25">
      <c r="A6347" s="5">
        <v>43201</v>
      </c>
      <c r="B6347" s="39">
        <v>263.47000100000002</v>
      </c>
      <c r="C6347" s="39">
        <v>265.64001500000001</v>
      </c>
      <c r="D6347" s="39">
        <v>263.39001500000001</v>
      </c>
      <c r="E6347" s="39">
        <v>263.76001000000002</v>
      </c>
      <c r="F6347" s="39">
        <v>251.44201699999999</v>
      </c>
      <c r="G6347" s="5">
        <v>91140200</v>
      </c>
      <c r="I6347" s="1">
        <v>-5.2557569125699644E-3</v>
      </c>
    </row>
    <row r="6348" spans="1:9" x14ac:dyDescent="0.25">
      <c r="A6348" s="5">
        <v>43202</v>
      </c>
      <c r="B6348" s="39">
        <v>265.26001000000002</v>
      </c>
      <c r="C6348" s="39">
        <v>267</v>
      </c>
      <c r="D6348" s="39">
        <v>265.05999800000001</v>
      </c>
      <c r="E6348" s="39">
        <v>265.92999300000002</v>
      </c>
      <c r="F6348" s="39">
        <v>253.51061999999999</v>
      </c>
      <c r="G6348" s="5">
        <v>68890500</v>
      </c>
      <c r="I6348" s="1">
        <v>8.1933013932529164E-3</v>
      </c>
    </row>
    <row r="6349" spans="1:9" x14ac:dyDescent="0.25">
      <c r="A6349" s="5">
        <v>43203</v>
      </c>
      <c r="B6349" s="39">
        <v>267.41000400000001</v>
      </c>
      <c r="C6349" s="39">
        <v>267.540009</v>
      </c>
      <c r="D6349" s="39">
        <v>264.01001000000002</v>
      </c>
      <c r="E6349" s="39">
        <v>265.14999399999999</v>
      </c>
      <c r="F6349" s="39">
        <v>252.76701399999999</v>
      </c>
      <c r="G6349" s="5">
        <v>85079200</v>
      </c>
      <c r="I6349" s="1">
        <v>-2.937544480682952E-3</v>
      </c>
    </row>
    <row r="6350" spans="1:9" x14ac:dyDescent="0.25">
      <c r="A6350" s="5">
        <v>43206</v>
      </c>
      <c r="B6350" s="39">
        <v>267</v>
      </c>
      <c r="C6350" s="39">
        <v>268.20001200000002</v>
      </c>
      <c r="D6350" s="39">
        <v>266.07000699999998</v>
      </c>
      <c r="E6350" s="39">
        <v>267.32998700000002</v>
      </c>
      <c r="F6350" s="39">
        <v>254.84522999999999</v>
      </c>
      <c r="G6350" s="5">
        <v>63405300</v>
      </c>
      <c r="I6350" s="1">
        <v>8.1882485544264583E-3</v>
      </c>
    </row>
    <row r="6351" spans="1:9" x14ac:dyDescent="0.25">
      <c r="A6351" s="5">
        <v>43207</v>
      </c>
      <c r="B6351" s="39">
        <v>269.32998700000002</v>
      </c>
      <c r="C6351" s="39">
        <v>270.86999500000002</v>
      </c>
      <c r="D6351" s="39">
        <v>268.75</v>
      </c>
      <c r="E6351" s="39">
        <v>270.19000199999999</v>
      </c>
      <c r="F6351" s="39">
        <v>257.57165500000002</v>
      </c>
      <c r="G6351" s="5">
        <v>64682000</v>
      </c>
      <c r="I6351" s="1">
        <v>1.0641533519424762E-2</v>
      </c>
    </row>
    <row r="6352" spans="1:9" x14ac:dyDescent="0.25">
      <c r="A6352" s="5">
        <v>43208</v>
      </c>
      <c r="B6352" s="39">
        <v>270.69000199999999</v>
      </c>
      <c r="C6352" s="39">
        <v>271.29998799999998</v>
      </c>
      <c r="D6352" s="39">
        <v>269.86999500000002</v>
      </c>
      <c r="E6352" s="39">
        <v>270.39001500000001</v>
      </c>
      <c r="F6352" s="39">
        <v>257.76238999999998</v>
      </c>
      <c r="G6352" s="5">
        <v>57303900</v>
      </c>
      <c r="I6352" s="1">
        <v>7.402383388406264E-4</v>
      </c>
    </row>
    <row r="6353" spans="1:9" x14ac:dyDescent="0.25">
      <c r="A6353" s="5">
        <v>43209</v>
      </c>
      <c r="B6353" s="39">
        <v>269.64999399999999</v>
      </c>
      <c r="C6353" s="39">
        <v>269.88000499999998</v>
      </c>
      <c r="D6353" s="39">
        <v>267.72000100000002</v>
      </c>
      <c r="E6353" s="39">
        <v>268.89001500000001</v>
      </c>
      <c r="F6353" s="39">
        <v>256.33242799999999</v>
      </c>
      <c r="G6353" s="5">
        <v>77655900</v>
      </c>
      <c r="I6353" s="1">
        <v>-5.563042605124302E-3</v>
      </c>
    </row>
    <row r="6354" spans="1:9" x14ac:dyDescent="0.25">
      <c r="A6354" s="5">
        <v>43210</v>
      </c>
      <c r="B6354" s="39">
        <v>268.80999800000001</v>
      </c>
      <c r="C6354" s="39">
        <v>269.05999800000001</v>
      </c>
      <c r="D6354" s="39">
        <v>265.60998499999999</v>
      </c>
      <c r="E6354" s="39">
        <v>266.60998499999999</v>
      </c>
      <c r="F6354" s="39">
        <v>254.15893600000001</v>
      </c>
      <c r="G6354" s="5">
        <v>99953100</v>
      </c>
      <c r="I6354" s="1">
        <v>-8.5153453585551375E-3</v>
      </c>
    </row>
    <row r="6355" spans="1:9" x14ac:dyDescent="0.25">
      <c r="A6355" s="5">
        <v>43213</v>
      </c>
      <c r="B6355" s="39">
        <v>267.26001000000002</v>
      </c>
      <c r="C6355" s="39">
        <v>267.89001500000001</v>
      </c>
      <c r="D6355" s="39">
        <v>265.35000600000001</v>
      </c>
      <c r="E6355" s="39">
        <v>266.57000699999998</v>
      </c>
      <c r="F6355" s="39">
        <v>254.120758</v>
      </c>
      <c r="G6355" s="5">
        <v>65558000</v>
      </c>
      <c r="I6355" s="1">
        <v>-1.5022437654899079E-4</v>
      </c>
    </row>
    <row r="6356" spans="1:9" x14ac:dyDescent="0.25">
      <c r="A6356" s="5">
        <v>43214</v>
      </c>
      <c r="B6356" s="39">
        <v>267.73001099999999</v>
      </c>
      <c r="C6356" s="39">
        <v>267.98001099999999</v>
      </c>
      <c r="D6356" s="39">
        <v>261.27999899999998</v>
      </c>
      <c r="E6356" s="39">
        <v>262.98001099999999</v>
      </c>
      <c r="F6356" s="39">
        <v>250.69841</v>
      </c>
      <c r="G6356" s="5">
        <v>112885500</v>
      </c>
      <c r="I6356" s="1">
        <v>-1.3558916334222459E-2</v>
      </c>
    </row>
    <row r="6357" spans="1:9" x14ac:dyDescent="0.25">
      <c r="A6357" s="5">
        <v>43215</v>
      </c>
      <c r="B6357" s="39">
        <v>262.91000400000001</v>
      </c>
      <c r="C6357" s="39">
        <v>264.13000499999998</v>
      </c>
      <c r="D6357" s="39">
        <v>260.85000600000001</v>
      </c>
      <c r="E6357" s="39">
        <v>263.63000499999998</v>
      </c>
      <c r="F6357" s="39">
        <v>251.318085</v>
      </c>
      <c r="G6357" s="5">
        <v>103840900</v>
      </c>
      <c r="I6357" s="1">
        <v>2.4687448356761621E-3</v>
      </c>
    </row>
    <row r="6358" spans="1:9" x14ac:dyDescent="0.25">
      <c r="A6358" s="5">
        <v>43216</v>
      </c>
      <c r="B6358" s="39">
        <v>264.790009</v>
      </c>
      <c r="C6358" s="39">
        <v>267.25</v>
      </c>
      <c r="D6358" s="39">
        <v>264.290009</v>
      </c>
      <c r="E6358" s="39">
        <v>266.30999800000001</v>
      </c>
      <c r="F6358" s="39">
        <v>253.87287900000001</v>
      </c>
      <c r="G6358" s="5">
        <v>67731900</v>
      </c>
      <c r="I6358" s="1">
        <v>1.0114257622391598E-2</v>
      </c>
    </row>
    <row r="6359" spans="1:9" x14ac:dyDescent="0.25">
      <c r="A6359" s="5">
        <v>43217</v>
      </c>
      <c r="B6359" s="39">
        <v>267</v>
      </c>
      <c r="C6359" s="39">
        <v>267.33999599999999</v>
      </c>
      <c r="D6359" s="39">
        <v>265.5</v>
      </c>
      <c r="E6359" s="39">
        <v>266.55999800000001</v>
      </c>
      <c r="F6359" s="39">
        <v>254.11123699999999</v>
      </c>
      <c r="G6359" s="5">
        <v>57053600</v>
      </c>
      <c r="I6359" s="1">
        <v>9.3844673479104301E-4</v>
      </c>
    </row>
    <row r="6360" spans="1:9" x14ac:dyDescent="0.25">
      <c r="A6360" s="5">
        <v>43220</v>
      </c>
      <c r="B6360" s="39">
        <v>267.26001000000002</v>
      </c>
      <c r="C6360" s="39">
        <v>267.89001500000001</v>
      </c>
      <c r="D6360" s="39">
        <v>264.42999300000002</v>
      </c>
      <c r="E6360" s="39">
        <v>264.51001000000002</v>
      </c>
      <c r="F6360" s="39">
        <v>252.15696700000001</v>
      </c>
      <c r="G6360" s="5">
        <v>82182300</v>
      </c>
      <c r="I6360" s="1">
        <v>-7.7203335755058333E-3</v>
      </c>
    </row>
    <row r="6361" spans="1:9" x14ac:dyDescent="0.25">
      <c r="A6361" s="5">
        <v>43221</v>
      </c>
      <c r="B6361" s="39">
        <v>263.86999500000002</v>
      </c>
      <c r="C6361" s="39">
        <v>265.10000600000001</v>
      </c>
      <c r="D6361" s="39">
        <v>262.10998499999999</v>
      </c>
      <c r="E6361" s="39">
        <v>264.98001099999999</v>
      </c>
      <c r="F6361" s="39">
        <v>252.60501099999999</v>
      </c>
      <c r="G6361" s="5">
        <v>74203400</v>
      </c>
      <c r="I6361" s="1">
        <v>1.7752688879051348E-3</v>
      </c>
    </row>
    <row r="6362" spans="1:9" x14ac:dyDescent="0.25">
      <c r="A6362" s="5">
        <v>43222</v>
      </c>
      <c r="B6362" s="39">
        <v>264.76001000000002</v>
      </c>
      <c r="C6362" s="39">
        <v>265.67999300000002</v>
      </c>
      <c r="D6362" s="39">
        <v>262.76001000000002</v>
      </c>
      <c r="E6362" s="39">
        <v>263.20001200000002</v>
      </c>
      <c r="F6362" s="39">
        <v>250.908142</v>
      </c>
      <c r="G6362" s="5">
        <v>86368900</v>
      </c>
      <c r="I6362" s="1">
        <v>-6.7401433860547755E-3</v>
      </c>
    </row>
    <row r="6363" spans="1:9" x14ac:dyDescent="0.25">
      <c r="A6363" s="5">
        <v>43223</v>
      </c>
      <c r="B6363" s="39">
        <v>262.26001000000002</v>
      </c>
      <c r="C6363" s="39">
        <v>263.35998499999999</v>
      </c>
      <c r="D6363" s="39">
        <v>259.04998799999998</v>
      </c>
      <c r="E6363" s="39">
        <v>262.61999500000002</v>
      </c>
      <c r="F6363" s="39">
        <v>250.35522499999999</v>
      </c>
      <c r="G6363" s="5">
        <v>136311500</v>
      </c>
      <c r="I6363" s="1">
        <v>-2.2060946825472882E-3</v>
      </c>
    </row>
    <row r="6364" spans="1:9" x14ac:dyDescent="0.25">
      <c r="A6364" s="5">
        <v>43224</v>
      </c>
      <c r="B6364" s="39">
        <v>261.51998900000001</v>
      </c>
      <c r="C6364" s="39">
        <v>266.790009</v>
      </c>
      <c r="D6364" s="39">
        <v>261.14999399999999</v>
      </c>
      <c r="E6364" s="39">
        <v>266.01998900000001</v>
      </c>
      <c r="F6364" s="39">
        <v>253.59641999999999</v>
      </c>
      <c r="G6364" s="5">
        <v>91222100</v>
      </c>
      <c r="I6364" s="1">
        <v>1.286329640511763E-2</v>
      </c>
    </row>
    <row r="6365" spans="1:9" x14ac:dyDescent="0.25">
      <c r="A6365" s="5">
        <v>43227</v>
      </c>
      <c r="B6365" s="39">
        <v>266.89001500000001</v>
      </c>
      <c r="C6365" s="39">
        <v>268.01998900000001</v>
      </c>
      <c r="D6365" s="39">
        <v>266.10998499999999</v>
      </c>
      <c r="E6365" s="39">
        <v>266.92001299999998</v>
      </c>
      <c r="F6365" s="39">
        <v>254.45442199999999</v>
      </c>
      <c r="G6365" s="5">
        <v>55304900</v>
      </c>
      <c r="I6365" s="1">
        <v>3.3776257995032921E-3</v>
      </c>
    </row>
    <row r="6366" spans="1:9" x14ac:dyDescent="0.25">
      <c r="A6366" s="5">
        <v>43228</v>
      </c>
      <c r="B6366" s="39">
        <v>266.5</v>
      </c>
      <c r="C6366" s="39">
        <v>267.32998700000002</v>
      </c>
      <c r="D6366" s="39">
        <v>265.14999399999999</v>
      </c>
      <c r="E6366" s="39">
        <v>266.92001299999998</v>
      </c>
      <c r="F6366" s="39">
        <v>254.45442199999999</v>
      </c>
      <c r="G6366" s="5">
        <v>67499200</v>
      </c>
      <c r="I6366" s="1">
        <v>0</v>
      </c>
    </row>
    <row r="6367" spans="1:9" x14ac:dyDescent="0.25">
      <c r="A6367" s="5">
        <v>43229</v>
      </c>
      <c r="B6367" s="39">
        <v>267.67999300000002</v>
      </c>
      <c r="C6367" s="39">
        <v>269.86999500000002</v>
      </c>
      <c r="D6367" s="39">
        <v>267.08999599999999</v>
      </c>
      <c r="E6367" s="39">
        <v>269.5</v>
      </c>
      <c r="F6367" s="39">
        <v>256.91390999999999</v>
      </c>
      <c r="G6367" s="5">
        <v>59666100</v>
      </c>
      <c r="I6367" s="1">
        <v>9.6193166882674319E-3</v>
      </c>
    </row>
    <row r="6368" spans="1:9" x14ac:dyDescent="0.25">
      <c r="A6368" s="5">
        <v>43230</v>
      </c>
      <c r="B6368" s="39">
        <v>270.33999599999999</v>
      </c>
      <c r="C6368" s="39">
        <v>272.39001500000001</v>
      </c>
      <c r="D6368" s="39">
        <v>270.22000100000002</v>
      </c>
      <c r="E6368" s="39">
        <v>272.01998900000001</v>
      </c>
      <c r="F6368" s="39">
        <v>259.31622299999998</v>
      </c>
      <c r="G6368" s="5">
        <v>72063900</v>
      </c>
      <c r="I6368" s="1">
        <v>9.3072069525712564E-3</v>
      </c>
    </row>
    <row r="6369" spans="1:9" x14ac:dyDescent="0.25">
      <c r="A6369" s="5">
        <v>43231</v>
      </c>
      <c r="B6369" s="39">
        <v>272.16000400000001</v>
      </c>
      <c r="C6369" s="39">
        <v>273.14999399999999</v>
      </c>
      <c r="D6369" s="39">
        <v>271.57998700000002</v>
      </c>
      <c r="E6369" s="39">
        <v>272.85000600000001</v>
      </c>
      <c r="F6369" s="39">
        <v>260.10742199999999</v>
      </c>
      <c r="G6369" s="5">
        <v>59871500</v>
      </c>
      <c r="I6369" s="1">
        <v>3.0464520417350371E-3</v>
      </c>
    </row>
    <row r="6370" spans="1:9" x14ac:dyDescent="0.25">
      <c r="A6370" s="5">
        <v>43234</v>
      </c>
      <c r="B6370" s="39">
        <v>273.33999599999999</v>
      </c>
      <c r="C6370" s="39">
        <v>274.07998700000002</v>
      </c>
      <c r="D6370" s="39">
        <v>272.35998499999999</v>
      </c>
      <c r="E6370" s="39">
        <v>272.98001099999999</v>
      </c>
      <c r="F6370" s="39">
        <v>260.23141500000003</v>
      </c>
      <c r="G6370" s="5">
        <v>54790600</v>
      </c>
      <c r="I6370" s="1">
        <v>4.7658561510299791E-4</v>
      </c>
    </row>
    <row r="6371" spans="1:9" x14ac:dyDescent="0.25">
      <c r="A6371" s="5">
        <v>43235</v>
      </c>
      <c r="B6371" s="39">
        <v>271.58999599999999</v>
      </c>
      <c r="C6371" s="39">
        <v>271.60998499999999</v>
      </c>
      <c r="D6371" s="39">
        <v>270.02999899999998</v>
      </c>
      <c r="E6371" s="39">
        <v>271.10000600000001</v>
      </c>
      <c r="F6371" s="39">
        <v>258.43914799999999</v>
      </c>
      <c r="G6371" s="5">
        <v>87036100</v>
      </c>
      <c r="I6371" s="1">
        <v>-6.9110308601318948E-3</v>
      </c>
    </row>
    <row r="6372" spans="1:9" x14ac:dyDescent="0.25">
      <c r="A6372" s="5">
        <v>43236</v>
      </c>
      <c r="B6372" s="39">
        <v>271.14001500000001</v>
      </c>
      <c r="C6372" s="39">
        <v>272.76001000000002</v>
      </c>
      <c r="D6372" s="39">
        <v>271.10998499999999</v>
      </c>
      <c r="E6372" s="39">
        <v>272.23998999999998</v>
      </c>
      <c r="F6372" s="39">
        <v>259.52593999999999</v>
      </c>
      <c r="G6372" s="5">
        <v>53942600</v>
      </c>
      <c r="I6372" s="1">
        <v>4.19639709324926E-3</v>
      </c>
    </row>
    <row r="6373" spans="1:9" x14ac:dyDescent="0.25">
      <c r="A6373" s="5">
        <v>43237</v>
      </c>
      <c r="B6373" s="39">
        <v>271.94000199999999</v>
      </c>
      <c r="C6373" s="39">
        <v>273.23001099999999</v>
      </c>
      <c r="D6373" s="39">
        <v>271.13000499999998</v>
      </c>
      <c r="E6373" s="39">
        <v>272.01001000000002</v>
      </c>
      <c r="F6373" s="39">
        <v>259.30667099999999</v>
      </c>
      <c r="G6373" s="5">
        <v>56536400</v>
      </c>
      <c r="I6373" s="1">
        <v>-8.4523990360452217E-4</v>
      </c>
    </row>
    <row r="6374" spans="1:9" x14ac:dyDescent="0.25">
      <c r="A6374" s="5">
        <v>43238</v>
      </c>
      <c r="B6374" s="39">
        <v>271.61999500000002</v>
      </c>
      <c r="C6374" s="39">
        <v>272.02999899999998</v>
      </c>
      <c r="D6374" s="39">
        <v>270.92999300000002</v>
      </c>
      <c r="E6374" s="39">
        <v>271.32998700000002</v>
      </c>
      <c r="F6374" s="39">
        <v>258.65841699999999</v>
      </c>
      <c r="G6374" s="5">
        <v>64368000</v>
      </c>
      <c r="I6374" s="1">
        <v>-2.5030812056012763E-3</v>
      </c>
    </row>
    <row r="6375" spans="1:9" x14ac:dyDescent="0.25">
      <c r="A6375" s="5">
        <v>43241</v>
      </c>
      <c r="B6375" s="39">
        <v>273.01001000000002</v>
      </c>
      <c r="C6375" s="39">
        <v>273.98001099999999</v>
      </c>
      <c r="D6375" s="39">
        <v>272.57000699999998</v>
      </c>
      <c r="E6375" s="39">
        <v>273.36999500000002</v>
      </c>
      <c r="F6375" s="39">
        <v>260.60318000000001</v>
      </c>
      <c r="G6375" s="5">
        <v>58025900</v>
      </c>
      <c r="I6375" s="1">
        <v>7.4905292603792972E-3</v>
      </c>
    </row>
    <row r="6376" spans="1:9" x14ac:dyDescent="0.25">
      <c r="A6376" s="5">
        <v>43242</v>
      </c>
      <c r="B6376" s="39">
        <v>273.959991</v>
      </c>
      <c r="C6376" s="39">
        <v>274.25</v>
      </c>
      <c r="D6376" s="39">
        <v>272.23998999999998</v>
      </c>
      <c r="E6376" s="39">
        <v>272.60998499999999</v>
      </c>
      <c r="F6376" s="39">
        <v>259.87866200000002</v>
      </c>
      <c r="G6376" s="5">
        <v>52966400</v>
      </c>
      <c r="I6376" s="1">
        <v>-2.7840297566710248E-3</v>
      </c>
    </row>
    <row r="6377" spans="1:9" x14ac:dyDescent="0.25">
      <c r="A6377" s="5">
        <v>43243</v>
      </c>
      <c r="B6377" s="39">
        <v>271.17001299999998</v>
      </c>
      <c r="C6377" s="39">
        <v>273.39001500000001</v>
      </c>
      <c r="D6377" s="39">
        <v>270.98998999999998</v>
      </c>
      <c r="E6377" s="39">
        <v>273.35998499999999</v>
      </c>
      <c r="F6377" s="39">
        <v>260.59362800000002</v>
      </c>
      <c r="G6377" s="5">
        <v>64694200</v>
      </c>
      <c r="I6377" s="1">
        <v>2.7473756565132845E-3</v>
      </c>
    </row>
    <row r="6378" spans="1:9" x14ac:dyDescent="0.25">
      <c r="A6378" s="5">
        <v>43244</v>
      </c>
      <c r="B6378" s="39">
        <v>272.91000400000001</v>
      </c>
      <c r="C6378" s="39">
        <v>273.22000100000002</v>
      </c>
      <c r="D6378" s="39">
        <v>270.77999899999998</v>
      </c>
      <c r="E6378" s="39">
        <v>272.79998799999998</v>
      </c>
      <c r="F6378" s="39">
        <v>260.05981400000002</v>
      </c>
      <c r="G6378" s="5">
        <v>76043800</v>
      </c>
      <c r="I6378" s="1">
        <v>-2.0505547221461029E-3</v>
      </c>
    </row>
    <row r="6379" spans="1:9" x14ac:dyDescent="0.25">
      <c r="A6379" s="5">
        <v>43245</v>
      </c>
      <c r="B6379" s="39">
        <v>272.14999399999999</v>
      </c>
      <c r="C6379" s="39">
        <v>272.85998499999999</v>
      </c>
      <c r="D6379" s="39">
        <v>271.57998700000002</v>
      </c>
      <c r="E6379" s="39">
        <v>272.14999399999999</v>
      </c>
      <c r="F6379" s="39">
        <v>259.440155</v>
      </c>
      <c r="G6379" s="5">
        <v>56374800</v>
      </c>
      <c r="I6379" s="1">
        <v>-2.3855989638272845E-3</v>
      </c>
    </row>
    <row r="6380" spans="1:9" x14ac:dyDescent="0.25">
      <c r="A6380" s="5">
        <v>43249</v>
      </c>
      <c r="B6380" s="39">
        <v>270.30999800000001</v>
      </c>
      <c r="C6380" s="39">
        <v>271.17001299999998</v>
      </c>
      <c r="D6380" s="39">
        <v>267.76001000000002</v>
      </c>
      <c r="E6380" s="39">
        <v>269.01998900000001</v>
      </c>
      <c r="F6380" s="39">
        <v>256.45632899999998</v>
      </c>
      <c r="G6380" s="5">
        <v>115908600</v>
      </c>
      <c r="I6380" s="1">
        <v>-1.1567666634064722E-2</v>
      </c>
    </row>
    <row r="6381" spans="1:9" x14ac:dyDescent="0.25">
      <c r="A6381" s="5">
        <v>43250</v>
      </c>
      <c r="B6381" s="39">
        <v>270.5</v>
      </c>
      <c r="C6381" s="39">
        <v>273.10998499999999</v>
      </c>
      <c r="D6381" s="39">
        <v>270.42001299999998</v>
      </c>
      <c r="E6381" s="39">
        <v>272.60998499999999</v>
      </c>
      <c r="F6381" s="39">
        <v>259.87866200000002</v>
      </c>
      <c r="G6381" s="5">
        <v>69678400</v>
      </c>
      <c r="I6381" s="1">
        <v>1.3256444663524825E-2</v>
      </c>
    </row>
    <row r="6382" spans="1:9" x14ac:dyDescent="0.25">
      <c r="A6382" s="5">
        <v>43251</v>
      </c>
      <c r="B6382" s="39">
        <v>272.14999399999999</v>
      </c>
      <c r="C6382" s="39">
        <v>272.48998999999998</v>
      </c>
      <c r="D6382" s="39">
        <v>270.26001000000002</v>
      </c>
      <c r="E6382" s="39">
        <v>270.94000199999999</v>
      </c>
      <c r="F6382" s="39">
        <v>258.28668199999998</v>
      </c>
      <c r="G6382" s="5">
        <v>93519900</v>
      </c>
      <c r="I6382" s="1">
        <v>-6.1446988977804651E-3</v>
      </c>
    </row>
    <row r="6383" spans="1:9" x14ac:dyDescent="0.25">
      <c r="A6383" s="5">
        <v>43252</v>
      </c>
      <c r="B6383" s="39">
        <v>272.41000400000001</v>
      </c>
      <c r="C6383" s="39">
        <v>273.94000199999999</v>
      </c>
      <c r="D6383" s="39">
        <v>272.32998700000002</v>
      </c>
      <c r="E6383" s="39">
        <v>273.60000600000001</v>
      </c>
      <c r="F6383" s="39">
        <v>260.82247899999999</v>
      </c>
      <c r="G6383" s="5">
        <v>71258400</v>
      </c>
      <c r="I6383" s="1">
        <v>9.7698802515964189E-3</v>
      </c>
    </row>
    <row r="6384" spans="1:9" x14ac:dyDescent="0.25">
      <c r="A6384" s="5">
        <v>43255</v>
      </c>
      <c r="B6384" s="39">
        <v>274.52999899999998</v>
      </c>
      <c r="C6384" s="39">
        <v>275.19000199999999</v>
      </c>
      <c r="D6384" s="39">
        <v>274.26001000000002</v>
      </c>
      <c r="E6384" s="39">
        <v>274.89999399999999</v>
      </c>
      <c r="F6384" s="39">
        <v>262.06173699999999</v>
      </c>
      <c r="G6384" s="5">
        <v>45385200</v>
      </c>
      <c r="I6384" s="1">
        <v>4.7400945847426712E-3</v>
      </c>
    </row>
    <row r="6385" spans="1:9" x14ac:dyDescent="0.25">
      <c r="A6385" s="5">
        <v>43256</v>
      </c>
      <c r="B6385" s="39">
        <v>275.04998799999998</v>
      </c>
      <c r="C6385" s="39">
        <v>275.52999899999998</v>
      </c>
      <c r="D6385" s="39">
        <v>274.17999300000002</v>
      </c>
      <c r="E6385" s="39">
        <v>275.10000600000001</v>
      </c>
      <c r="F6385" s="39">
        <v>262.25244099999998</v>
      </c>
      <c r="G6385" s="5">
        <v>51135000</v>
      </c>
      <c r="I6385" s="1">
        <v>7.2744173784133892E-4</v>
      </c>
    </row>
    <row r="6386" spans="1:9" x14ac:dyDescent="0.25">
      <c r="A6386" s="5">
        <v>43257</v>
      </c>
      <c r="B6386" s="39">
        <v>275.790009</v>
      </c>
      <c r="C6386" s="39">
        <v>277.51998900000001</v>
      </c>
      <c r="D6386" s="39">
        <v>275.08999599999999</v>
      </c>
      <c r="E6386" s="39">
        <v>277.39999399999999</v>
      </c>
      <c r="F6386" s="39">
        <v>264.44500699999998</v>
      </c>
      <c r="G6386" s="5">
        <v>62732200</v>
      </c>
      <c r="I6386" s="1">
        <v>8.3257614925766887E-3</v>
      </c>
    </row>
    <row r="6387" spans="1:9" x14ac:dyDescent="0.25">
      <c r="A6387" s="5">
        <v>43258</v>
      </c>
      <c r="B6387" s="39">
        <v>277.95001200000002</v>
      </c>
      <c r="C6387" s="39">
        <v>278.27999899999998</v>
      </c>
      <c r="D6387" s="39">
        <v>276.33999599999999</v>
      </c>
      <c r="E6387" s="39">
        <v>277.36999500000002</v>
      </c>
      <c r="F6387" s="39">
        <v>264.41635100000002</v>
      </c>
      <c r="G6387" s="5">
        <v>72969400</v>
      </c>
      <c r="I6387" s="1">
        <v>-1.0836866636054765E-4</v>
      </c>
    </row>
    <row r="6388" spans="1:9" x14ac:dyDescent="0.25">
      <c r="A6388" s="5">
        <v>43259</v>
      </c>
      <c r="B6388" s="39">
        <v>276.85000600000001</v>
      </c>
      <c r="C6388" s="39">
        <v>278.25</v>
      </c>
      <c r="D6388" s="39">
        <v>276.66000400000001</v>
      </c>
      <c r="E6388" s="39">
        <v>278.19000199999999</v>
      </c>
      <c r="F6388" s="39">
        <v>265.198059</v>
      </c>
      <c r="G6388" s="5">
        <v>72139700</v>
      </c>
      <c r="I6388" s="1">
        <v>2.951991308796309E-3</v>
      </c>
    </row>
    <row r="6389" spans="1:9" x14ac:dyDescent="0.25">
      <c r="A6389" s="5">
        <v>43262</v>
      </c>
      <c r="B6389" s="39">
        <v>278.44000199999999</v>
      </c>
      <c r="C6389" s="39">
        <v>279.36999500000002</v>
      </c>
      <c r="D6389" s="39">
        <v>278.30999800000001</v>
      </c>
      <c r="E6389" s="39">
        <v>278.55999800000001</v>
      </c>
      <c r="F6389" s="39">
        <v>265.55081200000001</v>
      </c>
      <c r="G6389" s="5">
        <v>58892500</v>
      </c>
      <c r="I6389" s="1">
        <v>1.3292653878913541E-3</v>
      </c>
    </row>
    <row r="6390" spans="1:9" x14ac:dyDescent="0.25">
      <c r="A6390" s="5">
        <v>43263</v>
      </c>
      <c r="B6390" s="39">
        <v>279.02999899999998</v>
      </c>
      <c r="C6390" s="39">
        <v>279.32998700000002</v>
      </c>
      <c r="D6390" s="39">
        <v>278.19000199999999</v>
      </c>
      <c r="E6390" s="39">
        <v>278.92001299999998</v>
      </c>
      <c r="F6390" s="39">
        <v>265.89401199999998</v>
      </c>
      <c r="G6390" s="5">
        <v>72329000</v>
      </c>
      <c r="I6390" s="1">
        <v>1.2915735828462616E-3</v>
      </c>
    </row>
    <row r="6391" spans="1:9" x14ac:dyDescent="0.25">
      <c r="A6391" s="5">
        <v>43264</v>
      </c>
      <c r="B6391" s="39">
        <v>279.19000199999999</v>
      </c>
      <c r="C6391" s="39">
        <v>279.48001099999999</v>
      </c>
      <c r="D6391" s="39">
        <v>277.79998799999998</v>
      </c>
      <c r="E6391" s="39">
        <v>278.02999899999998</v>
      </c>
      <c r="F6391" s="39">
        <v>265.04553199999998</v>
      </c>
      <c r="G6391" s="5">
        <v>79070600</v>
      </c>
      <c r="I6391" s="1">
        <v>-3.1961481561602056E-3</v>
      </c>
    </row>
    <row r="6392" spans="1:9" x14ac:dyDescent="0.25">
      <c r="A6392" s="5">
        <v>43265</v>
      </c>
      <c r="B6392" s="39">
        <v>279.01001000000002</v>
      </c>
      <c r="C6392" s="39">
        <v>279.32998700000002</v>
      </c>
      <c r="D6392" s="39">
        <v>278.05999800000001</v>
      </c>
      <c r="E6392" s="39">
        <v>278.73001099999999</v>
      </c>
      <c r="F6392" s="39">
        <v>265.71285999999998</v>
      </c>
      <c r="G6392" s="5">
        <v>77097600</v>
      </c>
      <c r="I6392" s="1">
        <v>2.5146219511649193E-3</v>
      </c>
    </row>
    <row r="6393" spans="1:9" x14ac:dyDescent="0.25">
      <c r="A6393" s="5">
        <v>43266</v>
      </c>
      <c r="B6393" s="39">
        <v>276.60000600000001</v>
      </c>
      <c r="C6393" s="39">
        <v>277.51001000000002</v>
      </c>
      <c r="D6393" s="39">
        <v>275.35000600000001</v>
      </c>
      <c r="E6393" s="39">
        <v>277.13000499999998</v>
      </c>
      <c r="F6393" s="39">
        <v>265.37387100000001</v>
      </c>
      <c r="G6393" s="5">
        <v>120041600</v>
      </c>
      <c r="I6393" s="1">
        <v>-1.2765863888120066E-3</v>
      </c>
    </row>
    <row r="6394" spans="1:9" x14ac:dyDescent="0.25">
      <c r="A6394" s="5">
        <v>43269</v>
      </c>
      <c r="B6394" s="39">
        <v>275.48998999999998</v>
      </c>
      <c r="C6394" s="39">
        <v>276.70001200000002</v>
      </c>
      <c r="D6394" s="39">
        <v>274.95001200000002</v>
      </c>
      <c r="E6394" s="39">
        <v>276.55999800000001</v>
      </c>
      <c r="F6394" s="39">
        <v>264.82809400000002</v>
      </c>
      <c r="G6394" s="5">
        <v>52917600</v>
      </c>
      <c r="I6394" s="1">
        <v>-2.0587520560066963E-3</v>
      </c>
    </row>
    <row r="6395" spans="1:9" x14ac:dyDescent="0.25">
      <c r="A6395" s="5">
        <v>43270</v>
      </c>
      <c r="B6395" s="39">
        <v>274</v>
      </c>
      <c r="C6395" s="39">
        <v>275.75</v>
      </c>
      <c r="D6395" s="39">
        <v>273.52999899999998</v>
      </c>
      <c r="E6395" s="39">
        <v>275.5</v>
      </c>
      <c r="F6395" s="39">
        <v>263.81304899999998</v>
      </c>
      <c r="G6395" s="5">
        <v>97531500</v>
      </c>
      <c r="I6395" s="1">
        <v>-3.8402090373157449E-3</v>
      </c>
    </row>
    <row r="6396" spans="1:9" x14ac:dyDescent="0.25">
      <c r="A6396" s="5">
        <v>43271</v>
      </c>
      <c r="B6396" s="39">
        <v>276.26998900000001</v>
      </c>
      <c r="C6396" s="39">
        <v>276.72000100000002</v>
      </c>
      <c r="D6396" s="39">
        <v>275.58999599999999</v>
      </c>
      <c r="E6396" s="39">
        <v>275.97000100000002</v>
      </c>
      <c r="F6396" s="39">
        <v>264.26312300000001</v>
      </c>
      <c r="G6396" s="5">
        <v>53785500</v>
      </c>
      <c r="I6396" s="1">
        <v>1.7045802588411263E-3</v>
      </c>
    </row>
    <row r="6397" spans="1:9" x14ac:dyDescent="0.25">
      <c r="A6397" s="5">
        <v>43272</v>
      </c>
      <c r="B6397" s="39">
        <v>275.959991</v>
      </c>
      <c r="C6397" s="39">
        <v>275.98001099999999</v>
      </c>
      <c r="D6397" s="39">
        <v>273.67999300000002</v>
      </c>
      <c r="E6397" s="39">
        <v>274.23998999999998</v>
      </c>
      <c r="F6397" s="39">
        <v>262.60647599999999</v>
      </c>
      <c r="G6397" s="5">
        <v>71061400</v>
      </c>
      <c r="I6397" s="1">
        <v>-6.288662176737958E-3</v>
      </c>
    </row>
    <row r="6398" spans="1:9" x14ac:dyDescent="0.25">
      <c r="A6398" s="5">
        <v>43273</v>
      </c>
      <c r="B6398" s="39">
        <v>275.66000400000001</v>
      </c>
      <c r="C6398" s="39">
        <v>275.790009</v>
      </c>
      <c r="D6398" s="39">
        <v>274.48998999999998</v>
      </c>
      <c r="E6398" s="39">
        <v>274.73998999999998</v>
      </c>
      <c r="F6398" s="39">
        <v>263.08526599999999</v>
      </c>
      <c r="G6398" s="5">
        <v>54898500</v>
      </c>
      <c r="I6398" s="1">
        <v>1.8215623116590862E-3</v>
      </c>
    </row>
    <row r="6399" spans="1:9" x14ac:dyDescent="0.25">
      <c r="A6399" s="5">
        <v>43276</v>
      </c>
      <c r="B6399" s="39">
        <v>273.44000199999999</v>
      </c>
      <c r="C6399" s="39">
        <v>273.61999500000002</v>
      </c>
      <c r="D6399" s="39">
        <v>269.10000600000001</v>
      </c>
      <c r="E6399" s="39">
        <v>271</v>
      </c>
      <c r="F6399" s="39">
        <v>259.50390599999997</v>
      </c>
      <c r="G6399" s="5">
        <v>137854200</v>
      </c>
      <c r="I6399" s="1">
        <v>-1.3706430441984274E-2</v>
      </c>
    </row>
    <row r="6400" spans="1:9" x14ac:dyDescent="0.25">
      <c r="A6400" s="5">
        <v>43277</v>
      </c>
      <c r="B6400" s="39">
        <v>271.64001500000001</v>
      </c>
      <c r="C6400" s="39">
        <v>272.55999800000001</v>
      </c>
      <c r="D6400" s="39">
        <v>270.790009</v>
      </c>
      <c r="E6400" s="39">
        <v>271.60000600000001</v>
      </c>
      <c r="F6400" s="39">
        <v>260.078461</v>
      </c>
      <c r="G6400" s="5">
        <v>68547400</v>
      </c>
      <c r="I6400" s="1">
        <v>2.2116040523298963E-3</v>
      </c>
    </row>
    <row r="6401" spans="1:9" x14ac:dyDescent="0.25">
      <c r="A6401" s="5">
        <v>43278</v>
      </c>
      <c r="B6401" s="39">
        <v>272.26001000000002</v>
      </c>
      <c r="C6401" s="39">
        <v>273.86999500000002</v>
      </c>
      <c r="D6401" s="39">
        <v>269.17999300000002</v>
      </c>
      <c r="E6401" s="39">
        <v>269.35000600000001</v>
      </c>
      <c r="F6401" s="39">
        <v>257.92392000000001</v>
      </c>
      <c r="G6401" s="5">
        <v>105110700</v>
      </c>
      <c r="I6401" s="1">
        <v>-8.3187008541809604E-3</v>
      </c>
    </row>
    <row r="6402" spans="1:9" x14ac:dyDescent="0.25">
      <c r="A6402" s="5">
        <v>43279</v>
      </c>
      <c r="B6402" s="39">
        <v>269.290009</v>
      </c>
      <c r="C6402" s="39">
        <v>271.75</v>
      </c>
      <c r="D6402" s="39">
        <v>268.48998999999998</v>
      </c>
      <c r="E6402" s="39">
        <v>270.89001500000001</v>
      </c>
      <c r="F6402" s="39">
        <v>259.39862099999999</v>
      </c>
      <c r="G6402" s="5">
        <v>76650500</v>
      </c>
      <c r="I6402" s="1">
        <v>5.7012980401704993E-3</v>
      </c>
    </row>
    <row r="6403" spans="1:9" x14ac:dyDescent="0.25">
      <c r="A6403" s="5">
        <v>43280</v>
      </c>
      <c r="B6403" s="39">
        <v>272.11999500000002</v>
      </c>
      <c r="C6403" s="39">
        <v>273.66000400000001</v>
      </c>
      <c r="D6403" s="39">
        <v>271.14999399999999</v>
      </c>
      <c r="E6403" s="39">
        <v>271.27999899999998</v>
      </c>
      <c r="F6403" s="39">
        <v>259.772064</v>
      </c>
      <c r="G6403" s="5">
        <v>97592500</v>
      </c>
      <c r="I6403" s="1">
        <v>1.4386138323922992E-3</v>
      </c>
    </row>
    <row r="6404" spans="1:9" x14ac:dyDescent="0.25">
      <c r="A6404" s="5">
        <v>43283</v>
      </c>
      <c r="B6404" s="39">
        <v>269.51001000000002</v>
      </c>
      <c r="C6404" s="39">
        <v>272.040009</v>
      </c>
      <c r="D6404" s="39">
        <v>269.23998999999998</v>
      </c>
      <c r="E6404" s="39">
        <v>271.85998499999999</v>
      </c>
      <c r="F6404" s="39">
        <v>260.32745399999999</v>
      </c>
      <c r="G6404" s="5">
        <v>63554800</v>
      </c>
      <c r="I6404" s="1">
        <v>2.1357074632231132E-3</v>
      </c>
    </row>
    <row r="6405" spans="1:9" x14ac:dyDescent="0.25">
      <c r="A6405" s="5">
        <v>43284</v>
      </c>
      <c r="B6405" s="39">
        <v>272.86999500000002</v>
      </c>
      <c r="C6405" s="39">
        <v>272.98001099999999</v>
      </c>
      <c r="D6405" s="39">
        <v>270.42001299999998</v>
      </c>
      <c r="E6405" s="39">
        <v>270.89999399999999</v>
      </c>
      <c r="F6405" s="39">
        <v>259.408142</v>
      </c>
      <c r="G6405" s="5">
        <v>42187100</v>
      </c>
      <c r="I6405" s="1">
        <v>-3.5376178419213034E-3</v>
      </c>
    </row>
    <row r="6406" spans="1:9" x14ac:dyDescent="0.25">
      <c r="A6406" s="5">
        <v>43286</v>
      </c>
      <c r="B6406" s="39">
        <v>272.17001299999998</v>
      </c>
      <c r="C6406" s="39">
        <v>273.17999300000002</v>
      </c>
      <c r="D6406" s="39">
        <v>270.959991</v>
      </c>
      <c r="E6406" s="39">
        <v>273.10998499999999</v>
      </c>
      <c r="F6406" s="39">
        <v>261.524384</v>
      </c>
      <c r="G6406" s="5">
        <v>56925900</v>
      </c>
      <c r="I6406" s="1">
        <v>8.124866603900216E-3</v>
      </c>
    </row>
    <row r="6407" spans="1:9" x14ac:dyDescent="0.25">
      <c r="A6407" s="5">
        <v>43287</v>
      </c>
      <c r="B6407" s="39">
        <v>273.14001500000001</v>
      </c>
      <c r="C6407" s="39">
        <v>275.83999599999999</v>
      </c>
      <c r="D6407" s="39">
        <v>272.709991</v>
      </c>
      <c r="E6407" s="39">
        <v>275.42001299999998</v>
      </c>
      <c r="F6407" s="39">
        <v>263.73642000000001</v>
      </c>
      <c r="G6407" s="5">
        <v>66493700</v>
      </c>
      <c r="I6407" s="1">
        <v>8.4226695013596142E-3</v>
      </c>
    </row>
    <row r="6408" spans="1:9" x14ac:dyDescent="0.25">
      <c r="A6408" s="5">
        <v>43290</v>
      </c>
      <c r="B6408" s="39">
        <v>276.54998799999998</v>
      </c>
      <c r="C6408" s="39">
        <v>277.959991</v>
      </c>
      <c r="D6408" s="39">
        <v>276.5</v>
      </c>
      <c r="E6408" s="39">
        <v>277.89999399999999</v>
      </c>
      <c r="F6408" s="39">
        <v>266.11123700000002</v>
      </c>
      <c r="G6408" s="5">
        <v>50550400</v>
      </c>
      <c r="I6408" s="1">
        <v>8.9642102645202115E-3</v>
      </c>
    </row>
    <row r="6409" spans="1:9" x14ac:dyDescent="0.25">
      <c r="A6409" s="5">
        <v>43291</v>
      </c>
      <c r="B6409" s="39">
        <v>278.41000400000001</v>
      </c>
      <c r="C6409" s="39">
        <v>279.01001000000002</v>
      </c>
      <c r="D6409" s="39">
        <v>278.07998700000002</v>
      </c>
      <c r="E6409" s="39">
        <v>278.89999399999999</v>
      </c>
      <c r="F6409" s="39">
        <v>267.06878699999999</v>
      </c>
      <c r="G6409" s="5">
        <v>51966800</v>
      </c>
      <c r="I6409" s="1">
        <v>3.5918488554473882E-3</v>
      </c>
    </row>
    <row r="6410" spans="1:9" x14ac:dyDescent="0.25">
      <c r="A6410" s="5">
        <v>43292</v>
      </c>
      <c r="B6410" s="39">
        <v>277.14999399999999</v>
      </c>
      <c r="C6410" s="39">
        <v>278.040009</v>
      </c>
      <c r="D6410" s="39">
        <v>276.51998900000001</v>
      </c>
      <c r="E6410" s="39">
        <v>276.85998499999999</v>
      </c>
      <c r="F6410" s="39">
        <v>265.11532599999998</v>
      </c>
      <c r="G6410" s="5">
        <v>77054700</v>
      </c>
      <c r="I6410" s="1">
        <v>-7.3413306627436725E-3</v>
      </c>
    </row>
    <row r="6411" spans="1:9" x14ac:dyDescent="0.25">
      <c r="A6411" s="5">
        <v>43293</v>
      </c>
      <c r="B6411" s="39">
        <v>278.27999899999998</v>
      </c>
      <c r="C6411" s="39">
        <v>279.42999300000002</v>
      </c>
      <c r="D6411" s="39">
        <v>277.60000600000001</v>
      </c>
      <c r="E6411" s="39">
        <v>279.36999500000002</v>
      </c>
      <c r="F6411" s="39">
        <v>267.51882899999998</v>
      </c>
      <c r="G6411" s="5">
        <v>60124700</v>
      </c>
      <c r="I6411" s="1">
        <v>9.0250288736521966E-3</v>
      </c>
    </row>
    <row r="6412" spans="1:9" x14ac:dyDescent="0.25">
      <c r="A6412" s="5">
        <v>43294</v>
      </c>
      <c r="B6412" s="39">
        <v>279.17001299999998</v>
      </c>
      <c r="C6412" s="39">
        <v>279.92999300000002</v>
      </c>
      <c r="D6412" s="39">
        <v>278.66000400000001</v>
      </c>
      <c r="E6412" s="39">
        <v>279.58999599999999</v>
      </c>
      <c r="F6412" s="39">
        <v>267.72949199999999</v>
      </c>
      <c r="G6412" s="5">
        <v>48216000</v>
      </c>
      <c r="I6412" s="1">
        <v>7.8715991293165644E-4</v>
      </c>
    </row>
    <row r="6413" spans="1:9" x14ac:dyDescent="0.25">
      <c r="A6413" s="5">
        <v>43297</v>
      </c>
      <c r="B6413" s="39">
        <v>279.64001500000001</v>
      </c>
      <c r="C6413" s="39">
        <v>279.79998799999998</v>
      </c>
      <c r="D6413" s="39">
        <v>278.83999599999999</v>
      </c>
      <c r="E6413" s="39">
        <v>279.33999599999999</v>
      </c>
      <c r="F6413" s="39">
        <v>267.49014299999999</v>
      </c>
      <c r="G6413" s="5">
        <v>48201000</v>
      </c>
      <c r="I6413" s="1">
        <v>-8.9439549786085593E-4</v>
      </c>
    </row>
    <row r="6414" spans="1:9" x14ac:dyDescent="0.25">
      <c r="A6414" s="5">
        <v>43298</v>
      </c>
      <c r="B6414" s="39">
        <v>278.47000100000002</v>
      </c>
      <c r="C6414" s="39">
        <v>280.91000400000001</v>
      </c>
      <c r="D6414" s="39">
        <v>278.41000400000001</v>
      </c>
      <c r="E6414" s="39">
        <v>280.47000100000002</v>
      </c>
      <c r="F6414" s="39">
        <v>268.57217400000002</v>
      </c>
      <c r="G6414" s="5">
        <v>52315500</v>
      </c>
      <c r="I6414" s="1">
        <v>4.0369652377405529E-3</v>
      </c>
    </row>
    <row r="6415" spans="1:9" x14ac:dyDescent="0.25">
      <c r="A6415" s="5">
        <v>43299</v>
      </c>
      <c r="B6415" s="39">
        <v>280.55999800000001</v>
      </c>
      <c r="C6415" s="39">
        <v>281.17999300000002</v>
      </c>
      <c r="D6415" s="39">
        <v>280.05999800000001</v>
      </c>
      <c r="E6415" s="39">
        <v>281.05999800000001</v>
      </c>
      <c r="F6415" s="39">
        <v>269.13720699999999</v>
      </c>
      <c r="G6415" s="5">
        <v>44593500</v>
      </c>
      <c r="I6415" s="1">
        <v>2.1016304641037209E-3</v>
      </c>
    </row>
    <row r="6416" spans="1:9" x14ac:dyDescent="0.25">
      <c r="A6416" s="5">
        <v>43300</v>
      </c>
      <c r="B6416" s="39">
        <v>280.30999800000001</v>
      </c>
      <c r="C6416" s="39">
        <v>280.73998999999998</v>
      </c>
      <c r="D6416" s="39">
        <v>279.459991</v>
      </c>
      <c r="E6416" s="39">
        <v>280</v>
      </c>
      <c r="F6416" s="39">
        <v>268.12210099999999</v>
      </c>
      <c r="G6416" s="5">
        <v>61412100</v>
      </c>
      <c r="I6416" s="1">
        <v>-3.7788352582310836E-3</v>
      </c>
    </row>
    <row r="6417" spans="1:9" x14ac:dyDescent="0.25">
      <c r="A6417" s="5">
        <v>43301</v>
      </c>
      <c r="B6417" s="39">
        <v>279.76998900000001</v>
      </c>
      <c r="C6417" s="39">
        <v>280.48001099999999</v>
      </c>
      <c r="D6417" s="39">
        <v>279.5</v>
      </c>
      <c r="E6417" s="39">
        <v>279.67999300000002</v>
      </c>
      <c r="F6417" s="39">
        <v>267.81570399999998</v>
      </c>
      <c r="G6417" s="5">
        <v>82337700</v>
      </c>
      <c r="I6417" s="1">
        <v>-1.1434051881495932E-3</v>
      </c>
    </row>
    <row r="6418" spans="1:9" x14ac:dyDescent="0.25">
      <c r="A6418" s="5">
        <v>43304</v>
      </c>
      <c r="B6418" s="39">
        <v>279.45001200000002</v>
      </c>
      <c r="C6418" s="39">
        <v>280.42999300000002</v>
      </c>
      <c r="D6418" s="39">
        <v>279.05999800000001</v>
      </c>
      <c r="E6418" s="39">
        <v>280.20001200000002</v>
      </c>
      <c r="F6418" s="39">
        <v>268.31362899999999</v>
      </c>
      <c r="G6418" s="5">
        <v>47047600</v>
      </c>
      <c r="I6418" s="1">
        <v>1.8574814415659446E-3</v>
      </c>
    </row>
    <row r="6419" spans="1:9" x14ac:dyDescent="0.25">
      <c r="A6419" s="5">
        <v>43305</v>
      </c>
      <c r="B6419" s="39">
        <v>281.790009</v>
      </c>
      <c r="C6419" s="39">
        <v>282.55999800000001</v>
      </c>
      <c r="D6419" s="39">
        <v>280.63000499999998</v>
      </c>
      <c r="E6419" s="39">
        <v>281.60998499999999</v>
      </c>
      <c r="F6419" s="39">
        <v>269.66384900000003</v>
      </c>
      <c r="G6419" s="5">
        <v>68026900</v>
      </c>
      <c r="I6419" s="1">
        <v>5.0196258776589175E-3</v>
      </c>
    </row>
    <row r="6420" spans="1:9" x14ac:dyDescent="0.25">
      <c r="A6420" s="5">
        <v>43306</v>
      </c>
      <c r="B6420" s="39">
        <v>281.32998700000002</v>
      </c>
      <c r="C6420" s="39">
        <v>284.36999500000002</v>
      </c>
      <c r="D6420" s="39">
        <v>281.27999899999998</v>
      </c>
      <c r="E6420" s="39">
        <v>284.01001000000002</v>
      </c>
      <c r="F6420" s="39">
        <v>271.96206699999999</v>
      </c>
      <c r="G6420" s="5">
        <v>78882900</v>
      </c>
      <c r="I6420" s="1">
        <v>8.4864173780925256E-3</v>
      </c>
    </row>
    <row r="6421" spans="1:9" x14ac:dyDescent="0.25">
      <c r="A6421" s="5">
        <v>43307</v>
      </c>
      <c r="B6421" s="39">
        <v>283.20001200000002</v>
      </c>
      <c r="C6421" s="39">
        <v>284.10998499999999</v>
      </c>
      <c r="D6421" s="39">
        <v>283.08999599999999</v>
      </c>
      <c r="E6421" s="39">
        <v>283.33999599999999</v>
      </c>
      <c r="F6421" s="39">
        <v>271.32046500000001</v>
      </c>
      <c r="G6421" s="5">
        <v>57919500</v>
      </c>
      <c r="I6421" s="1">
        <v>-2.3619470919431507E-3</v>
      </c>
    </row>
    <row r="6422" spans="1:9" x14ac:dyDescent="0.25">
      <c r="A6422" s="5">
        <v>43308</v>
      </c>
      <c r="B6422" s="39">
        <v>283.709991</v>
      </c>
      <c r="C6422" s="39">
        <v>283.82000699999998</v>
      </c>
      <c r="D6422" s="39">
        <v>280.38000499999998</v>
      </c>
      <c r="E6422" s="39">
        <v>281.42001299999998</v>
      </c>
      <c r="F6422" s="39">
        <v>269.48187300000001</v>
      </c>
      <c r="G6422" s="5">
        <v>76768700</v>
      </c>
      <c r="I6422" s="1">
        <v>-6.7995234285005424E-3</v>
      </c>
    </row>
    <row r="6423" spans="1:9" x14ac:dyDescent="0.25">
      <c r="A6423" s="5">
        <v>43311</v>
      </c>
      <c r="B6423" s="39">
        <v>281.51001000000002</v>
      </c>
      <c r="C6423" s="39">
        <v>281.69000199999999</v>
      </c>
      <c r="D6423" s="39">
        <v>279.35998499999999</v>
      </c>
      <c r="E6423" s="39">
        <v>279.95001200000002</v>
      </c>
      <c r="F6423" s="39">
        <v>268.07424900000001</v>
      </c>
      <c r="G6423" s="5">
        <v>63742500</v>
      </c>
      <c r="I6423" s="1">
        <v>-5.2371358438731974E-3</v>
      </c>
    </row>
    <row r="6424" spans="1:9" x14ac:dyDescent="0.25">
      <c r="A6424" s="5">
        <v>43312</v>
      </c>
      <c r="B6424" s="39">
        <v>280.80999800000001</v>
      </c>
      <c r="C6424" s="39">
        <v>282.01998900000001</v>
      </c>
      <c r="D6424" s="39">
        <v>280.38000499999998</v>
      </c>
      <c r="E6424" s="39">
        <v>281.32998700000002</v>
      </c>
      <c r="F6424" s="39">
        <v>269.395691</v>
      </c>
      <c r="G6424" s="5">
        <v>68570500</v>
      </c>
      <c r="I6424" s="1">
        <v>4.9172783976105805E-3</v>
      </c>
    </row>
    <row r="6425" spans="1:9" x14ac:dyDescent="0.25">
      <c r="A6425" s="5">
        <v>43313</v>
      </c>
      <c r="B6425" s="39">
        <v>281.55999800000001</v>
      </c>
      <c r="C6425" s="39">
        <v>282.13000499999998</v>
      </c>
      <c r="D6425" s="39">
        <v>280.13000499999998</v>
      </c>
      <c r="E6425" s="39">
        <v>280.85998499999999</v>
      </c>
      <c r="F6425" s="39">
        <v>268.94567899999998</v>
      </c>
      <c r="G6425" s="5">
        <v>53853300</v>
      </c>
      <c r="I6425" s="1">
        <v>-1.6718466381959729E-3</v>
      </c>
    </row>
    <row r="6426" spans="1:9" x14ac:dyDescent="0.25">
      <c r="A6426" s="5">
        <v>43314</v>
      </c>
      <c r="B6426" s="39">
        <v>279.39001500000001</v>
      </c>
      <c r="C6426" s="39">
        <v>282.57998700000002</v>
      </c>
      <c r="D6426" s="39">
        <v>279.16000400000001</v>
      </c>
      <c r="E6426" s="39">
        <v>282.39001500000001</v>
      </c>
      <c r="F6426" s="39">
        <v>270.41076700000002</v>
      </c>
      <c r="G6426" s="5">
        <v>63426400</v>
      </c>
      <c r="I6426" s="1">
        <v>5.4327397561610979E-3</v>
      </c>
    </row>
    <row r="6427" spans="1:9" x14ac:dyDescent="0.25">
      <c r="A6427" s="5">
        <v>43315</v>
      </c>
      <c r="B6427" s="39">
        <v>282.52999899999998</v>
      </c>
      <c r="C6427" s="39">
        <v>283.66000400000001</v>
      </c>
      <c r="D6427" s="39">
        <v>282.32998700000002</v>
      </c>
      <c r="E6427" s="39">
        <v>283.60000600000001</v>
      </c>
      <c r="F6427" s="39">
        <v>271.56939699999998</v>
      </c>
      <c r="G6427" s="5">
        <v>53935400</v>
      </c>
      <c r="I6427" s="1">
        <v>4.2755504425109336E-3</v>
      </c>
    </row>
    <row r="6428" spans="1:9" x14ac:dyDescent="0.25">
      <c r="A6428" s="5">
        <v>43318</v>
      </c>
      <c r="B6428" s="39">
        <v>283.64001500000001</v>
      </c>
      <c r="C6428" s="39">
        <v>284.98998999999998</v>
      </c>
      <c r="D6428" s="39">
        <v>283.20001200000002</v>
      </c>
      <c r="E6428" s="39">
        <v>284.64001500000001</v>
      </c>
      <c r="F6428" s="39">
        <v>272.56527699999998</v>
      </c>
      <c r="G6428" s="5">
        <v>39400900</v>
      </c>
      <c r="I6428" s="1">
        <v>3.66042143440648E-3</v>
      </c>
    </row>
    <row r="6429" spans="1:9" x14ac:dyDescent="0.25">
      <c r="A6429" s="5">
        <v>43319</v>
      </c>
      <c r="B6429" s="39">
        <v>285.39001500000001</v>
      </c>
      <c r="C6429" s="39">
        <v>286.01001000000002</v>
      </c>
      <c r="D6429" s="39">
        <v>285.23998999999998</v>
      </c>
      <c r="E6429" s="39">
        <v>285.57998700000002</v>
      </c>
      <c r="F6429" s="39">
        <v>273.46542399999998</v>
      </c>
      <c r="G6429" s="5">
        <v>43196600</v>
      </c>
      <c r="I6429" s="1">
        <v>3.2970593550123439E-3</v>
      </c>
    </row>
    <row r="6430" spans="1:9" x14ac:dyDescent="0.25">
      <c r="A6430" s="5">
        <v>43320</v>
      </c>
      <c r="B6430" s="39">
        <v>285.39001500000001</v>
      </c>
      <c r="C6430" s="39">
        <v>285.91000400000001</v>
      </c>
      <c r="D6430" s="39">
        <v>284.94000199999999</v>
      </c>
      <c r="E6430" s="39">
        <v>285.459991</v>
      </c>
      <c r="F6430" s="39">
        <v>273.35049400000003</v>
      </c>
      <c r="G6430" s="5">
        <v>42114600</v>
      </c>
      <c r="I6430" s="1">
        <v>-4.2036084872076884E-4</v>
      </c>
    </row>
    <row r="6431" spans="1:9" x14ac:dyDescent="0.25">
      <c r="A6431" s="5">
        <v>43321</v>
      </c>
      <c r="B6431" s="39">
        <v>285.52999899999998</v>
      </c>
      <c r="C6431" s="39">
        <v>285.97000100000002</v>
      </c>
      <c r="D6431" s="39">
        <v>284.92001299999998</v>
      </c>
      <c r="E6431" s="39">
        <v>285.07000699999998</v>
      </c>
      <c r="F6431" s="39">
        <v>272.977081</v>
      </c>
      <c r="G6431" s="5">
        <v>35717000</v>
      </c>
      <c r="I6431" s="1">
        <v>-1.3669932664441831E-3</v>
      </c>
    </row>
    <row r="6432" spans="1:9" x14ac:dyDescent="0.25">
      <c r="A6432" s="5">
        <v>43322</v>
      </c>
      <c r="B6432" s="39">
        <v>283.45001200000002</v>
      </c>
      <c r="C6432" s="39">
        <v>284.05999800000001</v>
      </c>
      <c r="D6432" s="39">
        <v>282.35998499999999</v>
      </c>
      <c r="E6432" s="39">
        <v>283.16000400000001</v>
      </c>
      <c r="F6432" s="39">
        <v>271.14807100000002</v>
      </c>
      <c r="G6432" s="5">
        <v>77076000</v>
      </c>
      <c r="I6432" s="1">
        <v>-6.7227801615077354E-3</v>
      </c>
    </row>
    <row r="6433" spans="1:9" x14ac:dyDescent="0.25">
      <c r="A6433" s="5">
        <v>43325</v>
      </c>
      <c r="B6433" s="39">
        <v>283.47000100000002</v>
      </c>
      <c r="C6433" s="39">
        <v>284.16000400000001</v>
      </c>
      <c r="D6433" s="39">
        <v>281.76998900000001</v>
      </c>
      <c r="E6433" s="39">
        <v>282.10000600000001</v>
      </c>
      <c r="F6433" s="39">
        <v>270.13305700000001</v>
      </c>
      <c r="G6433" s="5">
        <v>65732900</v>
      </c>
      <c r="I6433" s="1">
        <v>-3.7504178040892455E-3</v>
      </c>
    </row>
    <row r="6434" spans="1:9" x14ac:dyDescent="0.25">
      <c r="A6434" s="5">
        <v>43326</v>
      </c>
      <c r="B6434" s="39">
        <v>282.92001299999998</v>
      </c>
      <c r="C6434" s="39">
        <v>284.17001299999998</v>
      </c>
      <c r="D6434" s="39">
        <v>282.48001099999999</v>
      </c>
      <c r="E6434" s="39">
        <v>283.89999399999999</v>
      </c>
      <c r="F6434" s="39">
        <v>271.85668900000002</v>
      </c>
      <c r="G6434" s="5">
        <v>43842000</v>
      </c>
      <c r="I6434" s="1">
        <v>6.3604074559711066E-3</v>
      </c>
    </row>
    <row r="6435" spans="1:9" x14ac:dyDescent="0.25">
      <c r="A6435" s="5">
        <v>43327</v>
      </c>
      <c r="B6435" s="39">
        <v>282.38000499999998</v>
      </c>
      <c r="C6435" s="39">
        <v>282.540009</v>
      </c>
      <c r="D6435" s="39">
        <v>280.16000400000001</v>
      </c>
      <c r="E6435" s="39">
        <v>281.77999899999998</v>
      </c>
      <c r="F6435" s="39">
        <v>269.82666</v>
      </c>
      <c r="G6435" s="5">
        <v>102925400</v>
      </c>
      <c r="I6435" s="1">
        <v>-7.4952959420544474E-3</v>
      </c>
    </row>
    <row r="6436" spans="1:9" x14ac:dyDescent="0.25">
      <c r="A6436" s="5">
        <v>43328</v>
      </c>
      <c r="B6436" s="39">
        <v>283.39999399999999</v>
      </c>
      <c r="C6436" s="39">
        <v>285.040009</v>
      </c>
      <c r="D6436" s="39">
        <v>283.35998499999999</v>
      </c>
      <c r="E6436" s="39">
        <v>284.05999800000001</v>
      </c>
      <c r="F6436" s="39">
        <v>272.00988799999999</v>
      </c>
      <c r="G6436" s="5">
        <v>69967900</v>
      </c>
      <c r="I6436" s="1">
        <v>8.058665748293059E-3</v>
      </c>
    </row>
    <row r="6437" spans="1:9" x14ac:dyDescent="0.25">
      <c r="A6437" s="5">
        <v>43329</v>
      </c>
      <c r="B6437" s="39">
        <v>283.82998700000002</v>
      </c>
      <c r="C6437" s="39">
        <v>285.55999800000001</v>
      </c>
      <c r="D6437" s="39">
        <v>283.36999500000002</v>
      </c>
      <c r="E6437" s="39">
        <v>285.05999800000001</v>
      </c>
      <c r="F6437" s="39">
        <v>272.96749899999998</v>
      </c>
      <c r="G6437" s="5">
        <v>65618500</v>
      </c>
      <c r="I6437" s="1">
        <v>3.5143182393202466E-3</v>
      </c>
    </row>
    <row r="6438" spans="1:9" x14ac:dyDescent="0.25">
      <c r="A6438" s="5">
        <v>43332</v>
      </c>
      <c r="B6438" s="39">
        <v>285.57000699999998</v>
      </c>
      <c r="C6438" s="39">
        <v>285.97000100000002</v>
      </c>
      <c r="D6438" s="39">
        <v>285.05999800000001</v>
      </c>
      <c r="E6438" s="39">
        <v>285.67001299999998</v>
      </c>
      <c r="F6438" s="39">
        <v>273.55169699999999</v>
      </c>
      <c r="G6438" s="5">
        <v>39807500</v>
      </c>
      <c r="I6438" s="1">
        <v>2.1378872939328275E-3</v>
      </c>
    </row>
    <row r="6439" spans="1:9" x14ac:dyDescent="0.25">
      <c r="A6439" s="5">
        <v>43333</v>
      </c>
      <c r="B6439" s="39">
        <v>286.25</v>
      </c>
      <c r="C6439" s="39">
        <v>287.30999800000001</v>
      </c>
      <c r="D6439" s="39">
        <v>285.709991</v>
      </c>
      <c r="E6439" s="39">
        <v>286.33999599999999</v>
      </c>
      <c r="F6439" s="39">
        <v>274.19317599999999</v>
      </c>
      <c r="G6439" s="5">
        <v>67272000</v>
      </c>
      <c r="I6439" s="1">
        <v>2.3422557650176756E-3</v>
      </c>
    </row>
    <row r="6440" spans="1:9" x14ac:dyDescent="0.25">
      <c r="A6440" s="5">
        <v>43334</v>
      </c>
      <c r="B6440" s="39">
        <v>285.88000499999998</v>
      </c>
      <c r="C6440" s="39">
        <v>286.76001000000002</v>
      </c>
      <c r="D6440" s="39">
        <v>285.57998700000002</v>
      </c>
      <c r="E6440" s="39">
        <v>286.17001299999998</v>
      </c>
      <c r="F6440" s="39">
        <v>274.030396</v>
      </c>
      <c r="G6440" s="5">
        <v>44993300</v>
      </c>
      <c r="I6440" s="1">
        <v>-5.9384533280848473E-4</v>
      </c>
    </row>
    <row r="6441" spans="1:9" x14ac:dyDescent="0.25">
      <c r="A6441" s="5">
        <v>43335</v>
      </c>
      <c r="B6441" s="39">
        <v>285.97000100000002</v>
      </c>
      <c r="C6441" s="39">
        <v>286.94000199999999</v>
      </c>
      <c r="D6441" s="39">
        <v>285.42999300000002</v>
      </c>
      <c r="E6441" s="39">
        <v>285.790009</v>
      </c>
      <c r="F6441" s="39">
        <v>273.66653400000001</v>
      </c>
      <c r="G6441" s="5">
        <v>49204900</v>
      </c>
      <c r="I6441" s="1">
        <v>-1.3286985323484046E-3</v>
      </c>
    </row>
    <row r="6442" spans="1:9" x14ac:dyDescent="0.25">
      <c r="A6442" s="5">
        <v>43336</v>
      </c>
      <c r="B6442" s="39">
        <v>286.44000199999999</v>
      </c>
      <c r="C6442" s="39">
        <v>287.67001299999998</v>
      </c>
      <c r="D6442" s="39">
        <v>286.38000499999998</v>
      </c>
      <c r="E6442" s="39">
        <v>287.51001000000002</v>
      </c>
      <c r="F6442" s="39">
        <v>275.31356799999998</v>
      </c>
      <c r="G6442" s="5">
        <v>57487400</v>
      </c>
      <c r="I6442" s="1">
        <v>6.0003593415887124E-3</v>
      </c>
    </row>
    <row r="6443" spans="1:9" x14ac:dyDescent="0.25">
      <c r="A6443" s="5">
        <v>43339</v>
      </c>
      <c r="B6443" s="39">
        <v>288.85998499999999</v>
      </c>
      <c r="C6443" s="39">
        <v>289.89999399999999</v>
      </c>
      <c r="D6443" s="39">
        <v>288.67999300000002</v>
      </c>
      <c r="E6443" s="39">
        <v>289.77999899999998</v>
      </c>
      <c r="F6443" s="39">
        <v>277.48727400000001</v>
      </c>
      <c r="G6443" s="5">
        <v>57072400</v>
      </c>
      <c r="I6443" s="1">
        <v>7.8643773243278758E-3</v>
      </c>
    </row>
    <row r="6444" spans="1:9" x14ac:dyDescent="0.25">
      <c r="A6444" s="5">
        <v>43340</v>
      </c>
      <c r="B6444" s="39">
        <v>290.29998799999998</v>
      </c>
      <c r="C6444" s="39">
        <v>290.42001299999998</v>
      </c>
      <c r="D6444" s="39">
        <v>289.39999399999999</v>
      </c>
      <c r="E6444" s="39">
        <v>289.92001299999998</v>
      </c>
      <c r="F6444" s="39">
        <v>277.62133799999998</v>
      </c>
      <c r="G6444" s="5">
        <v>46943500</v>
      </c>
      <c r="I6444" s="1">
        <v>4.8301899739389142E-4</v>
      </c>
    </row>
    <row r="6445" spans="1:9" x14ac:dyDescent="0.25">
      <c r="A6445" s="5">
        <v>43341</v>
      </c>
      <c r="B6445" s="39">
        <v>290.16000400000001</v>
      </c>
      <c r="C6445" s="39">
        <v>291.73998999999998</v>
      </c>
      <c r="D6445" s="39">
        <v>289.89001500000001</v>
      </c>
      <c r="E6445" s="39">
        <v>291.48001099999999</v>
      </c>
      <c r="F6445" s="39">
        <v>279.11514299999999</v>
      </c>
      <c r="G6445" s="5">
        <v>61485500</v>
      </c>
      <c r="I6445" s="1">
        <v>5.3663039364728604E-3</v>
      </c>
    </row>
    <row r="6446" spans="1:9" x14ac:dyDescent="0.25">
      <c r="A6446" s="5">
        <v>43342</v>
      </c>
      <c r="B6446" s="39">
        <v>290.94000199999999</v>
      </c>
      <c r="C6446" s="39">
        <v>291.35998499999999</v>
      </c>
      <c r="D6446" s="39">
        <v>289.63000499999998</v>
      </c>
      <c r="E6446" s="39">
        <v>290.29998799999998</v>
      </c>
      <c r="F6446" s="39">
        <v>277.985229</v>
      </c>
      <c r="G6446" s="5">
        <v>61229500</v>
      </c>
      <c r="I6446" s="1">
        <v>-4.0564164238201528E-3</v>
      </c>
    </row>
    <row r="6447" spans="1:9" x14ac:dyDescent="0.25">
      <c r="A6447" s="5">
        <v>43343</v>
      </c>
      <c r="B6447" s="39">
        <v>289.83999599999999</v>
      </c>
      <c r="C6447" s="39">
        <v>290.80999800000001</v>
      </c>
      <c r="D6447" s="39">
        <v>289.290009</v>
      </c>
      <c r="E6447" s="39">
        <v>290.30999800000001</v>
      </c>
      <c r="F6447" s="39">
        <v>277.99478099999999</v>
      </c>
      <c r="G6447" s="5">
        <v>66140800</v>
      </c>
      <c r="I6447" s="1">
        <v>3.4360947621436821E-5</v>
      </c>
    </row>
    <row r="6448" spans="1:9" x14ac:dyDescent="0.25">
      <c r="A6448" s="5">
        <v>43347</v>
      </c>
      <c r="B6448" s="39">
        <v>289.83999599999999</v>
      </c>
      <c r="C6448" s="39">
        <v>290.209991</v>
      </c>
      <c r="D6448" s="39">
        <v>288.67999300000002</v>
      </c>
      <c r="E6448" s="39">
        <v>289.80999800000001</v>
      </c>
      <c r="F6448" s="39">
        <v>277.51599099999999</v>
      </c>
      <c r="G6448" s="5">
        <v>57594400</v>
      </c>
      <c r="I6448" s="1">
        <v>-1.7237833816752257E-3</v>
      </c>
    </row>
    <row r="6449" spans="1:9" x14ac:dyDescent="0.25">
      <c r="A6449" s="5">
        <v>43348</v>
      </c>
      <c r="B6449" s="39">
        <v>289.41000400000001</v>
      </c>
      <c r="C6449" s="39">
        <v>289.64001500000001</v>
      </c>
      <c r="D6449" s="39">
        <v>287.89001500000001</v>
      </c>
      <c r="E6449" s="39">
        <v>289.02999899999998</v>
      </c>
      <c r="F6449" s="39">
        <v>276.76907299999999</v>
      </c>
      <c r="G6449" s="5">
        <v>72452400</v>
      </c>
      <c r="I6449" s="1">
        <v>-2.6950697415761837E-3</v>
      </c>
    </row>
    <row r="6450" spans="1:9" x14ac:dyDescent="0.25">
      <c r="A6450" s="5">
        <v>43349</v>
      </c>
      <c r="B6450" s="39">
        <v>289.14999399999999</v>
      </c>
      <c r="C6450" s="39">
        <v>289.48998999999998</v>
      </c>
      <c r="D6450" s="39">
        <v>287</v>
      </c>
      <c r="E6450" s="39">
        <v>288.16000400000001</v>
      </c>
      <c r="F6450" s="39">
        <v>275.93597399999999</v>
      </c>
      <c r="G6450" s="5">
        <v>65909900</v>
      </c>
      <c r="I6450" s="1">
        <v>-3.0146264647070709E-3</v>
      </c>
    </row>
    <row r="6451" spans="1:9" x14ac:dyDescent="0.25">
      <c r="A6451" s="5">
        <v>43350</v>
      </c>
      <c r="B6451" s="39">
        <v>286.98001099999999</v>
      </c>
      <c r="C6451" s="39">
        <v>288.70001200000002</v>
      </c>
      <c r="D6451" s="39">
        <v>286.709991</v>
      </c>
      <c r="E6451" s="39">
        <v>287.60000600000001</v>
      </c>
      <c r="F6451" s="39">
        <v>275.39974999999998</v>
      </c>
      <c r="G6451" s="5">
        <v>73524800</v>
      </c>
      <c r="I6451" s="1">
        <v>-1.9451820215348192E-3</v>
      </c>
    </row>
    <row r="6452" spans="1:9" x14ac:dyDescent="0.25">
      <c r="A6452" s="5">
        <v>43353</v>
      </c>
      <c r="B6452" s="39">
        <v>288.73998999999998</v>
      </c>
      <c r="C6452" s="39">
        <v>289.040009</v>
      </c>
      <c r="D6452" s="39">
        <v>287.88000499999998</v>
      </c>
      <c r="E6452" s="39">
        <v>288.10000600000001</v>
      </c>
      <c r="F6452" s="39">
        <v>275.87851000000001</v>
      </c>
      <c r="G6452" s="5">
        <v>50210900</v>
      </c>
      <c r="I6452" s="1">
        <v>1.7369091259373803E-3</v>
      </c>
    </row>
    <row r="6453" spans="1:9" x14ac:dyDescent="0.25">
      <c r="A6453" s="5">
        <v>43354</v>
      </c>
      <c r="B6453" s="39">
        <v>287.36999500000002</v>
      </c>
      <c r="C6453" s="39">
        <v>289.54998799999998</v>
      </c>
      <c r="D6453" s="39">
        <v>286.98001099999999</v>
      </c>
      <c r="E6453" s="39">
        <v>289.04998799999998</v>
      </c>
      <c r="F6453" s="39">
        <v>276.788208</v>
      </c>
      <c r="G6453" s="5">
        <v>50530500</v>
      </c>
      <c r="I6453" s="1">
        <v>3.2920340304256612E-3</v>
      </c>
    </row>
    <row r="6454" spans="1:9" x14ac:dyDescent="0.25">
      <c r="A6454" s="5">
        <v>43355</v>
      </c>
      <c r="B6454" s="39">
        <v>289.05999800000001</v>
      </c>
      <c r="C6454" s="39">
        <v>289.79998799999998</v>
      </c>
      <c r="D6454" s="39">
        <v>288.23001099999999</v>
      </c>
      <c r="E6454" s="39">
        <v>289.11999500000002</v>
      </c>
      <c r="F6454" s="39">
        <v>276.855255</v>
      </c>
      <c r="G6454" s="5">
        <v>59810800</v>
      </c>
      <c r="I6454" s="1">
        <v>2.4220280671016781E-4</v>
      </c>
    </row>
    <row r="6455" spans="1:9" x14ac:dyDescent="0.25">
      <c r="A6455" s="5">
        <v>43356</v>
      </c>
      <c r="B6455" s="39">
        <v>290.32000699999998</v>
      </c>
      <c r="C6455" s="39">
        <v>291.040009</v>
      </c>
      <c r="D6455" s="39">
        <v>290</v>
      </c>
      <c r="E6455" s="39">
        <v>290.82998700000002</v>
      </c>
      <c r="F6455" s="39">
        <v>278.492706</v>
      </c>
      <c r="G6455" s="5">
        <v>51034200</v>
      </c>
      <c r="I6455" s="1">
        <v>5.8970442324604022E-3</v>
      </c>
    </row>
    <row r="6456" spans="1:9" x14ac:dyDescent="0.25">
      <c r="A6456" s="5">
        <v>43357</v>
      </c>
      <c r="B6456" s="39">
        <v>291.05999800000001</v>
      </c>
      <c r="C6456" s="39">
        <v>291.26998900000001</v>
      </c>
      <c r="D6456" s="39">
        <v>290</v>
      </c>
      <c r="E6456" s="39">
        <v>290.88000499999998</v>
      </c>
      <c r="F6456" s="39">
        <v>278.54058800000001</v>
      </c>
      <c r="G6456" s="5">
        <v>55079900</v>
      </c>
      <c r="I6456" s="1">
        <v>1.7191791095250153E-4</v>
      </c>
    </row>
    <row r="6457" spans="1:9" x14ac:dyDescent="0.25">
      <c r="A6457" s="5">
        <v>43360</v>
      </c>
      <c r="B6457" s="39">
        <v>290.82000699999998</v>
      </c>
      <c r="C6457" s="39">
        <v>290.85998499999999</v>
      </c>
      <c r="D6457" s="39">
        <v>289.02999899999998</v>
      </c>
      <c r="E6457" s="39">
        <v>289.33999599999999</v>
      </c>
      <c r="F6457" s="39">
        <v>277.06588699999998</v>
      </c>
      <c r="G6457" s="5">
        <v>68244000</v>
      </c>
      <c r="I6457" s="1">
        <v>-5.3084495210145022E-3</v>
      </c>
    </row>
    <row r="6458" spans="1:9" x14ac:dyDescent="0.25">
      <c r="A6458" s="5">
        <v>43361</v>
      </c>
      <c r="B6458" s="39">
        <v>289.57998700000002</v>
      </c>
      <c r="C6458" s="39">
        <v>291.57998700000002</v>
      </c>
      <c r="D6458" s="39">
        <v>289.54998799999998</v>
      </c>
      <c r="E6458" s="39">
        <v>290.91000400000001</v>
      </c>
      <c r="F6458" s="39">
        <v>278.56930499999999</v>
      </c>
      <c r="G6458" s="5">
        <v>61930400</v>
      </c>
      <c r="I6458" s="1">
        <v>5.4115422874012609E-3</v>
      </c>
    </row>
    <row r="6459" spans="1:9" x14ac:dyDescent="0.25">
      <c r="A6459" s="5">
        <v>43362</v>
      </c>
      <c r="B6459" s="39">
        <v>290.97000100000002</v>
      </c>
      <c r="C6459" s="39">
        <v>291.69000199999999</v>
      </c>
      <c r="D6459" s="39">
        <v>290.82998700000002</v>
      </c>
      <c r="E6459" s="39">
        <v>291.22000100000002</v>
      </c>
      <c r="F6459" s="39">
        <v>278.86617999999999</v>
      </c>
      <c r="G6459" s="5">
        <v>49080600</v>
      </c>
      <c r="I6459" s="1">
        <v>1.0651457829888855E-3</v>
      </c>
    </row>
    <row r="6460" spans="1:9" x14ac:dyDescent="0.25">
      <c r="A6460" s="5">
        <v>43363</v>
      </c>
      <c r="B6460" s="39">
        <v>292.64001500000001</v>
      </c>
      <c r="C6460" s="39">
        <v>293.94000199999999</v>
      </c>
      <c r="D6460" s="39">
        <v>291.23998999999998</v>
      </c>
      <c r="E6460" s="39">
        <v>293.57998700000002</v>
      </c>
      <c r="F6460" s="39">
        <v>281.12606799999998</v>
      </c>
      <c r="G6460" s="5">
        <v>100360600</v>
      </c>
      <c r="I6460" s="1">
        <v>8.07118411456198E-3</v>
      </c>
    </row>
    <row r="6461" spans="1:9" x14ac:dyDescent="0.25">
      <c r="A6461" s="5">
        <v>43364</v>
      </c>
      <c r="B6461" s="39">
        <v>293.08999599999999</v>
      </c>
      <c r="C6461" s="39">
        <v>293.22000100000002</v>
      </c>
      <c r="D6461" s="39">
        <v>291.80999800000001</v>
      </c>
      <c r="E6461" s="39">
        <v>291.98998999999998</v>
      </c>
      <c r="F6461" s="39">
        <v>280.86920199999997</v>
      </c>
      <c r="G6461" s="5">
        <v>105479700</v>
      </c>
      <c r="I6461" s="1">
        <v>-9.1412163624404741E-4</v>
      </c>
    </row>
    <row r="6462" spans="1:9" x14ac:dyDescent="0.25">
      <c r="A6462" s="5">
        <v>43367</v>
      </c>
      <c r="B6462" s="39">
        <v>291.33999599999999</v>
      </c>
      <c r="C6462" s="39">
        <v>291.5</v>
      </c>
      <c r="D6462" s="39">
        <v>290.36999500000002</v>
      </c>
      <c r="E6462" s="39">
        <v>291.01998900000001</v>
      </c>
      <c r="F6462" s="39">
        <v>279.93615699999998</v>
      </c>
      <c r="G6462" s="5">
        <v>53409600</v>
      </c>
      <c r="I6462" s="1">
        <v>-3.3275212012382482E-3</v>
      </c>
    </row>
    <row r="6463" spans="1:9" x14ac:dyDescent="0.25">
      <c r="A6463" s="5">
        <v>43368</v>
      </c>
      <c r="B6463" s="39">
        <v>291.52999899999998</v>
      </c>
      <c r="C6463" s="39">
        <v>291.64999399999999</v>
      </c>
      <c r="D6463" s="39">
        <v>290.48001099999999</v>
      </c>
      <c r="E6463" s="39">
        <v>290.75</v>
      </c>
      <c r="F6463" s="39">
        <v>279.67645299999998</v>
      </c>
      <c r="G6463" s="5">
        <v>44370000</v>
      </c>
      <c r="I6463" s="1">
        <v>-9.2815642107790808E-4</v>
      </c>
    </row>
    <row r="6464" spans="1:9" x14ac:dyDescent="0.25">
      <c r="A6464" s="5">
        <v>43369</v>
      </c>
      <c r="B6464" s="39">
        <v>290.91000400000001</v>
      </c>
      <c r="C6464" s="39">
        <v>292.23998999999998</v>
      </c>
      <c r="D6464" s="39">
        <v>289.41000400000001</v>
      </c>
      <c r="E6464" s="39">
        <v>289.88000499999998</v>
      </c>
      <c r="F6464" s="39">
        <v>278.83963</v>
      </c>
      <c r="G6464" s="5">
        <v>79739700</v>
      </c>
      <c r="I6464" s="1">
        <v>-2.9965963440083954E-3</v>
      </c>
    </row>
    <row r="6465" spans="1:9" x14ac:dyDescent="0.25">
      <c r="A6465" s="5">
        <v>43370</v>
      </c>
      <c r="B6465" s="39">
        <v>290.41000400000001</v>
      </c>
      <c r="C6465" s="39">
        <v>291.91000400000001</v>
      </c>
      <c r="D6465" s="39">
        <v>290.10000600000001</v>
      </c>
      <c r="E6465" s="39">
        <v>290.69000199999999</v>
      </c>
      <c r="F6465" s="39">
        <v>279.61868299999998</v>
      </c>
      <c r="G6465" s="5">
        <v>59249500</v>
      </c>
      <c r="I6465" s="1">
        <v>2.7900148935824376E-3</v>
      </c>
    </row>
    <row r="6466" spans="1:9" x14ac:dyDescent="0.25">
      <c r="A6466" s="5">
        <v>43371</v>
      </c>
      <c r="B6466" s="39">
        <v>289.98998999999998</v>
      </c>
      <c r="C6466" s="39">
        <v>291.27999899999998</v>
      </c>
      <c r="D6466" s="39">
        <v>289.95001200000002</v>
      </c>
      <c r="E6466" s="39">
        <v>290.72000100000002</v>
      </c>
      <c r="F6466" s="39">
        <v>279.647583</v>
      </c>
      <c r="G6466" s="5">
        <v>70091400</v>
      </c>
      <c r="I6466" s="1">
        <v>1.0334969864178589E-4</v>
      </c>
    </row>
    <row r="6467" spans="1:9" x14ac:dyDescent="0.25">
      <c r="A6467" s="5">
        <v>43374</v>
      </c>
      <c r="B6467" s="39">
        <v>292.10998499999999</v>
      </c>
      <c r="C6467" s="39">
        <v>292.92999300000002</v>
      </c>
      <c r="D6467" s="39">
        <v>290.98001099999999</v>
      </c>
      <c r="E6467" s="39">
        <v>291.73001099999999</v>
      </c>
      <c r="F6467" s="39">
        <v>280.61917099999999</v>
      </c>
      <c r="G6467" s="5">
        <v>62078900</v>
      </c>
      <c r="I6467" s="1">
        <v>3.4683085048765605E-3</v>
      </c>
    </row>
    <row r="6468" spans="1:9" x14ac:dyDescent="0.25">
      <c r="A6468" s="5">
        <v>43375</v>
      </c>
      <c r="B6468" s="39">
        <v>291.55999800000001</v>
      </c>
      <c r="C6468" s="39">
        <v>292.35998499999999</v>
      </c>
      <c r="D6468" s="39">
        <v>291.14001500000001</v>
      </c>
      <c r="E6468" s="39">
        <v>291.55999800000001</v>
      </c>
      <c r="F6468" s="39">
        <v>280.45556599999998</v>
      </c>
      <c r="G6468" s="5">
        <v>47258200</v>
      </c>
      <c r="I6468" s="1">
        <v>-5.8318435619320041E-4</v>
      </c>
    </row>
    <row r="6469" spans="1:9" x14ac:dyDescent="0.25">
      <c r="A6469" s="5">
        <v>43376</v>
      </c>
      <c r="B6469" s="39">
        <v>292.73998999999998</v>
      </c>
      <c r="C6469" s="39">
        <v>293.209991</v>
      </c>
      <c r="D6469" s="39">
        <v>291.32000699999998</v>
      </c>
      <c r="E6469" s="39">
        <v>291.72000100000002</v>
      </c>
      <c r="F6469" s="39">
        <v>280.60952800000001</v>
      </c>
      <c r="G6469" s="5">
        <v>64694600</v>
      </c>
      <c r="I6469" s="1">
        <v>5.488204684658271E-4</v>
      </c>
    </row>
    <row r="6470" spans="1:9" x14ac:dyDescent="0.25">
      <c r="A6470" s="5">
        <v>43377</v>
      </c>
      <c r="B6470" s="39">
        <v>291.17999300000002</v>
      </c>
      <c r="C6470" s="39">
        <v>291.23998999999998</v>
      </c>
      <c r="D6470" s="39">
        <v>287.66000400000001</v>
      </c>
      <c r="E6470" s="39">
        <v>289.44000199999999</v>
      </c>
      <c r="F6470" s="39">
        <v>278.41632099999998</v>
      </c>
      <c r="G6470" s="5">
        <v>111545900</v>
      </c>
      <c r="I6470" s="1">
        <v>-7.8465718773177429E-3</v>
      </c>
    </row>
    <row r="6471" spans="1:9" x14ac:dyDescent="0.25">
      <c r="A6471" s="5">
        <v>43378</v>
      </c>
      <c r="B6471" s="39">
        <v>289.69000199999999</v>
      </c>
      <c r="C6471" s="39">
        <v>290.26998900000001</v>
      </c>
      <c r="D6471" s="39">
        <v>286.22000100000002</v>
      </c>
      <c r="E6471" s="39">
        <v>287.82000699999998</v>
      </c>
      <c r="F6471" s="39">
        <v>276.85803199999998</v>
      </c>
      <c r="G6471" s="5">
        <v>105951700</v>
      </c>
      <c r="I6471" s="1">
        <v>-5.6126960749889321E-3</v>
      </c>
    </row>
    <row r="6472" spans="1:9" x14ac:dyDescent="0.25">
      <c r="A6472" s="5">
        <v>43381</v>
      </c>
      <c r="B6472" s="39">
        <v>287.04998799999998</v>
      </c>
      <c r="C6472" s="39">
        <v>288.22000100000002</v>
      </c>
      <c r="D6472" s="39">
        <v>285.5</v>
      </c>
      <c r="E6472" s="39">
        <v>287.82000699999998</v>
      </c>
      <c r="F6472" s="39">
        <v>276.85803199999998</v>
      </c>
      <c r="G6472" s="5">
        <v>87742200</v>
      </c>
      <c r="I6472" s="1">
        <v>0</v>
      </c>
    </row>
    <row r="6473" spans="1:9" x14ac:dyDescent="0.25">
      <c r="A6473" s="5">
        <v>43382</v>
      </c>
      <c r="B6473" s="39">
        <v>287.39001500000001</v>
      </c>
      <c r="C6473" s="39">
        <v>288.85998499999999</v>
      </c>
      <c r="D6473" s="39">
        <v>286.76998900000001</v>
      </c>
      <c r="E6473" s="39">
        <v>287.39999399999999</v>
      </c>
      <c r="F6473" s="39">
        <v>276.45400999999998</v>
      </c>
      <c r="G6473" s="5">
        <v>74339000</v>
      </c>
      <c r="I6473" s="1">
        <v>-1.4603769343048967E-3</v>
      </c>
    </row>
    <row r="6474" spans="1:9" x14ac:dyDescent="0.25">
      <c r="A6474" s="5">
        <v>43383</v>
      </c>
      <c r="B6474" s="39">
        <v>286.82998700000002</v>
      </c>
      <c r="C6474" s="39">
        <v>286.91000400000001</v>
      </c>
      <c r="D6474" s="39">
        <v>277.88000499999998</v>
      </c>
      <c r="E6474" s="39">
        <v>278.29998799999998</v>
      </c>
      <c r="F6474" s="39">
        <v>267.70062300000001</v>
      </c>
      <c r="G6474" s="5">
        <v>214731000</v>
      </c>
      <c r="I6474" s="1">
        <v>-3.2175200258668823E-2</v>
      </c>
    </row>
    <row r="6475" spans="1:9" x14ac:dyDescent="0.25">
      <c r="A6475" s="5">
        <v>43384</v>
      </c>
      <c r="B6475" s="39">
        <v>277.07998700000002</v>
      </c>
      <c r="C6475" s="39">
        <v>278.89999399999999</v>
      </c>
      <c r="D6475" s="39">
        <v>270.35998499999999</v>
      </c>
      <c r="E6475" s="39">
        <v>272.17001299999998</v>
      </c>
      <c r="F6475" s="39">
        <v>261.80407700000001</v>
      </c>
      <c r="G6475" s="5">
        <v>274840500</v>
      </c>
      <c r="I6475" s="1">
        <v>-2.2272851444577135E-2</v>
      </c>
    </row>
    <row r="6476" spans="1:9" x14ac:dyDescent="0.25">
      <c r="A6476" s="5">
        <v>43385</v>
      </c>
      <c r="B6476" s="39">
        <v>276.76998900000001</v>
      </c>
      <c r="C6476" s="39">
        <v>277.08999599999999</v>
      </c>
      <c r="D6476" s="39">
        <v>272.36999500000002</v>
      </c>
      <c r="E6476" s="39">
        <v>275.95001200000002</v>
      </c>
      <c r="F6476" s="39">
        <v>265.44012500000002</v>
      </c>
      <c r="G6476" s="5">
        <v>183186500</v>
      </c>
      <c r="I6476" s="1">
        <v>1.3792871047240141E-2</v>
      </c>
    </row>
    <row r="6477" spans="1:9" x14ac:dyDescent="0.25">
      <c r="A6477" s="5">
        <v>43388</v>
      </c>
      <c r="B6477" s="39">
        <v>275.54998799999998</v>
      </c>
      <c r="C6477" s="39">
        <v>277.040009</v>
      </c>
      <c r="D6477" s="39">
        <v>274.29998799999998</v>
      </c>
      <c r="E6477" s="39">
        <v>274.39999399999999</v>
      </c>
      <c r="F6477" s="39">
        <v>263.94918799999999</v>
      </c>
      <c r="G6477" s="5">
        <v>102263700</v>
      </c>
      <c r="I6477" s="1">
        <v>-5.6326824335606318E-3</v>
      </c>
    </row>
    <row r="6478" spans="1:9" x14ac:dyDescent="0.25">
      <c r="A6478" s="5">
        <v>43389</v>
      </c>
      <c r="B6478" s="39">
        <v>276.60000600000001</v>
      </c>
      <c r="C6478" s="39">
        <v>280.82000699999998</v>
      </c>
      <c r="D6478" s="39">
        <v>276.07000699999998</v>
      </c>
      <c r="E6478" s="39">
        <v>280.39999399999999</v>
      </c>
      <c r="F6478" s="39">
        <v>269.72058099999998</v>
      </c>
      <c r="G6478" s="5">
        <v>118255800</v>
      </c>
      <c r="I6478" s="1">
        <v>2.1629923025102471E-2</v>
      </c>
    </row>
    <row r="6479" spans="1:9" x14ac:dyDescent="0.25">
      <c r="A6479" s="5">
        <v>43390</v>
      </c>
      <c r="B6479" s="39">
        <v>280.44000199999999</v>
      </c>
      <c r="C6479" s="39">
        <v>281.14999399999999</v>
      </c>
      <c r="D6479" s="39">
        <v>277.55999800000001</v>
      </c>
      <c r="E6479" s="39">
        <v>280.45001200000002</v>
      </c>
      <c r="F6479" s="39">
        <v>269.76873799999998</v>
      </c>
      <c r="G6479" s="5">
        <v>110626000</v>
      </c>
      <c r="I6479" s="1">
        <v>1.7852809474394604E-4</v>
      </c>
    </row>
    <row r="6480" spans="1:9" x14ac:dyDescent="0.25">
      <c r="A6480" s="5">
        <v>43391</v>
      </c>
      <c r="B6480" s="39">
        <v>279.39999399999999</v>
      </c>
      <c r="C6480" s="39">
        <v>280.07000699999998</v>
      </c>
      <c r="D6480" s="39">
        <v>274.97000100000002</v>
      </c>
      <c r="E6480" s="39">
        <v>276.39999399999999</v>
      </c>
      <c r="F6480" s="39">
        <v>265.87298600000003</v>
      </c>
      <c r="G6480" s="5">
        <v>134557500</v>
      </c>
      <c r="I6480" s="1">
        <v>-1.4546367541059091E-2</v>
      </c>
    </row>
    <row r="6481" spans="1:9" x14ac:dyDescent="0.25">
      <c r="A6481" s="5">
        <v>43392</v>
      </c>
      <c r="B6481" s="39">
        <v>277.13000499999998</v>
      </c>
      <c r="C6481" s="39">
        <v>279.29998799999998</v>
      </c>
      <c r="D6481" s="39">
        <v>275.47000100000002</v>
      </c>
      <c r="E6481" s="39">
        <v>276.25</v>
      </c>
      <c r="F6481" s="39">
        <v>265.72872899999999</v>
      </c>
      <c r="G6481" s="5">
        <v>139901600</v>
      </c>
      <c r="I6481" s="1">
        <v>-5.4272587717640874E-4</v>
      </c>
    </row>
    <row r="6482" spans="1:9" x14ac:dyDescent="0.25">
      <c r="A6482" s="5">
        <v>43395</v>
      </c>
      <c r="B6482" s="39">
        <v>277</v>
      </c>
      <c r="C6482" s="39">
        <v>277.35998499999999</v>
      </c>
      <c r="D6482" s="39">
        <v>274.41000400000001</v>
      </c>
      <c r="E6482" s="39">
        <v>275.01001000000002</v>
      </c>
      <c r="F6482" s="39">
        <v>264.53591899999998</v>
      </c>
      <c r="G6482" s="5">
        <v>82415800</v>
      </c>
      <c r="I6482" s="1">
        <v>-4.4989309259406696E-3</v>
      </c>
    </row>
    <row r="6483" spans="1:9" x14ac:dyDescent="0.25">
      <c r="A6483" s="5">
        <v>43396</v>
      </c>
      <c r="B6483" s="39">
        <v>270.95001200000002</v>
      </c>
      <c r="C6483" s="39">
        <v>274.86999500000002</v>
      </c>
      <c r="D6483" s="39">
        <v>268.60998499999999</v>
      </c>
      <c r="E6483" s="39">
        <v>273.60998499999999</v>
      </c>
      <c r="F6483" s="39">
        <v>263.18927000000002</v>
      </c>
      <c r="G6483" s="5">
        <v>146352700</v>
      </c>
      <c r="I6483" s="1">
        <v>-5.1036105574056023E-3</v>
      </c>
    </row>
    <row r="6484" spans="1:9" x14ac:dyDescent="0.25">
      <c r="A6484" s="5">
        <v>43397</v>
      </c>
      <c r="B6484" s="39">
        <v>273.32998700000002</v>
      </c>
      <c r="C6484" s="39">
        <v>273.76001000000002</v>
      </c>
      <c r="D6484" s="39">
        <v>264.70001200000002</v>
      </c>
      <c r="E6484" s="39">
        <v>265.32000699999998</v>
      </c>
      <c r="F6484" s="39">
        <v>255.21498099999999</v>
      </c>
      <c r="G6484" s="5">
        <v>177806700</v>
      </c>
      <c r="I6484" s="1">
        <v>-3.0767178417203667E-2</v>
      </c>
    </row>
    <row r="6485" spans="1:9" x14ac:dyDescent="0.25">
      <c r="A6485" s="5">
        <v>43398</v>
      </c>
      <c r="B6485" s="39">
        <v>267.38000499999998</v>
      </c>
      <c r="C6485" s="39">
        <v>271.80999800000001</v>
      </c>
      <c r="D6485" s="39">
        <v>266.23001099999999</v>
      </c>
      <c r="E6485" s="39">
        <v>270.07998700000002</v>
      </c>
      <c r="F6485" s="39">
        <v>259.79367100000002</v>
      </c>
      <c r="G6485" s="5">
        <v>138061500</v>
      </c>
      <c r="I6485" s="1">
        <v>1.7781490167066316E-2</v>
      </c>
    </row>
    <row r="6486" spans="1:9" x14ac:dyDescent="0.25">
      <c r="A6486" s="5">
        <v>43399</v>
      </c>
      <c r="B6486" s="39">
        <v>265.92001299999998</v>
      </c>
      <c r="C6486" s="39">
        <v>271</v>
      </c>
      <c r="D6486" s="39">
        <v>262.290009</v>
      </c>
      <c r="E6486" s="39">
        <v>265.32998700000002</v>
      </c>
      <c r="F6486" s="39">
        <v>255.22457900000001</v>
      </c>
      <c r="G6486" s="5">
        <v>201574600</v>
      </c>
      <c r="I6486" s="1">
        <v>-1.7743883364015112E-2</v>
      </c>
    </row>
    <row r="6487" spans="1:9" x14ac:dyDescent="0.25">
      <c r="A6487" s="5">
        <v>43402</v>
      </c>
      <c r="B6487" s="39">
        <v>268.79998799999998</v>
      </c>
      <c r="C6487" s="39">
        <v>270.25</v>
      </c>
      <c r="D6487" s="39">
        <v>259.85000600000001</v>
      </c>
      <c r="E6487" s="39">
        <v>263.85998499999999</v>
      </c>
      <c r="F6487" s="39">
        <v>253.81059300000001</v>
      </c>
      <c r="G6487" s="5">
        <v>160749100</v>
      </c>
      <c r="I6487" s="1">
        <v>-5.5555675308385233E-3</v>
      </c>
    </row>
    <row r="6488" spans="1:9" x14ac:dyDescent="0.25">
      <c r="A6488" s="5">
        <v>43403</v>
      </c>
      <c r="B6488" s="39">
        <v>263.67001299999998</v>
      </c>
      <c r="C6488" s="39">
        <v>268.11999500000002</v>
      </c>
      <c r="D6488" s="39">
        <v>263.11999500000002</v>
      </c>
      <c r="E6488" s="39">
        <v>267.76998900000001</v>
      </c>
      <c r="F6488" s="39">
        <v>257.57162499999998</v>
      </c>
      <c r="G6488" s="5">
        <v>157116000</v>
      </c>
      <c r="I6488" s="1">
        <v>1.4709544767621097E-2</v>
      </c>
    </row>
    <row r="6489" spans="1:9" x14ac:dyDescent="0.25">
      <c r="A6489" s="5">
        <v>43404</v>
      </c>
      <c r="B6489" s="39">
        <v>270.64999399999999</v>
      </c>
      <c r="C6489" s="39">
        <v>273.23001099999999</v>
      </c>
      <c r="D6489" s="39">
        <v>270.11999500000002</v>
      </c>
      <c r="E6489" s="39">
        <v>270.63000499999998</v>
      </c>
      <c r="F6489" s="39">
        <v>260.32275399999997</v>
      </c>
      <c r="G6489" s="5">
        <v>128296300</v>
      </c>
      <c r="I6489" s="1">
        <v>1.0624385936226055E-2</v>
      </c>
    </row>
    <row r="6490" spans="1:9" x14ac:dyDescent="0.25">
      <c r="A6490" s="5">
        <v>43405</v>
      </c>
      <c r="B6490" s="39">
        <v>271.60000600000001</v>
      </c>
      <c r="C6490" s="39">
        <v>273.73001099999999</v>
      </c>
      <c r="D6490" s="39">
        <v>270.38000499999998</v>
      </c>
      <c r="E6490" s="39">
        <v>273.51001000000002</v>
      </c>
      <c r="F6490" s="39">
        <v>263.09307899999999</v>
      </c>
      <c r="G6490" s="5">
        <v>99495000</v>
      </c>
      <c r="I6490" s="1">
        <v>1.0585659411221471E-2</v>
      </c>
    </row>
    <row r="6491" spans="1:9" x14ac:dyDescent="0.25">
      <c r="A6491" s="5">
        <v>43406</v>
      </c>
      <c r="B6491" s="39">
        <v>274.75</v>
      </c>
      <c r="C6491" s="39">
        <v>275.23001099999999</v>
      </c>
      <c r="D6491" s="39">
        <v>269.58999599999999</v>
      </c>
      <c r="E6491" s="39">
        <v>271.89001500000001</v>
      </c>
      <c r="F6491" s="39">
        <v>261.53478999999999</v>
      </c>
      <c r="G6491" s="5">
        <v>122634100</v>
      </c>
      <c r="I6491" s="1">
        <v>-5.9405673041350582E-3</v>
      </c>
    </row>
    <row r="6492" spans="1:9" x14ac:dyDescent="0.25">
      <c r="A6492" s="5">
        <v>43409</v>
      </c>
      <c r="B6492" s="39">
        <v>272.44000199999999</v>
      </c>
      <c r="C6492" s="39">
        <v>274.01001000000002</v>
      </c>
      <c r="D6492" s="39">
        <v>271.35000600000001</v>
      </c>
      <c r="E6492" s="39">
        <v>273.39001500000001</v>
      </c>
      <c r="F6492" s="39">
        <v>262.97763099999997</v>
      </c>
      <c r="G6492" s="5">
        <v>65622500</v>
      </c>
      <c r="I6492" s="1">
        <v>5.5016605197089063E-3</v>
      </c>
    </row>
    <row r="6493" spans="1:9" x14ac:dyDescent="0.25">
      <c r="A6493" s="5">
        <v>43410</v>
      </c>
      <c r="B6493" s="39">
        <v>273.32000699999998</v>
      </c>
      <c r="C6493" s="39">
        <v>275.29998799999998</v>
      </c>
      <c r="D6493" s="39">
        <v>273.25</v>
      </c>
      <c r="E6493" s="39">
        <v>275.11999500000002</v>
      </c>
      <c r="F6493" s="39">
        <v>264.64172400000001</v>
      </c>
      <c r="G6493" s="5">
        <v>60085900</v>
      </c>
      <c r="I6493" s="1">
        <v>6.3079509957919555E-3</v>
      </c>
    </row>
    <row r="6494" spans="1:9" x14ac:dyDescent="0.25">
      <c r="A6494" s="5">
        <v>43411</v>
      </c>
      <c r="B6494" s="39">
        <v>277.55999800000001</v>
      </c>
      <c r="C6494" s="39">
        <v>281.10000600000001</v>
      </c>
      <c r="D6494" s="39">
        <v>277.07998700000002</v>
      </c>
      <c r="E6494" s="39">
        <v>281.01001000000002</v>
      </c>
      <c r="F6494" s="39">
        <v>270.307434</v>
      </c>
      <c r="G6494" s="5">
        <v>102752100</v>
      </c>
      <c r="I6494" s="1">
        <v>2.1183029354516769E-2</v>
      </c>
    </row>
    <row r="6495" spans="1:9" x14ac:dyDescent="0.25">
      <c r="A6495" s="5">
        <v>43412</v>
      </c>
      <c r="B6495" s="39">
        <v>280.10998499999999</v>
      </c>
      <c r="C6495" s="39">
        <v>281.22000100000002</v>
      </c>
      <c r="D6495" s="39">
        <v>279.22000100000002</v>
      </c>
      <c r="E6495" s="39">
        <v>280.5</v>
      </c>
      <c r="F6495" s="39">
        <v>269.81677200000001</v>
      </c>
      <c r="G6495" s="5">
        <v>65584900</v>
      </c>
      <c r="I6495" s="1">
        <v>-1.8168492710382012E-3</v>
      </c>
    </row>
    <row r="6496" spans="1:9" x14ac:dyDescent="0.25">
      <c r="A6496" s="5">
        <v>43413</v>
      </c>
      <c r="B6496" s="39">
        <v>279.02999899999998</v>
      </c>
      <c r="C6496" s="39">
        <v>279.23998999999998</v>
      </c>
      <c r="D6496" s="39">
        <v>276.17999300000002</v>
      </c>
      <c r="E6496" s="39">
        <v>277.76001000000002</v>
      </c>
      <c r="F6496" s="39">
        <v>267.18118299999998</v>
      </c>
      <c r="G6496" s="5">
        <v>98812600</v>
      </c>
      <c r="I6496" s="1">
        <v>-9.816090129374011E-3</v>
      </c>
    </row>
    <row r="6497" spans="1:9" x14ac:dyDescent="0.25">
      <c r="A6497" s="5">
        <v>43416</v>
      </c>
      <c r="B6497" s="39">
        <v>277.19000199999999</v>
      </c>
      <c r="C6497" s="39">
        <v>277.459991</v>
      </c>
      <c r="D6497" s="39">
        <v>271.98998999999998</v>
      </c>
      <c r="E6497" s="39">
        <v>272.57000699999998</v>
      </c>
      <c r="F6497" s="39">
        <v>262.18884300000002</v>
      </c>
      <c r="G6497" s="5">
        <v>99673600</v>
      </c>
      <c r="I6497" s="1">
        <v>-1.8861997341645065E-2</v>
      </c>
    </row>
    <row r="6498" spans="1:9" x14ac:dyDescent="0.25">
      <c r="A6498" s="5">
        <v>43417</v>
      </c>
      <c r="B6498" s="39">
        <v>273.08999599999999</v>
      </c>
      <c r="C6498" s="39">
        <v>275.32998700000002</v>
      </c>
      <c r="D6498" s="39">
        <v>271.25</v>
      </c>
      <c r="E6498" s="39">
        <v>272.05999800000001</v>
      </c>
      <c r="F6498" s="39">
        <v>261.69830300000001</v>
      </c>
      <c r="G6498" s="5">
        <v>98176600</v>
      </c>
      <c r="I6498" s="1">
        <v>-1.8726939460336212E-3</v>
      </c>
    </row>
    <row r="6499" spans="1:9" x14ac:dyDescent="0.25">
      <c r="A6499" s="5">
        <v>43418</v>
      </c>
      <c r="B6499" s="39">
        <v>274.16000400000001</v>
      </c>
      <c r="C6499" s="39">
        <v>274.60998499999999</v>
      </c>
      <c r="D6499" s="39">
        <v>268.45001200000002</v>
      </c>
      <c r="E6499" s="39">
        <v>270.20001200000002</v>
      </c>
      <c r="F6499" s="39">
        <v>259.90914900000001</v>
      </c>
      <c r="G6499" s="5">
        <v>125335900</v>
      </c>
      <c r="I6499" s="1">
        <v>-6.8601819621729732E-3</v>
      </c>
    </row>
    <row r="6500" spans="1:9" x14ac:dyDescent="0.25">
      <c r="A6500" s="5">
        <v>43419</v>
      </c>
      <c r="B6500" s="39">
        <v>268.77999899999998</v>
      </c>
      <c r="C6500" s="39">
        <v>273.540009</v>
      </c>
      <c r="D6500" s="39">
        <v>267.01001000000002</v>
      </c>
      <c r="E6500" s="39">
        <v>273.01998900000001</v>
      </c>
      <c r="F6500" s="39">
        <v>262.62170400000002</v>
      </c>
      <c r="G6500" s="5">
        <v>135101400</v>
      </c>
      <c r="I6500" s="1">
        <v>1.0382465843587596E-2</v>
      </c>
    </row>
    <row r="6501" spans="1:9" x14ac:dyDescent="0.25">
      <c r="A6501" s="5">
        <v>43420</v>
      </c>
      <c r="B6501" s="39">
        <v>271.790009</v>
      </c>
      <c r="C6501" s="39">
        <v>274.75</v>
      </c>
      <c r="D6501" s="39">
        <v>271.209991</v>
      </c>
      <c r="E6501" s="39">
        <v>273.73001099999999</v>
      </c>
      <c r="F6501" s="39">
        <v>263.304688</v>
      </c>
      <c r="G6501" s="5">
        <v>126668000</v>
      </c>
      <c r="I6501" s="1">
        <v>2.5972622569501169E-3</v>
      </c>
    </row>
    <row r="6502" spans="1:9" x14ac:dyDescent="0.25">
      <c r="A6502" s="5">
        <v>43423</v>
      </c>
      <c r="B6502" s="39">
        <v>273.04998799999998</v>
      </c>
      <c r="C6502" s="39">
        <v>273.38000499999998</v>
      </c>
      <c r="D6502" s="39">
        <v>268.07000699999998</v>
      </c>
      <c r="E6502" s="39">
        <v>269.10000600000001</v>
      </c>
      <c r="F6502" s="39">
        <v>258.85101300000002</v>
      </c>
      <c r="G6502" s="5">
        <v>103061700</v>
      </c>
      <c r="I6502" s="1">
        <v>-1.7059214325527705E-2</v>
      </c>
    </row>
    <row r="6503" spans="1:9" x14ac:dyDescent="0.25">
      <c r="A6503" s="5">
        <v>43424</v>
      </c>
      <c r="B6503" s="39">
        <v>265.35998499999999</v>
      </c>
      <c r="C6503" s="39">
        <v>267</v>
      </c>
      <c r="D6503" s="39">
        <v>263.14999399999999</v>
      </c>
      <c r="E6503" s="39">
        <v>264.11999500000002</v>
      </c>
      <c r="F6503" s="39">
        <v>254.06066899999999</v>
      </c>
      <c r="G6503" s="5">
        <v>136021300</v>
      </c>
      <c r="I6503" s="1">
        <v>-1.8679563975557478E-2</v>
      </c>
    </row>
    <row r="6504" spans="1:9" x14ac:dyDescent="0.25">
      <c r="A6504" s="5">
        <v>43425</v>
      </c>
      <c r="B6504" s="39">
        <v>265.85998499999999</v>
      </c>
      <c r="C6504" s="39">
        <v>267.14999399999999</v>
      </c>
      <c r="D6504" s="39">
        <v>265.01001000000002</v>
      </c>
      <c r="E6504" s="39">
        <v>265.01998900000001</v>
      </c>
      <c r="F6504" s="39">
        <v>254.92639199999999</v>
      </c>
      <c r="G6504" s="5">
        <v>75563700</v>
      </c>
      <c r="I6504" s="1">
        <v>3.4017518368285593E-3</v>
      </c>
    </row>
    <row r="6505" spans="1:9" x14ac:dyDescent="0.25">
      <c r="A6505" s="5">
        <v>43427</v>
      </c>
      <c r="B6505" s="39">
        <v>263.17999300000002</v>
      </c>
      <c r="C6505" s="39">
        <v>264.82000699999998</v>
      </c>
      <c r="D6505" s="39">
        <v>263.07000699999998</v>
      </c>
      <c r="E6505" s="39">
        <v>263.25</v>
      </c>
      <c r="F6505" s="39">
        <v>253.22380100000001</v>
      </c>
      <c r="G6505" s="5">
        <v>42807900</v>
      </c>
      <c r="I6505" s="1">
        <v>-6.7011580228060197E-3</v>
      </c>
    </row>
    <row r="6506" spans="1:9" x14ac:dyDescent="0.25">
      <c r="A6506" s="5">
        <v>43430</v>
      </c>
      <c r="B6506" s="39">
        <v>265.77999899999998</v>
      </c>
      <c r="C6506" s="39">
        <v>267.75</v>
      </c>
      <c r="D6506" s="39">
        <v>265.33999599999999</v>
      </c>
      <c r="E6506" s="39">
        <v>267.5</v>
      </c>
      <c r="F6506" s="39">
        <v>257.31195100000002</v>
      </c>
      <c r="G6506" s="5">
        <v>79981400</v>
      </c>
      <c r="I6506" s="1">
        <v>1.601547929331204E-2</v>
      </c>
    </row>
    <row r="6507" spans="1:9" x14ac:dyDescent="0.25">
      <c r="A6507" s="5">
        <v>43431</v>
      </c>
      <c r="B6507" s="39">
        <v>266.33999599999999</v>
      </c>
      <c r="C6507" s="39">
        <v>268.39999399999999</v>
      </c>
      <c r="D6507" s="39">
        <v>265.66000400000001</v>
      </c>
      <c r="E6507" s="39">
        <v>268.39999399999999</v>
      </c>
      <c r="F6507" s="39">
        <v>258.17764299999999</v>
      </c>
      <c r="G6507" s="5">
        <v>75502400</v>
      </c>
      <c r="I6507" s="1">
        <v>3.3587208118222023E-3</v>
      </c>
    </row>
    <row r="6508" spans="1:9" x14ac:dyDescent="0.25">
      <c r="A6508" s="5">
        <v>43432</v>
      </c>
      <c r="B6508" s="39">
        <v>269.60000600000001</v>
      </c>
      <c r="C6508" s="39">
        <v>274.57998700000002</v>
      </c>
      <c r="D6508" s="39">
        <v>268.32998700000002</v>
      </c>
      <c r="E6508" s="39">
        <v>274.57998700000002</v>
      </c>
      <c r="F6508" s="39">
        <v>264.12228399999998</v>
      </c>
      <c r="G6508" s="5">
        <v>127629600</v>
      </c>
      <c r="I6508" s="1">
        <v>2.276430612616398E-2</v>
      </c>
    </row>
    <row r="6509" spans="1:9" x14ac:dyDescent="0.25">
      <c r="A6509" s="5">
        <v>43433</v>
      </c>
      <c r="B6509" s="39">
        <v>273.709991</v>
      </c>
      <c r="C6509" s="39">
        <v>275.54998799999998</v>
      </c>
      <c r="D6509" s="39">
        <v>272.42999300000002</v>
      </c>
      <c r="E6509" s="39">
        <v>273.98001099999999</v>
      </c>
      <c r="F6509" s="39">
        <v>263.54516599999999</v>
      </c>
      <c r="G6509" s="5">
        <v>82346400</v>
      </c>
      <c r="I6509" s="1">
        <v>-2.1874316110226388E-3</v>
      </c>
    </row>
    <row r="6510" spans="1:9" x14ac:dyDescent="0.25">
      <c r="A6510" s="5">
        <v>43434</v>
      </c>
      <c r="B6510" s="39">
        <v>273.80999800000001</v>
      </c>
      <c r="C6510" s="39">
        <v>276.27999899999998</v>
      </c>
      <c r="D6510" s="39">
        <v>273.45001200000002</v>
      </c>
      <c r="E6510" s="39">
        <v>275.64999399999999</v>
      </c>
      <c r="F6510" s="39">
        <v>265.15154999999999</v>
      </c>
      <c r="G6510" s="5">
        <v>98204200</v>
      </c>
      <c r="I6510" s="1">
        <v>6.0767880513532546E-3</v>
      </c>
    </row>
    <row r="6511" spans="1:9" x14ac:dyDescent="0.25">
      <c r="A6511" s="5">
        <v>43437</v>
      </c>
      <c r="B6511" s="39">
        <v>280.27999899999998</v>
      </c>
      <c r="C6511" s="39">
        <v>280.39999399999999</v>
      </c>
      <c r="D6511" s="39">
        <v>277.51001000000002</v>
      </c>
      <c r="E6511" s="39">
        <v>279.29998799999998</v>
      </c>
      <c r="F6511" s="39">
        <v>268.66247600000003</v>
      </c>
      <c r="G6511" s="5">
        <v>103176300</v>
      </c>
      <c r="I6511" s="1">
        <v>1.3154306388237558E-2</v>
      </c>
    </row>
    <row r="6512" spans="1:9" x14ac:dyDescent="0.25">
      <c r="A6512" s="5">
        <v>43438</v>
      </c>
      <c r="B6512" s="39">
        <v>278.36999500000002</v>
      </c>
      <c r="C6512" s="39">
        <v>278.85000600000001</v>
      </c>
      <c r="D6512" s="39">
        <v>269.89999399999999</v>
      </c>
      <c r="E6512" s="39">
        <v>270.25</v>
      </c>
      <c r="F6512" s="39">
        <v>259.95721400000002</v>
      </c>
      <c r="G6512" s="5">
        <v>177986000</v>
      </c>
      <c r="I6512" s="1">
        <v>-3.2938799766649041E-2</v>
      </c>
    </row>
    <row r="6513" spans="1:9" x14ac:dyDescent="0.25">
      <c r="A6513" s="5">
        <v>43440</v>
      </c>
      <c r="B6513" s="39">
        <v>265.92001299999998</v>
      </c>
      <c r="C6513" s="39">
        <v>269.97000100000002</v>
      </c>
      <c r="D6513" s="39">
        <v>262.44000199999999</v>
      </c>
      <c r="E6513" s="39">
        <v>269.83999599999999</v>
      </c>
      <c r="F6513" s="39">
        <v>259.56280500000003</v>
      </c>
      <c r="G6513" s="5">
        <v>204185400</v>
      </c>
      <c r="I6513" s="1">
        <v>-1.5183594908716458E-3</v>
      </c>
    </row>
    <row r="6514" spans="1:9" x14ac:dyDescent="0.25">
      <c r="A6514" s="5">
        <v>43441</v>
      </c>
      <c r="B6514" s="39">
        <v>269.459991</v>
      </c>
      <c r="C6514" s="39">
        <v>271.22000100000002</v>
      </c>
      <c r="D6514" s="39">
        <v>262.63000499999998</v>
      </c>
      <c r="E6514" s="39">
        <v>263.57000699999998</v>
      </c>
      <c r="F6514" s="39">
        <v>253.531631</v>
      </c>
      <c r="G6514" s="5">
        <v>161018900</v>
      </c>
      <c r="I6514" s="1">
        <v>-2.3510104076923E-2</v>
      </c>
    </row>
    <row r="6515" spans="1:9" x14ac:dyDescent="0.25">
      <c r="A6515" s="5">
        <v>43444</v>
      </c>
      <c r="B6515" s="39">
        <v>263.36999500000002</v>
      </c>
      <c r="C6515" s="39">
        <v>265.16000400000001</v>
      </c>
      <c r="D6515" s="39">
        <v>258.61999500000002</v>
      </c>
      <c r="E6515" s="39">
        <v>264.07000699999998</v>
      </c>
      <c r="F6515" s="39">
        <v>254.01258899999999</v>
      </c>
      <c r="G6515" s="5">
        <v>151445900</v>
      </c>
      <c r="I6515" s="1">
        <v>1.8952364149216194E-3</v>
      </c>
    </row>
    <row r="6516" spans="1:9" x14ac:dyDescent="0.25">
      <c r="A6516" s="5">
        <v>43445</v>
      </c>
      <c r="B6516" s="39">
        <v>267.66000400000001</v>
      </c>
      <c r="C6516" s="39">
        <v>267.86999500000002</v>
      </c>
      <c r="D6516" s="39">
        <v>262.48001099999999</v>
      </c>
      <c r="E6516" s="39">
        <v>264.13000499999998</v>
      </c>
      <c r="F6516" s="39">
        <v>254.07028199999999</v>
      </c>
      <c r="G6516" s="5">
        <v>121504400</v>
      </c>
      <c r="I6516" s="1">
        <v>2.2710074887744014E-4</v>
      </c>
    </row>
    <row r="6517" spans="1:9" x14ac:dyDescent="0.25">
      <c r="A6517" s="5">
        <v>43446</v>
      </c>
      <c r="B6517" s="39">
        <v>267.47000100000002</v>
      </c>
      <c r="C6517" s="39">
        <v>269</v>
      </c>
      <c r="D6517" s="39">
        <v>265.36999500000002</v>
      </c>
      <c r="E6517" s="39">
        <v>265.459991</v>
      </c>
      <c r="F6517" s="39">
        <v>255.34963999999999</v>
      </c>
      <c r="G6517" s="5">
        <v>97976700</v>
      </c>
      <c r="I6517" s="1">
        <v>5.0228137316778998E-3</v>
      </c>
    </row>
    <row r="6518" spans="1:9" x14ac:dyDescent="0.25">
      <c r="A6518" s="5">
        <v>43447</v>
      </c>
      <c r="B6518" s="39">
        <v>266.51998900000001</v>
      </c>
      <c r="C6518" s="39">
        <v>267.48998999999998</v>
      </c>
      <c r="D6518" s="39">
        <v>264.11999500000002</v>
      </c>
      <c r="E6518" s="39">
        <v>265.36999500000002</v>
      </c>
      <c r="F6518" s="39">
        <v>255.263092</v>
      </c>
      <c r="G6518" s="5">
        <v>96662700</v>
      </c>
      <c r="I6518" s="1">
        <v>-3.3899664228798088E-4</v>
      </c>
    </row>
    <row r="6519" spans="1:9" x14ac:dyDescent="0.25">
      <c r="A6519" s="5">
        <v>43448</v>
      </c>
      <c r="B6519" s="39">
        <v>262.959991</v>
      </c>
      <c r="C6519" s="39">
        <v>264.02999899999998</v>
      </c>
      <c r="D6519" s="39">
        <v>259.85000600000001</v>
      </c>
      <c r="E6519" s="39">
        <v>260.47000100000002</v>
      </c>
      <c r="F6519" s="39">
        <v>250.549713</v>
      </c>
      <c r="G6519" s="5">
        <v>116961100</v>
      </c>
      <c r="I6519" s="1">
        <v>-1.8637390695591449E-2</v>
      </c>
    </row>
    <row r="6520" spans="1:9" x14ac:dyDescent="0.25">
      <c r="A6520" s="5">
        <v>43451</v>
      </c>
      <c r="B6520" s="39">
        <v>259.39999399999999</v>
      </c>
      <c r="C6520" s="39">
        <v>260.64999399999999</v>
      </c>
      <c r="D6520" s="39">
        <v>253.529999</v>
      </c>
      <c r="E6520" s="39">
        <v>255.36000100000001</v>
      </c>
      <c r="F6520" s="39">
        <v>245.63432299999999</v>
      </c>
      <c r="G6520" s="5">
        <v>165492300</v>
      </c>
      <c r="I6520" s="1">
        <v>-1.9813417787831078E-2</v>
      </c>
    </row>
    <row r="6521" spans="1:9" x14ac:dyDescent="0.25">
      <c r="A6521" s="5">
        <v>43452</v>
      </c>
      <c r="B6521" s="39">
        <v>257.20001200000002</v>
      </c>
      <c r="C6521" s="39">
        <v>257.95001200000002</v>
      </c>
      <c r="D6521" s="39">
        <v>253.279999</v>
      </c>
      <c r="E6521" s="39">
        <v>255.08000200000001</v>
      </c>
      <c r="F6521" s="39">
        <v>245.36497499999999</v>
      </c>
      <c r="G6521" s="5">
        <v>134515100</v>
      </c>
      <c r="I6521" s="1">
        <v>-1.0971422082084459E-3</v>
      </c>
    </row>
    <row r="6522" spans="1:9" x14ac:dyDescent="0.25">
      <c r="A6522" s="5">
        <v>43453</v>
      </c>
      <c r="B6522" s="39">
        <v>255.16999799999999</v>
      </c>
      <c r="C6522" s="39">
        <v>259.39999399999999</v>
      </c>
      <c r="D6522" s="39">
        <v>249.35000600000001</v>
      </c>
      <c r="E6522" s="39">
        <v>251.259995</v>
      </c>
      <c r="F6522" s="39">
        <v>241.69046</v>
      </c>
      <c r="G6522" s="5">
        <v>214992800</v>
      </c>
      <c r="I6522" s="1">
        <v>-1.5088979416507442E-2</v>
      </c>
    </row>
    <row r="6523" spans="1:9" x14ac:dyDescent="0.25">
      <c r="A6523" s="5">
        <v>43454</v>
      </c>
      <c r="B6523" s="39">
        <v>249.86000100000001</v>
      </c>
      <c r="C6523" s="39">
        <v>251.61999499999999</v>
      </c>
      <c r="D6523" s="39">
        <v>244.64999399999999</v>
      </c>
      <c r="E6523" s="39">
        <v>247.16999799999999</v>
      </c>
      <c r="F6523" s="39">
        <v>237.75625600000001</v>
      </c>
      <c r="G6523" s="5">
        <v>252053400</v>
      </c>
      <c r="I6523" s="1">
        <v>-1.641180207891324E-2</v>
      </c>
    </row>
    <row r="6524" spans="1:9" x14ac:dyDescent="0.25">
      <c r="A6524" s="5">
        <v>43455</v>
      </c>
      <c r="B6524" s="39">
        <v>246.740005</v>
      </c>
      <c r="C6524" s="39">
        <v>249.71000699999999</v>
      </c>
      <c r="D6524" s="39">
        <v>239.979996</v>
      </c>
      <c r="E6524" s="39">
        <v>240.699997</v>
      </c>
      <c r="F6524" s="39">
        <v>232.884705</v>
      </c>
      <c r="G6524" s="5">
        <v>255345600</v>
      </c>
      <c r="I6524" s="1">
        <v>-2.0702511662091361E-2</v>
      </c>
    </row>
    <row r="6525" spans="1:9" x14ac:dyDescent="0.25">
      <c r="A6525" s="5">
        <v>43458</v>
      </c>
      <c r="B6525" s="39">
        <v>239.03999300000001</v>
      </c>
      <c r="C6525" s="39">
        <v>240.83999600000001</v>
      </c>
      <c r="D6525" s="39">
        <v>234.270004</v>
      </c>
      <c r="E6525" s="39">
        <v>234.33999600000001</v>
      </c>
      <c r="F6525" s="39">
        <v>226.73121599999999</v>
      </c>
      <c r="G6525" s="5">
        <v>147311600</v>
      </c>
      <c r="I6525" s="1">
        <v>-2.6778257340073885E-2</v>
      </c>
    </row>
    <row r="6526" spans="1:9" x14ac:dyDescent="0.25">
      <c r="A6526" s="5">
        <v>43460</v>
      </c>
      <c r="B6526" s="39">
        <v>235.970001</v>
      </c>
      <c r="C6526" s="39">
        <v>246.179993</v>
      </c>
      <c r="D6526" s="39">
        <v>233.759995</v>
      </c>
      <c r="E6526" s="39">
        <v>246.179993</v>
      </c>
      <c r="F6526" s="39">
        <v>238.18678299999999</v>
      </c>
      <c r="G6526" s="5">
        <v>218485400</v>
      </c>
      <c r="I6526" s="1">
        <v>4.9289922964505628E-2</v>
      </c>
    </row>
    <row r="6527" spans="1:9" x14ac:dyDescent="0.25">
      <c r="A6527" s="5">
        <v>43461</v>
      </c>
      <c r="B6527" s="39">
        <v>242.570007</v>
      </c>
      <c r="C6527" s="39">
        <v>248.28999300000001</v>
      </c>
      <c r="D6527" s="39">
        <v>238.96000699999999</v>
      </c>
      <c r="E6527" s="39">
        <v>248.070007</v>
      </c>
      <c r="F6527" s="39">
        <v>240.01544200000001</v>
      </c>
      <c r="G6527" s="5">
        <v>186267300</v>
      </c>
      <c r="I6527" s="1">
        <v>7.6480945428079039E-3</v>
      </c>
    </row>
    <row r="6528" spans="1:9" x14ac:dyDescent="0.25">
      <c r="A6528" s="5">
        <v>43462</v>
      </c>
      <c r="B6528" s="39">
        <v>249.58000200000001</v>
      </c>
      <c r="C6528" s="39">
        <v>251.39999399999999</v>
      </c>
      <c r="D6528" s="39">
        <v>246.449997</v>
      </c>
      <c r="E6528" s="39">
        <v>247.75</v>
      </c>
      <c r="F6528" s="39">
        <v>239.705826</v>
      </c>
      <c r="G6528" s="5">
        <v>153100200</v>
      </c>
      <c r="I6528" s="1">
        <v>-1.2908164121272492E-3</v>
      </c>
    </row>
    <row r="6529" spans="1:9" x14ac:dyDescent="0.25">
      <c r="A6529" s="5">
        <v>43465</v>
      </c>
      <c r="B6529" s="39">
        <v>249.55999800000001</v>
      </c>
      <c r="C6529" s="39">
        <v>250.19000199999999</v>
      </c>
      <c r="D6529" s="39">
        <v>247.470001</v>
      </c>
      <c r="E6529" s="39">
        <v>249.91999799999999</v>
      </c>
      <c r="F6529" s="39">
        <v>241.805374</v>
      </c>
      <c r="G6529" s="5">
        <v>144299400</v>
      </c>
      <c r="I6529" s="1">
        <v>8.7207163863478598E-3</v>
      </c>
    </row>
    <row r="6530" spans="1:9" x14ac:dyDescent="0.25">
      <c r="A6530" s="5">
        <v>43467</v>
      </c>
      <c r="B6530" s="39">
        <v>245.979996</v>
      </c>
      <c r="C6530" s="39">
        <v>251.21000699999999</v>
      </c>
      <c r="D6530" s="39">
        <v>245.949997</v>
      </c>
      <c r="E6530" s="39">
        <v>250.179993</v>
      </c>
      <c r="F6530" s="39">
        <v>242.056915</v>
      </c>
      <c r="G6530" s="5">
        <v>126925200</v>
      </c>
      <c r="I6530" s="1">
        <v>1.0397215421766859E-3</v>
      </c>
    </row>
    <row r="6531" spans="1:9" x14ac:dyDescent="0.25">
      <c r="A6531" s="5">
        <v>43468</v>
      </c>
      <c r="B6531" s="39">
        <v>248.229996</v>
      </c>
      <c r="C6531" s="39">
        <v>248.570007</v>
      </c>
      <c r="D6531" s="39">
        <v>243.66999799999999</v>
      </c>
      <c r="E6531" s="39">
        <v>244.21000699999999</v>
      </c>
      <c r="F6531" s="39">
        <v>236.28074599999999</v>
      </c>
      <c r="G6531" s="5">
        <v>144140700</v>
      </c>
      <c r="I6531" s="1">
        <v>-2.4152184750134253E-2</v>
      </c>
    </row>
    <row r="6532" spans="1:9" x14ac:dyDescent="0.25">
      <c r="A6532" s="5">
        <v>43469</v>
      </c>
      <c r="B6532" s="39">
        <v>247.58999600000001</v>
      </c>
      <c r="C6532" s="39">
        <v>253.11000100000001</v>
      </c>
      <c r="D6532" s="39">
        <v>247.16999799999999</v>
      </c>
      <c r="E6532" s="39">
        <v>252.38999899999999</v>
      </c>
      <c r="F6532" s="39">
        <v>244.19515999999999</v>
      </c>
      <c r="G6532" s="5">
        <v>142628800</v>
      </c>
      <c r="I6532" s="1">
        <v>3.2947041955284639E-2</v>
      </c>
    </row>
    <row r="6533" spans="1:9" x14ac:dyDescent="0.25">
      <c r="A6533" s="5">
        <v>43472</v>
      </c>
      <c r="B6533" s="39">
        <v>252.69000199999999</v>
      </c>
      <c r="C6533" s="39">
        <v>255.949997</v>
      </c>
      <c r="D6533" s="39">
        <v>251.69000199999999</v>
      </c>
      <c r="E6533" s="39">
        <v>254.38000500000001</v>
      </c>
      <c r="F6533" s="39">
        <v>246.12056000000001</v>
      </c>
      <c r="G6533" s="5">
        <v>103139100</v>
      </c>
      <c r="I6533" s="1">
        <v>7.8537555221869226E-3</v>
      </c>
    </row>
    <row r="6534" spans="1:9" x14ac:dyDescent="0.25">
      <c r="A6534" s="5">
        <v>43473</v>
      </c>
      <c r="B6534" s="39">
        <v>256.82000699999998</v>
      </c>
      <c r="C6534" s="39">
        <v>257.30999800000001</v>
      </c>
      <c r="D6534" s="39">
        <v>254</v>
      </c>
      <c r="E6534" s="39">
        <v>256.76998900000001</v>
      </c>
      <c r="F6534" s="39">
        <v>248.432953</v>
      </c>
      <c r="G6534" s="5">
        <v>102512600</v>
      </c>
      <c r="I6534" s="1">
        <v>9.3515051086665579E-3</v>
      </c>
    </row>
    <row r="6535" spans="1:9" x14ac:dyDescent="0.25">
      <c r="A6535" s="5">
        <v>43474</v>
      </c>
      <c r="B6535" s="39">
        <v>257.55999800000001</v>
      </c>
      <c r="C6535" s="39">
        <v>258.91000400000001</v>
      </c>
      <c r="D6535" s="39">
        <v>256.19000199999999</v>
      </c>
      <c r="E6535" s="39">
        <v>257.97000100000002</v>
      </c>
      <c r="F6535" s="39">
        <v>249.59399400000001</v>
      </c>
      <c r="G6535" s="5">
        <v>95006600</v>
      </c>
      <c r="I6535" s="1">
        <v>4.6625714145429598E-3</v>
      </c>
    </row>
    <row r="6536" spans="1:9" x14ac:dyDescent="0.25">
      <c r="A6536" s="5">
        <v>43475</v>
      </c>
      <c r="B6536" s="39">
        <v>256.26001000000002</v>
      </c>
      <c r="C6536" s="39">
        <v>259.16000400000001</v>
      </c>
      <c r="D6536" s="39">
        <v>255.5</v>
      </c>
      <c r="E6536" s="39">
        <v>258.88000499999998</v>
      </c>
      <c r="F6536" s="39">
        <v>250.47444200000001</v>
      </c>
      <c r="G6536" s="5">
        <v>96823900</v>
      </c>
      <c r="I6536" s="1">
        <v>3.5213136698368785E-3</v>
      </c>
    </row>
    <row r="6537" spans="1:9" x14ac:dyDescent="0.25">
      <c r="A6537" s="5">
        <v>43476</v>
      </c>
      <c r="B6537" s="39">
        <v>257.67999300000002</v>
      </c>
      <c r="C6537" s="39">
        <v>259.01001000000002</v>
      </c>
      <c r="D6537" s="39">
        <v>257.02999899999998</v>
      </c>
      <c r="E6537" s="39">
        <v>258.98001099999999</v>
      </c>
      <c r="F6537" s="39">
        <v>250.571213</v>
      </c>
      <c r="G6537" s="5">
        <v>73858100</v>
      </c>
      <c r="I6537" s="1">
        <v>3.8627618157160981E-4</v>
      </c>
    </row>
    <row r="6538" spans="1:9" x14ac:dyDescent="0.25">
      <c r="A6538" s="5">
        <v>43479</v>
      </c>
      <c r="B6538" s="39">
        <v>256.85998499999999</v>
      </c>
      <c r="C6538" s="39">
        <v>258.29998799999998</v>
      </c>
      <c r="D6538" s="39">
        <v>256.41000400000001</v>
      </c>
      <c r="E6538" s="39">
        <v>257.39999399999999</v>
      </c>
      <c r="F6538" s="39">
        <v>249.042496</v>
      </c>
      <c r="G6538" s="5">
        <v>70908200</v>
      </c>
      <c r="I6538" s="1">
        <v>-6.1196149876989736E-3</v>
      </c>
    </row>
    <row r="6539" spans="1:9" x14ac:dyDescent="0.25">
      <c r="A6539" s="5">
        <v>43480</v>
      </c>
      <c r="B6539" s="39">
        <v>257.82000699999998</v>
      </c>
      <c r="C6539" s="39">
        <v>260.70001200000002</v>
      </c>
      <c r="D6539" s="39">
        <v>257.80999800000001</v>
      </c>
      <c r="E6539" s="39">
        <v>260.35000600000001</v>
      </c>
      <c r="F6539" s="39">
        <v>251.89672899999999</v>
      </c>
      <c r="G6539" s="5">
        <v>85208300</v>
      </c>
      <c r="I6539" s="1">
        <v>1.1395649393147522E-2</v>
      </c>
    </row>
    <row r="6540" spans="1:9" x14ac:dyDescent="0.25">
      <c r="A6540" s="5">
        <v>43481</v>
      </c>
      <c r="B6540" s="39">
        <v>260.82998700000002</v>
      </c>
      <c r="C6540" s="39">
        <v>261.97000100000002</v>
      </c>
      <c r="D6540" s="39">
        <v>260.60000600000001</v>
      </c>
      <c r="E6540" s="39">
        <v>260.98001099999999</v>
      </c>
      <c r="F6540" s="39">
        <v>252.50624099999999</v>
      </c>
      <c r="G6540" s="5">
        <v>77636700</v>
      </c>
      <c r="I6540" s="1">
        <v>2.4167672790182948E-3</v>
      </c>
    </row>
    <row r="6541" spans="1:9" x14ac:dyDescent="0.25">
      <c r="A6541" s="5">
        <v>43482</v>
      </c>
      <c r="B6541" s="39">
        <v>260.01001000000002</v>
      </c>
      <c r="C6541" s="39">
        <v>263.92001299999998</v>
      </c>
      <c r="D6541" s="39">
        <v>259.959991</v>
      </c>
      <c r="E6541" s="39">
        <v>262.959991</v>
      </c>
      <c r="F6541" s="39">
        <v>254.421967</v>
      </c>
      <c r="G6541" s="5">
        <v>96118400</v>
      </c>
      <c r="I6541" s="1">
        <v>7.5582107669687204E-3</v>
      </c>
    </row>
    <row r="6542" spans="1:9" x14ac:dyDescent="0.25">
      <c r="A6542" s="5">
        <v>43483</v>
      </c>
      <c r="B6542" s="39">
        <v>264.98001099999999</v>
      </c>
      <c r="C6542" s="39">
        <v>266.98001099999999</v>
      </c>
      <c r="D6542" s="39">
        <v>263</v>
      </c>
      <c r="E6542" s="39">
        <v>266.459991</v>
      </c>
      <c r="F6542" s="39">
        <v>257.80831899999998</v>
      </c>
      <c r="G6542" s="5">
        <v>127900300</v>
      </c>
      <c r="I6542" s="1">
        <v>1.3222183176768709E-2</v>
      </c>
    </row>
    <row r="6543" spans="1:9" x14ac:dyDescent="0.25">
      <c r="A6543" s="5">
        <v>43487</v>
      </c>
      <c r="B6543" s="39">
        <v>264.82000699999998</v>
      </c>
      <c r="C6543" s="39">
        <v>265.05999800000001</v>
      </c>
      <c r="D6543" s="39">
        <v>261.05999800000001</v>
      </c>
      <c r="E6543" s="39">
        <v>262.85998499999999</v>
      </c>
      <c r="F6543" s="39">
        <v>254.32519500000001</v>
      </c>
      <c r="G6543" s="5">
        <v>115531200</v>
      </c>
      <c r="I6543" s="1">
        <v>-1.3602615770384574E-2</v>
      </c>
    </row>
    <row r="6544" spans="1:9" x14ac:dyDescent="0.25">
      <c r="A6544" s="5">
        <v>43488</v>
      </c>
      <c r="B6544" s="39">
        <v>264.01001000000002</v>
      </c>
      <c r="C6544" s="39">
        <v>264.790009</v>
      </c>
      <c r="D6544" s="39">
        <v>260.66000400000001</v>
      </c>
      <c r="E6544" s="39">
        <v>263.41000400000001</v>
      </c>
      <c r="F6544" s="39">
        <v>254.85737599999999</v>
      </c>
      <c r="G6544" s="5">
        <v>86030300</v>
      </c>
      <c r="I6544" s="1">
        <v>2.0903354674350894E-3</v>
      </c>
    </row>
    <row r="6545" spans="1:9" x14ac:dyDescent="0.25">
      <c r="A6545" s="5">
        <v>43489</v>
      </c>
      <c r="B6545" s="39">
        <v>263.209991</v>
      </c>
      <c r="C6545" s="39">
        <v>264.20001200000002</v>
      </c>
      <c r="D6545" s="39">
        <v>262.07998700000002</v>
      </c>
      <c r="E6545" s="39">
        <v>263.54998799999998</v>
      </c>
      <c r="F6545" s="39">
        <v>254.992783</v>
      </c>
      <c r="G6545" s="5">
        <v>59204100</v>
      </c>
      <c r="I6545" s="1">
        <v>5.311639147045355E-4</v>
      </c>
    </row>
    <row r="6546" spans="1:9" x14ac:dyDescent="0.25">
      <c r="A6546" s="5">
        <v>43490</v>
      </c>
      <c r="B6546" s="39">
        <v>265.60998499999999</v>
      </c>
      <c r="C6546" s="39">
        <v>266.70001200000002</v>
      </c>
      <c r="D6546" s="39">
        <v>263.66000400000001</v>
      </c>
      <c r="E6546" s="39">
        <v>265.77999899999998</v>
      </c>
      <c r="F6546" s="39">
        <v>257.15045199999997</v>
      </c>
      <c r="G6546" s="5">
        <v>96883400</v>
      </c>
      <c r="I6546" s="1">
        <v>8.4260871511983026E-3</v>
      </c>
    </row>
    <row r="6547" spans="1:9" x14ac:dyDescent="0.25">
      <c r="A6547" s="5">
        <v>43493</v>
      </c>
      <c r="B6547" s="39">
        <v>263.39001500000001</v>
      </c>
      <c r="C6547" s="39">
        <v>263.82998700000002</v>
      </c>
      <c r="D6547" s="39">
        <v>261.790009</v>
      </c>
      <c r="E6547" s="39">
        <v>263.76001000000002</v>
      </c>
      <c r="F6547" s="39">
        <v>255.195999</v>
      </c>
      <c r="G6547" s="5">
        <v>85613700</v>
      </c>
      <c r="I6547" s="1">
        <v>-7.6294565002834602E-3</v>
      </c>
    </row>
    <row r="6548" spans="1:9" x14ac:dyDescent="0.25">
      <c r="A6548" s="5">
        <v>43494</v>
      </c>
      <c r="B6548" s="39">
        <v>263.92001299999998</v>
      </c>
      <c r="C6548" s="39">
        <v>264.54998799999998</v>
      </c>
      <c r="D6548" s="39">
        <v>262.48001099999999</v>
      </c>
      <c r="E6548" s="39">
        <v>263.41000400000001</v>
      </c>
      <c r="F6548" s="39">
        <v>254.85737599999999</v>
      </c>
      <c r="G6548" s="5">
        <v>66136300</v>
      </c>
      <c r="I6548" s="1">
        <v>-1.3277945656193779E-3</v>
      </c>
    </row>
    <row r="6549" spans="1:9" x14ac:dyDescent="0.25">
      <c r="A6549" s="5">
        <v>43495</v>
      </c>
      <c r="B6549" s="39">
        <v>265.10000600000001</v>
      </c>
      <c r="C6549" s="39">
        <v>268.51998900000001</v>
      </c>
      <c r="D6549" s="39">
        <v>264.25</v>
      </c>
      <c r="E6549" s="39">
        <v>267.57998700000002</v>
      </c>
      <c r="F6549" s="39">
        <v>258.89196800000002</v>
      </c>
      <c r="G6549" s="5">
        <v>92473700</v>
      </c>
      <c r="I6549" s="1">
        <v>1.5706783832601268E-2</v>
      </c>
    </row>
    <row r="6550" spans="1:9" x14ac:dyDescent="0.25">
      <c r="A6550" s="5">
        <v>43496</v>
      </c>
      <c r="B6550" s="39">
        <v>267.51001000000002</v>
      </c>
      <c r="C6550" s="39">
        <v>270.47000100000002</v>
      </c>
      <c r="D6550" s="39">
        <v>267.26998900000001</v>
      </c>
      <c r="E6550" s="39">
        <v>269.92999300000002</v>
      </c>
      <c r="F6550" s="39">
        <v>261.16568000000001</v>
      </c>
      <c r="G6550" s="5">
        <v>104012100</v>
      </c>
      <c r="I6550" s="1">
        <v>8.7441324862069791E-3</v>
      </c>
    </row>
    <row r="6551" spans="1:9" x14ac:dyDescent="0.25">
      <c r="A6551" s="5">
        <v>43497</v>
      </c>
      <c r="B6551" s="39">
        <v>270.14999399999999</v>
      </c>
      <c r="C6551" s="39">
        <v>271.20001200000002</v>
      </c>
      <c r="D6551" s="39">
        <v>269.17999300000002</v>
      </c>
      <c r="E6551" s="39">
        <v>270.05999800000001</v>
      </c>
      <c r="F6551" s="39">
        <v>261.29144300000002</v>
      </c>
      <c r="G6551" s="5">
        <v>85782500</v>
      </c>
      <c r="I6551" s="1">
        <v>4.8142898964442793E-4</v>
      </c>
    </row>
    <row r="6552" spans="1:9" x14ac:dyDescent="0.25">
      <c r="A6552" s="5">
        <v>43500</v>
      </c>
      <c r="B6552" s="39">
        <v>270.10998499999999</v>
      </c>
      <c r="C6552" s="39">
        <v>272.02999899999998</v>
      </c>
      <c r="D6552" s="39">
        <v>269.35998499999999</v>
      </c>
      <c r="E6552" s="39">
        <v>271.959991</v>
      </c>
      <c r="F6552" s="39">
        <v>263.12970000000001</v>
      </c>
      <c r="G6552" s="5">
        <v>60744800</v>
      </c>
      <c r="I6552" s="1">
        <v>7.010642319015048E-3</v>
      </c>
    </row>
    <row r="6553" spans="1:9" x14ac:dyDescent="0.25">
      <c r="A6553" s="5">
        <v>43501</v>
      </c>
      <c r="B6553" s="39">
        <v>272.44000199999999</v>
      </c>
      <c r="C6553" s="39">
        <v>273.44000199999999</v>
      </c>
      <c r="D6553" s="39">
        <v>271.88000499999998</v>
      </c>
      <c r="E6553" s="39">
        <v>273.10000600000001</v>
      </c>
      <c r="F6553" s="39">
        <v>264.23272700000001</v>
      </c>
      <c r="G6553" s="5">
        <v>79552800</v>
      </c>
      <c r="I6553" s="1">
        <v>4.1831899734328104E-3</v>
      </c>
    </row>
    <row r="6554" spans="1:9" x14ac:dyDescent="0.25">
      <c r="A6554" s="5">
        <v>43502</v>
      </c>
      <c r="B6554" s="39">
        <v>272.790009</v>
      </c>
      <c r="C6554" s="39">
        <v>273.33999599999999</v>
      </c>
      <c r="D6554" s="39">
        <v>271.92001299999998</v>
      </c>
      <c r="E6554" s="39">
        <v>272.73998999999998</v>
      </c>
      <c r="F6554" s="39">
        <v>263.88439899999997</v>
      </c>
      <c r="G6554" s="5">
        <v>58347800</v>
      </c>
      <c r="I6554" s="1">
        <v>-1.3191318113419115E-3</v>
      </c>
    </row>
    <row r="6555" spans="1:9" x14ac:dyDescent="0.25">
      <c r="A6555" s="5">
        <v>43503</v>
      </c>
      <c r="B6555" s="39">
        <v>270.94000199999999</v>
      </c>
      <c r="C6555" s="39">
        <v>271.54998799999998</v>
      </c>
      <c r="D6555" s="39">
        <v>268.290009</v>
      </c>
      <c r="E6555" s="39">
        <v>270.14001500000001</v>
      </c>
      <c r="F6555" s="39">
        <v>261.36886600000003</v>
      </c>
      <c r="G6555" s="5">
        <v>95482000</v>
      </c>
      <c r="I6555" s="1">
        <v>-9.578435395607876E-3</v>
      </c>
    </row>
    <row r="6556" spans="1:9" x14ac:dyDescent="0.25">
      <c r="A6556" s="5">
        <v>43504</v>
      </c>
      <c r="B6556" s="39">
        <v>268.75</v>
      </c>
      <c r="C6556" s="39">
        <v>270.57998700000002</v>
      </c>
      <c r="D6556" s="39">
        <v>267.82998700000002</v>
      </c>
      <c r="E6556" s="39">
        <v>270.47000100000002</v>
      </c>
      <c r="F6556" s="39">
        <v>261.68814099999997</v>
      </c>
      <c r="G6556" s="5">
        <v>75788900</v>
      </c>
      <c r="I6556" s="1">
        <v>1.2208039864880504E-3</v>
      </c>
    </row>
    <row r="6557" spans="1:9" x14ac:dyDescent="0.25">
      <c r="A6557" s="5">
        <v>43507</v>
      </c>
      <c r="B6557" s="39">
        <v>271.20001200000002</v>
      </c>
      <c r="C6557" s="39">
        <v>271.48998999999998</v>
      </c>
      <c r="D6557" s="39">
        <v>270.02999899999998</v>
      </c>
      <c r="E6557" s="39">
        <v>270.61999500000002</v>
      </c>
      <c r="F6557" s="39">
        <v>261.83322099999998</v>
      </c>
      <c r="G6557" s="5">
        <v>68021400</v>
      </c>
      <c r="I6557" s="1">
        <v>5.5424673850801298E-4</v>
      </c>
    </row>
    <row r="6558" spans="1:9" x14ac:dyDescent="0.25">
      <c r="A6558" s="5">
        <v>43508</v>
      </c>
      <c r="B6558" s="39">
        <v>272.42001299999998</v>
      </c>
      <c r="C6558" s="39">
        <v>274.51998900000001</v>
      </c>
      <c r="D6558" s="39">
        <v>272.33999599999999</v>
      </c>
      <c r="E6558" s="39">
        <v>274.10000600000001</v>
      </c>
      <c r="F6558" s="39">
        <v>265.20025600000002</v>
      </c>
      <c r="G6558" s="5">
        <v>72270200</v>
      </c>
      <c r="I6558" s="1">
        <v>1.2777483619066388E-2</v>
      </c>
    </row>
    <row r="6559" spans="1:9" x14ac:dyDescent="0.25">
      <c r="A6559" s="5">
        <v>43509</v>
      </c>
      <c r="B6559" s="39">
        <v>275.02999899999998</v>
      </c>
      <c r="C6559" s="39">
        <v>275.92999300000002</v>
      </c>
      <c r="D6559" s="39">
        <v>274.55999800000001</v>
      </c>
      <c r="E6559" s="39">
        <v>274.98998999999998</v>
      </c>
      <c r="F6559" s="39">
        <v>266.06133999999997</v>
      </c>
      <c r="G6559" s="5">
        <v>65277200</v>
      </c>
      <c r="I6559" s="1">
        <v>3.2416600805760254E-3</v>
      </c>
    </row>
    <row r="6560" spans="1:9" x14ac:dyDescent="0.25">
      <c r="A6560" s="5">
        <v>43510</v>
      </c>
      <c r="B6560" s="39">
        <v>273.77999899999998</v>
      </c>
      <c r="C6560" s="39">
        <v>275.64001500000001</v>
      </c>
      <c r="D6560" s="39">
        <v>272.86999500000002</v>
      </c>
      <c r="E6560" s="39">
        <v>274.38000499999998</v>
      </c>
      <c r="F6560" s="39">
        <v>265.471161</v>
      </c>
      <c r="G6560" s="5">
        <v>83234400</v>
      </c>
      <c r="I6560" s="1">
        <v>-2.220670387690582E-3</v>
      </c>
    </row>
    <row r="6561" spans="1:9" x14ac:dyDescent="0.25">
      <c r="A6561" s="5">
        <v>43511</v>
      </c>
      <c r="B6561" s="39">
        <v>276.35998499999999</v>
      </c>
      <c r="C6561" s="39">
        <v>277.41000400000001</v>
      </c>
      <c r="D6561" s="39">
        <v>276.13000499999998</v>
      </c>
      <c r="E6561" s="39">
        <v>277.36999500000002</v>
      </c>
      <c r="F6561" s="39">
        <v>268.36407500000001</v>
      </c>
      <c r="G6561" s="5">
        <v>97088700</v>
      </c>
      <c r="I6561" s="1">
        <v>1.0838334092423629E-2</v>
      </c>
    </row>
    <row r="6562" spans="1:9" x14ac:dyDescent="0.25">
      <c r="A6562" s="5">
        <v>43515</v>
      </c>
      <c r="B6562" s="39">
        <v>276.48001099999999</v>
      </c>
      <c r="C6562" s="39">
        <v>278.57998700000002</v>
      </c>
      <c r="D6562" s="39">
        <v>276.47000100000002</v>
      </c>
      <c r="E6562" s="39">
        <v>277.85000600000001</v>
      </c>
      <c r="F6562" s="39">
        <v>268.82849099999999</v>
      </c>
      <c r="G6562" s="5">
        <v>59120800</v>
      </c>
      <c r="I6562" s="1">
        <v>1.7290489299206513E-3</v>
      </c>
    </row>
    <row r="6563" spans="1:9" x14ac:dyDescent="0.25">
      <c r="A6563" s="5">
        <v>43516</v>
      </c>
      <c r="B6563" s="39">
        <v>277.80999800000001</v>
      </c>
      <c r="C6563" s="39">
        <v>278.92001299999998</v>
      </c>
      <c r="D6563" s="39">
        <v>277.25</v>
      </c>
      <c r="E6563" s="39">
        <v>278.41000400000001</v>
      </c>
      <c r="F6563" s="39">
        <v>269.37033100000002</v>
      </c>
      <c r="G6563" s="5">
        <v>76610800</v>
      </c>
      <c r="I6563" s="1">
        <v>2.0135316575098372E-3</v>
      </c>
    </row>
    <row r="6564" spans="1:9" x14ac:dyDescent="0.25">
      <c r="A6564" s="5">
        <v>43517</v>
      </c>
      <c r="B6564" s="39">
        <v>277.70001200000002</v>
      </c>
      <c r="C6564" s="39">
        <v>278.10000600000001</v>
      </c>
      <c r="D6564" s="39">
        <v>276.35000600000001</v>
      </c>
      <c r="E6564" s="39">
        <v>277.42001299999998</v>
      </c>
      <c r="F6564" s="39">
        <v>268.41250600000001</v>
      </c>
      <c r="G6564" s="5">
        <v>64214700</v>
      </c>
      <c r="I6564" s="1">
        <v>-3.5621293462781978E-3</v>
      </c>
    </row>
    <row r="6565" spans="1:9" x14ac:dyDescent="0.25">
      <c r="A6565" s="5">
        <v>43518</v>
      </c>
      <c r="B6565" s="39">
        <v>278.10998499999999</v>
      </c>
      <c r="C6565" s="39">
        <v>279.35998499999999</v>
      </c>
      <c r="D6565" s="39">
        <v>277.39999399999999</v>
      </c>
      <c r="E6565" s="39">
        <v>279.14001500000001</v>
      </c>
      <c r="F6565" s="39">
        <v>270.07659899999999</v>
      </c>
      <c r="G6565" s="5">
        <v>78114600</v>
      </c>
      <c r="I6565" s="1">
        <v>6.1806201162353247E-3</v>
      </c>
    </row>
    <row r="6566" spans="1:9" x14ac:dyDescent="0.25">
      <c r="A6566" s="5">
        <v>43521</v>
      </c>
      <c r="B6566" s="39">
        <v>280.73001099999999</v>
      </c>
      <c r="C6566" s="39">
        <v>281.30999800000001</v>
      </c>
      <c r="D6566" s="39">
        <v>279.42999300000002</v>
      </c>
      <c r="E6566" s="39">
        <v>279.51998900000001</v>
      </c>
      <c r="F6566" s="39">
        <v>270.44430499999999</v>
      </c>
      <c r="G6566" s="5">
        <v>69030700</v>
      </c>
      <c r="I6566" s="1">
        <v>1.3605618358196736E-3</v>
      </c>
    </row>
    <row r="6567" spans="1:9" x14ac:dyDescent="0.25">
      <c r="A6567" s="5">
        <v>43522</v>
      </c>
      <c r="B6567" s="39">
        <v>279.13000499999998</v>
      </c>
      <c r="C6567" s="39">
        <v>280.29998799999998</v>
      </c>
      <c r="D6567" s="39">
        <v>278.89999399999999</v>
      </c>
      <c r="E6567" s="39">
        <v>279.32000699999998</v>
      </c>
      <c r="F6567" s="39">
        <v>270.25079299999999</v>
      </c>
      <c r="G6567" s="5">
        <v>56844100</v>
      </c>
      <c r="I6567" s="1">
        <v>-7.1578976387254301E-4</v>
      </c>
    </row>
    <row r="6568" spans="1:9" x14ac:dyDescent="0.25">
      <c r="A6568" s="5">
        <v>43523</v>
      </c>
      <c r="B6568" s="39">
        <v>278.51998900000001</v>
      </c>
      <c r="C6568" s="39">
        <v>279.58999599999999</v>
      </c>
      <c r="D6568" s="39">
        <v>277.48001099999999</v>
      </c>
      <c r="E6568" s="39">
        <v>279.20001200000002</v>
      </c>
      <c r="F6568" s="39">
        <v>270.13464399999998</v>
      </c>
      <c r="G6568" s="5">
        <v>56921600</v>
      </c>
      <c r="I6568" s="1">
        <v>-4.2987465551735937E-4</v>
      </c>
    </row>
    <row r="6569" spans="1:9" x14ac:dyDescent="0.25">
      <c r="A6569" s="5">
        <v>43524</v>
      </c>
      <c r="B6569" s="39">
        <v>278.959991</v>
      </c>
      <c r="C6569" s="39">
        <v>279.45001200000002</v>
      </c>
      <c r="D6569" s="39">
        <v>278.32000699999998</v>
      </c>
      <c r="E6569" s="39">
        <v>278.67999300000002</v>
      </c>
      <c r="F6569" s="39">
        <v>269.63150000000002</v>
      </c>
      <c r="G6569" s="5">
        <v>69268300</v>
      </c>
      <c r="I6569" s="1">
        <v>-1.8643042040391578E-3</v>
      </c>
    </row>
    <row r="6570" spans="1:9" x14ac:dyDescent="0.25">
      <c r="A6570" s="5">
        <v>43525</v>
      </c>
      <c r="B6570" s="39">
        <v>280.44000199999999</v>
      </c>
      <c r="C6570" s="39">
        <v>280.88000499999998</v>
      </c>
      <c r="D6570" s="39">
        <v>278.82000699999998</v>
      </c>
      <c r="E6570" s="39">
        <v>280.42001299999998</v>
      </c>
      <c r="F6570" s="39">
        <v>271.31506300000001</v>
      </c>
      <c r="G6570" s="5">
        <v>78880500</v>
      </c>
      <c r="I6570" s="1">
        <v>6.2245277109367336E-3</v>
      </c>
    </row>
    <row r="6571" spans="1:9" x14ac:dyDescent="0.25">
      <c r="A6571" s="5">
        <v>43528</v>
      </c>
      <c r="B6571" s="39">
        <v>281.60000600000001</v>
      </c>
      <c r="C6571" s="39">
        <v>281.86999500000002</v>
      </c>
      <c r="D6571" s="39">
        <v>276.83999599999999</v>
      </c>
      <c r="E6571" s="39">
        <v>279.39999399999999</v>
      </c>
      <c r="F6571" s="39">
        <v>270.32818600000002</v>
      </c>
      <c r="G6571" s="5">
        <v>106494600</v>
      </c>
      <c r="I6571" s="1">
        <v>-3.6440151109449204E-3</v>
      </c>
    </row>
    <row r="6572" spans="1:9" x14ac:dyDescent="0.25">
      <c r="A6572" s="5">
        <v>43529</v>
      </c>
      <c r="B6572" s="39">
        <v>279.540009</v>
      </c>
      <c r="C6572" s="39">
        <v>279.76001000000002</v>
      </c>
      <c r="D6572" s="39">
        <v>278.41000400000001</v>
      </c>
      <c r="E6572" s="39">
        <v>279.01998900000001</v>
      </c>
      <c r="F6572" s="39">
        <v>269.96048000000002</v>
      </c>
      <c r="G6572" s="5">
        <v>59114600</v>
      </c>
      <c r="I6572" s="1">
        <v>-1.3611466607050815E-3</v>
      </c>
    </row>
    <row r="6573" spans="1:9" x14ac:dyDescent="0.25">
      <c r="A6573" s="5">
        <v>43530</v>
      </c>
      <c r="B6573" s="39">
        <v>279.14999399999999</v>
      </c>
      <c r="C6573" s="39">
        <v>279.16000400000001</v>
      </c>
      <c r="D6573" s="39">
        <v>276.97000100000002</v>
      </c>
      <c r="E6573" s="39">
        <v>277.32998700000002</v>
      </c>
      <c r="F6573" s="39">
        <v>268.32540899999998</v>
      </c>
      <c r="G6573" s="5">
        <v>75039800</v>
      </c>
      <c r="I6573" s="1">
        <v>-6.0751212774503571E-3</v>
      </c>
    </row>
    <row r="6574" spans="1:9" x14ac:dyDescent="0.25">
      <c r="A6574" s="5">
        <v>43531</v>
      </c>
      <c r="B6574" s="39">
        <v>276.82998700000002</v>
      </c>
      <c r="C6574" s="39">
        <v>276.98998999999998</v>
      </c>
      <c r="D6574" s="39">
        <v>274.07000699999998</v>
      </c>
      <c r="E6574" s="39">
        <v>275.01001000000002</v>
      </c>
      <c r="F6574" s="39">
        <v>266.08068800000001</v>
      </c>
      <c r="G6574" s="5">
        <v>94885100</v>
      </c>
      <c r="I6574" s="1">
        <v>-8.4008555075767433E-3</v>
      </c>
    </row>
    <row r="6575" spans="1:9" x14ac:dyDescent="0.25">
      <c r="A6575" s="5">
        <v>43532</v>
      </c>
      <c r="B6575" s="39">
        <v>272.94000199999999</v>
      </c>
      <c r="C6575" s="39">
        <v>274.64999399999999</v>
      </c>
      <c r="D6575" s="39">
        <v>272.42001299999998</v>
      </c>
      <c r="E6575" s="39">
        <v>274.459991</v>
      </c>
      <c r="F6575" s="39">
        <v>265.54855300000003</v>
      </c>
      <c r="G6575" s="5">
        <v>85795800</v>
      </c>
      <c r="I6575" s="1">
        <v>-2.0019033441993628E-3</v>
      </c>
    </row>
    <row r="6576" spans="1:9" x14ac:dyDescent="0.25">
      <c r="A6576" s="5">
        <v>43535</v>
      </c>
      <c r="B6576" s="39">
        <v>275.26001000000002</v>
      </c>
      <c r="C6576" s="39">
        <v>278.61999500000002</v>
      </c>
      <c r="D6576" s="39">
        <v>275.23001099999999</v>
      </c>
      <c r="E6576" s="39">
        <v>278.44000199999999</v>
      </c>
      <c r="F6576" s="39">
        <v>269.39935300000002</v>
      </c>
      <c r="G6576" s="5">
        <v>65098900</v>
      </c>
      <c r="I6576" s="1">
        <v>1.4397164554530661E-2</v>
      </c>
    </row>
    <row r="6577" spans="1:9" x14ac:dyDescent="0.25">
      <c r="A6577" s="5">
        <v>43536</v>
      </c>
      <c r="B6577" s="39">
        <v>279.05999800000001</v>
      </c>
      <c r="C6577" s="39">
        <v>280.07000699999998</v>
      </c>
      <c r="D6577" s="39">
        <v>278.85000600000001</v>
      </c>
      <c r="E6577" s="39">
        <v>279.48998999999998</v>
      </c>
      <c r="F6577" s="39">
        <v>270.41525300000001</v>
      </c>
      <c r="G6577" s="5">
        <v>79667500</v>
      </c>
      <c r="I6577" s="1">
        <v>3.7638892614273445E-3</v>
      </c>
    </row>
    <row r="6578" spans="1:9" x14ac:dyDescent="0.25">
      <c r="A6578" s="5">
        <v>43537</v>
      </c>
      <c r="B6578" s="39">
        <v>280.48001099999999</v>
      </c>
      <c r="C6578" s="39">
        <v>282.38000499999998</v>
      </c>
      <c r="D6578" s="39">
        <v>280.29998799999998</v>
      </c>
      <c r="E6578" s="39">
        <v>281.33999599999999</v>
      </c>
      <c r="F6578" s="39">
        <v>272.20519999999999</v>
      </c>
      <c r="G6578" s="5">
        <v>80639200</v>
      </c>
      <c r="I6578" s="1">
        <v>6.5974420336400996E-3</v>
      </c>
    </row>
    <row r="6579" spans="1:9" x14ac:dyDescent="0.25">
      <c r="A6579" s="5">
        <v>43538</v>
      </c>
      <c r="B6579" s="39">
        <v>281.36999500000002</v>
      </c>
      <c r="C6579" s="39">
        <v>281.83999599999999</v>
      </c>
      <c r="D6579" s="39">
        <v>280.67001299999998</v>
      </c>
      <c r="E6579" s="39">
        <v>281.16000400000001</v>
      </c>
      <c r="F6579" s="39">
        <v>272.03100599999999</v>
      </c>
      <c r="G6579" s="5">
        <v>67518400</v>
      </c>
      <c r="I6579" s="1">
        <v>-6.4014118879995863E-4</v>
      </c>
    </row>
    <row r="6580" spans="1:9" x14ac:dyDescent="0.25">
      <c r="A6580" s="5">
        <v>43539</v>
      </c>
      <c r="B6580" s="39">
        <v>280.540009</v>
      </c>
      <c r="C6580" s="39">
        <v>282.209991</v>
      </c>
      <c r="D6580" s="39">
        <v>280.32998700000002</v>
      </c>
      <c r="E6580" s="39">
        <v>281.30999800000001</v>
      </c>
      <c r="F6580" s="39">
        <v>273.37503099999998</v>
      </c>
      <c r="G6580" s="5">
        <v>81309000</v>
      </c>
      <c r="I6580" s="1">
        <v>4.9285399478851133E-3</v>
      </c>
    </row>
    <row r="6581" spans="1:9" x14ac:dyDescent="0.25">
      <c r="A6581" s="5">
        <v>43542</v>
      </c>
      <c r="B6581" s="39">
        <v>281.54998799999998</v>
      </c>
      <c r="C6581" s="39">
        <v>282.66000400000001</v>
      </c>
      <c r="D6581" s="39">
        <v>281.29998799999998</v>
      </c>
      <c r="E6581" s="39">
        <v>282.32998700000002</v>
      </c>
      <c r="F6581" s="39">
        <v>274.366241</v>
      </c>
      <c r="G6581" s="5">
        <v>62199800</v>
      </c>
      <c r="I6581" s="1">
        <v>3.6192674631836397E-3</v>
      </c>
    </row>
    <row r="6582" spans="1:9" x14ac:dyDescent="0.25">
      <c r="A6582" s="5">
        <v>43543</v>
      </c>
      <c r="B6582" s="39">
        <v>283.51001000000002</v>
      </c>
      <c r="C6582" s="39">
        <v>284.35998499999999</v>
      </c>
      <c r="D6582" s="39">
        <v>281.41000400000001</v>
      </c>
      <c r="E6582" s="39">
        <v>282.39999399999999</v>
      </c>
      <c r="F6582" s="39">
        <v>274.43426499999998</v>
      </c>
      <c r="G6582" s="5">
        <v>90268100</v>
      </c>
      <c r="I6582" s="1">
        <v>2.4790064733704043E-4</v>
      </c>
    </row>
    <row r="6583" spans="1:9" x14ac:dyDescent="0.25">
      <c r="A6583" s="5">
        <v>43544</v>
      </c>
      <c r="B6583" s="39">
        <v>282.16000400000001</v>
      </c>
      <c r="C6583" s="39">
        <v>283.5</v>
      </c>
      <c r="D6583" s="39">
        <v>280.32000699999998</v>
      </c>
      <c r="E6583" s="39">
        <v>281.54998799999998</v>
      </c>
      <c r="F6583" s="39">
        <v>273.60821499999997</v>
      </c>
      <c r="G6583" s="5">
        <v>84609200</v>
      </c>
      <c r="I6583" s="1">
        <v>-3.0145496223621393E-3</v>
      </c>
    </row>
    <row r="6584" spans="1:9" x14ac:dyDescent="0.25">
      <c r="A6584" s="5">
        <v>43545</v>
      </c>
      <c r="B6584" s="39">
        <v>280.64001500000001</v>
      </c>
      <c r="C6584" s="39">
        <v>285.17999300000002</v>
      </c>
      <c r="D6584" s="39">
        <v>280.58999599999999</v>
      </c>
      <c r="E6584" s="39">
        <v>284.73001099999999</v>
      </c>
      <c r="F6584" s="39">
        <v>276.698578</v>
      </c>
      <c r="G6584" s="5">
        <v>79550400</v>
      </c>
      <c r="I6584" s="1">
        <v>1.1231536757380312E-2</v>
      </c>
    </row>
    <row r="6585" spans="1:9" x14ac:dyDescent="0.25">
      <c r="A6585" s="5">
        <v>43546</v>
      </c>
      <c r="B6585" s="39">
        <v>283.22000100000002</v>
      </c>
      <c r="C6585" s="39">
        <v>283.79998799999998</v>
      </c>
      <c r="D6585" s="39">
        <v>279.17999300000002</v>
      </c>
      <c r="E6585" s="39">
        <v>279.25</v>
      </c>
      <c r="F6585" s="39">
        <v>271.37316900000002</v>
      </c>
      <c r="G6585" s="5">
        <v>122659300</v>
      </c>
      <c r="I6585" s="1">
        <v>-1.9433866585260695E-2</v>
      </c>
    </row>
    <row r="6586" spans="1:9" x14ac:dyDescent="0.25">
      <c r="A6586" s="5">
        <v>43549</v>
      </c>
      <c r="B6586" s="39">
        <v>278.86999500000002</v>
      </c>
      <c r="C6586" s="39">
        <v>280.19000199999999</v>
      </c>
      <c r="D6586" s="39">
        <v>277.64001500000001</v>
      </c>
      <c r="E6586" s="39">
        <v>279.040009</v>
      </c>
      <c r="F6586" s="39">
        <v>271.16906699999998</v>
      </c>
      <c r="G6586" s="5">
        <v>85575200</v>
      </c>
      <c r="I6586" s="1">
        <v>-7.5239122813020032E-4</v>
      </c>
    </row>
    <row r="6587" spans="1:9" x14ac:dyDescent="0.25">
      <c r="A6587" s="5">
        <v>43550</v>
      </c>
      <c r="B6587" s="39">
        <v>280.98998999999998</v>
      </c>
      <c r="C6587" s="39">
        <v>282.17999300000002</v>
      </c>
      <c r="D6587" s="39">
        <v>279.55999800000001</v>
      </c>
      <c r="E6587" s="39">
        <v>281.11999500000002</v>
      </c>
      <c r="F6587" s="39">
        <v>273.19039900000001</v>
      </c>
      <c r="G6587" s="5">
        <v>68125900</v>
      </c>
      <c r="I6587" s="1">
        <v>7.4264945001303317E-3</v>
      </c>
    </row>
    <row r="6588" spans="1:9" x14ac:dyDescent="0.25">
      <c r="A6588" s="5">
        <v>43551</v>
      </c>
      <c r="B6588" s="39">
        <v>281.10998499999999</v>
      </c>
      <c r="C6588" s="39">
        <v>281.76001000000002</v>
      </c>
      <c r="D6588" s="39">
        <v>277.92999300000002</v>
      </c>
      <c r="E6588" s="39">
        <v>279.64999399999999</v>
      </c>
      <c r="F6588" s="39">
        <v>271.761841</v>
      </c>
      <c r="G6588" s="5">
        <v>72224700</v>
      </c>
      <c r="I6588" s="1">
        <v>-5.2428861374398394E-3</v>
      </c>
    </row>
    <row r="6589" spans="1:9" x14ac:dyDescent="0.25">
      <c r="A6589" s="5">
        <v>43552</v>
      </c>
      <c r="B6589" s="39">
        <v>280.35000600000001</v>
      </c>
      <c r="C6589" s="39">
        <v>281.209991</v>
      </c>
      <c r="D6589" s="39">
        <v>279.07000699999998</v>
      </c>
      <c r="E6589" s="39">
        <v>280.709991</v>
      </c>
      <c r="F6589" s="39">
        <v>272.79193099999998</v>
      </c>
      <c r="G6589" s="5">
        <v>56238500</v>
      </c>
      <c r="I6589" s="1">
        <v>3.7832488969966604E-3</v>
      </c>
    </row>
    <row r="6590" spans="1:9" x14ac:dyDescent="0.25">
      <c r="A6590" s="5">
        <v>43553</v>
      </c>
      <c r="B6590" s="39">
        <v>282.39001500000001</v>
      </c>
      <c r="C6590" s="39">
        <v>282.83999599999999</v>
      </c>
      <c r="D6590" s="39">
        <v>281.14001500000001</v>
      </c>
      <c r="E6590" s="39">
        <v>282.48001099999999</v>
      </c>
      <c r="F6590" s="39">
        <v>274.512024</v>
      </c>
      <c r="G6590" s="5">
        <v>82186800</v>
      </c>
      <c r="I6590" s="1">
        <v>6.2857161828295816E-3</v>
      </c>
    </row>
    <row r="6591" spans="1:9" x14ac:dyDescent="0.25">
      <c r="A6591" s="5">
        <v>43556</v>
      </c>
      <c r="B6591" s="39">
        <v>284.70001200000002</v>
      </c>
      <c r="C6591" s="39">
        <v>286.16000400000001</v>
      </c>
      <c r="D6591" s="39">
        <v>284.39999399999999</v>
      </c>
      <c r="E6591" s="39">
        <v>285.82998700000002</v>
      </c>
      <c r="F6591" s="39">
        <v>277.767517</v>
      </c>
      <c r="G6591" s="5">
        <v>77617900</v>
      </c>
      <c r="I6591" s="1">
        <v>1.1789430768880393E-2</v>
      </c>
    </row>
    <row r="6592" spans="1:9" x14ac:dyDescent="0.25">
      <c r="A6592" s="5">
        <v>43557</v>
      </c>
      <c r="B6592" s="39">
        <v>286.040009</v>
      </c>
      <c r="C6592" s="39">
        <v>286.23001099999999</v>
      </c>
      <c r="D6592" s="39">
        <v>285.08999599999999</v>
      </c>
      <c r="E6592" s="39">
        <v>285.97000100000002</v>
      </c>
      <c r="F6592" s="39">
        <v>277.90356400000002</v>
      </c>
      <c r="G6592" s="5">
        <v>40070400</v>
      </c>
      <c r="I6592" s="1">
        <v>4.8966738551037281E-4</v>
      </c>
    </row>
    <row r="6593" spans="1:9" x14ac:dyDescent="0.25">
      <c r="A6593" s="5">
        <v>43558</v>
      </c>
      <c r="B6593" s="39">
        <v>287.32000699999998</v>
      </c>
      <c r="C6593" s="39">
        <v>287.76001000000002</v>
      </c>
      <c r="D6593" s="39">
        <v>285.75</v>
      </c>
      <c r="E6593" s="39">
        <v>286.42001299999998</v>
      </c>
      <c r="F6593" s="39">
        <v>278.340912</v>
      </c>
      <c r="G6593" s="5">
        <v>68243200</v>
      </c>
      <c r="I6593" s="1">
        <v>1.57250313123658E-3</v>
      </c>
    </row>
    <row r="6594" spans="1:9" x14ac:dyDescent="0.25">
      <c r="A6594" s="5">
        <v>43559</v>
      </c>
      <c r="B6594" s="39">
        <v>286.77999899999998</v>
      </c>
      <c r="C6594" s="39">
        <v>287.459991</v>
      </c>
      <c r="D6594" s="39">
        <v>286.01001000000002</v>
      </c>
      <c r="E6594" s="39">
        <v>287.17999300000002</v>
      </c>
      <c r="F6594" s="39">
        <v>279.07946800000002</v>
      </c>
      <c r="G6594" s="5">
        <v>48997500</v>
      </c>
      <c r="I6594" s="1">
        <v>2.6499082512163596E-3</v>
      </c>
    </row>
    <row r="6595" spans="1:9" x14ac:dyDescent="0.25">
      <c r="A6595" s="5">
        <v>43560</v>
      </c>
      <c r="B6595" s="39">
        <v>287.92001299999998</v>
      </c>
      <c r="C6595" s="39">
        <v>288.63000499999998</v>
      </c>
      <c r="D6595" s="39">
        <v>287.60000600000001</v>
      </c>
      <c r="E6595" s="39">
        <v>288.57000699999998</v>
      </c>
      <c r="F6595" s="39">
        <v>280.430206</v>
      </c>
      <c r="G6595" s="5">
        <v>58621700</v>
      </c>
      <c r="I6595" s="1">
        <v>4.8283012317966723E-3</v>
      </c>
    </row>
    <row r="6596" spans="1:9" x14ac:dyDescent="0.25">
      <c r="A6596" s="5">
        <v>43563</v>
      </c>
      <c r="B6596" s="39">
        <v>288.10000600000001</v>
      </c>
      <c r="C6596" s="39">
        <v>288.91000400000001</v>
      </c>
      <c r="D6596" s="39">
        <v>287.36999500000002</v>
      </c>
      <c r="E6596" s="39">
        <v>288.790009</v>
      </c>
      <c r="F6596" s="39">
        <v>280.64404300000001</v>
      </c>
      <c r="G6596" s="5">
        <v>53566300</v>
      </c>
      <c r="I6596" s="1">
        <v>7.6224139936797997E-4</v>
      </c>
    </row>
    <row r="6597" spans="1:9" x14ac:dyDescent="0.25">
      <c r="A6597" s="5">
        <v>43564</v>
      </c>
      <c r="B6597" s="39">
        <v>287.72000100000002</v>
      </c>
      <c r="C6597" s="39">
        <v>288.07998700000002</v>
      </c>
      <c r="D6597" s="39">
        <v>286.70001200000002</v>
      </c>
      <c r="E6597" s="39">
        <v>287.30999800000001</v>
      </c>
      <c r="F6597" s="39">
        <v>279.20578</v>
      </c>
      <c r="G6597" s="5">
        <v>66142300</v>
      </c>
      <c r="I6597" s="1">
        <v>-5.1380427572818022E-3</v>
      </c>
    </row>
    <row r="6598" spans="1:9" x14ac:dyDescent="0.25">
      <c r="A6598" s="5">
        <v>43565</v>
      </c>
      <c r="B6598" s="39">
        <v>287.76998900000001</v>
      </c>
      <c r="C6598" s="39">
        <v>288.39001500000001</v>
      </c>
      <c r="D6598" s="39">
        <v>287.30999800000001</v>
      </c>
      <c r="E6598" s="39">
        <v>288.290009</v>
      </c>
      <c r="F6598" s="39">
        <v>280.15817299999998</v>
      </c>
      <c r="G6598" s="5">
        <v>52601500</v>
      </c>
      <c r="I6598" s="1">
        <v>3.4052745630557268E-3</v>
      </c>
    </row>
    <row r="6599" spans="1:9" x14ac:dyDescent="0.25">
      <c r="A6599" s="5">
        <v>43566</v>
      </c>
      <c r="B6599" s="39">
        <v>288.82998700000002</v>
      </c>
      <c r="C6599" s="39">
        <v>288.83999599999999</v>
      </c>
      <c r="D6599" s="39">
        <v>287.57998700000002</v>
      </c>
      <c r="E6599" s="39">
        <v>288.209991</v>
      </c>
      <c r="F6599" s="39">
        <v>280.08038299999998</v>
      </c>
      <c r="G6599" s="5">
        <v>55093100</v>
      </c>
      <c r="I6599" s="1">
        <v>-2.7770313080655029E-4</v>
      </c>
    </row>
    <row r="6600" spans="1:9" x14ac:dyDescent="0.25">
      <c r="A6600" s="5">
        <v>43567</v>
      </c>
      <c r="B6600" s="39">
        <v>290</v>
      </c>
      <c r="C6600" s="39">
        <v>290.47000100000002</v>
      </c>
      <c r="D6600" s="39">
        <v>288.26001000000002</v>
      </c>
      <c r="E6600" s="39">
        <v>290.16000400000001</v>
      </c>
      <c r="F6600" s="39">
        <v>281.97540300000003</v>
      </c>
      <c r="G6600" s="5">
        <v>69727800</v>
      </c>
      <c r="I6600" s="1">
        <v>6.7431996177624853E-3</v>
      </c>
    </row>
    <row r="6601" spans="1:9" x14ac:dyDescent="0.25">
      <c r="A6601" s="5">
        <v>43570</v>
      </c>
      <c r="B6601" s="39">
        <v>290.23998999999998</v>
      </c>
      <c r="C6601" s="39">
        <v>290.35000600000001</v>
      </c>
      <c r="D6601" s="39">
        <v>289.07998700000002</v>
      </c>
      <c r="E6601" s="39">
        <v>289.97000100000002</v>
      </c>
      <c r="F6601" s="39">
        <v>281.79070999999999</v>
      </c>
      <c r="G6601" s="5">
        <v>49596700</v>
      </c>
      <c r="I6601" s="1">
        <v>-6.5521145151770099E-4</v>
      </c>
    </row>
    <row r="6602" spans="1:9" x14ac:dyDescent="0.25">
      <c r="A6602" s="5">
        <v>43571</v>
      </c>
      <c r="B6602" s="39">
        <v>290.95001200000002</v>
      </c>
      <c r="C6602" s="39">
        <v>291.01001000000002</v>
      </c>
      <c r="D6602" s="39">
        <v>289.5</v>
      </c>
      <c r="E6602" s="39">
        <v>290.16000400000001</v>
      </c>
      <c r="F6602" s="39">
        <v>281.97540300000003</v>
      </c>
      <c r="G6602" s="5">
        <v>52153200</v>
      </c>
      <c r="I6602" s="1">
        <v>6.5521145151770099E-4</v>
      </c>
    </row>
    <row r="6603" spans="1:9" x14ac:dyDescent="0.25">
      <c r="A6603" s="5">
        <v>43572</v>
      </c>
      <c r="B6603" s="39">
        <v>291.39999399999999</v>
      </c>
      <c r="C6603" s="39">
        <v>291.42999300000002</v>
      </c>
      <c r="D6603" s="39">
        <v>288.98998999999998</v>
      </c>
      <c r="E6603" s="39">
        <v>289.45001200000002</v>
      </c>
      <c r="F6603" s="39">
        <v>281.28539999999998</v>
      </c>
      <c r="G6603" s="5">
        <v>58268300</v>
      </c>
      <c r="I6603" s="1">
        <v>-2.4500314649236188E-3</v>
      </c>
    </row>
    <row r="6604" spans="1:9" x14ac:dyDescent="0.25">
      <c r="A6604" s="5">
        <v>43573</v>
      </c>
      <c r="B6604" s="39">
        <v>290.10000600000001</v>
      </c>
      <c r="C6604" s="39">
        <v>290.32000699999998</v>
      </c>
      <c r="D6604" s="39">
        <v>288.66000400000001</v>
      </c>
      <c r="E6604" s="39">
        <v>290.01998900000001</v>
      </c>
      <c r="F6604" s="39">
        <v>281.83935500000001</v>
      </c>
      <c r="G6604" s="5">
        <v>68708500</v>
      </c>
      <c r="I6604" s="1">
        <v>1.9674332331103273E-3</v>
      </c>
    </row>
    <row r="6605" spans="1:9" x14ac:dyDescent="0.25">
      <c r="A6605" s="5">
        <v>43577</v>
      </c>
      <c r="B6605" s="39">
        <v>289.17001299999998</v>
      </c>
      <c r="C6605" s="39">
        <v>290.44000199999999</v>
      </c>
      <c r="D6605" s="39">
        <v>289.07000699999998</v>
      </c>
      <c r="E6605" s="39">
        <v>290.26998900000001</v>
      </c>
      <c r="F6605" s="39">
        <v>282.082245</v>
      </c>
      <c r="G6605" s="5">
        <v>40160100</v>
      </c>
      <c r="I6605" s="1">
        <v>8.6143185513698484E-4</v>
      </c>
    </row>
    <row r="6606" spans="1:9" x14ac:dyDescent="0.25">
      <c r="A6606" s="5">
        <v>43578</v>
      </c>
      <c r="B6606" s="39">
        <v>290.67999300000002</v>
      </c>
      <c r="C6606" s="39">
        <v>293.14001500000001</v>
      </c>
      <c r="D6606" s="39">
        <v>290.42001299999998</v>
      </c>
      <c r="E6606" s="39">
        <v>292.88000499999998</v>
      </c>
      <c r="F6606" s="39">
        <v>284.618652</v>
      </c>
      <c r="G6606" s="5">
        <v>52246600</v>
      </c>
      <c r="I6606" s="1">
        <v>8.9515437518841168E-3</v>
      </c>
    </row>
    <row r="6607" spans="1:9" x14ac:dyDescent="0.25">
      <c r="A6607" s="5">
        <v>43579</v>
      </c>
      <c r="B6607" s="39">
        <v>292.790009</v>
      </c>
      <c r="C6607" s="39">
        <v>293.16000400000001</v>
      </c>
      <c r="D6607" s="39">
        <v>292.07000699999998</v>
      </c>
      <c r="E6607" s="39">
        <v>292.23001099999999</v>
      </c>
      <c r="F6607" s="39">
        <v>283.98700000000002</v>
      </c>
      <c r="G6607" s="5">
        <v>50392900</v>
      </c>
      <c r="I6607" s="1">
        <v>-2.2217586392567767E-3</v>
      </c>
    </row>
    <row r="6608" spans="1:9" x14ac:dyDescent="0.25">
      <c r="A6608" s="5">
        <v>43580</v>
      </c>
      <c r="B6608" s="39">
        <v>292.11999500000002</v>
      </c>
      <c r="C6608" s="39">
        <v>292.77999899999998</v>
      </c>
      <c r="D6608" s="39">
        <v>290.73001099999999</v>
      </c>
      <c r="E6608" s="39">
        <v>292.04998799999998</v>
      </c>
      <c r="F6608" s="39">
        <v>283.81210299999998</v>
      </c>
      <c r="G6608" s="5">
        <v>57770900</v>
      </c>
      <c r="I6608" s="1">
        <v>-6.160524192706518E-4</v>
      </c>
    </row>
    <row r="6609" spans="1:9" x14ac:dyDescent="0.25">
      <c r="A6609" s="5">
        <v>43581</v>
      </c>
      <c r="B6609" s="39">
        <v>292.10000600000001</v>
      </c>
      <c r="C6609" s="39">
        <v>293.48998999999998</v>
      </c>
      <c r="D6609" s="39">
        <v>291.23998999999998</v>
      </c>
      <c r="E6609" s="39">
        <v>293.41000400000001</v>
      </c>
      <c r="F6609" s="39">
        <v>285.13372800000002</v>
      </c>
      <c r="G6609" s="5">
        <v>50916400</v>
      </c>
      <c r="I6609" s="1">
        <v>4.6458812251515269E-3</v>
      </c>
    </row>
    <row r="6610" spans="1:9" x14ac:dyDescent="0.25">
      <c r="A6610" s="5">
        <v>43584</v>
      </c>
      <c r="B6610" s="39">
        <v>293.51001000000002</v>
      </c>
      <c r="C6610" s="39">
        <v>294.45001200000002</v>
      </c>
      <c r="D6610" s="39">
        <v>293.41000400000001</v>
      </c>
      <c r="E6610" s="39">
        <v>293.86999500000002</v>
      </c>
      <c r="F6610" s="39">
        <v>285.58071899999999</v>
      </c>
      <c r="G6610" s="5">
        <v>57197700</v>
      </c>
      <c r="I6610" s="1">
        <v>1.5664264107826398E-3</v>
      </c>
    </row>
    <row r="6611" spans="1:9" x14ac:dyDescent="0.25">
      <c r="A6611" s="5">
        <v>43585</v>
      </c>
      <c r="B6611" s="39">
        <v>293.48998999999998</v>
      </c>
      <c r="C6611" s="39">
        <v>294.33999599999999</v>
      </c>
      <c r="D6611" s="39">
        <v>291.92001299999998</v>
      </c>
      <c r="E6611" s="39">
        <v>294.01998900000001</v>
      </c>
      <c r="F6611" s="39">
        <v>285.72650099999998</v>
      </c>
      <c r="G6611" s="5">
        <v>81111700</v>
      </c>
      <c r="I6611" s="1">
        <v>5.1034539057326356E-4</v>
      </c>
    </row>
    <row r="6612" spans="1:9" x14ac:dyDescent="0.25">
      <c r="A6612" s="5">
        <v>43586</v>
      </c>
      <c r="B6612" s="39">
        <v>294.72000100000002</v>
      </c>
      <c r="C6612" s="39">
        <v>294.95001200000002</v>
      </c>
      <c r="D6612" s="39">
        <v>291.79998799999998</v>
      </c>
      <c r="E6612" s="39">
        <v>291.80999800000001</v>
      </c>
      <c r="F6612" s="39">
        <v>283.57885700000003</v>
      </c>
      <c r="G6612" s="5">
        <v>71671900</v>
      </c>
      <c r="I6612" s="1">
        <v>-7.5448233802219988E-3</v>
      </c>
    </row>
    <row r="6613" spans="1:9" x14ac:dyDescent="0.25">
      <c r="A6613" s="5">
        <v>43587</v>
      </c>
      <c r="B6613" s="39">
        <v>291.67999300000002</v>
      </c>
      <c r="C6613" s="39">
        <v>292.70001200000002</v>
      </c>
      <c r="D6613" s="39">
        <v>289.51998900000001</v>
      </c>
      <c r="E6613" s="39">
        <v>291.17999300000002</v>
      </c>
      <c r="F6613" s="39">
        <v>282.96661399999999</v>
      </c>
      <c r="G6613" s="5">
        <v>65030200</v>
      </c>
      <c r="I6613" s="1">
        <v>-2.1613207400656975E-3</v>
      </c>
    </row>
    <row r="6614" spans="1:9" x14ac:dyDescent="0.25">
      <c r="A6614" s="5">
        <v>43588</v>
      </c>
      <c r="B6614" s="39">
        <v>292.82000699999998</v>
      </c>
      <c r="C6614" s="39">
        <v>294.33999599999999</v>
      </c>
      <c r="D6614" s="39">
        <v>291.29998799999998</v>
      </c>
      <c r="E6614" s="39">
        <v>294.02999899999998</v>
      </c>
      <c r="F6614" s="39">
        <v>285.73623700000002</v>
      </c>
      <c r="G6614" s="5">
        <v>56543700</v>
      </c>
      <c r="I6614" s="1">
        <v>9.7402180829577745E-3</v>
      </c>
    </row>
    <row r="6615" spans="1:9" x14ac:dyDescent="0.25">
      <c r="A6615" s="5">
        <v>43591</v>
      </c>
      <c r="B6615" s="39">
        <v>289.25</v>
      </c>
      <c r="C6615" s="39">
        <v>293.30999800000001</v>
      </c>
      <c r="D6615" s="39">
        <v>288.89999399999999</v>
      </c>
      <c r="E6615" s="39">
        <v>292.82000699999998</v>
      </c>
      <c r="F6615" s="39">
        <v>284.56036399999999</v>
      </c>
      <c r="G6615" s="5">
        <v>107198100</v>
      </c>
      <c r="I6615" s="1">
        <v>-4.1237302283141375E-3</v>
      </c>
    </row>
    <row r="6616" spans="1:9" x14ac:dyDescent="0.25">
      <c r="A6616" s="5">
        <v>43592</v>
      </c>
      <c r="B6616" s="39">
        <v>290.14999399999999</v>
      </c>
      <c r="C6616" s="39">
        <v>290.80999800000001</v>
      </c>
      <c r="D6616" s="39">
        <v>285.80999800000001</v>
      </c>
      <c r="E6616" s="39">
        <v>287.92999300000002</v>
      </c>
      <c r="F6616" s="39">
        <v>279.808289</v>
      </c>
      <c r="G6616" s="5">
        <v>144729900</v>
      </c>
      <c r="I6616" s="1">
        <v>-1.6840720282691457E-2</v>
      </c>
    </row>
    <row r="6617" spans="1:9" x14ac:dyDescent="0.25">
      <c r="A6617" s="5">
        <v>43593</v>
      </c>
      <c r="B6617" s="39">
        <v>287.52999899999998</v>
      </c>
      <c r="C6617" s="39">
        <v>289.42999300000002</v>
      </c>
      <c r="D6617" s="39">
        <v>286.86999500000002</v>
      </c>
      <c r="E6617" s="39">
        <v>287.52999899999998</v>
      </c>
      <c r="F6617" s="39">
        <v>279.419556</v>
      </c>
      <c r="G6617" s="5">
        <v>91568300</v>
      </c>
      <c r="I6617" s="1">
        <v>-1.3902493092476931E-3</v>
      </c>
    </row>
    <row r="6618" spans="1:9" x14ac:dyDescent="0.25">
      <c r="A6618" s="5">
        <v>43594</v>
      </c>
      <c r="B6618" s="39">
        <v>285.23001099999999</v>
      </c>
      <c r="C6618" s="39">
        <v>287.32998700000002</v>
      </c>
      <c r="D6618" s="39">
        <v>283.29998799999998</v>
      </c>
      <c r="E6618" s="39">
        <v>286.66000400000001</v>
      </c>
      <c r="F6618" s="39">
        <v>278.57412699999998</v>
      </c>
      <c r="G6618" s="5">
        <v>103471100</v>
      </c>
      <c r="I6618" s="1">
        <v>-3.030248093050858E-3</v>
      </c>
    </row>
    <row r="6619" spans="1:9" x14ac:dyDescent="0.25">
      <c r="A6619" s="5">
        <v>43595</v>
      </c>
      <c r="B6619" s="39">
        <v>285.61999500000002</v>
      </c>
      <c r="C6619" s="39">
        <v>288.94000199999999</v>
      </c>
      <c r="D6619" s="39">
        <v>282.29998799999998</v>
      </c>
      <c r="E6619" s="39">
        <v>288.10000600000001</v>
      </c>
      <c r="F6619" s="39">
        <v>279.97351099999997</v>
      </c>
      <c r="G6619" s="5">
        <v>112429300</v>
      </c>
      <c r="I6619" s="1">
        <v>5.0108060003903887E-3</v>
      </c>
    </row>
    <row r="6620" spans="1:9" x14ac:dyDescent="0.25">
      <c r="A6620" s="5">
        <v>43598</v>
      </c>
      <c r="B6620" s="39">
        <v>282.42001299999998</v>
      </c>
      <c r="C6620" s="39">
        <v>283.48998999999998</v>
      </c>
      <c r="D6620" s="39">
        <v>279.92999300000002</v>
      </c>
      <c r="E6620" s="39">
        <v>280.85998499999999</v>
      </c>
      <c r="F6620" s="39">
        <v>272.93768299999999</v>
      </c>
      <c r="G6620" s="5">
        <v>127290500</v>
      </c>
      <c r="I6620" s="1">
        <v>-2.5451493393895852E-2</v>
      </c>
    </row>
    <row r="6621" spans="1:9" x14ac:dyDescent="0.25">
      <c r="A6621" s="5">
        <v>43599</v>
      </c>
      <c r="B6621" s="39">
        <v>281.98998999999998</v>
      </c>
      <c r="C6621" s="39">
        <v>285.10000600000001</v>
      </c>
      <c r="D6621" s="39">
        <v>281.85000600000001</v>
      </c>
      <c r="E6621" s="39">
        <v>283.39999399999999</v>
      </c>
      <c r="F6621" s="39">
        <v>275.40609699999999</v>
      </c>
      <c r="G6621" s="5">
        <v>77003200</v>
      </c>
      <c r="I6621" s="1">
        <v>9.0032230281069658E-3</v>
      </c>
    </row>
    <row r="6622" spans="1:9" x14ac:dyDescent="0.25">
      <c r="A6622" s="5">
        <v>43600</v>
      </c>
      <c r="B6622" s="39">
        <v>281.58999599999999</v>
      </c>
      <c r="C6622" s="39">
        <v>285.76998900000001</v>
      </c>
      <c r="D6622" s="39">
        <v>281.35998499999999</v>
      </c>
      <c r="E6622" s="39">
        <v>285.05999800000001</v>
      </c>
      <c r="F6622" s="39">
        <v>277.01925699999998</v>
      </c>
      <c r="G6622" s="5">
        <v>73956400</v>
      </c>
      <c r="I6622" s="1">
        <v>5.8402988697094926E-3</v>
      </c>
    </row>
    <row r="6623" spans="1:9" x14ac:dyDescent="0.25">
      <c r="A6623" s="5">
        <v>43601</v>
      </c>
      <c r="B6623" s="39">
        <v>285.83999599999999</v>
      </c>
      <c r="C6623" s="39">
        <v>289.209991</v>
      </c>
      <c r="D6623" s="39">
        <v>285.76001000000002</v>
      </c>
      <c r="E6623" s="39">
        <v>287.70001200000002</v>
      </c>
      <c r="F6623" s="39">
        <v>279.58480800000001</v>
      </c>
      <c r="G6623" s="5">
        <v>76749600</v>
      </c>
      <c r="I6623" s="1">
        <v>9.2186504929792079E-3</v>
      </c>
    </row>
    <row r="6624" spans="1:9" x14ac:dyDescent="0.25">
      <c r="A6624" s="5">
        <v>43602</v>
      </c>
      <c r="B6624" s="39">
        <v>285.14001500000001</v>
      </c>
      <c r="C6624" s="39">
        <v>288.60000600000001</v>
      </c>
      <c r="D6624" s="39">
        <v>285.11999500000002</v>
      </c>
      <c r="E6624" s="39">
        <v>285.83999599999999</v>
      </c>
      <c r="F6624" s="39">
        <v>277.77722199999999</v>
      </c>
      <c r="G6624" s="5">
        <v>100353000</v>
      </c>
      <c r="I6624" s="1">
        <v>-6.4862414014488223E-3</v>
      </c>
    </row>
    <row r="6625" spans="1:9" x14ac:dyDescent="0.25">
      <c r="A6625" s="5">
        <v>43605</v>
      </c>
      <c r="B6625" s="39">
        <v>284.05999800000001</v>
      </c>
      <c r="C6625" s="39">
        <v>285.959991</v>
      </c>
      <c r="D6625" s="39">
        <v>283.11999500000002</v>
      </c>
      <c r="E6625" s="39">
        <v>283.95001200000002</v>
      </c>
      <c r="F6625" s="39">
        <v>275.94058200000001</v>
      </c>
      <c r="G6625" s="5">
        <v>62877600</v>
      </c>
      <c r="I6625" s="1">
        <v>-6.633872786244055E-3</v>
      </c>
    </row>
    <row r="6626" spans="1:9" x14ac:dyDescent="0.25">
      <c r="A6626" s="5">
        <v>43606</v>
      </c>
      <c r="B6626" s="39">
        <v>285.82998700000002</v>
      </c>
      <c r="C6626" s="39">
        <v>286.92999300000002</v>
      </c>
      <c r="D6626" s="39">
        <v>285.54998799999998</v>
      </c>
      <c r="E6626" s="39">
        <v>286.51001000000002</v>
      </c>
      <c r="F6626" s="39">
        <v>278.42834499999998</v>
      </c>
      <c r="G6626" s="5">
        <v>46847100</v>
      </c>
      <c r="I6626" s="1">
        <v>8.975177282531277E-3</v>
      </c>
    </row>
    <row r="6627" spans="1:9" x14ac:dyDescent="0.25">
      <c r="A6627" s="5">
        <v>43607</v>
      </c>
      <c r="B6627" s="39">
        <v>285.45001200000002</v>
      </c>
      <c r="C6627" s="39">
        <v>286.69000199999999</v>
      </c>
      <c r="D6627" s="39">
        <v>285.10000600000001</v>
      </c>
      <c r="E6627" s="39">
        <v>285.63000499999998</v>
      </c>
      <c r="F6627" s="39">
        <v>277.573151</v>
      </c>
      <c r="G6627" s="5">
        <v>49482500</v>
      </c>
      <c r="I6627" s="1">
        <v>-3.0762315589374367E-3</v>
      </c>
    </row>
    <row r="6628" spans="1:9" x14ac:dyDescent="0.25">
      <c r="A6628" s="5">
        <v>43608</v>
      </c>
      <c r="B6628" s="39">
        <v>283.16000400000001</v>
      </c>
      <c r="C6628" s="39">
        <v>283.209991</v>
      </c>
      <c r="D6628" s="39">
        <v>280.57000699999998</v>
      </c>
      <c r="E6628" s="39">
        <v>282.14001500000001</v>
      </c>
      <c r="F6628" s="39">
        <v>274.18160999999998</v>
      </c>
      <c r="G6628" s="5">
        <v>98733800</v>
      </c>
      <c r="I6628" s="1">
        <v>-1.2293808610053247E-2</v>
      </c>
    </row>
    <row r="6629" spans="1:9" x14ac:dyDescent="0.25">
      <c r="A6629" s="5">
        <v>43609</v>
      </c>
      <c r="B6629" s="39">
        <v>283.73998999999998</v>
      </c>
      <c r="C6629" s="39">
        <v>284.20001200000002</v>
      </c>
      <c r="D6629" s="39">
        <v>282.08999599999999</v>
      </c>
      <c r="E6629" s="39">
        <v>282.77999899999998</v>
      </c>
      <c r="F6629" s="39">
        <v>274.80355800000001</v>
      </c>
      <c r="G6629" s="5">
        <v>55268100</v>
      </c>
      <c r="I6629" s="1">
        <v>2.2658108172599611E-3</v>
      </c>
    </row>
    <row r="6630" spans="1:9" x14ac:dyDescent="0.25">
      <c r="A6630" s="5">
        <v>43613</v>
      </c>
      <c r="B6630" s="39">
        <v>283.08999599999999</v>
      </c>
      <c r="C6630" s="39">
        <v>284.14999399999999</v>
      </c>
      <c r="D6630" s="39">
        <v>280.13000499999998</v>
      </c>
      <c r="E6630" s="39">
        <v>280.14999399999999</v>
      </c>
      <c r="F6630" s="39">
        <v>272.24774200000002</v>
      </c>
      <c r="G6630" s="5">
        <v>70029400</v>
      </c>
      <c r="I6630" s="1">
        <v>-9.3440399315189993E-3</v>
      </c>
    </row>
    <row r="6631" spans="1:9" x14ac:dyDescent="0.25">
      <c r="A6631" s="5">
        <v>43614</v>
      </c>
      <c r="B6631" s="39">
        <v>278.91000400000001</v>
      </c>
      <c r="C6631" s="39">
        <v>279.35998499999999</v>
      </c>
      <c r="D6631" s="39">
        <v>276.709991</v>
      </c>
      <c r="E6631" s="39">
        <v>278.26998900000001</v>
      </c>
      <c r="F6631" s="39">
        <v>270.42077599999999</v>
      </c>
      <c r="G6631" s="5">
        <v>104972900</v>
      </c>
      <c r="I6631" s="1">
        <v>-6.7332923943785872E-3</v>
      </c>
    </row>
    <row r="6632" spans="1:9" x14ac:dyDescent="0.25">
      <c r="A6632" s="5">
        <v>43615</v>
      </c>
      <c r="B6632" s="39">
        <v>279.10998499999999</v>
      </c>
      <c r="C6632" s="39">
        <v>280.040009</v>
      </c>
      <c r="D6632" s="39">
        <v>277.80999800000001</v>
      </c>
      <c r="E6632" s="39">
        <v>279.02999899999998</v>
      </c>
      <c r="F6632" s="39">
        <v>271.15936299999998</v>
      </c>
      <c r="G6632" s="5">
        <v>62523800</v>
      </c>
      <c r="I6632" s="1">
        <v>2.727527856731804E-3</v>
      </c>
    </row>
    <row r="6633" spans="1:9" x14ac:dyDescent="0.25">
      <c r="A6633" s="5">
        <v>43616</v>
      </c>
      <c r="B6633" s="39">
        <v>276.20001200000002</v>
      </c>
      <c r="C6633" s="39">
        <v>277.11999500000002</v>
      </c>
      <c r="D6633" s="39">
        <v>275.23998999999998</v>
      </c>
      <c r="E6633" s="39">
        <v>275.26998900000001</v>
      </c>
      <c r="F6633" s="39">
        <v>267.505402</v>
      </c>
      <c r="G6633" s="5">
        <v>86862800</v>
      </c>
      <c r="I6633" s="1">
        <v>-1.356694286878124E-2</v>
      </c>
    </row>
    <row r="6634" spans="1:9" x14ac:dyDescent="0.25">
      <c r="A6634" s="5">
        <v>43619</v>
      </c>
      <c r="B6634" s="39">
        <v>275.30999800000001</v>
      </c>
      <c r="C6634" s="39">
        <v>276.54998799999998</v>
      </c>
      <c r="D6634" s="39">
        <v>273.08999599999999</v>
      </c>
      <c r="E6634" s="39">
        <v>274.57000699999998</v>
      </c>
      <c r="F6634" s="39">
        <v>266.82510400000001</v>
      </c>
      <c r="G6634" s="5">
        <v>96428000</v>
      </c>
      <c r="I6634" s="1">
        <v>-2.5463579561533223E-3</v>
      </c>
    </row>
    <row r="6635" spans="1:9" x14ac:dyDescent="0.25">
      <c r="A6635" s="5">
        <v>43620</v>
      </c>
      <c r="B6635" s="39">
        <v>277.11999500000002</v>
      </c>
      <c r="C6635" s="39">
        <v>280.67999300000002</v>
      </c>
      <c r="D6635" s="39">
        <v>276.61999500000002</v>
      </c>
      <c r="E6635" s="39">
        <v>280.52999899999998</v>
      </c>
      <c r="F6635" s="39">
        <v>272.61703499999999</v>
      </c>
      <c r="G6635" s="5">
        <v>77231900</v>
      </c>
      <c r="I6635" s="1">
        <v>2.1474605570487526E-2</v>
      </c>
    </row>
    <row r="6636" spans="1:9" x14ac:dyDescent="0.25">
      <c r="A6636" s="5">
        <v>43621</v>
      </c>
      <c r="B6636" s="39">
        <v>282.32998700000002</v>
      </c>
      <c r="C6636" s="39">
        <v>282.98998999999998</v>
      </c>
      <c r="D6636" s="39">
        <v>280.32000699999998</v>
      </c>
      <c r="E6636" s="39">
        <v>282.959991</v>
      </c>
      <c r="F6636" s="39">
        <v>274.97848499999998</v>
      </c>
      <c r="G6636" s="5">
        <v>71169700</v>
      </c>
      <c r="I6636" s="1">
        <v>8.6248501032955005E-3</v>
      </c>
    </row>
    <row r="6637" spans="1:9" x14ac:dyDescent="0.25">
      <c r="A6637" s="5">
        <v>43622</v>
      </c>
      <c r="B6637" s="39">
        <v>283.290009</v>
      </c>
      <c r="C6637" s="39">
        <v>285.54998799999998</v>
      </c>
      <c r="D6637" s="39">
        <v>282.57000699999998</v>
      </c>
      <c r="E6637" s="39">
        <v>284.79998799999998</v>
      </c>
      <c r="F6637" s="39">
        <v>276.766571</v>
      </c>
      <c r="G6637" s="5">
        <v>69430400</v>
      </c>
      <c r="I6637" s="1">
        <v>6.4815886993088156E-3</v>
      </c>
    </row>
    <row r="6638" spans="1:9" x14ac:dyDescent="0.25">
      <c r="A6638" s="5">
        <v>43623</v>
      </c>
      <c r="B6638" s="39">
        <v>285.92999300000002</v>
      </c>
      <c r="C6638" s="39">
        <v>288.85000600000001</v>
      </c>
      <c r="D6638" s="39">
        <v>285.73998999999998</v>
      </c>
      <c r="E6638" s="39">
        <v>287.64999399999999</v>
      </c>
      <c r="F6638" s="39">
        <v>279.53616299999999</v>
      </c>
      <c r="G6638" s="5">
        <v>74272200</v>
      </c>
      <c r="I6638" s="1">
        <v>9.9572218994516959E-3</v>
      </c>
    </row>
    <row r="6639" spans="1:9" x14ac:dyDescent="0.25">
      <c r="A6639" s="5">
        <v>43626</v>
      </c>
      <c r="B6639" s="39">
        <v>289.36999500000002</v>
      </c>
      <c r="C6639" s="39">
        <v>290.82000699999998</v>
      </c>
      <c r="D6639" s="39">
        <v>288.86999500000002</v>
      </c>
      <c r="E6639" s="39">
        <v>288.97000100000002</v>
      </c>
      <c r="F6639" s="39">
        <v>280.818939</v>
      </c>
      <c r="G6639" s="5">
        <v>60799100</v>
      </c>
      <c r="I6639" s="1">
        <v>4.5784476173631461E-3</v>
      </c>
    </row>
    <row r="6640" spans="1:9" x14ac:dyDescent="0.25">
      <c r="A6640" s="5">
        <v>43627</v>
      </c>
      <c r="B6640" s="39">
        <v>290.98998999999998</v>
      </c>
      <c r="C6640" s="39">
        <v>291.39999399999999</v>
      </c>
      <c r="D6640" s="39">
        <v>288.17999300000002</v>
      </c>
      <c r="E6640" s="39">
        <v>288.89999399999999</v>
      </c>
      <c r="F6640" s="39">
        <v>280.75091600000002</v>
      </c>
      <c r="G6640" s="5">
        <v>58641300</v>
      </c>
      <c r="I6640" s="1">
        <v>-2.4226015597861306E-4</v>
      </c>
    </row>
    <row r="6641" spans="1:9" x14ac:dyDescent="0.25">
      <c r="A6641" s="5">
        <v>43628</v>
      </c>
      <c r="B6641" s="39">
        <v>288.64001500000001</v>
      </c>
      <c r="C6641" s="39">
        <v>289.26001000000002</v>
      </c>
      <c r="D6641" s="39">
        <v>287.82000699999998</v>
      </c>
      <c r="E6641" s="39">
        <v>288.39001500000001</v>
      </c>
      <c r="F6641" s="39">
        <v>280.25534099999999</v>
      </c>
      <c r="G6641" s="5">
        <v>46984700</v>
      </c>
      <c r="I6641" s="1">
        <v>-1.7667365478448716E-3</v>
      </c>
    </row>
    <row r="6642" spans="1:9" x14ac:dyDescent="0.25">
      <c r="A6642" s="5">
        <v>43629</v>
      </c>
      <c r="B6642" s="39">
        <v>289.39999399999999</v>
      </c>
      <c r="C6642" s="39">
        <v>289.98001099999999</v>
      </c>
      <c r="D6642" s="39">
        <v>288.61999500000002</v>
      </c>
      <c r="E6642" s="39">
        <v>289.57998700000002</v>
      </c>
      <c r="F6642" s="39">
        <v>281.41171300000002</v>
      </c>
      <c r="G6642" s="5">
        <v>48945200</v>
      </c>
      <c r="I6642" s="1">
        <v>4.1176480821656369E-3</v>
      </c>
    </row>
    <row r="6643" spans="1:9" x14ac:dyDescent="0.25">
      <c r="A6643" s="5">
        <v>43630</v>
      </c>
      <c r="B6643" s="39">
        <v>289.26001000000002</v>
      </c>
      <c r="C6643" s="39">
        <v>289.92999300000002</v>
      </c>
      <c r="D6643" s="39">
        <v>288.41000400000001</v>
      </c>
      <c r="E6643" s="39">
        <v>289.26001000000002</v>
      </c>
      <c r="F6643" s="39">
        <v>281.10076900000001</v>
      </c>
      <c r="G6643" s="5">
        <v>52324700</v>
      </c>
      <c r="I6643" s="1">
        <v>-1.1055542467799384E-3</v>
      </c>
    </row>
    <row r="6644" spans="1:9" x14ac:dyDescent="0.25">
      <c r="A6644" s="5">
        <v>43633</v>
      </c>
      <c r="B6644" s="39">
        <v>289.51998900000001</v>
      </c>
      <c r="C6644" s="39">
        <v>290.22000100000002</v>
      </c>
      <c r="D6644" s="39">
        <v>289.17999300000002</v>
      </c>
      <c r="E6644" s="39">
        <v>289.36999500000002</v>
      </c>
      <c r="F6644" s="39">
        <v>281.20770299999998</v>
      </c>
      <c r="G6644" s="5">
        <v>39205700</v>
      </c>
      <c r="I6644" s="1">
        <v>3.803392856900345E-4</v>
      </c>
    </row>
    <row r="6645" spans="1:9" x14ac:dyDescent="0.25">
      <c r="A6645" s="5">
        <v>43634</v>
      </c>
      <c r="B6645" s="39">
        <v>291.39001500000001</v>
      </c>
      <c r="C6645" s="39">
        <v>293.57000699999998</v>
      </c>
      <c r="D6645" s="39">
        <v>290.98998999999998</v>
      </c>
      <c r="E6645" s="39">
        <v>292.39999399999999</v>
      </c>
      <c r="F6645" s="39">
        <v>284.15222199999999</v>
      </c>
      <c r="G6645" s="5">
        <v>85434800</v>
      </c>
      <c r="I6645" s="1">
        <v>1.0416534650348197E-2</v>
      </c>
    </row>
    <row r="6646" spans="1:9" x14ac:dyDescent="0.25">
      <c r="A6646" s="5">
        <v>43635</v>
      </c>
      <c r="B6646" s="39">
        <v>292.54998799999998</v>
      </c>
      <c r="C6646" s="39">
        <v>293.64999399999999</v>
      </c>
      <c r="D6646" s="39">
        <v>291.47000100000002</v>
      </c>
      <c r="E6646" s="39">
        <v>293.05999800000001</v>
      </c>
      <c r="F6646" s="39">
        <v>284.79357900000002</v>
      </c>
      <c r="G6646" s="5">
        <v>78674400</v>
      </c>
      <c r="I6646" s="1">
        <v>2.2545461115619503E-3</v>
      </c>
    </row>
    <row r="6647" spans="1:9" x14ac:dyDescent="0.25">
      <c r="A6647" s="5">
        <v>43636</v>
      </c>
      <c r="B6647" s="39">
        <v>296.040009</v>
      </c>
      <c r="C6647" s="39">
        <v>296.30999800000001</v>
      </c>
      <c r="D6647" s="39">
        <v>293.13000499999998</v>
      </c>
      <c r="E6647" s="39">
        <v>295.85998499999999</v>
      </c>
      <c r="F6647" s="39">
        <v>287.51458700000001</v>
      </c>
      <c r="G6647" s="5">
        <v>116570000</v>
      </c>
      <c r="I6647" s="1">
        <v>9.5089627040145785E-3</v>
      </c>
    </row>
    <row r="6648" spans="1:9" x14ac:dyDescent="0.25">
      <c r="A6648" s="5">
        <v>43637</v>
      </c>
      <c r="B6648" s="39">
        <v>294.13000499999998</v>
      </c>
      <c r="C6648" s="39">
        <v>295.51998900000001</v>
      </c>
      <c r="D6648" s="39">
        <v>293.76001000000002</v>
      </c>
      <c r="E6648" s="39">
        <v>294</v>
      </c>
      <c r="F6648" s="39">
        <v>287.09664900000001</v>
      </c>
      <c r="G6648" s="5">
        <v>83309500</v>
      </c>
      <c r="I6648" s="1">
        <v>-1.4546811740370202E-3</v>
      </c>
    </row>
    <row r="6649" spans="1:9" x14ac:dyDescent="0.25">
      <c r="A6649" s="5">
        <v>43640</v>
      </c>
      <c r="B6649" s="39">
        <v>294.23001099999999</v>
      </c>
      <c r="C6649" s="39">
        <v>294.57998700000002</v>
      </c>
      <c r="D6649" s="39">
        <v>293.47000100000002</v>
      </c>
      <c r="E6649" s="39">
        <v>293.64001500000001</v>
      </c>
      <c r="F6649" s="39">
        <v>286.74514799999997</v>
      </c>
      <c r="G6649" s="5">
        <v>47582700</v>
      </c>
      <c r="I6649" s="1">
        <v>-1.2250799638486853E-3</v>
      </c>
    </row>
    <row r="6650" spans="1:9" x14ac:dyDescent="0.25">
      <c r="A6650" s="5">
        <v>43641</v>
      </c>
      <c r="B6650" s="39">
        <v>293.70001200000002</v>
      </c>
      <c r="C6650" s="39">
        <v>293.73001099999999</v>
      </c>
      <c r="D6650" s="39">
        <v>290.64001500000001</v>
      </c>
      <c r="E6650" s="39">
        <v>290.76001000000002</v>
      </c>
      <c r="F6650" s="39">
        <v>283.93270899999999</v>
      </c>
      <c r="G6650" s="5">
        <v>82028700</v>
      </c>
      <c r="I6650" s="1">
        <v>-9.8565652581141805E-3</v>
      </c>
    </row>
    <row r="6651" spans="1:9" x14ac:dyDescent="0.25">
      <c r="A6651" s="5">
        <v>43642</v>
      </c>
      <c r="B6651" s="39">
        <v>291.75</v>
      </c>
      <c r="C6651" s="39">
        <v>292.30999800000001</v>
      </c>
      <c r="D6651" s="39">
        <v>290.35000600000001</v>
      </c>
      <c r="E6651" s="39">
        <v>290.47000100000002</v>
      </c>
      <c r="F6651" s="39">
        <v>283.64956699999999</v>
      </c>
      <c r="G6651" s="5">
        <v>51584900</v>
      </c>
      <c r="I6651" s="1">
        <v>-9.9771270337356555E-4</v>
      </c>
    </row>
    <row r="6652" spans="1:9" x14ac:dyDescent="0.25">
      <c r="A6652" s="5">
        <v>43643</v>
      </c>
      <c r="B6652" s="39">
        <v>291.30999800000001</v>
      </c>
      <c r="C6652" s="39">
        <v>292.05999800000001</v>
      </c>
      <c r="D6652" s="39">
        <v>290.89001500000001</v>
      </c>
      <c r="E6652" s="39">
        <v>291.5</v>
      </c>
      <c r="F6652" s="39">
        <v>284.65536500000002</v>
      </c>
      <c r="G6652" s="5">
        <v>40355200</v>
      </c>
      <c r="I6652" s="1">
        <v>3.5396456849490221E-3</v>
      </c>
    </row>
    <row r="6653" spans="1:9" x14ac:dyDescent="0.25">
      <c r="A6653" s="5">
        <v>43644</v>
      </c>
      <c r="B6653" s="39">
        <v>292.57998700000002</v>
      </c>
      <c r="C6653" s="39">
        <v>293.54998799999998</v>
      </c>
      <c r="D6653" s="39">
        <v>292.01001000000002</v>
      </c>
      <c r="E6653" s="39">
        <v>293</v>
      </c>
      <c r="F6653" s="39">
        <v>286.12014799999997</v>
      </c>
      <c r="G6653" s="5">
        <v>59350900</v>
      </c>
      <c r="I6653" s="1">
        <v>5.1326175783454886E-3</v>
      </c>
    </row>
    <row r="6654" spans="1:9" x14ac:dyDescent="0.25">
      <c r="A6654" s="5">
        <v>43647</v>
      </c>
      <c r="B6654" s="39">
        <v>296.67999300000002</v>
      </c>
      <c r="C6654" s="39">
        <v>296.92001299999998</v>
      </c>
      <c r="D6654" s="39">
        <v>294.32998700000002</v>
      </c>
      <c r="E6654" s="39">
        <v>295.66000400000001</v>
      </c>
      <c r="F6654" s="39">
        <v>288.71768200000002</v>
      </c>
      <c r="G6654" s="5">
        <v>79107500</v>
      </c>
      <c r="I6654" s="1">
        <v>9.0375112570102445E-3</v>
      </c>
    </row>
    <row r="6655" spans="1:9" x14ac:dyDescent="0.25">
      <c r="A6655" s="5">
        <v>43648</v>
      </c>
      <c r="B6655" s="39">
        <v>295.60998499999999</v>
      </c>
      <c r="C6655" s="39">
        <v>296.48998999999998</v>
      </c>
      <c r="D6655" s="39">
        <v>294.67999300000002</v>
      </c>
      <c r="E6655" s="39">
        <v>296.42999300000002</v>
      </c>
      <c r="F6655" s="39">
        <v>289.469604</v>
      </c>
      <c r="G6655" s="5">
        <v>61504500</v>
      </c>
      <c r="I6655" s="1">
        <v>2.6009649195124496E-3</v>
      </c>
    </row>
    <row r="6656" spans="1:9" x14ac:dyDescent="0.25">
      <c r="A6656" s="5">
        <v>43649</v>
      </c>
      <c r="B6656" s="39">
        <v>297.17999300000002</v>
      </c>
      <c r="C6656" s="39">
        <v>298.82000699999998</v>
      </c>
      <c r="D6656" s="39">
        <v>297.01998900000001</v>
      </c>
      <c r="E6656" s="39">
        <v>298.79998799999998</v>
      </c>
      <c r="F6656" s="39">
        <v>291.78393599999998</v>
      </c>
      <c r="G6656" s="5">
        <v>40898900</v>
      </c>
      <c r="I6656" s="1">
        <v>7.9632864861745034E-3</v>
      </c>
    </row>
    <row r="6657" spans="1:9" x14ac:dyDescent="0.25">
      <c r="A6657" s="5">
        <v>43651</v>
      </c>
      <c r="B6657" s="39">
        <v>297.44000199999999</v>
      </c>
      <c r="C6657" s="39">
        <v>298.64001500000001</v>
      </c>
      <c r="D6657" s="39">
        <v>296.01001000000002</v>
      </c>
      <c r="E6657" s="39">
        <v>298.459991</v>
      </c>
      <c r="F6657" s="39">
        <v>291.45193499999999</v>
      </c>
      <c r="G6657" s="5">
        <v>51677300</v>
      </c>
      <c r="I6657" s="1">
        <v>-1.1384794810052057E-3</v>
      </c>
    </row>
    <row r="6658" spans="1:9" x14ac:dyDescent="0.25">
      <c r="A6658" s="5">
        <v>43654</v>
      </c>
      <c r="B6658" s="39">
        <v>297.01001000000002</v>
      </c>
      <c r="C6658" s="39">
        <v>298.26001000000002</v>
      </c>
      <c r="D6658" s="39">
        <v>296.22000100000002</v>
      </c>
      <c r="E6658" s="39">
        <v>296.82000699999998</v>
      </c>
      <c r="F6658" s="39">
        <v>289.85046399999999</v>
      </c>
      <c r="G6658" s="5">
        <v>45841800</v>
      </c>
      <c r="I6658" s="1">
        <v>-5.5099550747490511E-3</v>
      </c>
    </row>
    <row r="6659" spans="1:9" x14ac:dyDescent="0.25">
      <c r="A6659" s="5">
        <v>43655</v>
      </c>
      <c r="B6659" s="39">
        <v>295.540009</v>
      </c>
      <c r="C6659" s="39">
        <v>297.51998900000001</v>
      </c>
      <c r="D6659" s="39">
        <v>295.48001099999999</v>
      </c>
      <c r="E6659" s="39">
        <v>297.19000199999999</v>
      </c>
      <c r="F6659" s="39">
        <v>290.21176100000002</v>
      </c>
      <c r="G6659" s="5">
        <v>41101300</v>
      </c>
      <c r="I6659" s="1">
        <v>1.2457182390113175E-3</v>
      </c>
    </row>
    <row r="6660" spans="1:9" x14ac:dyDescent="0.25">
      <c r="A6660" s="5">
        <v>43656</v>
      </c>
      <c r="B6660" s="39">
        <v>298.36999500000002</v>
      </c>
      <c r="C6660" s="39">
        <v>299.66000400000001</v>
      </c>
      <c r="D6660" s="39">
        <v>297.77999899999998</v>
      </c>
      <c r="E6660" s="39">
        <v>298.60998499999999</v>
      </c>
      <c r="F6660" s="39">
        <v>291.59841899999998</v>
      </c>
      <c r="G6660" s="5">
        <v>58448500</v>
      </c>
      <c r="I6660" s="1">
        <v>4.7667114576190883E-3</v>
      </c>
    </row>
    <row r="6661" spans="1:9" x14ac:dyDescent="0.25">
      <c r="A6661" s="5">
        <v>43657</v>
      </c>
      <c r="B6661" s="39">
        <v>299.32000699999998</v>
      </c>
      <c r="C6661" s="39">
        <v>299.57998700000002</v>
      </c>
      <c r="D6661" s="39">
        <v>298.20001200000002</v>
      </c>
      <c r="E6661" s="39">
        <v>299.30999800000001</v>
      </c>
      <c r="F6661" s="39">
        <v>292.28195199999999</v>
      </c>
      <c r="G6661" s="5">
        <v>50826100</v>
      </c>
      <c r="I6661" s="1">
        <v>2.3413471190494306E-3</v>
      </c>
    </row>
    <row r="6662" spans="1:9" x14ac:dyDescent="0.25">
      <c r="A6662" s="5">
        <v>43658</v>
      </c>
      <c r="B6662" s="39">
        <v>299.85000600000001</v>
      </c>
      <c r="C6662" s="39">
        <v>300.73001099999999</v>
      </c>
      <c r="D6662" s="39">
        <v>299.51001000000002</v>
      </c>
      <c r="E6662" s="39">
        <v>300.64999399999999</v>
      </c>
      <c r="F6662" s="39">
        <v>293.59051499999998</v>
      </c>
      <c r="G6662" s="5">
        <v>40326000</v>
      </c>
      <c r="I6662" s="1">
        <v>4.4670649320490696E-3</v>
      </c>
    </row>
    <row r="6663" spans="1:9" x14ac:dyDescent="0.25">
      <c r="A6663" s="5">
        <v>43661</v>
      </c>
      <c r="B6663" s="39">
        <v>301.13000499999998</v>
      </c>
      <c r="C6663" s="39">
        <v>301.13000499999998</v>
      </c>
      <c r="D6663" s="39">
        <v>300.19000199999999</v>
      </c>
      <c r="E6663" s="39">
        <v>300.75</v>
      </c>
      <c r="F6663" s="39">
        <v>293.68810999999999</v>
      </c>
      <c r="G6663" s="5">
        <v>33900000</v>
      </c>
      <c r="I6663" s="1">
        <v>3.3236353834098509E-4</v>
      </c>
    </row>
    <row r="6664" spans="1:9" x14ac:dyDescent="0.25">
      <c r="A6664" s="5">
        <v>43662</v>
      </c>
      <c r="B6664" s="39">
        <v>300.64999399999999</v>
      </c>
      <c r="C6664" s="39">
        <v>300.88000499999998</v>
      </c>
      <c r="D6664" s="39">
        <v>299.44000199999999</v>
      </c>
      <c r="E6664" s="39">
        <v>299.77999899999998</v>
      </c>
      <c r="F6664" s="39">
        <v>292.74096700000001</v>
      </c>
      <c r="G6664" s="5">
        <v>36650100</v>
      </c>
      <c r="I6664" s="1">
        <v>-3.2302075756716064E-3</v>
      </c>
    </row>
    <row r="6665" spans="1:9" x14ac:dyDescent="0.25">
      <c r="A6665" s="5">
        <v>43663</v>
      </c>
      <c r="B6665" s="39">
        <v>299.75</v>
      </c>
      <c r="C6665" s="39">
        <v>299.92999300000002</v>
      </c>
      <c r="D6665" s="39">
        <v>297.73998999999998</v>
      </c>
      <c r="E6665" s="39">
        <v>297.73998999999998</v>
      </c>
      <c r="F6665" s="39">
        <v>290.74880999999999</v>
      </c>
      <c r="G6665" s="5">
        <v>36036300</v>
      </c>
      <c r="I6665" s="1">
        <v>-6.8284477957600842E-3</v>
      </c>
    </row>
    <row r="6666" spans="1:9" x14ac:dyDescent="0.25">
      <c r="A6666" s="5">
        <v>43664</v>
      </c>
      <c r="B6666" s="39">
        <v>297.19000199999999</v>
      </c>
      <c r="C6666" s="39">
        <v>299.25</v>
      </c>
      <c r="D6666" s="39">
        <v>296.70001200000002</v>
      </c>
      <c r="E6666" s="39">
        <v>298.82998700000002</v>
      </c>
      <c r="F6666" s="39">
        <v>291.81326300000001</v>
      </c>
      <c r="G6666" s="5">
        <v>51392600</v>
      </c>
      <c r="I6666" s="1">
        <v>3.6543888932776269E-3</v>
      </c>
    </row>
    <row r="6667" spans="1:9" x14ac:dyDescent="0.25">
      <c r="A6667" s="5">
        <v>43665</v>
      </c>
      <c r="B6667" s="39">
        <v>300.040009</v>
      </c>
      <c r="C6667" s="39">
        <v>300.07000699999998</v>
      </c>
      <c r="D6667" s="39">
        <v>296.98001099999999</v>
      </c>
      <c r="E6667" s="39">
        <v>297.17001299999998</v>
      </c>
      <c r="F6667" s="39">
        <v>290.19223</v>
      </c>
      <c r="G6667" s="5">
        <v>58678600</v>
      </c>
      <c r="I6667" s="1">
        <v>-5.5705219669315298E-3</v>
      </c>
    </row>
    <row r="6668" spans="1:9" x14ac:dyDescent="0.25">
      <c r="A6668" s="5">
        <v>43668</v>
      </c>
      <c r="B6668" s="39">
        <v>297.60998499999999</v>
      </c>
      <c r="C6668" s="39">
        <v>298.5</v>
      </c>
      <c r="D6668" s="39">
        <v>297.040009</v>
      </c>
      <c r="E6668" s="39">
        <v>297.89999399999999</v>
      </c>
      <c r="F6668" s="39">
        <v>290.90505999999999</v>
      </c>
      <c r="G6668" s="5">
        <v>43638100</v>
      </c>
      <c r="I6668" s="1">
        <v>2.4533941899891332E-3</v>
      </c>
    </row>
    <row r="6669" spans="1:9" x14ac:dyDescent="0.25">
      <c r="A6669" s="5">
        <v>43669</v>
      </c>
      <c r="B6669" s="39">
        <v>299.14001500000001</v>
      </c>
      <c r="C6669" s="39">
        <v>300.02999899999998</v>
      </c>
      <c r="D6669" s="39">
        <v>298.22000100000002</v>
      </c>
      <c r="E6669" s="39">
        <v>300.02999899999998</v>
      </c>
      <c r="F6669" s="39">
        <v>292.98507699999999</v>
      </c>
      <c r="G6669" s="5">
        <v>44564500</v>
      </c>
      <c r="I6669" s="1">
        <v>7.1247163359391408E-3</v>
      </c>
    </row>
    <row r="6670" spans="1:9" x14ac:dyDescent="0.25">
      <c r="A6670" s="5">
        <v>43670</v>
      </c>
      <c r="B6670" s="39">
        <v>299.19000199999999</v>
      </c>
      <c r="C6670" s="39">
        <v>301.44000199999999</v>
      </c>
      <c r="D6670" s="39">
        <v>299.08999599999999</v>
      </c>
      <c r="E6670" s="39">
        <v>301.44000199999999</v>
      </c>
      <c r="F6670" s="39">
        <v>294.36196899999999</v>
      </c>
      <c r="G6670" s="5">
        <v>47213200</v>
      </c>
      <c r="I6670" s="1">
        <v>4.6885211448302044E-3</v>
      </c>
    </row>
    <row r="6671" spans="1:9" x14ac:dyDescent="0.25">
      <c r="A6671" s="5">
        <v>43671</v>
      </c>
      <c r="B6671" s="39">
        <v>300.94000199999999</v>
      </c>
      <c r="C6671" s="39">
        <v>301</v>
      </c>
      <c r="D6671" s="39">
        <v>299.10998499999999</v>
      </c>
      <c r="E6671" s="39">
        <v>300</v>
      </c>
      <c r="F6671" s="39">
        <v>292.95578</v>
      </c>
      <c r="G6671" s="5">
        <v>55394100</v>
      </c>
      <c r="I6671" s="1">
        <v>-4.7885209986526789E-3</v>
      </c>
    </row>
    <row r="6672" spans="1:9" x14ac:dyDescent="0.25">
      <c r="A6672" s="5">
        <v>43672</v>
      </c>
      <c r="B6672" s="39">
        <v>300.76001000000002</v>
      </c>
      <c r="C6672" s="39">
        <v>302.23001099999999</v>
      </c>
      <c r="D6672" s="39">
        <v>300.61999500000002</v>
      </c>
      <c r="E6672" s="39">
        <v>302.01001000000002</v>
      </c>
      <c r="F6672" s="39">
        <v>294.91854899999998</v>
      </c>
      <c r="G6672" s="5">
        <v>45084100</v>
      </c>
      <c r="I6672" s="1">
        <v>6.67753700548257E-3</v>
      </c>
    </row>
    <row r="6673" spans="1:9" x14ac:dyDescent="0.25">
      <c r="A6673" s="5">
        <v>43675</v>
      </c>
      <c r="B6673" s="39">
        <v>301.88000499999998</v>
      </c>
      <c r="C6673" s="39">
        <v>302.01001000000002</v>
      </c>
      <c r="D6673" s="39">
        <v>300.85000600000001</v>
      </c>
      <c r="E6673" s="39">
        <v>301.459991</v>
      </c>
      <c r="F6673" s="39">
        <v>294.38146999999998</v>
      </c>
      <c r="G6673" s="5">
        <v>38126500</v>
      </c>
      <c r="I6673" s="1">
        <v>-1.82276983331775E-3</v>
      </c>
    </row>
    <row r="6674" spans="1:9" x14ac:dyDescent="0.25">
      <c r="A6674" s="5">
        <v>43676</v>
      </c>
      <c r="B6674" s="39">
        <v>299.91000400000001</v>
      </c>
      <c r="C6674" s="39">
        <v>301.17001299999998</v>
      </c>
      <c r="D6674" s="39">
        <v>299.48998999999998</v>
      </c>
      <c r="E6674" s="39">
        <v>300.72000100000002</v>
      </c>
      <c r="F6674" s="39">
        <v>293.65887500000002</v>
      </c>
      <c r="G6674" s="5">
        <v>45849000</v>
      </c>
      <c r="I6674" s="1">
        <v>-2.457638731251599E-3</v>
      </c>
    </row>
    <row r="6675" spans="1:9" x14ac:dyDescent="0.25">
      <c r="A6675" s="5">
        <v>43677</v>
      </c>
      <c r="B6675" s="39">
        <v>300.98998999999998</v>
      </c>
      <c r="C6675" s="39">
        <v>301.20001200000002</v>
      </c>
      <c r="D6675" s="39">
        <v>295.20001200000002</v>
      </c>
      <c r="E6675" s="39">
        <v>297.42999300000002</v>
      </c>
      <c r="F6675" s="39">
        <v>290.44613600000002</v>
      </c>
      <c r="G6675" s="5">
        <v>104245200</v>
      </c>
      <c r="I6675" s="1">
        <v>-1.1000663711006275E-2</v>
      </c>
    </row>
    <row r="6676" spans="1:9" x14ac:dyDescent="0.25">
      <c r="A6676" s="5">
        <v>43678</v>
      </c>
      <c r="B6676" s="39">
        <v>297.60000600000001</v>
      </c>
      <c r="C6676" s="39">
        <v>300.86999500000002</v>
      </c>
      <c r="D6676" s="39">
        <v>293.959991</v>
      </c>
      <c r="E6676" s="39">
        <v>294.83999599999999</v>
      </c>
      <c r="F6676" s="39">
        <v>287.91693099999998</v>
      </c>
      <c r="G6676" s="5">
        <v>142646600</v>
      </c>
      <c r="I6676" s="1">
        <v>-8.7461363523990698E-3</v>
      </c>
    </row>
    <row r="6677" spans="1:9" x14ac:dyDescent="0.25">
      <c r="A6677" s="5">
        <v>43679</v>
      </c>
      <c r="B6677" s="39">
        <v>293.85000600000001</v>
      </c>
      <c r="C6677" s="39">
        <v>294.11999500000002</v>
      </c>
      <c r="D6677" s="39">
        <v>290.89999399999999</v>
      </c>
      <c r="E6677" s="39">
        <v>292.61999500000002</v>
      </c>
      <c r="F6677" s="39">
        <v>285.74908399999998</v>
      </c>
      <c r="G6677" s="5">
        <v>116749700</v>
      </c>
      <c r="I6677" s="1">
        <v>-7.5579074325915485E-3</v>
      </c>
    </row>
    <row r="6678" spans="1:9" x14ac:dyDescent="0.25">
      <c r="A6678" s="5">
        <v>43682</v>
      </c>
      <c r="B6678" s="39">
        <v>288.08999599999999</v>
      </c>
      <c r="C6678" s="39">
        <v>288.209991</v>
      </c>
      <c r="D6678" s="39">
        <v>281.72000100000002</v>
      </c>
      <c r="E6678" s="39">
        <v>283.82000699999998</v>
      </c>
      <c r="F6678" s="39">
        <v>277.15570100000002</v>
      </c>
      <c r="G6678" s="5">
        <v>178745400</v>
      </c>
      <c r="I6678" s="1">
        <v>-3.0534651327829287E-2</v>
      </c>
    </row>
    <row r="6679" spans="1:9" x14ac:dyDescent="0.25">
      <c r="A6679" s="5">
        <v>43683</v>
      </c>
      <c r="B6679" s="39">
        <v>285.91000400000001</v>
      </c>
      <c r="C6679" s="39">
        <v>288.040009</v>
      </c>
      <c r="D6679" s="39">
        <v>284.27999899999998</v>
      </c>
      <c r="E6679" s="39">
        <v>287.79998799999998</v>
      </c>
      <c r="F6679" s="39">
        <v>281.042236</v>
      </c>
      <c r="G6679" s="5">
        <v>120711700</v>
      </c>
      <c r="I6679" s="1">
        <v>1.392551834609268E-2</v>
      </c>
    </row>
    <row r="6680" spans="1:9" x14ac:dyDescent="0.25">
      <c r="A6680" s="5">
        <v>43684</v>
      </c>
      <c r="B6680" s="39">
        <v>284.39999399999999</v>
      </c>
      <c r="C6680" s="39">
        <v>288.82000699999998</v>
      </c>
      <c r="D6680" s="39">
        <v>282.040009</v>
      </c>
      <c r="E6680" s="39">
        <v>287.97000100000002</v>
      </c>
      <c r="F6680" s="39">
        <v>281.20825200000002</v>
      </c>
      <c r="G6680" s="5">
        <v>140572300</v>
      </c>
      <c r="I6680" s="1">
        <v>5.9054107864042749E-4</v>
      </c>
    </row>
    <row r="6681" spans="1:9" x14ac:dyDescent="0.25">
      <c r="A6681" s="5">
        <v>43685</v>
      </c>
      <c r="B6681" s="39">
        <v>289.61999500000002</v>
      </c>
      <c r="C6681" s="39">
        <v>293.61999500000002</v>
      </c>
      <c r="D6681" s="39">
        <v>289.01001000000002</v>
      </c>
      <c r="E6681" s="39">
        <v>293.61999500000002</v>
      </c>
      <c r="F6681" s="39">
        <v>286.72558600000002</v>
      </c>
      <c r="G6681" s="5">
        <v>87713900</v>
      </c>
      <c r="I6681" s="1">
        <v>1.943010685127522E-2</v>
      </c>
    </row>
    <row r="6682" spans="1:9" x14ac:dyDescent="0.25">
      <c r="A6682" s="5">
        <v>43686</v>
      </c>
      <c r="B6682" s="39">
        <v>292.57998700000002</v>
      </c>
      <c r="C6682" s="39">
        <v>293.23998999999998</v>
      </c>
      <c r="D6682" s="39">
        <v>289.64999399999999</v>
      </c>
      <c r="E6682" s="39">
        <v>291.61999500000002</v>
      </c>
      <c r="F6682" s="39">
        <v>284.77252199999998</v>
      </c>
      <c r="G6682" s="5">
        <v>93730000</v>
      </c>
      <c r="I6682" s="1">
        <v>-6.8349188770753244E-3</v>
      </c>
    </row>
    <row r="6683" spans="1:9" x14ac:dyDescent="0.25">
      <c r="A6683" s="5">
        <v>43689</v>
      </c>
      <c r="B6683" s="39">
        <v>289.959991</v>
      </c>
      <c r="C6683" s="39">
        <v>291.60998499999999</v>
      </c>
      <c r="D6683" s="39">
        <v>287.01998900000001</v>
      </c>
      <c r="E6683" s="39">
        <v>288.07000699999998</v>
      </c>
      <c r="F6683" s="39">
        <v>281.30593900000002</v>
      </c>
      <c r="G6683" s="5">
        <v>62629500</v>
      </c>
      <c r="I6683" s="1">
        <v>-1.2247865177566375E-2</v>
      </c>
    </row>
    <row r="6684" spans="1:9" x14ac:dyDescent="0.25">
      <c r="A6684" s="5">
        <v>43690</v>
      </c>
      <c r="B6684" s="39">
        <v>287.73998999999998</v>
      </c>
      <c r="C6684" s="39">
        <v>294.14999399999999</v>
      </c>
      <c r="D6684" s="39">
        <v>287.35998499999999</v>
      </c>
      <c r="E6684" s="39">
        <v>292.54998799999998</v>
      </c>
      <c r="F6684" s="39">
        <v>285.68069500000001</v>
      </c>
      <c r="G6684" s="5">
        <v>94299800</v>
      </c>
      <c r="I6684" s="1">
        <v>1.543190811115025E-2</v>
      </c>
    </row>
    <row r="6685" spans="1:9" x14ac:dyDescent="0.25">
      <c r="A6685" s="5">
        <v>43691</v>
      </c>
      <c r="B6685" s="39">
        <v>288.07000699999998</v>
      </c>
      <c r="C6685" s="39">
        <v>288.73998999999998</v>
      </c>
      <c r="D6685" s="39">
        <v>283.76001000000002</v>
      </c>
      <c r="E6685" s="39">
        <v>283.89999399999999</v>
      </c>
      <c r="F6685" s="39">
        <v>277.23379499999999</v>
      </c>
      <c r="G6685" s="5">
        <v>135622100</v>
      </c>
      <c r="I6685" s="1">
        <v>-3.0013560606106715E-2</v>
      </c>
    </row>
    <row r="6686" spans="1:9" x14ac:dyDescent="0.25">
      <c r="A6686" s="5">
        <v>43692</v>
      </c>
      <c r="B6686" s="39">
        <v>284.88000499999998</v>
      </c>
      <c r="C6686" s="39">
        <v>285.64001500000001</v>
      </c>
      <c r="D6686" s="39">
        <v>282.39001500000001</v>
      </c>
      <c r="E6686" s="39">
        <v>284.64999399999999</v>
      </c>
      <c r="F6686" s="39">
        <v>277.96618699999999</v>
      </c>
      <c r="G6686" s="5">
        <v>99556600</v>
      </c>
      <c r="I6686" s="1">
        <v>2.6383013277042622E-3</v>
      </c>
    </row>
    <row r="6687" spans="1:9" x14ac:dyDescent="0.25">
      <c r="A6687" s="5">
        <v>43693</v>
      </c>
      <c r="B6687" s="39">
        <v>286.48001099999999</v>
      </c>
      <c r="C6687" s="39">
        <v>289.32998700000002</v>
      </c>
      <c r="D6687" s="39">
        <v>284.709991</v>
      </c>
      <c r="E6687" s="39">
        <v>288.85000600000001</v>
      </c>
      <c r="F6687" s="39">
        <v>282.06759599999998</v>
      </c>
      <c r="G6687" s="5">
        <v>83018300</v>
      </c>
      <c r="I6687" s="1">
        <v>1.4647267545041309E-2</v>
      </c>
    </row>
    <row r="6688" spans="1:9" x14ac:dyDescent="0.25">
      <c r="A6688" s="5">
        <v>43696</v>
      </c>
      <c r="B6688" s="39">
        <v>292.19000199999999</v>
      </c>
      <c r="C6688" s="39">
        <v>293.07998700000002</v>
      </c>
      <c r="D6688" s="39">
        <v>291.44000199999999</v>
      </c>
      <c r="E6688" s="39">
        <v>292.32998700000002</v>
      </c>
      <c r="F6688" s="39">
        <v>285.46585099999999</v>
      </c>
      <c r="G6688" s="5">
        <v>53571800</v>
      </c>
      <c r="I6688" s="1">
        <v>1.1975666391859541E-2</v>
      </c>
    </row>
    <row r="6689" spans="1:9" x14ac:dyDescent="0.25">
      <c r="A6689" s="5">
        <v>43697</v>
      </c>
      <c r="B6689" s="39">
        <v>291.76998900000001</v>
      </c>
      <c r="C6689" s="39">
        <v>292.35998499999999</v>
      </c>
      <c r="D6689" s="39">
        <v>289.95001200000002</v>
      </c>
      <c r="E6689" s="39">
        <v>290.08999599999999</v>
      </c>
      <c r="F6689" s="39">
        <v>283.27847300000002</v>
      </c>
      <c r="G6689" s="5">
        <v>51596400</v>
      </c>
      <c r="I6689" s="1">
        <v>-7.6919933709804766E-3</v>
      </c>
    </row>
    <row r="6690" spans="1:9" x14ac:dyDescent="0.25">
      <c r="A6690" s="5">
        <v>43698</v>
      </c>
      <c r="B6690" s="39">
        <v>292.48001099999999</v>
      </c>
      <c r="C6690" s="39">
        <v>292.85998499999999</v>
      </c>
      <c r="D6690" s="39">
        <v>291.72000100000002</v>
      </c>
      <c r="E6690" s="39">
        <v>292.45001200000002</v>
      </c>
      <c r="F6690" s="39">
        <v>285.58303799999999</v>
      </c>
      <c r="G6690" s="5">
        <v>49524700</v>
      </c>
      <c r="I6690" s="1">
        <v>8.1024205827384677E-3</v>
      </c>
    </row>
    <row r="6691" spans="1:9" x14ac:dyDescent="0.25">
      <c r="A6691" s="5">
        <v>43699</v>
      </c>
      <c r="B6691" s="39">
        <v>293.23001099999999</v>
      </c>
      <c r="C6691" s="39">
        <v>293.92999300000002</v>
      </c>
      <c r="D6691" s="39">
        <v>290.39999399999999</v>
      </c>
      <c r="E6691" s="39">
        <v>292.35998499999999</v>
      </c>
      <c r="F6691" s="39">
        <v>285.49514799999997</v>
      </c>
      <c r="G6691" s="5">
        <v>51666400</v>
      </c>
      <c r="I6691" s="1">
        <v>-3.0780373983230191E-4</v>
      </c>
    </row>
    <row r="6692" spans="1:9" x14ac:dyDescent="0.25">
      <c r="A6692" s="5">
        <v>43700</v>
      </c>
      <c r="B6692" s="39">
        <v>290.92001299999998</v>
      </c>
      <c r="C6692" s="39">
        <v>292.76001000000002</v>
      </c>
      <c r="D6692" s="39">
        <v>283.47000100000002</v>
      </c>
      <c r="E6692" s="39">
        <v>284.85000600000001</v>
      </c>
      <c r="F6692" s="39">
        <v>278.16149899999999</v>
      </c>
      <c r="G6692" s="5">
        <v>149161500</v>
      </c>
      <c r="I6692" s="1">
        <v>-2.6023157535751018E-2</v>
      </c>
    </row>
    <row r="6693" spans="1:9" x14ac:dyDescent="0.25">
      <c r="A6693" s="5">
        <v>43703</v>
      </c>
      <c r="B6693" s="39">
        <v>287.26998900000001</v>
      </c>
      <c r="C6693" s="39">
        <v>288</v>
      </c>
      <c r="D6693" s="39">
        <v>285.57998700000002</v>
      </c>
      <c r="E6693" s="39">
        <v>288</v>
      </c>
      <c r="F6693" s="39">
        <v>281.237549</v>
      </c>
      <c r="G6693" s="5">
        <v>72423800</v>
      </c>
      <c r="I6693" s="1">
        <v>1.0997805646610459E-2</v>
      </c>
    </row>
    <row r="6694" spans="1:9" x14ac:dyDescent="0.25">
      <c r="A6694" s="5">
        <v>43704</v>
      </c>
      <c r="B6694" s="39">
        <v>289.540009</v>
      </c>
      <c r="C6694" s="39">
        <v>289.95001200000002</v>
      </c>
      <c r="D6694" s="39">
        <v>286.02999899999998</v>
      </c>
      <c r="E6694" s="39">
        <v>286.86999500000002</v>
      </c>
      <c r="F6694" s="39">
        <v>280.134094</v>
      </c>
      <c r="G6694" s="5">
        <v>66668900</v>
      </c>
      <c r="I6694" s="1">
        <v>-3.9312866437724026E-3</v>
      </c>
    </row>
    <row r="6695" spans="1:9" x14ac:dyDescent="0.25">
      <c r="A6695" s="5">
        <v>43705</v>
      </c>
      <c r="B6695" s="39">
        <v>286.14001500000001</v>
      </c>
      <c r="C6695" s="39">
        <v>289.07000699999998</v>
      </c>
      <c r="D6695" s="39">
        <v>285.25</v>
      </c>
      <c r="E6695" s="39">
        <v>288.89001500000001</v>
      </c>
      <c r="F6695" s="39">
        <v>282.10665899999998</v>
      </c>
      <c r="G6695" s="5">
        <v>59696700</v>
      </c>
      <c r="I6695" s="1">
        <v>7.0168271612471855E-3</v>
      </c>
    </row>
    <row r="6696" spans="1:9" x14ac:dyDescent="0.25">
      <c r="A6696" s="5">
        <v>43706</v>
      </c>
      <c r="B6696" s="39">
        <v>291.72000100000002</v>
      </c>
      <c r="C6696" s="39">
        <v>293.16000400000001</v>
      </c>
      <c r="D6696" s="39">
        <v>290.60998499999999</v>
      </c>
      <c r="E6696" s="39">
        <v>292.57998700000002</v>
      </c>
      <c r="F6696" s="39">
        <v>285.709991</v>
      </c>
      <c r="G6696" s="5">
        <v>57899400</v>
      </c>
      <c r="I6696" s="1">
        <v>1.2692056039867339E-2</v>
      </c>
    </row>
    <row r="6697" spans="1:9" x14ac:dyDescent="0.25">
      <c r="A6697" s="5">
        <v>43707</v>
      </c>
      <c r="B6697" s="39">
        <v>294.22000100000002</v>
      </c>
      <c r="C6697" s="39">
        <v>294.23998999999998</v>
      </c>
      <c r="D6697" s="39">
        <v>291.42001299999998</v>
      </c>
      <c r="E6697" s="39">
        <v>292.45001200000002</v>
      </c>
      <c r="F6697" s="39">
        <v>285.58303799999999</v>
      </c>
      <c r="G6697" s="5">
        <v>62901200</v>
      </c>
      <c r="I6697" s="1">
        <v>-4.4444092836926075E-4</v>
      </c>
    </row>
    <row r="6698" spans="1:9" x14ac:dyDescent="0.25">
      <c r="A6698" s="5">
        <v>43711</v>
      </c>
      <c r="B6698" s="39">
        <v>290.57000699999998</v>
      </c>
      <c r="C6698" s="39">
        <v>291.57998700000002</v>
      </c>
      <c r="D6698" s="39">
        <v>289.26998900000001</v>
      </c>
      <c r="E6698" s="39">
        <v>290.73998999999998</v>
      </c>
      <c r="F6698" s="39">
        <v>283.91317700000002</v>
      </c>
      <c r="G6698" s="5">
        <v>69101400</v>
      </c>
      <c r="I6698" s="1">
        <v>-5.8643613132440819E-3</v>
      </c>
    </row>
    <row r="6699" spans="1:9" x14ac:dyDescent="0.25">
      <c r="A6699" s="5">
        <v>43712</v>
      </c>
      <c r="B6699" s="39">
        <v>293.14001500000001</v>
      </c>
      <c r="C6699" s="39">
        <v>294.05999800000001</v>
      </c>
      <c r="D6699" s="39">
        <v>292.30999800000001</v>
      </c>
      <c r="E6699" s="39">
        <v>294.040009</v>
      </c>
      <c r="F6699" s="39">
        <v>287.13574199999999</v>
      </c>
      <c r="G6699" s="5">
        <v>46887300</v>
      </c>
      <c r="I6699" s="1">
        <v>1.1286595954142165E-2</v>
      </c>
    </row>
    <row r="6700" spans="1:9" x14ac:dyDescent="0.25">
      <c r="A6700" s="5">
        <v>43713</v>
      </c>
      <c r="B6700" s="39">
        <v>296.790009</v>
      </c>
      <c r="C6700" s="39">
        <v>298.82998700000002</v>
      </c>
      <c r="D6700" s="39">
        <v>294</v>
      </c>
      <c r="E6700" s="39">
        <v>297.82000699999998</v>
      </c>
      <c r="F6700" s="39">
        <v>290.82693499999999</v>
      </c>
      <c r="G6700" s="5">
        <v>83258100</v>
      </c>
      <c r="I6700" s="1">
        <v>1.2773292580145146E-2</v>
      </c>
    </row>
    <row r="6701" spans="1:9" x14ac:dyDescent="0.25">
      <c r="A6701" s="5">
        <v>43714</v>
      </c>
      <c r="B6701" s="39">
        <v>298.17001299999998</v>
      </c>
      <c r="C6701" s="39">
        <v>298.76001000000002</v>
      </c>
      <c r="D6701" s="39">
        <v>297.42001299999998</v>
      </c>
      <c r="E6701" s="39">
        <v>298.04998799999998</v>
      </c>
      <c r="F6701" s="39">
        <v>291.05157500000001</v>
      </c>
      <c r="G6701" s="5">
        <v>49584300</v>
      </c>
      <c r="I6701" s="1">
        <v>7.7211997796666765E-4</v>
      </c>
    </row>
    <row r="6702" spans="1:9" x14ac:dyDescent="0.25">
      <c r="A6702" s="5">
        <v>43717</v>
      </c>
      <c r="B6702" s="39">
        <v>299.14001500000001</v>
      </c>
      <c r="C6702" s="39">
        <v>299.23998999999998</v>
      </c>
      <c r="D6702" s="39">
        <v>297.16000400000001</v>
      </c>
      <c r="E6702" s="39">
        <v>298.20001200000002</v>
      </c>
      <c r="F6702" s="39">
        <v>291.198059</v>
      </c>
      <c r="G6702" s="5">
        <v>51260300</v>
      </c>
      <c r="I6702" s="1">
        <v>5.0316563390229163E-4</v>
      </c>
    </row>
    <row r="6703" spans="1:9" x14ac:dyDescent="0.25">
      <c r="A6703" s="5">
        <v>43718</v>
      </c>
      <c r="B6703" s="39">
        <v>297.35998499999999</v>
      </c>
      <c r="C6703" s="39">
        <v>298.20001200000002</v>
      </c>
      <c r="D6703" s="39">
        <v>295.97000100000002</v>
      </c>
      <c r="E6703" s="39">
        <v>298.13000499999998</v>
      </c>
      <c r="F6703" s="39">
        <v>291.12966899999998</v>
      </c>
      <c r="G6703" s="5">
        <v>57947100</v>
      </c>
      <c r="I6703" s="1">
        <v>-2.3488491797962752E-4</v>
      </c>
    </row>
    <row r="6704" spans="1:9" x14ac:dyDescent="0.25">
      <c r="A6704" s="5">
        <v>43719</v>
      </c>
      <c r="B6704" s="39">
        <v>298.47000100000002</v>
      </c>
      <c r="C6704" s="39">
        <v>300.33999599999999</v>
      </c>
      <c r="D6704" s="39">
        <v>297.75</v>
      </c>
      <c r="E6704" s="39">
        <v>300.25</v>
      </c>
      <c r="F6704" s="39">
        <v>293.19988999999998</v>
      </c>
      <c r="G6704" s="5">
        <v>68821100</v>
      </c>
      <c r="I6704" s="1">
        <v>7.0858289815358688E-3</v>
      </c>
    </row>
    <row r="6705" spans="1:9" x14ac:dyDescent="0.25">
      <c r="A6705" s="5">
        <v>43720</v>
      </c>
      <c r="B6705" s="39">
        <v>301.25</v>
      </c>
      <c r="C6705" s="39">
        <v>302.459991</v>
      </c>
      <c r="D6705" s="39">
        <v>300.41000400000001</v>
      </c>
      <c r="E6705" s="39">
        <v>301.290009</v>
      </c>
      <c r="F6705" s="39">
        <v>294.21551499999998</v>
      </c>
      <c r="G6705" s="5">
        <v>72908700</v>
      </c>
      <c r="I6705" s="1">
        <v>3.4579481687915248E-3</v>
      </c>
    </row>
    <row r="6706" spans="1:9" x14ac:dyDescent="0.25">
      <c r="A6706" s="5">
        <v>43721</v>
      </c>
      <c r="B6706" s="39">
        <v>301.77999899999998</v>
      </c>
      <c r="C6706" s="39">
        <v>302.17001299999998</v>
      </c>
      <c r="D6706" s="39">
        <v>300.67999300000002</v>
      </c>
      <c r="E6706" s="39">
        <v>301.08999599999999</v>
      </c>
      <c r="F6706" s="39">
        <v>294.02020299999998</v>
      </c>
      <c r="G6706" s="5">
        <v>62104800</v>
      </c>
      <c r="I6706" s="1">
        <v>-6.6406034588162299E-4</v>
      </c>
    </row>
    <row r="6707" spans="1:9" x14ac:dyDescent="0.25">
      <c r="A6707" s="5">
        <v>43724</v>
      </c>
      <c r="B6707" s="39">
        <v>299.83999599999999</v>
      </c>
      <c r="C6707" s="39">
        <v>301.14001500000001</v>
      </c>
      <c r="D6707" s="39">
        <v>299.45001200000002</v>
      </c>
      <c r="E6707" s="39">
        <v>300.16000400000001</v>
      </c>
      <c r="F6707" s="39">
        <v>293.11200000000002</v>
      </c>
      <c r="G6707" s="5">
        <v>58191200</v>
      </c>
      <c r="I6707" s="1">
        <v>-3.093694127906943E-3</v>
      </c>
    </row>
    <row r="6708" spans="1:9" x14ac:dyDescent="0.25">
      <c r="A6708" s="5">
        <v>43725</v>
      </c>
      <c r="B6708" s="39">
        <v>299.94000199999999</v>
      </c>
      <c r="C6708" s="39">
        <v>301.01998900000001</v>
      </c>
      <c r="D6708" s="39">
        <v>299.75</v>
      </c>
      <c r="E6708" s="39">
        <v>300.92001299999998</v>
      </c>
      <c r="F6708" s="39">
        <v>293.85418700000002</v>
      </c>
      <c r="G6708" s="5">
        <v>41475500</v>
      </c>
      <c r="I6708" s="1">
        <v>2.5288931866276343E-3</v>
      </c>
    </row>
    <row r="6709" spans="1:9" x14ac:dyDescent="0.25">
      <c r="A6709" s="5">
        <v>43726</v>
      </c>
      <c r="B6709" s="39">
        <v>300.48998999999998</v>
      </c>
      <c r="C6709" s="39">
        <v>301.22000100000002</v>
      </c>
      <c r="D6709" s="39">
        <v>298.23998999999998</v>
      </c>
      <c r="E6709" s="39">
        <v>301.10000600000001</v>
      </c>
      <c r="F6709" s="39">
        <v>294.02993800000002</v>
      </c>
      <c r="G6709" s="5">
        <v>73375800</v>
      </c>
      <c r="I6709" s="1">
        <v>5.9791036281442445E-4</v>
      </c>
    </row>
    <row r="6710" spans="1:9" x14ac:dyDescent="0.25">
      <c r="A6710" s="5">
        <v>43727</v>
      </c>
      <c r="B6710" s="39">
        <v>301.52999899999998</v>
      </c>
      <c r="C6710" s="39">
        <v>302.63000499999998</v>
      </c>
      <c r="D6710" s="39">
        <v>300.709991</v>
      </c>
      <c r="E6710" s="39">
        <v>301.07998700000002</v>
      </c>
      <c r="F6710" s="39">
        <v>294.01040599999999</v>
      </c>
      <c r="G6710" s="5">
        <v>76560500</v>
      </c>
      <c r="I6710" s="1">
        <v>-6.6430816207052601E-5</v>
      </c>
    </row>
    <row r="6711" spans="1:9" x14ac:dyDescent="0.25">
      <c r="A6711" s="5">
        <v>43728</v>
      </c>
      <c r="B6711" s="39">
        <v>300.35998499999999</v>
      </c>
      <c r="C6711" s="39">
        <v>300.67001299999998</v>
      </c>
      <c r="D6711" s="39">
        <v>297.41000400000001</v>
      </c>
      <c r="E6711" s="39">
        <v>298.27999899999998</v>
      </c>
      <c r="F6711" s="39">
        <v>292.62127700000002</v>
      </c>
      <c r="G6711" s="5">
        <v>89565000</v>
      </c>
      <c r="I6711" s="1">
        <v>-4.735958308040189E-3</v>
      </c>
    </row>
    <row r="6712" spans="1:9" x14ac:dyDescent="0.25">
      <c r="A6712" s="5">
        <v>43731</v>
      </c>
      <c r="B6712" s="39">
        <v>297.54998799999998</v>
      </c>
      <c r="C6712" s="39">
        <v>299</v>
      </c>
      <c r="D6712" s="39">
        <v>297.26998900000001</v>
      </c>
      <c r="E6712" s="39">
        <v>298.209991</v>
      </c>
      <c r="F6712" s="39">
        <v>292.55258199999997</v>
      </c>
      <c r="G6712" s="5">
        <v>43476800</v>
      </c>
      <c r="I6712" s="1">
        <v>-2.3478492505812909E-4</v>
      </c>
    </row>
    <row r="6713" spans="1:9" x14ac:dyDescent="0.25">
      <c r="A6713" s="5">
        <v>43732</v>
      </c>
      <c r="B6713" s="39">
        <v>299.41000400000001</v>
      </c>
      <c r="C6713" s="39">
        <v>299.83999599999999</v>
      </c>
      <c r="D6713" s="39">
        <v>294.80999800000001</v>
      </c>
      <c r="E6713" s="39">
        <v>295.86999500000002</v>
      </c>
      <c r="F6713" s="39">
        <v>290.25701900000001</v>
      </c>
      <c r="G6713" s="5">
        <v>94869400</v>
      </c>
      <c r="I6713" s="1">
        <v>-7.8776151502211178E-3</v>
      </c>
    </row>
    <row r="6714" spans="1:9" x14ac:dyDescent="0.25">
      <c r="A6714" s="5">
        <v>43733</v>
      </c>
      <c r="B6714" s="39">
        <v>295.959991</v>
      </c>
      <c r="C6714" s="39">
        <v>298.10998499999999</v>
      </c>
      <c r="D6714" s="39">
        <v>294.32998700000002</v>
      </c>
      <c r="E6714" s="39">
        <v>297.61999500000002</v>
      </c>
      <c r="F6714" s="39">
        <v>291.973816</v>
      </c>
      <c r="G6714" s="5">
        <v>71854000</v>
      </c>
      <c r="I6714" s="1">
        <v>5.8973241278872379E-3</v>
      </c>
    </row>
    <row r="6715" spans="1:9" x14ac:dyDescent="0.25">
      <c r="A6715" s="5">
        <v>43734</v>
      </c>
      <c r="B6715" s="39">
        <v>297.63000499999998</v>
      </c>
      <c r="C6715" s="39">
        <v>297.85998499999999</v>
      </c>
      <c r="D6715" s="39">
        <v>295.45001200000002</v>
      </c>
      <c r="E6715" s="39">
        <v>297</v>
      </c>
      <c r="F6715" s="39">
        <v>291.36556999999999</v>
      </c>
      <c r="G6715" s="5">
        <v>56179700</v>
      </c>
      <c r="I6715" s="1">
        <v>-2.0853939748608497E-3</v>
      </c>
    </row>
    <row r="6716" spans="1:9" x14ac:dyDescent="0.25">
      <c r="A6716" s="5">
        <v>43735</v>
      </c>
      <c r="B6716" s="39">
        <v>297.82998700000002</v>
      </c>
      <c r="C6716" s="39">
        <v>297.95001200000002</v>
      </c>
      <c r="D6716" s="39">
        <v>293.69000199999999</v>
      </c>
      <c r="E6716" s="39">
        <v>295.39999399999999</v>
      </c>
      <c r="F6716" s="39">
        <v>289.795929</v>
      </c>
      <c r="G6716" s="5">
        <v>84746600</v>
      </c>
      <c r="I6716" s="1">
        <v>-5.4017508709733875E-3</v>
      </c>
    </row>
    <row r="6717" spans="1:9" x14ac:dyDescent="0.25">
      <c r="A6717" s="5">
        <v>43738</v>
      </c>
      <c r="B6717" s="39">
        <v>295.97000100000002</v>
      </c>
      <c r="C6717" s="39">
        <v>297.54998799999998</v>
      </c>
      <c r="D6717" s="39">
        <v>295.92001299999998</v>
      </c>
      <c r="E6717" s="39">
        <v>296.76998900000001</v>
      </c>
      <c r="F6717" s="39">
        <v>291.13992300000001</v>
      </c>
      <c r="G6717" s="5">
        <v>51662400</v>
      </c>
      <c r="I6717" s="1">
        <v>4.6270044900431628E-3</v>
      </c>
    </row>
    <row r="6718" spans="1:9" x14ac:dyDescent="0.25">
      <c r="A6718" s="5">
        <v>43739</v>
      </c>
      <c r="B6718" s="39">
        <v>297.73998999999998</v>
      </c>
      <c r="C6718" s="39">
        <v>298.459991</v>
      </c>
      <c r="D6718" s="39">
        <v>293</v>
      </c>
      <c r="E6718" s="39">
        <v>293.23998999999998</v>
      </c>
      <c r="F6718" s="39">
        <v>287.67687999999998</v>
      </c>
      <c r="G6718" s="5">
        <v>88242400</v>
      </c>
      <c r="I6718" s="1">
        <v>-1.1966080818224256E-2</v>
      </c>
    </row>
    <row r="6719" spans="1:9" x14ac:dyDescent="0.25">
      <c r="A6719" s="5">
        <v>43740</v>
      </c>
      <c r="B6719" s="39">
        <v>291.5</v>
      </c>
      <c r="C6719" s="39">
        <v>291.51001000000002</v>
      </c>
      <c r="D6719" s="39">
        <v>286.64001500000001</v>
      </c>
      <c r="E6719" s="39">
        <v>288.05999800000001</v>
      </c>
      <c r="F6719" s="39">
        <v>282.59518400000002</v>
      </c>
      <c r="G6719" s="5">
        <v>122539500</v>
      </c>
      <c r="I6719" s="1">
        <v>-1.7822477490600619E-2</v>
      </c>
    </row>
    <row r="6720" spans="1:9" x14ac:dyDescent="0.25">
      <c r="A6720" s="5">
        <v>43741</v>
      </c>
      <c r="B6720" s="39">
        <v>287.80999800000001</v>
      </c>
      <c r="C6720" s="39">
        <v>290.45001200000002</v>
      </c>
      <c r="D6720" s="39">
        <v>284.82000699999998</v>
      </c>
      <c r="E6720" s="39">
        <v>290.42001299999998</v>
      </c>
      <c r="F6720" s="39">
        <v>284.91039999999998</v>
      </c>
      <c r="G6720" s="5">
        <v>85278800</v>
      </c>
      <c r="I6720" s="1">
        <v>8.1593165240265719E-3</v>
      </c>
    </row>
    <row r="6721" spans="1:9" x14ac:dyDescent="0.25">
      <c r="A6721" s="5">
        <v>43742</v>
      </c>
      <c r="B6721" s="39">
        <v>291.14001500000001</v>
      </c>
      <c r="C6721" s="39">
        <v>294.63000499999998</v>
      </c>
      <c r="D6721" s="39">
        <v>291.07998700000002</v>
      </c>
      <c r="E6721" s="39">
        <v>294.35000600000001</v>
      </c>
      <c r="F6721" s="39">
        <v>288.76583900000003</v>
      </c>
      <c r="G6721" s="5">
        <v>65091200</v>
      </c>
      <c r="I6721" s="1">
        <v>1.3441369137138892E-2</v>
      </c>
    </row>
    <row r="6722" spans="1:9" x14ac:dyDescent="0.25">
      <c r="A6722" s="5">
        <v>43745</v>
      </c>
      <c r="B6722" s="39">
        <v>293.47000100000002</v>
      </c>
      <c r="C6722" s="39">
        <v>295.26001000000002</v>
      </c>
      <c r="D6722" s="39">
        <v>292.76998900000001</v>
      </c>
      <c r="E6722" s="39">
        <v>293.07998700000002</v>
      </c>
      <c r="F6722" s="39">
        <v>287.51989700000001</v>
      </c>
      <c r="G6722" s="5">
        <v>59610500</v>
      </c>
      <c r="I6722" s="1">
        <v>-4.3240492120135698E-3</v>
      </c>
    </row>
    <row r="6723" spans="1:9" x14ac:dyDescent="0.25">
      <c r="A6723" s="5">
        <v>43746</v>
      </c>
      <c r="B6723" s="39">
        <v>291.040009</v>
      </c>
      <c r="C6723" s="39">
        <v>291.85000600000001</v>
      </c>
      <c r="D6723" s="39">
        <v>288.48998999999998</v>
      </c>
      <c r="E6723" s="39">
        <v>288.52999899999998</v>
      </c>
      <c r="F6723" s="39">
        <v>283.05624399999999</v>
      </c>
      <c r="G6723" s="5">
        <v>95708100</v>
      </c>
      <c r="I6723" s="1">
        <v>-1.564644485311284E-2</v>
      </c>
    </row>
    <row r="6724" spans="1:9" x14ac:dyDescent="0.25">
      <c r="A6724" s="5">
        <v>43747</v>
      </c>
      <c r="B6724" s="39">
        <v>290.75</v>
      </c>
      <c r="C6724" s="39">
        <v>292.29998799999998</v>
      </c>
      <c r="D6724" s="39">
        <v>290.05999800000001</v>
      </c>
      <c r="E6724" s="39">
        <v>291.26998900000001</v>
      </c>
      <c r="F6724" s="39">
        <v>285.74426299999999</v>
      </c>
      <c r="G6724" s="5">
        <v>62359400</v>
      </c>
      <c r="I6724" s="1">
        <v>9.451605536875185E-3</v>
      </c>
    </row>
    <row r="6725" spans="1:9" x14ac:dyDescent="0.25">
      <c r="A6725" s="5">
        <v>43748</v>
      </c>
      <c r="B6725" s="39">
        <v>291.17999300000002</v>
      </c>
      <c r="C6725" s="39">
        <v>294.209991</v>
      </c>
      <c r="D6725" s="39">
        <v>291</v>
      </c>
      <c r="E6725" s="39">
        <v>293.23998999999998</v>
      </c>
      <c r="F6725" s="39">
        <v>287.67687999999998</v>
      </c>
      <c r="G6725" s="5">
        <v>55296300</v>
      </c>
      <c r="I6725" s="1">
        <v>6.7406803576863794E-3</v>
      </c>
    </row>
    <row r="6726" spans="1:9" x14ac:dyDescent="0.25">
      <c r="A6726" s="5">
        <v>43749</v>
      </c>
      <c r="B6726" s="39">
        <v>296.26998900000001</v>
      </c>
      <c r="C6726" s="39">
        <v>298.73998999999998</v>
      </c>
      <c r="D6726" s="39">
        <v>296.14001500000001</v>
      </c>
      <c r="E6726" s="39">
        <v>296.27999899999998</v>
      </c>
      <c r="F6726" s="39">
        <v>290.65917999999999</v>
      </c>
      <c r="G6726" s="5">
        <v>98720400</v>
      </c>
      <c r="I6726" s="1">
        <v>1.0313472187736927E-2</v>
      </c>
    </row>
    <row r="6727" spans="1:9" x14ac:dyDescent="0.25">
      <c r="A6727" s="5">
        <v>43752</v>
      </c>
      <c r="B6727" s="39">
        <v>295.92999300000002</v>
      </c>
      <c r="C6727" s="39">
        <v>296.67001299999998</v>
      </c>
      <c r="D6727" s="39">
        <v>295.57000699999998</v>
      </c>
      <c r="E6727" s="39">
        <v>295.95001200000002</v>
      </c>
      <c r="F6727" s="39">
        <v>290.33548000000002</v>
      </c>
      <c r="G6727" s="5">
        <v>40394800</v>
      </c>
      <c r="I6727" s="1">
        <v>-1.1142960711323369E-3</v>
      </c>
    </row>
    <row r="6728" spans="1:9" x14ac:dyDescent="0.25">
      <c r="A6728" s="5">
        <v>43753</v>
      </c>
      <c r="B6728" s="39">
        <v>297.10000600000001</v>
      </c>
      <c r="C6728" s="39">
        <v>299.70001200000002</v>
      </c>
      <c r="D6728" s="39">
        <v>296.97000100000002</v>
      </c>
      <c r="E6728" s="39">
        <v>298.88000499999998</v>
      </c>
      <c r="F6728" s="39">
        <v>293.2099</v>
      </c>
      <c r="G6728" s="5">
        <v>46754500</v>
      </c>
      <c r="I6728" s="1">
        <v>9.8516528330563347E-3</v>
      </c>
    </row>
    <row r="6729" spans="1:9" x14ac:dyDescent="0.25">
      <c r="A6729" s="5">
        <v>43754</v>
      </c>
      <c r="B6729" s="39">
        <v>298.36999500000002</v>
      </c>
      <c r="C6729" s="39">
        <v>299.16000400000001</v>
      </c>
      <c r="D6729" s="39">
        <v>297.92001299999998</v>
      </c>
      <c r="E6729" s="39">
        <v>298.39999399999999</v>
      </c>
      <c r="F6729" s="39">
        <v>292.73898300000002</v>
      </c>
      <c r="G6729" s="5">
        <v>48928200</v>
      </c>
      <c r="I6729" s="1">
        <v>-1.6073658131352531E-3</v>
      </c>
    </row>
    <row r="6730" spans="1:9" x14ac:dyDescent="0.25">
      <c r="A6730" s="5">
        <v>43755</v>
      </c>
      <c r="B6730" s="39">
        <v>299.67999300000002</v>
      </c>
      <c r="C6730" s="39">
        <v>300.23998999999998</v>
      </c>
      <c r="D6730" s="39">
        <v>298.51998900000001</v>
      </c>
      <c r="E6730" s="39">
        <v>299.27999899999998</v>
      </c>
      <c r="F6730" s="39">
        <v>293.60229500000003</v>
      </c>
      <c r="G6730" s="5">
        <v>45736600</v>
      </c>
      <c r="I6730" s="1">
        <v>2.9447444900929653E-3</v>
      </c>
    </row>
    <row r="6731" spans="1:9" x14ac:dyDescent="0.25">
      <c r="A6731" s="5">
        <v>43756</v>
      </c>
      <c r="B6731" s="39">
        <v>298.69000199999999</v>
      </c>
      <c r="C6731" s="39">
        <v>299.39999399999999</v>
      </c>
      <c r="D6731" s="39">
        <v>297.02999899999998</v>
      </c>
      <c r="E6731" s="39">
        <v>297.97000100000002</v>
      </c>
      <c r="F6731" s="39">
        <v>292.317139</v>
      </c>
      <c r="G6731" s="5">
        <v>64304000</v>
      </c>
      <c r="I6731" s="1">
        <v>-4.386808104987594E-3</v>
      </c>
    </row>
    <row r="6732" spans="1:9" x14ac:dyDescent="0.25">
      <c r="A6732" s="5">
        <v>43759</v>
      </c>
      <c r="B6732" s="39">
        <v>299.42001299999998</v>
      </c>
      <c r="C6732" s="39">
        <v>300.209991</v>
      </c>
      <c r="D6732" s="39">
        <v>298.94000199999999</v>
      </c>
      <c r="E6732" s="39">
        <v>299.98998999999998</v>
      </c>
      <c r="F6732" s="39">
        <v>294.29879799999998</v>
      </c>
      <c r="G6732" s="5">
        <v>39048600</v>
      </c>
      <c r="I6732" s="1">
        <v>6.756265601016942E-3</v>
      </c>
    </row>
    <row r="6733" spans="1:9" x14ac:dyDescent="0.25">
      <c r="A6733" s="5">
        <v>43760</v>
      </c>
      <c r="B6733" s="39">
        <v>300.57998700000002</v>
      </c>
      <c r="C6733" s="39">
        <v>300.89999399999999</v>
      </c>
      <c r="D6733" s="39">
        <v>298.91000400000001</v>
      </c>
      <c r="E6733" s="39">
        <v>299.01001000000002</v>
      </c>
      <c r="F6733" s="39">
        <v>293.337402</v>
      </c>
      <c r="G6733" s="5">
        <v>48594700</v>
      </c>
      <c r="I6733" s="1">
        <v>-3.2720818008380448E-3</v>
      </c>
    </row>
    <row r="6734" spans="1:9" x14ac:dyDescent="0.25">
      <c r="A6734" s="5">
        <v>43761</v>
      </c>
      <c r="B6734" s="39">
        <v>298.73001099999999</v>
      </c>
      <c r="C6734" s="39">
        <v>299.94000199999999</v>
      </c>
      <c r="D6734" s="39">
        <v>298.5</v>
      </c>
      <c r="E6734" s="39">
        <v>299.88000499999998</v>
      </c>
      <c r="F6734" s="39">
        <v>294.19091800000001</v>
      </c>
      <c r="G6734" s="5">
        <v>34352200</v>
      </c>
      <c r="I6734" s="1">
        <v>2.9054483719930246E-3</v>
      </c>
    </row>
    <row r="6735" spans="1:9" x14ac:dyDescent="0.25">
      <c r="A6735" s="5">
        <v>43762</v>
      </c>
      <c r="B6735" s="39">
        <v>300.91000400000001</v>
      </c>
      <c r="C6735" s="39">
        <v>301.07000699999998</v>
      </c>
      <c r="D6735" s="39">
        <v>299.459991</v>
      </c>
      <c r="E6735" s="39">
        <v>300.36999500000002</v>
      </c>
      <c r="F6735" s="39">
        <v>294.67163099999999</v>
      </c>
      <c r="G6735" s="5">
        <v>35453100</v>
      </c>
      <c r="I6735" s="1">
        <v>1.6326835782001226E-3</v>
      </c>
    </row>
    <row r="6736" spans="1:9" x14ac:dyDescent="0.25">
      <c r="A6736" s="5">
        <v>43763</v>
      </c>
      <c r="B6736" s="39">
        <v>299.73998999999998</v>
      </c>
      <c r="C6736" s="39">
        <v>302.20001200000002</v>
      </c>
      <c r="D6736" s="39">
        <v>299.67999300000002</v>
      </c>
      <c r="E6736" s="39">
        <v>301.60000600000001</v>
      </c>
      <c r="F6736" s="39">
        <v>295.87829599999998</v>
      </c>
      <c r="G6736" s="5">
        <v>45205400</v>
      </c>
      <c r="I6736" s="1">
        <v>4.0865864988717249E-3</v>
      </c>
    </row>
    <row r="6737" spans="1:9" x14ac:dyDescent="0.25">
      <c r="A6737" s="5">
        <v>43766</v>
      </c>
      <c r="B6737" s="39">
        <v>302.94000199999999</v>
      </c>
      <c r="C6737" s="39">
        <v>303.85000600000001</v>
      </c>
      <c r="D6737" s="39">
        <v>302.91000400000001</v>
      </c>
      <c r="E6737" s="39">
        <v>303.29998799999998</v>
      </c>
      <c r="F6737" s="39">
        <v>297.546021</v>
      </c>
      <c r="G6737" s="5">
        <v>42147000</v>
      </c>
      <c r="I6737" s="1">
        <v>5.6206978474584446E-3</v>
      </c>
    </row>
    <row r="6738" spans="1:9" x14ac:dyDescent="0.25">
      <c r="A6738" s="5">
        <v>43767</v>
      </c>
      <c r="B6738" s="39">
        <v>303</v>
      </c>
      <c r="C6738" s="39">
        <v>304.23001099999999</v>
      </c>
      <c r="D6738" s="39">
        <v>302.85998499999999</v>
      </c>
      <c r="E6738" s="39">
        <v>303.209991</v>
      </c>
      <c r="F6738" s="39">
        <v>297.45773300000002</v>
      </c>
      <c r="G6738" s="5">
        <v>44284900</v>
      </c>
      <c r="I6738" s="1">
        <v>-2.9676451637250523E-4</v>
      </c>
    </row>
    <row r="6739" spans="1:9" x14ac:dyDescent="0.25">
      <c r="A6739" s="5">
        <v>43768</v>
      </c>
      <c r="B6739" s="39">
        <v>303.42999300000002</v>
      </c>
      <c r="C6739" s="39">
        <v>304.54998799999998</v>
      </c>
      <c r="D6739" s="39">
        <v>301.98998999999998</v>
      </c>
      <c r="E6739" s="39">
        <v>304.14001500000001</v>
      </c>
      <c r="F6739" s="39">
        <v>298.37011699999999</v>
      </c>
      <c r="G6739" s="5">
        <v>49643900</v>
      </c>
      <c r="I6739" s="1">
        <v>3.0625782703284088E-3</v>
      </c>
    </row>
    <row r="6740" spans="1:9" x14ac:dyDescent="0.25">
      <c r="A6740" s="5">
        <v>43769</v>
      </c>
      <c r="B6740" s="39">
        <v>304.13000499999998</v>
      </c>
      <c r="C6740" s="39">
        <v>304.13000499999998</v>
      </c>
      <c r="D6740" s="39">
        <v>301.73001099999999</v>
      </c>
      <c r="E6740" s="39">
        <v>303.32998700000002</v>
      </c>
      <c r="F6740" s="39">
        <v>297.57543900000002</v>
      </c>
      <c r="G6740" s="5">
        <v>69053800</v>
      </c>
      <c r="I6740" s="1">
        <v>-2.6669499017799581E-3</v>
      </c>
    </row>
    <row r="6741" spans="1:9" x14ac:dyDescent="0.25">
      <c r="A6741" s="5">
        <v>43770</v>
      </c>
      <c r="B6741" s="39">
        <v>304.92001299999998</v>
      </c>
      <c r="C6741" s="39">
        <v>306.19000199999999</v>
      </c>
      <c r="D6741" s="39">
        <v>304.73998999999998</v>
      </c>
      <c r="E6741" s="39">
        <v>306.14001500000001</v>
      </c>
      <c r="F6741" s="39">
        <v>300.33218399999998</v>
      </c>
      <c r="G6741" s="5">
        <v>71141500</v>
      </c>
      <c r="I6741" s="1">
        <v>9.2213727626662134E-3</v>
      </c>
    </row>
    <row r="6742" spans="1:9" x14ac:dyDescent="0.25">
      <c r="A6742" s="5">
        <v>43773</v>
      </c>
      <c r="B6742" s="39">
        <v>307.85000600000001</v>
      </c>
      <c r="C6742" s="39">
        <v>308</v>
      </c>
      <c r="D6742" s="39">
        <v>306.959991</v>
      </c>
      <c r="E6742" s="39">
        <v>307.36999500000002</v>
      </c>
      <c r="F6742" s="39">
        <v>301.53881799999999</v>
      </c>
      <c r="G6742" s="5">
        <v>60606900</v>
      </c>
      <c r="I6742" s="1">
        <v>4.0096153912703159E-3</v>
      </c>
    </row>
    <row r="6743" spans="1:9" x14ac:dyDescent="0.25">
      <c r="A6743" s="5">
        <v>43774</v>
      </c>
      <c r="B6743" s="39">
        <v>307.58999599999999</v>
      </c>
      <c r="C6743" s="39">
        <v>307.92001299999998</v>
      </c>
      <c r="D6743" s="39">
        <v>306.709991</v>
      </c>
      <c r="E6743" s="39">
        <v>307.02999899999998</v>
      </c>
      <c r="F6743" s="39">
        <v>301.20526100000001</v>
      </c>
      <c r="G6743" s="5">
        <v>42933200</v>
      </c>
      <c r="I6743" s="1">
        <v>-1.106794892465679E-3</v>
      </c>
    </row>
    <row r="6744" spans="1:9" x14ac:dyDescent="0.25">
      <c r="A6744" s="5">
        <v>43775</v>
      </c>
      <c r="B6744" s="39">
        <v>307.02999899999998</v>
      </c>
      <c r="C6744" s="39">
        <v>307.39999399999999</v>
      </c>
      <c r="D6744" s="39">
        <v>306.05999800000001</v>
      </c>
      <c r="E6744" s="39">
        <v>307.10000600000001</v>
      </c>
      <c r="F6744" s="39">
        <v>301.27392600000002</v>
      </c>
      <c r="G6744" s="5">
        <v>46487100</v>
      </c>
      <c r="I6744" s="1">
        <v>2.2794148504701184E-4</v>
      </c>
    </row>
    <row r="6745" spans="1:9" x14ac:dyDescent="0.25">
      <c r="A6745" s="5">
        <v>43776</v>
      </c>
      <c r="B6745" s="39">
        <v>308.57000699999998</v>
      </c>
      <c r="C6745" s="39">
        <v>309.64999399999999</v>
      </c>
      <c r="D6745" s="39">
        <v>307.66000400000001</v>
      </c>
      <c r="E6745" s="39">
        <v>308.17999300000002</v>
      </c>
      <c r="F6745" s="39">
        <v>302.33346599999999</v>
      </c>
      <c r="G6745" s="5">
        <v>54272300</v>
      </c>
      <c r="I6745" s="1">
        <v>3.5106961984805451E-3</v>
      </c>
    </row>
    <row r="6746" spans="1:9" x14ac:dyDescent="0.25">
      <c r="A6746" s="5">
        <v>43777</v>
      </c>
      <c r="B6746" s="39">
        <v>307.79998799999998</v>
      </c>
      <c r="C6746" s="39">
        <v>309</v>
      </c>
      <c r="D6746" s="39">
        <v>307.02999899999998</v>
      </c>
      <c r="E6746" s="39">
        <v>308.94000199999999</v>
      </c>
      <c r="F6746" s="39">
        <v>303.079071</v>
      </c>
      <c r="G6746" s="5">
        <v>49032100</v>
      </c>
      <c r="I6746" s="1">
        <v>2.4631316049754659E-3</v>
      </c>
    </row>
    <row r="6747" spans="1:9" x14ac:dyDescent="0.25">
      <c r="A6747" s="5">
        <v>43780</v>
      </c>
      <c r="B6747" s="39">
        <v>307.42001299999998</v>
      </c>
      <c r="C6747" s="39">
        <v>308.540009</v>
      </c>
      <c r="D6747" s="39">
        <v>307.26998900000001</v>
      </c>
      <c r="E6747" s="39">
        <v>308.35000600000001</v>
      </c>
      <c r="F6747" s="39">
        <v>302.50024400000001</v>
      </c>
      <c r="G6747" s="5">
        <v>35797300</v>
      </c>
      <c r="I6747" s="1">
        <v>-1.9116477790266373E-3</v>
      </c>
    </row>
    <row r="6748" spans="1:9" x14ac:dyDescent="0.25">
      <c r="A6748" s="5">
        <v>43781</v>
      </c>
      <c r="B6748" s="39">
        <v>308.75</v>
      </c>
      <c r="C6748" s="39">
        <v>309.98998999999998</v>
      </c>
      <c r="D6748" s="39">
        <v>308.14999399999999</v>
      </c>
      <c r="E6748" s="39">
        <v>309</v>
      </c>
      <c r="F6748" s="39">
        <v>303.137878</v>
      </c>
      <c r="G6748" s="5">
        <v>46484600</v>
      </c>
      <c r="I6748" s="1">
        <v>2.1056608308933633E-3</v>
      </c>
    </row>
    <row r="6749" spans="1:9" x14ac:dyDescent="0.25">
      <c r="A6749" s="5">
        <v>43782</v>
      </c>
      <c r="B6749" s="39">
        <v>307.91000400000001</v>
      </c>
      <c r="C6749" s="39">
        <v>309.540009</v>
      </c>
      <c r="D6749" s="39">
        <v>307.66000400000001</v>
      </c>
      <c r="E6749" s="39">
        <v>309.10000600000001</v>
      </c>
      <c r="F6749" s="39">
        <v>303.23599200000001</v>
      </c>
      <c r="G6749" s="5">
        <v>53917700</v>
      </c>
      <c r="I6749" s="1">
        <v>3.2360893405947166E-4</v>
      </c>
    </row>
    <row r="6750" spans="1:9" x14ac:dyDescent="0.25">
      <c r="A6750" s="5">
        <v>43783</v>
      </c>
      <c r="B6750" s="39">
        <v>308.790009</v>
      </c>
      <c r="C6750" s="39">
        <v>309.64001500000001</v>
      </c>
      <c r="D6750" s="39">
        <v>308.08999599999999</v>
      </c>
      <c r="E6750" s="39">
        <v>309.54998799999998</v>
      </c>
      <c r="F6750" s="39">
        <v>303.67742900000002</v>
      </c>
      <c r="G6750" s="5">
        <v>51219900</v>
      </c>
      <c r="I6750" s="1">
        <v>1.4546953900538284E-3</v>
      </c>
    </row>
    <row r="6751" spans="1:9" x14ac:dyDescent="0.25">
      <c r="A6751" s="5">
        <v>43784</v>
      </c>
      <c r="B6751" s="39">
        <v>311.01998900000001</v>
      </c>
      <c r="C6751" s="39">
        <v>311.83999599999999</v>
      </c>
      <c r="D6751" s="39">
        <v>310.26001000000002</v>
      </c>
      <c r="E6751" s="39">
        <v>311.790009</v>
      </c>
      <c r="F6751" s="39">
        <v>305.875</v>
      </c>
      <c r="G6751" s="5">
        <v>62023600</v>
      </c>
      <c r="I6751" s="1">
        <v>7.210472525688516E-3</v>
      </c>
    </row>
    <row r="6752" spans="1:9" x14ac:dyDescent="0.25">
      <c r="A6752" s="5">
        <v>43787</v>
      </c>
      <c r="B6752" s="39">
        <v>311.52999899999998</v>
      </c>
      <c r="C6752" s="39">
        <v>312.27999899999998</v>
      </c>
      <c r="D6752" s="39">
        <v>311.02999899999998</v>
      </c>
      <c r="E6752" s="39">
        <v>312.01998900000001</v>
      </c>
      <c r="F6752" s="39">
        <v>306.100616</v>
      </c>
      <c r="G6752" s="5">
        <v>49228000</v>
      </c>
      <c r="I6752" s="1">
        <v>7.3733660074992713E-4</v>
      </c>
    </row>
    <row r="6753" spans="1:9" x14ac:dyDescent="0.25">
      <c r="A6753" s="5">
        <v>43788</v>
      </c>
      <c r="B6753" s="39">
        <v>312.67999300000002</v>
      </c>
      <c r="C6753" s="39">
        <v>312.69000199999999</v>
      </c>
      <c r="D6753" s="39">
        <v>311.22000100000002</v>
      </c>
      <c r="E6753" s="39">
        <v>311.92999300000002</v>
      </c>
      <c r="F6753" s="39">
        <v>306.01229899999998</v>
      </c>
      <c r="G6753" s="5">
        <v>67804700</v>
      </c>
      <c r="I6753" s="1">
        <v>-2.8856440845714815E-4</v>
      </c>
    </row>
    <row r="6754" spans="1:9" x14ac:dyDescent="0.25">
      <c r="A6754" s="5">
        <v>43789</v>
      </c>
      <c r="B6754" s="39">
        <v>311.27999899999998</v>
      </c>
      <c r="C6754" s="39">
        <v>311.85000600000001</v>
      </c>
      <c r="D6754" s="39">
        <v>309.05999800000001</v>
      </c>
      <c r="E6754" s="39">
        <v>310.76998900000001</v>
      </c>
      <c r="F6754" s="39">
        <v>304.87432899999999</v>
      </c>
      <c r="G6754" s="5">
        <v>79406200</v>
      </c>
      <c r="I6754" s="1">
        <v>-3.7256383234751667E-3</v>
      </c>
    </row>
    <row r="6755" spans="1:9" x14ac:dyDescent="0.25">
      <c r="A6755" s="5">
        <v>43790</v>
      </c>
      <c r="B6755" s="39">
        <v>310.89001500000001</v>
      </c>
      <c r="C6755" s="39">
        <v>311.01001000000002</v>
      </c>
      <c r="D6755" s="39">
        <v>309.39001500000001</v>
      </c>
      <c r="E6755" s="39">
        <v>310.26998900000001</v>
      </c>
      <c r="F6755" s="39">
        <v>304.38378899999998</v>
      </c>
      <c r="G6755" s="5">
        <v>54664700</v>
      </c>
      <c r="I6755" s="1">
        <v>-1.6102866470086852E-3</v>
      </c>
    </row>
    <row r="6756" spans="1:9" x14ac:dyDescent="0.25">
      <c r="A6756" s="5">
        <v>43791</v>
      </c>
      <c r="B6756" s="39">
        <v>311.08999599999999</v>
      </c>
      <c r="C6756" s="39">
        <v>311.23998999999998</v>
      </c>
      <c r="D6756" s="39">
        <v>309.85000600000001</v>
      </c>
      <c r="E6756" s="39">
        <v>310.959991</v>
      </c>
      <c r="F6756" s="39">
        <v>305.060699</v>
      </c>
      <c r="G6756" s="5">
        <v>44850200</v>
      </c>
      <c r="I6756" s="1">
        <v>2.2214009370378207E-3</v>
      </c>
    </row>
    <row r="6757" spans="1:9" x14ac:dyDescent="0.25">
      <c r="A6757" s="5">
        <v>43794</v>
      </c>
      <c r="B6757" s="39">
        <v>311.98001099999999</v>
      </c>
      <c r="C6757" s="39">
        <v>313.36999500000002</v>
      </c>
      <c r="D6757" s="39">
        <v>311.98001099999999</v>
      </c>
      <c r="E6757" s="39">
        <v>313.36999500000002</v>
      </c>
      <c r="F6757" s="39">
        <v>307.42498799999998</v>
      </c>
      <c r="G6757" s="5">
        <v>48647200</v>
      </c>
      <c r="I6757" s="1">
        <v>7.7203461029169418E-3</v>
      </c>
    </row>
    <row r="6758" spans="1:9" x14ac:dyDescent="0.25">
      <c r="A6758" s="5">
        <v>43795</v>
      </c>
      <c r="B6758" s="39">
        <v>313.41000400000001</v>
      </c>
      <c r="C6758" s="39">
        <v>314.27999899999998</v>
      </c>
      <c r="D6758" s="39">
        <v>313.05999800000001</v>
      </c>
      <c r="E6758" s="39">
        <v>314.07998700000002</v>
      </c>
      <c r="F6758" s="39">
        <v>308.12152099999997</v>
      </c>
      <c r="G6758" s="5">
        <v>37569000</v>
      </c>
      <c r="I6758" s="1">
        <v>2.2631378364010857E-3</v>
      </c>
    </row>
    <row r="6759" spans="1:9" x14ac:dyDescent="0.25">
      <c r="A6759" s="5">
        <v>43796</v>
      </c>
      <c r="B6759" s="39">
        <v>314.60998499999999</v>
      </c>
      <c r="C6759" s="39">
        <v>315.48001099999999</v>
      </c>
      <c r="D6759" s="39">
        <v>314.36999500000002</v>
      </c>
      <c r="E6759" s="39">
        <v>315.48001099999999</v>
      </c>
      <c r="F6759" s="39">
        <v>309.49499500000002</v>
      </c>
      <c r="G6759" s="5">
        <v>44444600</v>
      </c>
      <c r="I6759" s="1">
        <v>4.4476668889519289E-3</v>
      </c>
    </row>
    <row r="6760" spans="1:9" x14ac:dyDescent="0.25">
      <c r="A6760" s="5">
        <v>43798</v>
      </c>
      <c r="B6760" s="39">
        <v>314.85998499999999</v>
      </c>
      <c r="C6760" s="39">
        <v>315.13000499999998</v>
      </c>
      <c r="D6760" s="39">
        <v>314.05999800000001</v>
      </c>
      <c r="E6760" s="39">
        <v>314.30999800000001</v>
      </c>
      <c r="F6760" s="39">
        <v>308.34716800000001</v>
      </c>
      <c r="G6760" s="5">
        <v>36592700</v>
      </c>
      <c r="I6760" s="1">
        <v>-3.7156037230401395E-3</v>
      </c>
    </row>
    <row r="6761" spans="1:9" x14ac:dyDescent="0.25">
      <c r="A6761" s="5">
        <v>43801</v>
      </c>
      <c r="B6761" s="39">
        <v>314.58999599999999</v>
      </c>
      <c r="C6761" s="39">
        <v>314.66000400000001</v>
      </c>
      <c r="D6761" s="39">
        <v>311.17001299999998</v>
      </c>
      <c r="E6761" s="39">
        <v>311.64001500000001</v>
      </c>
      <c r="F6761" s="39">
        <v>305.727844</v>
      </c>
      <c r="G6761" s="5">
        <v>75767800</v>
      </c>
      <c r="I6761" s="1">
        <v>-8.5310095170303413E-3</v>
      </c>
    </row>
    <row r="6762" spans="1:9" x14ac:dyDescent="0.25">
      <c r="A6762" s="5">
        <v>43802</v>
      </c>
      <c r="B6762" s="39">
        <v>308.64999399999999</v>
      </c>
      <c r="C6762" s="39">
        <v>309.64001500000001</v>
      </c>
      <c r="D6762" s="39">
        <v>307.13000499999998</v>
      </c>
      <c r="E6762" s="39">
        <v>309.54998799999998</v>
      </c>
      <c r="F6762" s="39">
        <v>303.67742900000002</v>
      </c>
      <c r="G6762" s="5">
        <v>73941700</v>
      </c>
      <c r="I6762" s="1">
        <v>-6.7292582727347394E-3</v>
      </c>
    </row>
    <row r="6763" spans="1:9" x14ac:dyDescent="0.25">
      <c r="A6763" s="5">
        <v>43803</v>
      </c>
      <c r="B6763" s="39">
        <v>310.70001200000002</v>
      </c>
      <c r="C6763" s="39">
        <v>312.11999500000002</v>
      </c>
      <c r="D6763" s="39">
        <v>310.32000699999998</v>
      </c>
      <c r="E6763" s="39">
        <v>311.459991</v>
      </c>
      <c r="F6763" s="39">
        <v>305.55120799999997</v>
      </c>
      <c r="G6763" s="5">
        <v>49080000</v>
      </c>
      <c r="I6763" s="1">
        <v>6.1513356223894533E-3</v>
      </c>
    </row>
    <row r="6764" spans="1:9" x14ac:dyDescent="0.25">
      <c r="A6764" s="5">
        <v>43804</v>
      </c>
      <c r="B6764" s="39">
        <v>312.23001099999999</v>
      </c>
      <c r="C6764" s="39">
        <v>312.25</v>
      </c>
      <c r="D6764" s="39">
        <v>310.57998700000002</v>
      </c>
      <c r="E6764" s="39">
        <v>312.01998900000001</v>
      </c>
      <c r="F6764" s="39">
        <v>306.100616</v>
      </c>
      <c r="G6764" s="5">
        <v>40709000</v>
      </c>
      <c r="I6764" s="1">
        <v>1.7964735040489899E-3</v>
      </c>
    </row>
    <row r="6765" spans="1:9" x14ac:dyDescent="0.25">
      <c r="A6765" s="5">
        <v>43805</v>
      </c>
      <c r="B6765" s="39">
        <v>314.11999500000002</v>
      </c>
      <c r="C6765" s="39">
        <v>315.30999800000001</v>
      </c>
      <c r="D6765" s="39">
        <v>314.10998499999999</v>
      </c>
      <c r="E6765" s="39">
        <v>314.86999500000002</v>
      </c>
      <c r="F6765" s="39">
        <v>308.89651500000002</v>
      </c>
      <c r="G6765" s="5">
        <v>48927000</v>
      </c>
      <c r="I6765" s="1">
        <v>9.0924595290333698E-3</v>
      </c>
    </row>
    <row r="6766" spans="1:9" x14ac:dyDescent="0.25">
      <c r="A6766" s="5">
        <v>43808</v>
      </c>
      <c r="B6766" s="39">
        <v>314.44000199999999</v>
      </c>
      <c r="C6766" s="39">
        <v>315.17999300000002</v>
      </c>
      <c r="D6766" s="39">
        <v>313.79998799999998</v>
      </c>
      <c r="E6766" s="39">
        <v>313.88000499999998</v>
      </c>
      <c r="F6766" s="39">
        <v>307.92532299999999</v>
      </c>
      <c r="G6766" s="5">
        <v>34838500</v>
      </c>
      <c r="I6766" s="1">
        <v>-3.1490221088947834E-3</v>
      </c>
    </row>
    <row r="6767" spans="1:9" x14ac:dyDescent="0.25">
      <c r="A6767" s="5">
        <v>43809</v>
      </c>
      <c r="B6767" s="39">
        <v>313.82000699999998</v>
      </c>
      <c r="C6767" s="39">
        <v>314.54998799999998</v>
      </c>
      <c r="D6767" s="39">
        <v>312.80999800000001</v>
      </c>
      <c r="E6767" s="39">
        <v>313.52999899999998</v>
      </c>
      <c r="F6767" s="39">
        <v>307.58193999999997</v>
      </c>
      <c r="G6767" s="5">
        <v>52649800</v>
      </c>
      <c r="I6767" s="1">
        <v>-1.1157724896726506E-3</v>
      </c>
    </row>
    <row r="6768" spans="1:9" x14ac:dyDescent="0.25">
      <c r="A6768" s="5">
        <v>43810</v>
      </c>
      <c r="B6768" s="39">
        <v>314.02999899999998</v>
      </c>
      <c r="C6768" s="39">
        <v>314.70001200000002</v>
      </c>
      <c r="D6768" s="39">
        <v>313.44000199999999</v>
      </c>
      <c r="E6768" s="39">
        <v>314.42001299999998</v>
      </c>
      <c r="F6768" s="39">
        <v>308.45507800000001</v>
      </c>
      <c r="G6768" s="5">
        <v>53429100</v>
      </c>
      <c r="I6768" s="1">
        <v>2.8346951860438452E-3</v>
      </c>
    </row>
    <row r="6769" spans="1:9" x14ac:dyDescent="0.25">
      <c r="A6769" s="5">
        <v>43811</v>
      </c>
      <c r="B6769" s="39">
        <v>314.42999300000002</v>
      </c>
      <c r="C6769" s="39">
        <v>317.98998999999998</v>
      </c>
      <c r="D6769" s="39">
        <v>314.17001299999998</v>
      </c>
      <c r="E6769" s="39">
        <v>317.13000499999998</v>
      </c>
      <c r="F6769" s="39">
        <v>311.11364700000001</v>
      </c>
      <c r="G6769" s="5">
        <v>96389600</v>
      </c>
      <c r="I6769" s="1">
        <v>8.5820513851890823E-3</v>
      </c>
    </row>
    <row r="6770" spans="1:9" x14ac:dyDescent="0.25">
      <c r="A6770" s="5">
        <v>43812</v>
      </c>
      <c r="B6770" s="39">
        <v>316.86999500000002</v>
      </c>
      <c r="C6770" s="39">
        <v>318.67001299999998</v>
      </c>
      <c r="D6770" s="39">
        <v>316.01998900000001</v>
      </c>
      <c r="E6770" s="39">
        <v>317.32000699999998</v>
      </c>
      <c r="F6770" s="39">
        <v>311.300049</v>
      </c>
      <c r="G6770" s="5">
        <v>81503900</v>
      </c>
      <c r="I6770" s="1">
        <v>5.9896498669864684E-4</v>
      </c>
    </row>
    <row r="6771" spans="1:9" x14ac:dyDescent="0.25">
      <c r="A6771" s="5">
        <v>43815</v>
      </c>
      <c r="B6771" s="39">
        <v>319.22000100000002</v>
      </c>
      <c r="C6771" s="39">
        <v>320.14999399999999</v>
      </c>
      <c r="D6771" s="39">
        <v>317.25</v>
      </c>
      <c r="E6771" s="39">
        <v>319.5</v>
      </c>
      <c r="F6771" s="39">
        <v>313.43869000000001</v>
      </c>
      <c r="G6771" s="5">
        <v>82749700</v>
      </c>
      <c r="I6771" s="1">
        <v>6.8465399072339395E-3</v>
      </c>
    </row>
    <row r="6772" spans="1:9" x14ac:dyDescent="0.25">
      <c r="A6772" s="5">
        <v>43816</v>
      </c>
      <c r="B6772" s="39">
        <v>319.92001299999998</v>
      </c>
      <c r="C6772" s="39">
        <v>320.25</v>
      </c>
      <c r="D6772" s="39">
        <v>319.48001099999999</v>
      </c>
      <c r="E6772" s="39">
        <v>319.57000699999998</v>
      </c>
      <c r="F6772" s="39">
        <v>313.50741599999998</v>
      </c>
      <c r="G6772" s="5">
        <v>61097700</v>
      </c>
      <c r="I6772" s="1">
        <v>2.1924053636279695E-4</v>
      </c>
    </row>
    <row r="6773" spans="1:9" x14ac:dyDescent="0.25">
      <c r="A6773" s="5">
        <v>43817</v>
      </c>
      <c r="B6773" s="39">
        <v>320</v>
      </c>
      <c r="C6773" s="39">
        <v>320.25</v>
      </c>
      <c r="D6773" s="39">
        <v>319.52999899999998</v>
      </c>
      <c r="E6773" s="39">
        <v>319.58999599999999</v>
      </c>
      <c r="F6773" s="39">
        <v>313.52700800000002</v>
      </c>
      <c r="G6773" s="5">
        <v>48133000</v>
      </c>
      <c r="I6773" s="1">
        <v>6.2490986959318207E-5</v>
      </c>
    </row>
    <row r="6774" spans="1:9" x14ac:dyDescent="0.25">
      <c r="A6774" s="5">
        <v>43818</v>
      </c>
      <c r="B6774" s="39">
        <v>319.79998799999998</v>
      </c>
      <c r="C6774" s="39">
        <v>320.98001099999999</v>
      </c>
      <c r="D6774" s="39">
        <v>319.51998900000001</v>
      </c>
      <c r="E6774" s="39">
        <v>320.89999399999999</v>
      </c>
      <c r="F6774" s="39">
        <v>314.81213400000001</v>
      </c>
      <c r="G6774" s="5">
        <v>85310500</v>
      </c>
      <c r="I6774" s="1">
        <v>4.0905546258702685E-3</v>
      </c>
    </row>
    <row r="6775" spans="1:9" x14ac:dyDescent="0.25">
      <c r="A6775" s="5">
        <v>43819</v>
      </c>
      <c r="B6775" s="39">
        <v>320.459991</v>
      </c>
      <c r="C6775" s="39">
        <v>321.97000100000002</v>
      </c>
      <c r="D6775" s="39">
        <v>319.39001500000001</v>
      </c>
      <c r="E6775" s="39">
        <v>320.73001099999999</v>
      </c>
      <c r="F6775" s="39">
        <v>316.19235200000003</v>
      </c>
      <c r="G6775" s="5">
        <v>147142100</v>
      </c>
      <c r="I6775" s="1">
        <v>4.3746763511700593E-3</v>
      </c>
    </row>
    <row r="6776" spans="1:9" x14ac:dyDescent="0.25">
      <c r="A6776" s="5">
        <v>43822</v>
      </c>
      <c r="B6776" s="39">
        <v>321.58999599999999</v>
      </c>
      <c r="C6776" s="39">
        <v>321.64999399999999</v>
      </c>
      <c r="D6776" s="39">
        <v>321.05999800000001</v>
      </c>
      <c r="E6776" s="39">
        <v>321.22000100000002</v>
      </c>
      <c r="F6776" s="39">
        <v>316.67541499999999</v>
      </c>
      <c r="G6776" s="5">
        <v>52990000</v>
      </c>
      <c r="I6776" s="1">
        <v>1.526584601086789E-3</v>
      </c>
    </row>
    <row r="6777" spans="1:9" x14ac:dyDescent="0.25">
      <c r="A6777" s="5">
        <v>43823</v>
      </c>
      <c r="B6777" s="39">
        <v>321.47000100000002</v>
      </c>
      <c r="C6777" s="39">
        <v>321.51998900000001</v>
      </c>
      <c r="D6777" s="39">
        <v>320.89999399999999</v>
      </c>
      <c r="E6777" s="39">
        <v>321.23001099999999</v>
      </c>
      <c r="F6777" s="39">
        <v>316.685272</v>
      </c>
      <c r="G6777" s="5">
        <v>20270000</v>
      </c>
      <c r="I6777" s="1">
        <v>3.1126024090610827E-5</v>
      </c>
    </row>
    <row r="6778" spans="1:9" x14ac:dyDescent="0.25">
      <c r="A6778" s="5">
        <v>43825</v>
      </c>
      <c r="B6778" s="39">
        <v>321.64999399999999</v>
      </c>
      <c r="C6778" s="39">
        <v>322.95001200000002</v>
      </c>
      <c r="D6778" s="39">
        <v>321.64001500000001</v>
      </c>
      <c r="E6778" s="39">
        <v>322.94000199999999</v>
      </c>
      <c r="F6778" s="39">
        <v>318.37106299999999</v>
      </c>
      <c r="G6778" s="5">
        <v>30911200</v>
      </c>
      <c r="I6778" s="1">
        <v>5.3091194177143919E-3</v>
      </c>
    </row>
    <row r="6779" spans="1:9" x14ac:dyDescent="0.25">
      <c r="A6779" s="5">
        <v>43826</v>
      </c>
      <c r="B6779" s="39">
        <v>323.73998999999998</v>
      </c>
      <c r="C6779" s="39">
        <v>323.79998799999998</v>
      </c>
      <c r="D6779" s="39">
        <v>322.27999899999998</v>
      </c>
      <c r="E6779" s="39">
        <v>322.85998499999999</v>
      </c>
      <c r="F6779" s="39">
        <v>318.29217499999999</v>
      </c>
      <c r="G6779" s="5">
        <v>42528800</v>
      </c>
      <c r="I6779" s="1">
        <v>-2.4781704265386395E-4</v>
      </c>
    </row>
    <row r="6780" spans="1:9" x14ac:dyDescent="0.25">
      <c r="A6780" s="5">
        <v>43829</v>
      </c>
      <c r="B6780" s="39">
        <v>322.95001200000002</v>
      </c>
      <c r="C6780" s="39">
        <v>323.10000600000001</v>
      </c>
      <c r="D6780" s="39">
        <v>320.54998799999998</v>
      </c>
      <c r="E6780" s="39">
        <v>321.07998700000002</v>
      </c>
      <c r="F6780" s="39">
        <v>316.53738399999997</v>
      </c>
      <c r="G6780" s="5">
        <v>49729100</v>
      </c>
      <c r="I6780" s="1">
        <v>-5.5283987472058982E-3</v>
      </c>
    </row>
    <row r="6781" spans="1:9" x14ac:dyDescent="0.25">
      <c r="A6781" s="5">
        <v>43830</v>
      </c>
      <c r="B6781" s="39">
        <v>320.52999899999998</v>
      </c>
      <c r="C6781" s="39">
        <v>322.13000499999998</v>
      </c>
      <c r="D6781" s="39">
        <v>320.14999399999999</v>
      </c>
      <c r="E6781" s="39">
        <v>321.85998499999999</v>
      </c>
      <c r="F6781" s="39">
        <v>317.30633499999999</v>
      </c>
      <c r="G6781" s="5">
        <v>57077300</v>
      </c>
      <c r="I6781" s="1">
        <v>2.4263122097263334E-3</v>
      </c>
    </row>
    <row r="6782" spans="1:9" x14ac:dyDescent="0.25">
      <c r="A6782" s="5">
        <v>43832</v>
      </c>
      <c r="B6782" s="39">
        <v>323.540009</v>
      </c>
      <c r="C6782" s="39">
        <v>324.89001500000001</v>
      </c>
      <c r="D6782" s="39">
        <v>322.52999899999998</v>
      </c>
      <c r="E6782" s="39">
        <v>324.86999500000002</v>
      </c>
      <c r="F6782" s="39">
        <v>320.27374300000002</v>
      </c>
      <c r="G6782" s="5">
        <v>59151200</v>
      </c>
      <c r="I6782" s="1">
        <v>9.308413260291637E-3</v>
      </c>
    </row>
    <row r="6783" spans="1:9" x14ac:dyDescent="0.25">
      <c r="A6783" s="5">
        <v>43833</v>
      </c>
      <c r="B6783" s="39">
        <v>321.16000400000001</v>
      </c>
      <c r="C6783" s="39">
        <v>323.64001500000001</v>
      </c>
      <c r="D6783" s="39">
        <v>321.10000600000001</v>
      </c>
      <c r="E6783" s="39">
        <v>322.41000400000001</v>
      </c>
      <c r="F6783" s="39">
        <v>317.84857199999999</v>
      </c>
      <c r="G6783" s="5">
        <v>77709700</v>
      </c>
      <c r="I6783" s="1">
        <v>-7.6009962955332355E-3</v>
      </c>
    </row>
    <row r="6784" spans="1:9" x14ac:dyDescent="0.25">
      <c r="A6784" s="5">
        <v>43836</v>
      </c>
      <c r="B6784" s="39">
        <v>320.48998999999998</v>
      </c>
      <c r="C6784" s="39">
        <v>323.73001099999999</v>
      </c>
      <c r="D6784" s="39">
        <v>320.35998499999999</v>
      </c>
      <c r="E6784" s="39">
        <v>323.64001500000001</v>
      </c>
      <c r="F6784" s="39">
        <v>319.06118800000002</v>
      </c>
      <c r="G6784" s="5">
        <v>55653900</v>
      </c>
      <c r="I6784" s="1">
        <v>3.80781561642074E-3</v>
      </c>
    </row>
    <row r="6785" spans="1:9" x14ac:dyDescent="0.25">
      <c r="A6785" s="5">
        <v>43837</v>
      </c>
      <c r="B6785" s="39">
        <v>323.01998900000001</v>
      </c>
      <c r="C6785" s="39">
        <v>323.540009</v>
      </c>
      <c r="D6785" s="39">
        <v>322.23998999999998</v>
      </c>
      <c r="E6785" s="39">
        <v>322.73001099999999</v>
      </c>
      <c r="F6785" s="39">
        <v>318.16403200000002</v>
      </c>
      <c r="G6785" s="5">
        <v>40496400</v>
      </c>
      <c r="I6785" s="1">
        <v>-2.8158226153855992E-3</v>
      </c>
    </row>
    <row r="6786" spans="1:9" x14ac:dyDescent="0.25">
      <c r="A6786" s="5">
        <v>43838</v>
      </c>
      <c r="B6786" s="39">
        <v>322.94000199999999</v>
      </c>
      <c r="C6786" s="39">
        <v>325.77999899999998</v>
      </c>
      <c r="D6786" s="39">
        <v>322.67001299999998</v>
      </c>
      <c r="E6786" s="39">
        <v>324.45001200000002</v>
      </c>
      <c r="F6786" s="39">
        <v>319.85974099999999</v>
      </c>
      <c r="G6786" s="5">
        <v>68296000</v>
      </c>
      <c r="I6786" s="1">
        <v>5.3155166450080671E-3</v>
      </c>
    </row>
    <row r="6787" spans="1:9" x14ac:dyDescent="0.25">
      <c r="A6787" s="5">
        <v>43839</v>
      </c>
      <c r="B6787" s="39">
        <v>326.16000400000001</v>
      </c>
      <c r="C6787" s="39">
        <v>326.73001099999999</v>
      </c>
      <c r="D6787" s="39">
        <v>325.51998900000001</v>
      </c>
      <c r="E6787" s="39">
        <v>326.64999399999999</v>
      </c>
      <c r="F6787" s="39">
        <v>322.02856400000002</v>
      </c>
      <c r="G6787" s="5">
        <v>48473300</v>
      </c>
      <c r="I6787" s="1">
        <v>6.75765935147421E-3</v>
      </c>
    </row>
    <row r="6788" spans="1:9" x14ac:dyDescent="0.25">
      <c r="A6788" s="5">
        <v>43840</v>
      </c>
      <c r="B6788" s="39">
        <v>327.290009</v>
      </c>
      <c r="C6788" s="39">
        <v>327.459991</v>
      </c>
      <c r="D6788" s="39">
        <v>325.20001200000002</v>
      </c>
      <c r="E6788" s="39">
        <v>325.709991</v>
      </c>
      <c r="F6788" s="39">
        <v>321.10186800000002</v>
      </c>
      <c r="G6788" s="5">
        <v>53029300</v>
      </c>
      <c r="I6788" s="1">
        <v>-2.8818311037319688E-3</v>
      </c>
    </row>
    <row r="6789" spans="1:9" x14ac:dyDescent="0.25">
      <c r="A6789" s="5">
        <v>43843</v>
      </c>
      <c r="B6789" s="39">
        <v>326.39001500000001</v>
      </c>
      <c r="C6789" s="39">
        <v>327.959991</v>
      </c>
      <c r="D6789" s="39">
        <v>325.92001299999998</v>
      </c>
      <c r="E6789" s="39">
        <v>327.95001200000002</v>
      </c>
      <c r="F6789" s="39">
        <v>323.310181</v>
      </c>
      <c r="G6789" s="5">
        <v>47086800</v>
      </c>
      <c r="I6789" s="1">
        <v>6.8537565300257342E-3</v>
      </c>
    </row>
    <row r="6790" spans="1:9" x14ac:dyDescent="0.25">
      <c r="A6790" s="5">
        <v>43844</v>
      </c>
      <c r="B6790" s="39">
        <v>327.47000100000002</v>
      </c>
      <c r="C6790" s="39">
        <v>328.61999500000002</v>
      </c>
      <c r="D6790" s="39">
        <v>326.83999599999999</v>
      </c>
      <c r="E6790" s="39">
        <v>327.45001200000002</v>
      </c>
      <c r="F6790" s="39">
        <v>322.81726099999997</v>
      </c>
      <c r="G6790" s="5">
        <v>62832800</v>
      </c>
      <c r="I6790" s="1">
        <v>-1.5257674061919246E-3</v>
      </c>
    </row>
    <row r="6791" spans="1:9" x14ac:dyDescent="0.25">
      <c r="A6791" s="5">
        <v>43845</v>
      </c>
      <c r="B6791" s="39">
        <v>327.35000600000001</v>
      </c>
      <c r="C6791" s="39">
        <v>329.01998900000001</v>
      </c>
      <c r="D6791" s="39">
        <v>327.26001000000002</v>
      </c>
      <c r="E6791" s="39">
        <v>328.19000199999999</v>
      </c>
      <c r="F6791" s="39">
        <v>323.546783</v>
      </c>
      <c r="G6791" s="5">
        <v>72056600</v>
      </c>
      <c r="I6791" s="1">
        <v>2.2573109273089642E-3</v>
      </c>
    </row>
    <row r="6792" spans="1:9" x14ac:dyDescent="0.25">
      <c r="A6792" s="5">
        <v>43846</v>
      </c>
      <c r="B6792" s="39">
        <v>329.70001200000002</v>
      </c>
      <c r="C6792" s="39">
        <v>330.92001299999998</v>
      </c>
      <c r="D6792" s="39">
        <v>329.45001200000002</v>
      </c>
      <c r="E6792" s="39">
        <v>330.92001299999998</v>
      </c>
      <c r="F6792" s="39">
        <v>326.238159</v>
      </c>
      <c r="G6792" s="5">
        <v>54050300</v>
      </c>
      <c r="I6792" s="1">
        <v>8.2839450933525072E-3</v>
      </c>
    </row>
    <row r="6793" spans="1:9" x14ac:dyDescent="0.25">
      <c r="A6793" s="5">
        <v>43847</v>
      </c>
      <c r="B6793" s="39">
        <v>331.70001200000002</v>
      </c>
      <c r="C6793" s="39">
        <v>332.17999300000002</v>
      </c>
      <c r="D6793" s="39">
        <v>330.85000600000001</v>
      </c>
      <c r="E6793" s="39">
        <v>331.95001200000002</v>
      </c>
      <c r="F6793" s="39">
        <v>327.25363199999998</v>
      </c>
      <c r="G6793" s="5">
        <v>95846000</v>
      </c>
      <c r="I6793" s="1">
        <v>3.1078395515535817E-3</v>
      </c>
    </row>
    <row r="6794" spans="1:9" x14ac:dyDescent="0.25">
      <c r="A6794" s="5">
        <v>43851</v>
      </c>
      <c r="B6794" s="39">
        <v>330.89999399999999</v>
      </c>
      <c r="C6794" s="39">
        <v>332.17999300000002</v>
      </c>
      <c r="D6794" s="39">
        <v>330.82000699999998</v>
      </c>
      <c r="E6794" s="39">
        <v>331.29998799999998</v>
      </c>
      <c r="F6794" s="39">
        <v>326.61279300000001</v>
      </c>
      <c r="G6794" s="5">
        <v>77742400</v>
      </c>
      <c r="I6794" s="1">
        <v>-1.9601532688753309E-3</v>
      </c>
    </row>
    <row r="6795" spans="1:9" x14ac:dyDescent="0.25">
      <c r="A6795" s="5">
        <v>43852</v>
      </c>
      <c r="B6795" s="39">
        <v>332.23998999999998</v>
      </c>
      <c r="C6795" s="39">
        <v>332.95001200000002</v>
      </c>
      <c r="D6795" s="39">
        <v>331.17001299999998</v>
      </c>
      <c r="E6795" s="39">
        <v>331.33999599999999</v>
      </c>
      <c r="F6795" s="39">
        <v>326.65222199999999</v>
      </c>
      <c r="G6795" s="5">
        <v>48914900</v>
      </c>
      <c r="I6795" s="1">
        <v>1.2071364344468094E-4</v>
      </c>
    </row>
    <row r="6796" spans="1:9" x14ac:dyDescent="0.25">
      <c r="A6796" s="5">
        <v>43853</v>
      </c>
      <c r="B6796" s="39">
        <v>330.63000499999998</v>
      </c>
      <c r="C6796" s="39">
        <v>332.17001299999998</v>
      </c>
      <c r="D6796" s="39">
        <v>329.41000400000001</v>
      </c>
      <c r="E6796" s="39">
        <v>331.72000100000002</v>
      </c>
      <c r="F6796" s="39">
        <v>327.02685500000001</v>
      </c>
      <c r="G6796" s="5">
        <v>51963000</v>
      </c>
      <c r="I6796" s="1">
        <v>1.1462292559114573E-3</v>
      </c>
    </row>
    <row r="6797" spans="1:9" x14ac:dyDescent="0.25">
      <c r="A6797" s="5">
        <v>43854</v>
      </c>
      <c r="B6797" s="39">
        <v>332.44000199999999</v>
      </c>
      <c r="C6797" s="39">
        <v>332.52999899999998</v>
      </c>
      <c r="D6797" s="39">
        <v>327.35998499999999</v>
      </c>
      <c r="E6797" s="39">
        <v>328.76998900000001</v>
      </c>
      <c r="F6797" s="39">
        <v>324.118561</v>
      </c>
      <c r="G6797" s="5">
        <v>87578400</v>
      </c>
      <c r="I6797" s="1">
        <v>-8.9329150384287459E-3</v>
      </c>
    </row>
    <row r="6798" spans="1:9" x14ac:dyDescent="0.25">
      <c r="A6798" s="5">
        <v>43857</v>
      </c>
      <c r="B6798" s="39">
        <v>323.02999899999998</v>
      </c>
      <c r="C6798" s="39">
        <v>325.11999500000002</v>
      </c>
      <c r="D6798" s="39">
        <v>322.66000400000001</v>
      </c>
      <c r="E6798" s="39">
        <v>323.5</v>
      </c>
      <c r="F6798" s="39">
        <v>318.923157</v>
      </c>
      <c r="G6798" s="5">
        <v>84062500</v>
      </c>
      <c r="I6798" s="1">
        <v>-1.6159191249442983E-2</v>
      </c>
    </row>
    <row r="6799" spans="1:9" x14ac:dyDescent="0.25">
      <c r="A6799" s="5">
        <v>43858</v>
      </c>
      <c r="B6799" s="39">
        <v>325.05999800000001</v>
      </c>
      <c r="C6799" s="39">
        <v>327.85000600000001</v>
      </c>
      <c r="D6799" s="39">
        <v>323.60000600000001</v>
      </c>
      <c r="E6799" s="39">
        <v>326.89001500000001</v>
      </c>
      <c r="F6799" s="39">
        <v>322.265198</v>
      </c>
      <c r="G6799" s="5">
        <v>63834000</v>
      </c>
      <c r="I6799" s="1">
        <v>1.0424616228852379E-2</v>
      </c>
    </row>
    <row r="6800" spans="1:9" x14ac:dyDescent="0.25">
      <c r="A6800" s="5">
        <v>43859</v>
      </c>
      <c r="B6800" s="39">
        <v>328.38000499999998</v>
      </c>
      <c r="C6800" s="39">
        <v>328.63000499999998</v>
      </c>
      <c r="D6800" s="39">
        <v>326.39999399999999</v>
      </c>
      <c r="E6800" s="39">
        <v>326.61999500000002</v>
      </c>
      <c r="F6800" s="39">
        <v>321.99899299999998</v>
      </c>
      <c r="G6800" s="5">
        <v>53888900</v>
      </c>
      <c r="I6800" s="1">
        <v>-8.26384638067168E-4</v>
      </c>
    </row>
    <row r="6801" spans="1:9" x14ac:dyDescent="0.25">
      <c r="A6801" s="5">
        <v>43860</v>
      </c>
      <c r="B6801" s="39">
        <v>324.35998499999999</v>
      </c>
      <c r="C6801" s="39">
        <v>327.91000400000001</v>
      </c>
      <c r="D6801" s="39">
        <v>323.540009</v>
      </c>
      <c r="E6801" s="39">
        <v>327.67999300000002</v>
      </c>
      <c r="F6801" s="39">
        <v>323.04400600000002</v>
      </c>
      <c r="G6801" s="5">
        <v>75491800</v>
      </c>
      <c r="I6801" s="1">
        <v>3.2401372183707977E-3</v>
      </c>
    </row>
    <row r="6802" spans="1:9" x14ac:dyDescent="0.25">
      <c r="A6802" s="5">
        <v>43861</v>
      </c>
      <c r="B6802" s="39">
        <v>327</v>
      </c>
      <c r="C6802" s="39">
        <v>327.17001299999998</v>
      </c>
      <c r="D6802" s="39">
        <v>320.73001099999999</v>
      </c>
      <c r="E6802" s="39">
        <v>321.73001099999999</v>
      </c>
      <c r="F6802" s="39">
        <v>317.17819200000002</v>
      </c>
      <c r="G6802" s="5">
        <v>113845600</v>
      </c>
      <c r="I6802" s="1">
        <v>-1.8324819607793863E-2</v>
      </c>
    </row>
    <row r="6803" spans="1:9" x14ac:dyDescent="0.25">
      <c r="A6803" s="5">
        <v>43864</v>
      </c>
      <c r="B6803" s="39">
        <v>323.35000600000001</v>
      </c>
      <c r="C6803" s="39">
        <v>326.16000400000001</v>
      </c>
      <c r="D6803" s="39">
        <v>323.22000100000002</v>
      </c>
      <c r="E6803" s="39">
        <v>324.11999500000002</v>
      </c>
      <c r="F6803" s="39">
        <v>319.53439300000002</v>
      </c>
      <c r="G6803" s="5">
        <v>69242300</v>
      </c>
      <c r="I6803" s="1">
        <v>7.401178525616281E-3</v>
      </c>
    </row>
    <row r="6804" spans="1:9" x14ac:dyDescent="0.25">
      <c r="A6804" s="5">
        <v>43865</v>
      </c>
      <c r="B6804" s="39">
        <v>328.07000699999998</v>
      </c>
      <c r="C6804" s="39">
        <v>330.01001000000002</v>
      </c>
      <c r="D6804" s="39">
        <v>327.72000100000002</v>
      </c>
      <c r="E6804" s="39">
        <v>329.05999800000001</v>
      </c>
      <c r="F6804" s="39">
        <v>324.404449</v>
      </c>
      <c r="G6804" s="5">
        <v>62573200</v>
      </c>
      <c r="I6804" s="1">
        <v>1.5126122350634041E-2</v>
      </c>
    </row>
    <row r="6805" spans="1:9" x14ac:dyDescent="0.25">
      <c r="A6805" s="5">
        <v>43866</v>
      </c>
      <c r="B6805" s="39">
        <v>332.26998900000001</v>
      </c>
      <c r="C6805" s="39">
        <v>333.08999599999999</v>
      </c>
      <c r="D6805" s="39">
        <v>330.67001299999998</v>
      </c>
      <c r="E6805" s="39">
        <v>332.85998499999999</v>
      </c>
      <c r="F6805" s="39">
        <v>328.15069599999998</v>
      </c>
      <c r="G6805" s="5">
        <v>65951100</v>
      </c>
      <c r="I6805" s="1">
        <v>1.1481905201588205E-2</v>
      </c>
    </row>
    <row r="6806" spans="1:9" x14ac:dyDescent="0.25">
      <c r="A6806" s="5">
        <v>43867</v>
      </c>
      <c r="B6806" s="39">
        <v>333.91000400000001</v>
      </c>
      <c r="C6806" s="39">
        <v>334.19000199999999</v>
      </c>
      <c r="D6806" s="39">
        <v>332.79998799999998</v>
      </c>
      <c r="E6806" s="39">
        <v>333.98001099999999</v>
      </c>
      <c r="F6806" s="39">
        <v>329.25488300000001</v>
      </c>
      <c r="G6806" s="5">
        <v>50359700</v>
      </c>
      <c r="I6806" s="1">
        <v>3.359229290454735E-3</v>
      </c>
    </row>
    <row r="6807" spans="1:9" x14ac:dyDescent="0.25">
      <c r="A6807" s="5">
        <v>43868</v>
      </c>
      <c r="B6807" s="39">
        <v>332.82000699999998</v>
      </c>
      <c r="C6807" s="39">
        <v>333.98998999999998</v>
      </c>
      <c r="D6807" s="39">
        <v>331.60000600000001</v>
      </c>
      <c r="E6807" s="39">
        <v>332.20001200000002</v>
      </c>
      <c r="F6807" s="39">
        <v>327.50006100000002</v>
      </c>
      <c r="G6807" s="5">
        <v>64139400</v>
      </c>
      <c r="I6807" s="1">
        <v>-5.343929854364049E-3</v>
      </c>
    </row>
    <row r="6808" spans="1:9" x14ac:dyDescent="0.25">
      <c r="A6808" s="5">
        <v>43871</v>
      </c>
      <c r="B6808" s="39">
        <v>331.23001099999999</v>
      </c>
      <c r="C6808" s="39">
        <v>334.75</v>
      </c>
      <c r="D6808" s="39">
        <v>331.19000199999999</v>
      </c>
      <c r="E6808" s="39">
        <v>334.67999300000002</v>
      </c>
      <c r="F6808" s="39">
        <v>329.94497699999999</v>
      </c>
      <c r="G6808" s="5">
        <v>42070000</v>
      </c>
      <c r="I6808" s="1">
        <v>7.4376628600054673E-3</v>
      </c>
    </row>
    <row r="6809" spans="1:9" x14ac:dyDescent="0.25">
      <c r="A6809" s="5">
        <v>43872</v>
      </c>
      <c r="B6809" s="39">
        <v>336.16000400000001</v>
      </c>
      <c r="C6809" s="39">
        <v>337.01998900000001</v>
      </c>
      <c r="D6809" s="39">
        <v>334.67999300000002</v>
      </c>
      <c r="E6809" s="39">
        <v>335.26001000000002</v>
      </c>
      <c r="F6809" s="39">
        <v>330.51675399999999</v>
      </c>
      <c r="G6809" s="5">
        <v>54864500</v>
      </c>
      <c r="I6809" s="1">
        <v>1.7314467016245061E-3</v>
      </c>
    </row>
    <row r="6810" spans="1:9" x14ac:dyDescent="0.25">
      <c r="A6810" s="5">
        <v>43873</v>
      </c>
      <c r="B6810" s="39">
        <v>336.82998700000002</v>
      </c>
      <c r="C6810" s="39">
        <v>337.64999399999999</v>
      </c>
      <c r="D6810" s="39">
        <v>336.42999300000002</v>
      </c>
      <c r="E6810" s="39">
        <v>337.42001299999998</v>
      </c>
      <c r="F6810" s="39">
        <v>332.64621</v>
      </c>
      <c r="G6810" s="5">
        <v>43992700</v>
      </c>
      <c r="I6810" s="1">
        <v>6.4221418701499999E-3</v>
      </c>
    </row>
    <row r="6811" spans="1:9" x14ac:dyDescent="0.25">
      <c r="A6811" s="5">
        <v>43874</v>
      </c>
      <c r="B6811" s="39">
        <v>335.85998499999999</v>
      </c>
      <c r="C6811" s="39">
        <v>338.11999500000002</v>
      </c>
      <c r="D6811" s="39">
        <v>335.55999800000001</v>
      </c>
      <c r="E6811" s="39">
        <v>337.05999800000001</v>
      </c>
      <c r="F6811" s="39">
        <v>332.29129</v>
      </c>
      <c r="G6811" s="5">
        <v>54501900</v>
      </c>
      <c r="I6811" s="1">
        <v>-1.0675290044739327E-3</v>
      </c>
    </row>
    <row r="6812" spans="1:9" x14ac:dyDescent="0.25">
      <c r="A6812" s="5">
        <v>43875</v>
      </c>
      <c r="B6812" s="39">
        <v>337.51001000000002</v>
      </c>
      <c r="C6812" s="39">
        <v>337.73001099999999</v>
      </c>
      <c r="D6812" s="39">
        <v>336.20001200000002</v>
      </c>
      <c r="E6812" s="39">
        <v>337.60000600000001</v>
      </c>
      <c r="F6812" s="39">
        <v>332.823669</v>
      </c>
      <c r="G6812" s="5">
        <v>64582200</v>
      </c>
      <c r="I6812" s="1">
        <v>1.6008634492212792E-3</v>
      </c>
    </row>
    <row r="6813" spans="1:9" x14ac:dyDescent="0.25">
      <c r="A6813" s="5">
        <v>43879</v>
      </c>
      <c r="B6813" s="39">
        <v>336.51001000000002</v>
      </c>
      <c r="C6813" s="39">
        <v>337.67001299999998</v>
      </c>
      <c r="D6813" s="39">
        <v>335.209991</v>
      </c>
      <c r="E6813" s="39">
        <v>336.73001099999999</v>
      </c>
      <c r="F6813" s="39">
        <v>331.96597300000002</v>
      </c>
      <c r="G6813" s="5">
        <v>57226200</v>
      </c>
      <c r="I6813" s="1">
        <v>-2.5803545112834669E-3</v>
      </c>
    </row>
    <row r="6814" spans="1:9" x14ac:dyDescent="0.25">
      <c r="A6814" s="5">
        <v>43880</v>
      </c>
      <c r="B6814" s="39">
        <v>337.790009</v>
      </c>
      <c r="C6814" s="39">
        <v>339.07998700000002</v>
      </c>
      <c r="D6814" s="39">
        <v>337.48001099999999</v>
      </c>
      <c r="E6814" s="39">
        <v>338.33999599999999</v>
      </c>
      <c r="F6814" s="39">
        <v>333.55316199999999</v>
      </c>
      <c r="G6814" s="5">
        <v>48814700</v>
      </c>
      <c r="I6814" s="1">
        <v>4.7697862486213438E-3</v>
      </c>
    </row>
    <row r="6815" spans="1:9" x14ac:dyDescent="0.25">
      <c r="A6815" s="5">
        <v>43881</v>
      </c>
      <c r="B6815" s="39">
        <v>337.73998999999998</v>
      </c>
      <c r="C6815" s="39">
        <v>338.64001500000001</v>
      </c>
      <c r="D6815" s="39">
        <v>333.67999300000002</v>
      </c>
      <c r="E6815" s="39">
        <v>336.95001200000002</v>
      </c>
      <c r="F6815" s="39">
        <v>332.18289199999998</v>
      </c>
      <c r="G6815" s="5">
        <v>74163400</v>
      </c>
      <c r="I6815" s="1">
        <v>-4.1165621925554063E-3</v>
      </c>
    </row>
    <row r="6816" spans="1:9" x14ac:dyDescent="0.25">
      <c r="A6816" s="5">
        <v>43882</v>
      </c>
      <c r="B6816" s="39">
        <v>335.47000100000002</v>
      </c>
      <c r="C6816" s="39">
        <v>335.80999800000001</v>
      </c>
      <c r="D6816" s="39">
        <v>332.57998700000002</v>
      </c>
      <c r="E6816" s="39">
        <v>333.48001099999999</v>
      </c>
      <c r="F6816" s="39">
        <v>328.76196299999998</v>
      </c>
      <c r="G6816" s="5">
        <v>113788200</v>
      </c>
      <c r="I6816" s="1">
        <v>-1.0351724572631227E-2</v>
      </c>
    </row>
    <row r="6817" spans="1:9" x14ac:dyDescent="0.25">
      <c r="A6817" s="5">
        <v>43885</v>
      </c>
      <c r="B6817" s="39">
        <v>323.14001500000001</v>
      </c>
      <c r="C6817" s="39">
        <v>333.55999800000001</v>
      </c>
      <c r="D6817" s="39">
        <v>321.23998999999998</v>
      </c>
      <c r="E6817" s="39">
        <v>322.42001299999998</v>
      </c>
      <c r="F6817" s="39">
        <v>317.858429</v>
      </c>
      <c r="G6817" s="5">
        <v>161088400</v>
      </c>
      <c r="I6817" s="1">
        <v>-3.3727880354534001E-2</v>
      </c>
    </row>
    <row r="6818" spans="1:9" x14ac:dyDescent="0.25">
      <c r="A6818" s="5">
        <v>43886</v>
      </c>
      <c r="B6818" s="39">
        <v>323.94000199999999</v>
      </c>
      <c r="C6818" s="39">
        <v>324.60998499999999</v>
      </c>
      <c r="D6818" s="39">
        <v>311.69000199999999</v>
      </c>
      <c r="E6818" s="39">
        <v>312.64999399999999</v>
      </c>
      <c r="F6818" s="39">
        <v>308.22662400000002</v>
      </c>
      <c r="G6818" s="5">
        <v>218913200</v>
      </c>
      <c r="I6818" s="1">
        <v>-3.0770787209985606E-2</v>
      </c>
    </row>
    <row r="6819" spans="1:9" x14ac:dyDescent="0.25">
      <c r="A6819" s="5">
        <v>43887</v>
      </c>
      <c r="B6819" s="39">
        <v>314.17999300000002</v>
      </c>
      <c r="C6819" s="39">
        <v>318.10998499999999</v>
      </c>
      <c r="D6819" s="39">
        <v>310.70001200000002</v>
      </c>
      <c r="E6819" s="39">
        <v>311.5</v>
      </c>
      <c r="F6819" s="39">
        <v>307.09292599999998</v>
      </c>
      <c r="G6819" s="5">
        <v>194773800</v>
      </c>
      <c r="I6819" s="1">
        <v>-3.6849122795912237E-3</v>
      </c>
    </row>
    <row r="6820" spans="1:9" x14ac:dyDescent="0.25">
      <c r="A6820" s="5">
        <v>43888</v>
      </c>
      <c r="B6820" s="39">
        <v>305.459991</v>
      </c>
      <c r="C6820" s="39">
        <v>311.55999800000001</v>
      </c>
      <c r="D6820" s="39">
        <v>297.51001000000002</v>
      </c>
      <c r="E6820" s="39">
        <v>297.51001000000002</v>
      </c>
      <c r="F6820" s="39">
        <v>293.30087300000002</v>
      </c>
      <c r="G6820" s="5">
        <v>284353500</v>
      </c>
      <c r="I6820" s="1">
        <v>-4.5951439885824286E-2</v>
      </c>
    </row>
    <row r="6821" spans="1:9" x14ac:dyDescent="0.25">
      <c r="A6821" s="5">
        <v>43889</v>
      </c>
      <c r="B6821" s="39">
        <v>288.70001200000002</v>
      </c>
      <c r="C6821" s="39">
        <v>297.89001500000001</v>
      </c>
      <c r="D6821" s="39">
        <v>285.540009</v>
      </c>
      <c r="E6821" s="39">
        <v>296.26001000000002</v>
      </c>
      <c r="F6821" s="39">
        <v>292.06854199999998</v>
      </c>
      <c r="G6821" s="5">
        <v>385764000</v>
      </c>
      <c r="I6821" s="1">
        <v>-4.2104448540323247E-3</v>
      </c>
    </row>
    <row r="6822" spans="1:9" x14ac:dyDescent="0.25">
      <c r="A6822" s="5">
        <v>43892</v>
      </c>
      <c r="B6822" s="39">
        <v>298.209991</v>
      </c>
      <c r="C6822" s="39">
        <v>309.16000400000001</v>
      </c>
      <c r="D6822" s="39">
        <v>294.459991</v>
      </c>
      <c r="E6822" s="39">
        <v>309.08999599999999</v>
      </c>
      <c r="F6822" s="39">
        <v>304.71697999999998</v>
      </c>
      <c r="G6822" s="5">
        <v>238703600</v>
      </c>
      <c r="I6822" s="1">
        <v>4.2394903783967486E-2</v>
      </c>
    </row>
    <row r="6823" spans="1:9" x14ac:dyDescent="0.25">
      <c r="A6823" s="5">
        <v>43893</v>
      </c>
      <c r="B6823" s="39">
        <v>309.5</v>
      </c>
      <c r="C6823" s="39">
        <v>313.83999599999999</v>
      </c>
      <c r="D6823" s="39">
        <v>297.57000699999998</v>
      </c>
      <c r="E6823" s="39">
        <v>300.23998999999998</v>
      </c>
      <c r="F6823" s="39">
        <v>295.99221799999998</v>
      </c>
      <c r="G6823" s="5">
        <v>300139100</v>
      </c>
      <c r="I6823" s="1">
        <v>-2.9050247945592744E-2</v>
      </c>
    </row>
    <row r="6824" spans="1:9" x14ac:dyDescent="0.25">
      <c r="A6824" s="5">
        <v>43894</v>
      </c>
      <c r="B6824" s="39">
        <v>306.11999500000002</v>
      </c>
      <c r="C6824" s="39">
        <v>313.10000600000001</v>
      </c>
      <c r="D6824" s="39">
        <v>303.32998700000002</v>
      </c>
      <c r="E6824" s="39">
        <v>312.85998499999999</v>
      </c>
      <c r="F6824" s="39">
        <v>308.43365499999999</v>
      </c>
      <c r="G6824" s="5">
        <v>176613400</v>
      </c>
      <c r="I6824" s="1">
        <v>4.1173600053417303E-2</v>
      </c>
    </row>
    <row r="6825" spans="1:9" x14ac:dyDescent="0.25">
      <c r="A6825" s="5">
        <v>43895</v>
      </c>
      <c r="B6825" s="39">
        <v>304.98001099999999</v>
      </c>
      <c r="C6825" s="39">
        <v>308.47000100000002</v>
      </c>
      <c r="D6825" s="39">
        <v>300.01001000000002</v>
      </c>
      <c r="E6825" s="39">
        <v>302.459991</v>
      </c>
      <c r="F6825" s="39">
        <v>298.18081699999999</v>
      </c>
      <c r="G6825" s="5">
        <v>186366800</v>
      </c>
      <c r="I6825" s="1">
        <v>-3.3806692539103622E-2</v>
      </c>
    </row>
    <row r="6826" spans="1:9" x14ac:dyDescent="0.25">
      <c r="A6826" s="5">
        <v>43896</v>
      </c>
      <c r="B6826" s="39">
        <v>293.14999399999999</v>
      </c>
      <c r="C6826" s="39">
        <v>298.77999899999998</v>
      </c>
      <c r="D6826" s="39">
        <v>290.23001099999999</v>
      </c>
      <c r="E6826" s="39">
        <v>297.459991</v>
      </c>
      <c r="F6826" s="39">
        <v>293.25155599999999</v>
      </c>
      <c r="G6826" s="5">
        <v>228667200</v>
      </c>
      <c r="I6826" s="1">
        <v>-1.6669277379866898E-2</v>
      </c>
    </row>
    <row r="6827" spans="1:9" x14ac:dyDescent="0.25">
      <c r="A6827" s="5">
        <v>43899</v>
      </c>
      <c r="B6827" s="39">
        <v>275.29998799999998</v>
      </c>
      <c r="C6827" s="39">
        <v>284.19000199999999</v>
      </c>
      <c r="D6827" s="39">
        <v>273.45001200000002</v>
      </c>
      <c r="E6827" s="39">
        <v>274.23001099999999</v>
      </c>
      <c r="F6827" s="39">
        <v>270.35021999999998</v>
      </c>
      <c r="G6827" s="5">
        <v>309417300</v>
      </c>
      <c r="I6827" s="1">
        <v>-8.1312563984740294E-2</v>
      </c>
    </row>
    <row r="6828" spans="1:9" x14ac:dyDescent="0.25">
      <c r="A6828" s="5">
        <v>43900</v>
      </c>
      <c r="B6828" s="39">
        <v>284.64001500000001</v>
      </c>
      <c r="C6828" s="39">
        <v>288.51998900000001</v>
      </c>
      <c r="D6828" s="39">
        <v>273.5</v>
      </c>
      <c r="E6828" s="39">
        <v>288.42001299999998</v>
      </c>
      <c r="F6828" s="39">
        <v>284.33947799999999</v>
      </c>
      <c r="G6828" s="5">
        <v>276444100</v>
      </c>
      <c r="I6828" s="1">
        <v>5.0450639787898766E-2</v>
      </c>
    </row>
    <row r="6829" spans="1:9" x14ac:dyDescent="0.25">
      <c r="A6829" s="5">
        <v>43901</v>
      </c>
      <c r="B6829" s="39">
        <v>280.70001200000002</v>
      </c>
      <c r="C6829" s="39">
        <v>281.94000199999999</v>
      </c>
      <c r="D6829" s="39">
        <v>270.88000499999998</v>
      </c>
      <c r="E6829" s="39">
        <v>274.35998499999999</v>
      </c>
      <c r="F6829" s="39">
        <v>270.47839399999998</v>
      </c>
      <c r="G6829" s="5">
        <v>255316300</v>
      </c>
      <c r="I6829" s="1">
        <v>-4.9976648585947636E-2</v>
      </c>
    </row>
    <row r="6830" spans="1:9" x14ac:dyDescent="0.25">
      <c r="A6830" s="5">
        <v>43902</v>
      </c>
      <c r="B6830" s="39">
        <v>256</v>
      </c>
      <c r="C6830" s="39">
        <v>266.66000400000001</v>
      </c>
      <c r="D6830" s="39">
        <v>247.679993</v>
      </c>
      <c r="E6830" s="39">
        <v>248.11000100000001</v>
      </c>
      <c r="F6830" s="39">
        <v>244.599762</v>
      </c>
      <c r="G6830" s="5">
        <v>392220700</v>
      </c>
      <c r="I6830" s="1">
        <v>-0.10056897055414726</v>
      </c>
    </row>
    <row r="6831" spans="1:9" x14ac:dyDescent="0.25">
      <c r="A6831" s="5">
        <v>43903</v>
      </c>
      <c r="B6831" s="39">
        <v>263.08999599999999</v>
      </c>
      <c r="C6831" s="39">
        <v>271.48001099999999</v>
      </c>
      <c r="D6831" s="39">
        <v>248.520004</v>
      </c>
      <c r="E6831" s="39">
        <v>269.32000699999998</v>
      </c>
      <c r="F6831" s="39">
        <v>265.50967400000002</v>
      </c>
      <c r="G6831" s="5">
        <v>329566100</v>
      </c>
      <c r="I6831" s="1">
        <v>8.2028026694245249E-2</v>
      </c>
    </row>
    <row r="6832" spans="1:9" x14ac:dyDescent="0.25">
      <c r="A6832" s="5">
        <v>43906</v>
      </c>
      <c r="B6832" s="39">
        <v>241.179993</v>
      </c>
      <c r="C6832" s="39">
        <v>256.89999399999999</v>
      </c>
      <c r="D6832" s="39">
        <v>237.36000100000001</v>
      </c>
      <c r="E6832" s="39">
        <v>239.85000600000001</v>
      </c>
      <c r="F6832" s="39">
        <v>236.45663500000001</v>
      </c>
      <c r="G6832" s="5">
        <v>297240000</v>
      </c>
      <c r="I6832" s="1">
        <v>-0.11588644733266307</v>
      </c>
    </row>
    <row r="6833" spans="1:9" x14ac:dyDescent="0.25">
      <c r="A6833" s="5">
        <v>43907</v>
      </c>
      <c r="B6833" s="39">
        <v>245.03999300000001</v>
      </c>
      <c r="C6833" s="39">
        <v>256.17001299999998</v>
      </c>
      <c r="D6833" s="39">
        <v>237.070007</v>
      </c>
      <c r="E6833" s="39">
        <v>252.800003</v>
      </c>
      <c r="F6833" s="39">
        <v>249.22340399999999</v>
      </c>
      <c r="G6833" s="5">
        <v>262070500</v>
      </c>
      <c r="I6833" s="1">
        <v>5.2584869439312065E-2</v>
      </c>
    </row>
    <row r="6834" spans="1:9" x14ac:dyDescent="0.25">
      <c r="A6834" s="5">
        <v>43908</v>
      </c>
      <c r="B6834" s="39">
        <v>236.25</v>
      </c>
      <c r="C6834" s="39">
        <v>248.36999499999999</v>
      </c>
      <c r="D6834" s="39">
        <v>228.020004</v>
      </c>
      <c r="E6834" s="39">
        <v>240</v>
      </c>
      <c r="F6834" s="39">
        <v>236.60449199999999</v>
      </c>
      <c r="G6834" s="5">
        <v>327597100</v>
      </c>
      <c r="I6834" s="1">
        <v>-5.1959762042505631E-2</v>
      </c>
    </row>
    <row r="6835" spans="1:9" x14ac:dyDescent="0.25">
      <c r="A6835" s="5">
        <v>43909</v>
      </c>
      <c r="B6835" s="39">
        <v>239.25</v>
      </c>
      <c r="C6835" s="39">
        <v>247.38000500000001</v>
      </c>
      <c r="D6835" s="39">
        <v>232.220001</v>
      </c>
      <c r="E6835" s="39">
        <v>240.509995</v>
      </c>
      <c r="F6835" s="39">
        <v>237.107269</v>
      </c>
      <c r="G6835" s="5">
        <v>289322000</v>
      </c>
      <c r="I6835" s="1">
        <v>2.1227135578305578E-3</v>
      </c>
    </row>
    <row r="6836" spans="1:9" x14ac:dyDescent="0.25">
      <c r="A6836" s="5">
        <v>43910</v>
      </c>
      <c r="B6836" s="39">
        <v>242.529999</v>
      </c>
      <c r="C6836" s="39">
        <v>244.470001</v>
      </c>
      <c r="D6836" s="39">
        <v>228.5</v>
      </c>
      <c r="E6836" s="39">
        <v>228.800003</v>
      </c>
      <c r="F6836" s="39">
        <v>226.88932800000001</v>
      </c>
      <c r="G6836" s="5">
        <v>347158800</v>
      </c>
      <c r="I6836" s="1">
        <v>-4.4050293807635477E-2</v>
      </c>
    </row>
    <row r="6837" spans="1:9" x14ac:dyDescent="0.25">
      <c r="A6837" s="5">
        <v>43913</v>
      </c>
      <c r="B6837" s="39">
        <v>228.19000199999999</v>
      </c>
      <c r="C6837" s="39">
        <v>229.679993</v>
      </c>
      <c r="D6837" s="39">
        <v>218.259995</v>
      </c>
      <c r="E6837" s="39">
        <v>222.949997</v>
      </c>
      <c r="F6837" s="39">
        <v>221.08818099999999</v>
      </c>
      <c r="G6837" s="5">
        <v>326025200</v>
      </c>
      <c r="I6837" s="1">
        <v>-2.5900725759426813E-2</v>
      </c>
    </row>
    <row r="6838" spans="1:9" x14ac:dyDescent="0.25">
      <c r="A6838" s="5">
        <v>43914</v>
      </c>
      <c r="B6838" s="39">
        <v>234.41999799999999</v>
      </c>
      <c r="C6838" s="39">
        <v>244.10000600000001</v>
      </c>
      <c r="D6838" s="39">
        <v>233.800003</v>
      </c>
      <c r="E6838" s="39">
        <v>243.14999399999999</v>
      </c>
      <c r="F6838" s="39">
        <v>241.11949200000001</v>
      </c>
      <c r="G6838" s="5">
        <v>235494500</v>
      </c>
      <c r="I6838" s="1">
        <v>8.6730997056610803E-2</v>
      </c>
    </row>
    <row r="6839" spans="1:9" x14ac:dyDescent="0.25">
      <c r="A6839" s="5">
        <v>43915</v>
      </c>
      <c r="B6839" s="39">
        <v>244.86999499999999</v>
      </c>
      <c r="C6839" s="39">
        <v>256.35000600000001</v>
      </c>
      <c r="D6839" s="39">
        <v>239.75</v>
      </c>
      <c r="E6839" s="39">
        <v>246.78999300000001</v>
      </c>
      <c r="F6839" s="39">
        <v>244.729095</v>
      </c>
      <c r="G6839" s="5">
        <v>299430300</v>
      </c>
      <c r="I6839" s="1">
        <v>1.4859236034031831E-2</v>
      </c>
    </row>
    <row r="6840" spans="1:9" x14ac:dyDescent="0.25">
      <c r="A6840" s="5">
        <v>43916</v>
      </c>
      <c r="B6840" s="39">
        <v>249.520004</v>
      </c>
      <c r="C6840" s="39">
        <v>262.79998799999998</v>
      </c>
      <c r="D6840" s="39">
        <v>249.050003</v>
      </c>
      <c r="E6840" s="39">
        <v>261.20001200000002</v>
      </c>
      <c r="F6840" s="39">
        <v>259.01876800000002</v>
      </c>
      <c r="G6840" s="5">
        <v>257632800</v>
      </c>
      <c r="I6840" s="1">
        <v>5.674865831943432E-2</v>
      </c>
    </row>
    <row r="6841" spans="1:9" x14ac:dyDescent="0.25">
      <c r="A6841" s="5">
        <v>43917</v>
      </c>
      <c r="B6841" s="39">
        <v>253.270004</v>
      </c>
      <c r="C6841" s="39">
        <v>260.80999800000001</v>
      </c>
      <c r="D6841" s="39">
        <v>251.050003</v>
      </c>
      <c r="E6841" s="39">
        <v>253.41999799999999</v>
      </c>
      <c r="F6841" s="39">
        <v>251.30372600000001</v>
      </c>
      <c r="G6841" s="5">
        <v>224341200</v>
      </c>
      <c r="I6841" s="1">
        <v>-3.0238251054912624E-2</v>
      </c>
    </row>
    <row r="6842" spans="1:9" x14ac:dyDescent="0.25">
      <c r="A6842" s="5">
        <v>43920</v>
      </c>
      <c r="B6842" s="39">
        <v>255.699997</v>
      </c>
      <c r="C6842" s="39">
        <v>262.42999300000002</v>
      </c>
      <c r="D6842" s="39">
        <v>253.529999</v>
      </c>
      <c r="E6842" s="39">
        <v>261.64999399999999</v>
      </c>
      <c r="F6842" s="39">
        <v>259.46499599999999</v>
      </c>
      <c r="G6842" s="5">
        <v>171369500</v>
      </c>
      <c r="I6842" s="1">
        <v>3.1959531994286472E-2</v>
      </c>
    </row>
    <row r="6843" spans="1:9" x14ac:dyDescent="0.25">
      <c r="A6843" s="5">
        <v>43921</v>
      </c>
      <c r="B6843" s="39">
        <v>260.55999800000001</v>
      </c>
      <c r="C6843" s="39">
        <v>263.32998700000002</v>
      </c>
      <c r="D6843" s="39">
        <v>256.22000100000002</v>
      </c>
      <c r="E6843" s="39">
        <v>257.75</v>
      </c>
      <c r="F6843" s="39">
        <v>255.59757999999999</v>
      </c>
      <c r="G6843" s="5">
        <v>194881100</v>
      </c>
      <c r="I6843" s="1">
        <v>-1.5017548794099334E-2</v>
      </c>
    </row>
    <row r="6844" spans="1:9" x14ac:dyDescent="0.25">
      <c r="A6844" s="5">
        <v>43922</v>
      </c>
      <c r="B6844" s="39">
        <v>247.979996</v>
      </c>
      <c r="C6844" s="39">
        <v>257.66000400000001</v>
      </c>
      <c r="D6844" s="39">
        <v>243.89999399999999</v>
      </c>
      <c r="E6844" s="39">
        <v>246.14999399999999</v>
      </c>
      <c r="F6844" s="39">
        <v>244.094437</v>
      </c>
      <c r="G6844" s="5">
        <v>189554600</v>
      </c>
      <c r="I6844" s="1">
        <v>-4.6049067240943486E-2</v>
      </c>
    </row>
    <row r="6845" spans="1:9" x14ac:dyDescent="0.25">
      <c r="A6845" s="5">
        <v>43923</v>
      </c>
      <c r="B6845" s="39">
        <v>245.19000199999999</v>
      </c>
      <c r="C6845" s="39">
        <v>252.679993</v>
      </c>
      <c r="D6845" s="39">
        <v>244.58999600000001</v>
      </c>
      <c r="E6845" s="39">
        <v>251.83000200000001</v>
      </c>
      <c r="F6845" s="39">
        <v>249.72702000000001</v>
      </c>
      <c r="G6845" s="5">
        <v>177660400</v>
      </c>
      <c r="I6845" s="1">
        <v>2.281321398429359E-2</v>
      </c>
    </row>
    <row r="6846" spans="1:9" x14ac:dyDescent="0.25">
      <c r="A6846" s="5">
        <v>43924</v>
      </c>
      <c r="B6846" s="39">
        <v>250.759995</v>
      </c>
      <c r="C6846" s="39">
        <v>253.320007</v>
      </c>
      <c r="D6846" s="39">
        <v>245.220001</v>
      </c>
      <c r="E6846" s="39">
        <v>248.19000199999999</v>
      </c>
      <c r="F6846" s="39">
        <v>246.11741599999999</v>
      </c>
      <c r="G6846" s="5">
        <v>135561200</v>
      </c>
      <c r="I6846" s="1">
        <v>-1.4559678409715282E-2</v>
      </c>
    </row>
    <row r="6847" spans="1:9" x14ac:dyDescent="0.25">
      <c r="A6847" s="5">
        <v>43927</v>
      </c>
      <c r="B6847" s="39">
        <v>257.83999599999999</v>
      </c>
      <c r="C6847" s="39">
        <v>267</v>
      </c>
      <c r="D6847" s="39">
        <v>248.16999799999999</v>
      </c>
      <c r="E6847" s="39">
        <v>264.85998499999999</v>
      </c>
      <c r="F6847" s="39">
        <v>262.64819299999999</v>
      </c>
      <c r="G6847" s="5">
        <v>188061200</v>
      </c>
      <c r="I6847" s="1">
        <v>6.5006744624568569E-2</v>
      </c>
    </row>
    <row r="6848" spans="1:9" x14ac:dyDescent="0.25">
      <c r="A6848" s="5">
        <v>43928</v>
      </c>
      <c r="B6848" s="39">
        <v>274.209991</v>
      </c>
      <c r="C6848" s="39">
        <v>275.02999899999998</v>
      </c>
      <c r="D6848" s="39">
        <v>264.89001500000001</v>
      </c>
      <c r="E6848" s="39">
        <v>265.13000499999998</v>
      </c>
      <c r="F6848" s="39">
        <v>262.915955</v>
      </c>
      <c r="G6848" s="5">
        <v>201427200</v>
      </c>
      <c r="I6848" s="1">
        <v>1.0189508709306239E-3</v>
      </c>
    </row>
    <row r="6849" spans="1:9" x14ac:dyDescent="0.25">
      <c r="A6849" s="5">
        <v>43929</v>
      </c>
      <c r="B6849" s="39">
        <v>267.959991</v>
      </c>
      <c r="C6849" s="39">
        <v>276</v>
      </c>
      <c r="D6849" s="39">
        <v>265.25</v>
      </c>
      <c r="E6849" s="39">
        <v>274.02999899999998</v>
      </c>
      <c r="F6849" s="39">
        <v>271.74160799999999</v>
      </c>
      <c r="G6849" s="5">
        <v>153774500</v>
      </c>
      <c r="I6849" s="1">
        <v>3.3017225830663577E-2</v>
      </c>
    </row>
    <row r="6850" spans="1:9" x14ac:dyDescent="0.25">
      <c r="A6850" s="5">
        <v>43930</v>
      </c>
      <c r="B6850" s="39">
        <v>277.57998700000002</v>
      </c>
      <c r="C6850" s="39">
        <v>281.20001200000002</v>
      </c>
      <c r="D6850" s="39">
        <v>275.47000100000002</v>
      </c>
      <c r="E6850" s="39">
        <v>278.20001200000002</v>
      </c>
      <c r="F6850" s="39">
        <v>275.876801</v>
      </c>
      <c r="G6850" s="5">
        <v>190282700</v>
      </c>
      <c r="I6850" s="1">
        <v>1.5102748674842736E-2</v>
      </c>
    </row>
    <row r="6851" spans="1:9" x14ac:dyDescent="0.25">
      <c r="A6851" s="5">
        <v>43934</v>
      </c>
      <c r="B6851" s="39">
        <v>277.14001500000001</v>
      </c>
      <c r="C6851" s="39">
        <v>277.51001000000002</v>
      </c>
      <c r="D6851" s="39">
        <v>271.41000400000001</v>
      </c>
      <c r="E6851" s="39">
        <v>275.66000400000001</v>
      </c>
      <c r="F6851" s="39">
        <v>273.358002</v>
      </c>
      <c r="G6851" s="5">
        <v>114839100</v>
      </c>
      <c r="I6851" s="1">
        <v>-9.1720941372717135E-3</v>
      </c>
    </row>
    <row r="6852" spans="1:9" x14ac:dyDescent="0.25">
      <c r="A6852" s="5">
        <v>43935</v>
      </c>
      <c r="B6852" s="39">
        <v>280.98001099999999</v>
      </c>
      <c r="C6852" s="39">
        <v>284.89999399999999</v>
      </c>
      <c r="D6852" s="39">
        <v>275.51001000000002</v>
      </c>
      <c r="E6852" s="39">
        <v>283.790009</v>
      </c>
      <c r="F6852" s="39">
        <v>281.42013500000002</v>
      </c>
      <c r="G6852" s="5">
        <v>134143400</v>
      </c>
      <c r="I6852" s="1">
        <v>2.9066396332732225E-2</v>
      </c>
    </row>
    <row r="6853" spans="1:9" x14ac:dyDescent="0.25">
      <c r="A6853" s="5">
        <v>43936</v>
      </c>
      <c r="B6853" s="39">
        <v>277.57000699999998</v>
      </c>
      <c r="C6853" s="39">
        <v>283.94000199999999</v>
      </c>
      <c r="D6853" s="39">
        <v>275.459991</v>
      </c>
      <c r="E6853" s="39">
        <v>277.76001000000002</v>
      </c>
      <c r="F6853" s="39">
        <v>275.44049100000001</v>
      </c>
      <c r="G6853" s="5">
        <v>121775000</v>
      </c>
      <c r="I6853" s="1">
        <v>-2.1477093438975636E-2</v>
      </c>
    </row>
    <row r="6854" spans="1:9" x14ac:dyDescent="0.25">
      <c r="A6854" s="5">
        <v>43937</v>
      </c>
      <c r="B6854" s="39">
        <v>279.14999399999999</v>
      </c>
      <c r="C6854" s="39">
        <v>280.02999899999998</v>
      </c>
      <c r="D6854" s="39">
        <v>275.76001000000002</v>
      </c>
      <c r="E6854" s="39">
        <v>279.10000600000001</v>
      </c>
      <c r="F6854" s="39">
        <v>276.76928700000002</v>
      </c>
      <c r="G6854" s="5">
        <v>131798300</v>
      </c>
      <c r="I6854" s="1">
        <v>4.8126585862870996E-3</v>
      </c>
    </row>
    <row r="6855" spans="1:9" x14ac:dyDescent="0.25">
      <c r="A6855" s="5">
        <v>43938</v>
      </c>
      <c r="B6855" s="39">
        <v>285.38000499999998</v>
      </c>
      <c r="C6855" s="39">
        <v>287.29998799999998</v>
      </c>
      <c r="D6855" s="39">
        <v>282.39999399999999</v>
      </c>
      <c r="E6855" s="39">
        <v>286.64001500000001</v>
      </c>
      <c r="F6855" s="39">
        <v>284.246307</v>
      </c>
      <c r="G6855" s="5">
        <v>146684800</v>
      </c>
      <c r="I6855" s="1">
        <v>2.6656880244466663E-2</v>
      </c>
    </row>
    <row r="6856" spans="1:9" x14ac:dyDescent="0.25">
      <c r="A6856" s="5">
        <v>43941</v>
      </c>
      <c r="B6856" s="39">
        <v>282.60998499999999</v>
      </c>
      <c r="C6856" s="39">
        <v>286.790009</v>
      </c>
      <c r="D6856" s="39">
        <v>281.35000600000001</v>
      </c>
      <c r="E6856" s="39">
        <v>281.58999599999999</v>
      </c>
      <c r="F6856" s="39">
        <v>279.23846400000002</v>
      </c>
      <c r="G6856" s="5">
        <v>100109300</v>
      </c>
      <c r="I6856" s="1">
        <v>-1.7775014019349555E-2</v>
      </c>
    </row>
    <row r="6857" spans="1:9" x14ac:dyDescent="0.25">
      <c r="A6857" s="5">
        <v>43942</v>
      </c>
      <c r="B6857" s="39">
        <v>276.73001099999999</v>
      </c>
      <c r="C6857" s="39">
        <v>278.040009</v>
      </c>
      <c r="D6857" s="39">
        <v>272.01998900000001</v>
      </c>
      <c r="E6857" s="39">
        <v>273.040009</v>
      </c>
      <c r="F6857" s="39">
        <v>270.75988799999999</v>
      </c>
      <c r="G6857" s="5">
        <v>126385700</v>
      </c>
      <c r="I6857" s="1">
        <v>-3.0833720452609903E-2</v>
      </c>
    </row>
    <row r="6858" spans="1:9" x14ac:dyDescent="0.25">
      <c r="A6858" s="5">
        <v>43943</v>
      </c>
      <c r="B6858" s="39">
        <v>278.35000600000001</v>
      </c>
      <c r="C6858" s="39">
        <v>281</v>
      </c>
      <c r="D6858" s="39">
        <v>276.91000400000001</v>
      </c>
      <c r="E6858" s="39">
        <v>279.10000600000001</v>
      </c>
      <c r="F6858" s="39">
        <v>276.76928700000002</v>
      </c>
      <c r="G6858" s="5">
        <v>93524600</v>
      </c>
      <c r="I6858" s="1">
        <v>2.1951854227492795E-2</v>
      </c>
    </row>
    <row r="6859" spans="1:9" x14ac:dyDescent="0.25">
      <c r="A6859" s="5">
        <v>43944</v>
      </c>
      <c r="B6859" s="39">
        <v>280.48998999999998</v>
      </c>
      <c r="C6859" s="39">
        <v>283.94000199999999</v>
      </c>
      <c r="D6859" s="39">
        <v>278.75</v>
      </c>
      <c r="E6859" s="39">
        <v>279.07998700000002</v>
      </c>
      <c r="F6859" s="39">
        <v>276.74941999999999</v>
      </c>
      <c r="G6859" s="5">
        <v>104709700</v>
      </c>
      <c r="I6859" s="1">
        <v>-7.1784385089479485E-5</v>
      </c>
    </row>
    <row r="6860" spans="1:9" x14ac:dyDescent="0.25">
      <c r="A6860" s="5">
        <v>43945</v>
      </c>
      <c r="B6860" s="39">
        <v>280.73001099999999</v>
      </c>
      <c r="C6860" s="39">
        <v>283.70001200000002</v>
      </c>
      <c r="D6860" s="39">
        <v>278.5</v>
      </c>
      <c r="E6860" s="39">
        <v>282.97000100000002</v>
      </c>
      <c r="F6860" s="39">
        <v>280.606964</v>
      </c>
      <c r="G6860" s="5">
        <v>85166000</v>
      </c>
      <c r="I6860" s="1">
        <v>1.384250977474899E-2</v>
      </c>
    </row>
    <row r="6861" spans="1:9" x14ac:dyDescent="0.25">
      <c r="A6861" s="5">
        <v>43948</v>
      </c>
      <c r="B6861" s="39">
        <v>285.11999500000002</v>
      </c>
      <c r="C6861" s="39">
        <v>288.26998900000001</v>
      </c>
      <c r="D6861" s="39">
        <v>284.61999500000002</v>
      </c>
      <c r="E6861" s="39">
        <v>287.04998799999998</v>
      </c>
      <c r="F6861" s="39">
        <v>284.65289300000001</v>
      </c>
      <c r="G6861" s="5">
        <v>77896600</v>
      </c>
      <c r="I6861" s="1">
        <v>1.4315533096946886E-2</v>
      </c>
    </row>
    <row r="6862" spans="1:9" x14ac:dyDescent="0.25">
      <c r="A6862" s="5">
        <v>43949</v>
      </c>
      <c r="B6862" s="39">
        <v>291.01998900000001</v>
      </c>
      <c r="C6862" s="39">
        <v>291.39999399999999</v>
      </c>
      <c r="D6862" s="39">
        <v>285.39999399999999</v>
      </c>
      <c r="E6862" s="39">
        <v>285.73001099999999</v>
      </c>
      <c r="F6862" s="39">
        <v>283.34390300000001</v>
      </c>
      <c r="G6862" s="5">
        <v>105270000</v>
      </c>
      <c r="I6862" s="1">
        <v>-4.6091538776229513E-3</v>
      </c>
    </row>
    <row r="6863" spans="1:9" x14ac:dyDescent="0.25">
      <c r="A6863" s="5">
        <v>43950</v>
      </c>
      <c r="B6863" s="39">
        <v>291.52999899999998</v>
      </c>
      <c r="C6863" s="39">
        <v>294.88000499999998</v>
      </c>
      <c r="D6863" s="39">
        <v>290.41000400000001</v>
      </c>
      <c r="E6863" s="39">
        <v>293.209991</v>
      </c>
      <c r="F6863" s="39">
        <v>290.76144399999998</v>
      </c>
      <c r="G6863" s="5">
        <v>118745600</v>
      </c>
      <c r="I6863" s="1">
        <v>2.5841786072997586E-2</v>
      </c>
    </row>
    <row r="6864" spans="1:9" x14ac:dyDescent="0.25">
      <c r="A6864" s="5">
        <v>43951</v>
      </c>
      <c r="B6864" s="39">
        <v>291.709991</v>
      </c>
      <c r="C6864" s="39">
        <v>293.32000699999998</v>
      </c>
      <c r="D6864" s="39">
        <v>288.58999599999999</v>
      </c>
      <c r="E6864" s="39">
        <v>290.48001099999999</v>
      </c>
      <c r="F6864" s="39">
        <v>288.05426</v>
      </c>
      <c r="G6864" s="5">
        <v>122901700</v>
      </c>
      <c r="I6864" s="1">
        <v>-9.3542857311801342E-3</v>
      </c>
    </row>
    <row r="6865" spans="1:9" x14ac:dyDescent="0.25">
      <c r="A6865" s="5">
        <v>43952</v>
      </c>
      <c r="B6865" s="39">
        <v>285.30999800000001</v>
      </c>
      <c r="C6865" s="39">
        <v>290.66000400000001</v>
      </c>
      <c r="D6865" s="39">
        <v>281.51998900000001</v>
      </c>
      <c r="E6865" s="39">
        <v>282.790009</v>
      </c>
      <c r="F6865" s="39">
        <v>280.42846700000001</v>
      </c>
      <c r="G6865" s="5">
        <v>125180000</v>
      </c>
      <c r="I6865" s="1">
        <v>-2.6830192336270819E-2</v>
      </c>
    </row>
    <row r="6866" spans="1:9" x14ac:dyDescent="0.25">
      <c r="A6866" s="5">
        <v>43955</v>
      </c>
      <c r="B6866" s="39">
        <v>280.73998999999998</v>
      </c>
      <c r="C6866" s="39">
        <v>283.89999399999999</v>
      </c>
      <c r="D6866" s="39">
        <v>279.13000499999998</v>
      </c>
      <c r="E6866" s="39">
        <v>283.57000699999998</v>
      </c>
      <c r="F6866" s="39">
        <v>281.20196499999997</v>
      </c>
      <c r="G6866" s="5">
        <v>80873200</v>
      </c>
      <c r="I6866" s="1">
        <v>2.7544749891772469E-3</v>
      </c>
    </row>
    <row r="6867" spans="1:9" x14ac:dyDescent="0.25">
      <c r="A6867" s="5">
        <v>43956</v>
      </c>
      <c r="B6867" s="39">
        <v>286.64001500000001</v>
      </c>
      <c r="C6867" s="39">
        <v>289.25</v>
      </c>
      <c r="D6867" s="39">
        <v>283.709991</v>
      </c>
      <c r="E6867" s="39">
        <v>286.19000199999999</v>
      </c>
      <c r="F6867" s="39">
        <v>283.80007899999998</v>
      </c>
      <c r="G6867" s="5">
        <v>79569900</v>
      </c>
      <c r="I6867" s="1">
        <v>9.1968952698939788E-3</v>
      </c>
    </row>
    <row r="6868" spans="1:9" x14ac:dyDescent="0.25">
      <c r="A6868" s="5">
        <v>43957</v>
      </c>
      <c r="B6868" s="39">
        <v>288.040009</v>
      </c>
      <c r="C6868" s="39">
        <v>288.459991</v>
      </c>
      <c r="D6868" s="39">
        <v>283.77999899999998</v>
      </c>
      <c r="E6868" s="39">
        <v>284.25</v>
      </c>
      <c r="F6868" s="39">
        <v>281.876282</v>
      </c>
      <c r="G6868" s="5">
        <v>73632600</v>
      </c>
      <c r="I6868" s="1">
        <v>-6.80178472905002E-3</v>
      </c>
    </row>
    <row r="6869" spans="1:9" x14ac:dyDescent="0.25">
      <c r="A6869" s="5">
        <v>43958</v>
      </c>
      <c r="B6869" s="39">
        <v>287.75</v>
      </c>
      <c r="C6869" s="39">
        <v>289.77999899999998</v>
      </c>
      <c r="D6869" s="39">
        <v>287.13000499999998</v>
      </c>
      <c r="E6869" s="39">
        <v>287.67999300000002</v>
      </c>
      <c r="F6869" s="39">
        <v>285.27761800000002</v>
      </c>
      <c r="G6869" s="5">
        <v>75250400</v>
      </c>
      <c r="I6869" s="1">
        <v>1.1994546026540931E-2</v>
      </c>
    </row>
    <row r="6870" spans="1:9" x14ac:dyDescent="0.25">
      <c r="A6870" s="5">
        <v>43959</v>
      </c>
      <c r="B6870" s="39">
        <v>291.08999599999999</v>
      </c>
      <c r="C6870" s="39">
        <v>292.95001200000002</v>
      </c>
      <c r="D6870" s="39">
        <v>289.85998499999999</v>
      </c>
      <c r="E6870" s="39">
        <v>292.44000199999999</v>
      </c>
      <c r="F6870" s="39">
        <v>289.99789399999997</v>
      </c>
      <c r="G6870" s="5">
        <v>76622100</v>
      </c>
      <c r="I6870" s="1">
        <v>1.6410856496744231E-2</v>
      </c>
    </row>
    <row r="6871" spans="1:9" x14ac:dyDescent="0.25">
      <c r="A6871" s="5">
        <v>43962</v>
      </c>
      <c r="B6871" s="39">
        <v>290.33999599999999</v>
      </c>
      <c r="C6871" s="39">
        <v>294</v>
      </c>
      <c r="D6871" s="39">
        <v>289.88000499999998</v>
      </c>
      <c r="E6871" s="39">
        <v>292.5</v>
      </c>
      <c r="F6871" s="39">
        <v>290.05737299999998</v>
      </c>
      <c r="G6871" s="5">
        <v>79514200</v>
      </c>
      <c r="I6871" s="1">
        <v>2.0508045902634109E-4</v>
      </c>
    </row>
    <row r="6872" spans="1:9" x14ac:dyDescent="0.25">
      <c r="A6872" s="5">
        <v>43963</v>
      </c>
      <c r="B6872" s="39">
        <v>293.790009</v>
      </c>
      <c r="C6872" s="39">
        <v>294.23998999999998</v>
      </c>
      <c r="D6872" s="39">
        <v>286.51998900000001</v>
      </c>
      <c r="E6872" s="39">
        <v>286.67001299999998</v>
      </c>
      <c r="F6872" s="39">
        <v>284.276093</v>
      </c>
      <c r="G6872" s="5">
        <v>95870800</v>
      </c>
      <c r="I6872" s="1">
        <v>-2.0132816972290968E-2</v>
      </c>
    </row>
    <row r="6873" spans="1:9" x14ac:dyDescent="0.25">
      <c r="A6873" s="5">
        <v>43964</v>
      </c>
      <c r="B6873" s="39">
        <v>286.05999800000001</v>
      </c>
      <c r="C6873" s="39">
        <v>287.19000199999999</v>
      </c>
      <c r="D6873" s="39">
        <v>278.959991</v>
      </c>
      <c r="E6873" s="39">
        <v>281.60000600000001</v>
      </c>
      <c r="F6873" s="39">
        <v>279.24841300000003</v>
      </c>
      <c r="G6873" s="5">
        <v>144721100</v>
      </c>
      <c r="I6873" s="1">
        <v>-1.7844169518436814E-2</v>
      </c>
    </row>
    <row r="6874" spans="1:9" x14ac:dyDescent="0.25">
      <c r="A6874" s="5">
        <v>43965</v>
      </c>
      <c r="B6874" s="39">
        <v>278.95001200000002</v>
      </c>
      <c r="C6874" s="39">
        <v>285.10998499999999</v>
      </c>
      <c r="D6874" s="39">
        <v>272.98998999999998</v>
      </c>
      <c r="E6874" s="39">
        <v>284.97000100000002</v>
      </c>
      <c r="F6874" s="39">
        <v>282.59027099999997</v>
      </c>
      <c r="G6874" s="5">
        <v>121977900</v>
      </c>
      <c r="I6874" s="1">
        <v>1.1896288052737347E-2</v>
      </c>
    </row>
    <row r="6875" spans="1:9" x14ac:dyDescent="0.25">
      <c r="A6875" s="5">
        <v>43966</v>
      </c>
      <c r="B6875" s="39">
        <v>282.36999500000002</v>
      </c>
      <c r="C6875" s="39">
        <v>286.32998700000002</v>
      </c>
      <c r="D6875" s="39">
        <v>281.33999599999999</v>
      </c>
      <c r="E6875" s="39">
        <v>286.27999899999998</v>
      </c>
      <c r="F6875" s="39">
        <v>283.889343</v>
      </c>
      <c r="G6875" s="5">
        <v>111146300</v>
      </c>
      <c r="I6875" s="1">
        <v>4.5864820026961794E-3</v>
      </c>
    </row>
    <row r="6876" spans="1:9" x14ac:dyDescent="0.25">
      <c r="A6876" s="5">
        <v>43969</v>
      </c>
      <c r="B6876" s="39">
        <v>293.04998799999998</v>
      </c>
      <c r="C6876" s="39">
        <v>296.75</v>
      </c>
      <c r="D6876" s="39">
        <v>292.70001200000002</v>
      </c>
      <c r="E6876" s="39">
        <v>295</v>
      </c>
      <c r="F6876" s="39">
        <v>292.53649899999999</v>
      </c>
      <c r="G6876" s="5">
        <v>120320200</v>
      </c>
      <c r="I6876" s="1">
        <v>3.0004916884237787E-2</v>
      </c>
    </row>
    <row r="6877" spans="1:9" x14ac:dyDescent="0.25">
      <c r="A6877" s="5">
        <v>43970</v>
      </c>
      <c r="B6877" s="39">
        <v>294.35000600000001</v>
      </c>
      <c r="C6877" s="39">
        <v>296.209991</v>
      </c>
      <c r="D6877" s="39">
        <v>291.95001200000002</v>
      </c>
      <c r="E6877" s="39">
        <v>291.97000100000002</v>
      </c>
      <c r="F6877" s="39">
        <v>289.53179899999998</v>
      </c>
      <c r="G6877" s="5">
        <v>94289100</v>
      </c>
      <c r="I6877" s="1">
        <v>-1.032430970684306E-2</v>
      </c>
    </row>
    <row r="6878" spans="1:9" x14ac:dyDescent="0.25">
      <c r="A6878" s="5">
        <v>43971</v>
      </c>
      <c r="B6878" s="39">
        <v>295.82000699999998</v>
      </c>
      <c r="C6878" s="39">
        <v>297.86999500000002</v>
      </c>
      <c r="D6878" s="39">
        <v>295.57000699999998</v>
      </c>
      <c r="E6878" s="39">
        <v>296.92999300000002</v>
      </c>
      <c r="F6878" s="39">
        <v>294.450378</v>
      </c>
      <c r="G6878" s="5">
        <v>85861700</v>
      </c>
      <c r="I6878" s="1">
        <v>1.6845361052807206E-2</v>
      </c>
    </row>
    <row r="6879" spans="1:9" x14ac:dyDescent="0.25">
      <c r="A6879" s="5">
        <v>43972</v>
      </c>
      <c r="B6879" s="39">
        <v>296.790009</v>
      </c>
      <c r="C6879" s="39">
        <v>297.67001299999998</v>
      </c>
      <c r="D6879" s="39">
        <v>293.69000199999999</v>
      </c>
      <c r="E6879" s="39">
        <v>294.88000499999998</v>
      </c>
      <c r="F6879" s="39">
        <v>292.41751099999999</v>
      </c>
      <c r="G6879" s="5">
        <v>78293900</v>
      </c>
      <c r="I6879" s="1">
        <v>-6.9278799157554971E-3</v>
      </c>
    </row>
    <row r="6880" spans="1:9" x14ac:dyDescent="0.25">
      <c r="A6880" s="5">
        <v>43973</v>
      </c>
      <c r="B6880" s="39">
        <v>294.57000699999998</v>
      </c>
      <c r="C6880" s="39">
        <v>295.63000499999998</v>
      </c>
      <c r="D6880" s="39">
        <v>293.22000100000002</v>
      </c>
      <c r="E6880" s="39">
        <v>295.44000199999999</v>
      </c>
      <c r="F6880" s="39">
        <v>292.97283900000002</v>
      </c>
      <c r="G6880" s="5">
        <v>63958200</v>
      </c>
      <c r="I6880" s="1">
        <v>1.8972918381221504E-3</v>
      </c>
    </row>
    <row r="6881" spans="1:9" x14ac:dyDescent="0.25">
      <c r="A6881" s="5">
        <v>43977</v>
      </c>
      <c r="B6881" s="39">
        <v>301.92999300000002</v>
      </c>
      <c r="C6881" s="39">
        <v>302.19000199999999</v>
      </c>
      <c r="D6881" s="39">
        <v>295.459991</v>
      </c>
      <c r="E6881" s="39">
        <v>299.07998700000002</v>
      </c>
      <c r="F6881" s="39">
        <v>296.58239700000001</v>
      </c>
      <c r="G6881" s="5">
        <v>88951400</v>
      </c>
      <c r="I6881" s="1">
        <v>1.2245173589131575E-2</v>
      </c>
    </row>
    <row r="6882" spans="1:9" x14ac:dyDescent="0.25">
      <c r="A6882" s="5">
        <v>43978</v>
      </c>
      <c r="B6882" s="39">
        <v>302.11999500000002</v>
      </c>
      <c r="C6882" s="39">
        <v>303.57000699999998</v>
      </c>
      <c r="D6882" s="39">
        <v>296.86999500000002</v>
      </c>
      <c r="E6882" s="39">
        <v>303.52999899999998</v>
      </c>
      <c r="F6882" s="39">
        <v>300.99527</v>
      </c>
      <c r="G6882" s="5">
        <v>104817400</v>
      </c>
      <c r="I6882" s="1">
        <v>1.4769471689073832E-2</v>
      </c>
    </row>
    <row r="6883" spans="1:9" x14ac:dyDescent="0.25">
      <c r="A6883" s="5">
        <v>43979</v>
      </c>
      <c r="B6883" s="39">
        <v>304.64999399999999</v>
      </c>
      <c r="C6883" s="39">
        <v>306.83999599999999</v>
      </c>
      <c r="D6883" s="39">
        <v>302.23998999999998</v>
      </c>
      <c r="E6883" s="39">
        <v>302.97000100000002</v>
      </c>
      <c r="F6883" s="39">
        <v>300.43994099999998</v>
      </c>
      <c r="G6883" s="5">
        <v>90405200</v>
      </c>
      <c r="I6883" s="1">
        <v>-1.8466799005434353E-3</v>
      </c>
    </row>
    <row r="6884" spans="1:9" x14ac:dyDescent="0.25">
      <c r="A6884" s="5">
        <v>43980</v>
      </c>
      <c r="B6884" s="39">
        <v>302.459991</v>
      </c>
      <c r="C6884" s="39">
        <v>304.959991</v>
      </c>
      <c r="D6884" s="39">
        <v>299.47000100000002</v>
      </c>
      <c r="E6884" s="39">
        <v>304.32000699999998</v>
      </c>
      <c r="F6884" s="39">
        <v>301.77868699999999</v>
      </c>
      <c r="G6884" s="5">
        <v>119265700</v>
      </c>
      <c r="I6884" s="1">
        <v>4.4460537852790694E-3</v>
      </c>
    </row>
    <row r="6885" spans="1:9" x14ac:dyDescent="0.25">
      <c r="A6885" s="5">
        <v>43983</v>
      </c>
      <c r="B6885" s="39">
        <v>303.61999500000002</v>
      </c>
      <c r="C6885" s="39">
        <v>306.209991</v>
      </c>
      <c r="D6885" s="39">
        <v>303.05999800000001</v>
      </c>
      <c r="E6885" s="39">
        <v>305.54998799999998</v>
      </c>
      <c r="F6885" s="39">
        <v>302.99838299999999</v>
      </c>
      <c r="G6885" s="5">
        <v>55758300</v>
      </c>
      <c r="I6885" s="1">
        <v>4.0335446370391992E-3</v>
      </c>
    </row>
    <row r="6886" spans="1:9" x14ac:dyDescent="0.25">
      <c r="A6886" s="5">
        <v>43984</v>
      </c>
      <c r="B6886" s="39">
        <v>306.54998799999998</v>
      </c>
      <c r="C6886" s="39">
        <v>308.13000499999998</v>
      </c>
      <c r="D6886" s="39">
        <v>305.10000600000001</v>
      </c>
      <c r="E6886" s="39">
        <v>308.07998700000002</v>
      </c>
      <c r="F6886" s="39">
        <v>305.50723299999999</v>
      </c>
      <c r="G6886" s="5">
        <v>74267200</v>
      </c>
      <c r="I6886" s="1">
        <v>8.2459854109941944E-3</v>
      </c>
    </row>
    <row r="6887" spans="1:9" x14ac:dyDescent="0.25">
      <c r="A6887" s="5">
        <v>43985</v>
      </c>
      <c r="B6887" s="39">
        <v>310.23998999999998</v>
      </c>
      <c r="C6887" s="39">
        <v>313.22000100000002</v>
      </c>
      <c r="D6887" s="39">
        <v>309.94000199999999</v>
      </c>
      <c r="E6887" s="39">
        <v>312.17999300000002</v>
      </c>
      <c r="F6887" s="39">
        <v>309.57302900000002</v>
      </c>
      <c r="G6887" s="5">
        <v>92567600</v>
      </c>
      <c r="I6887" s="1">
        <v>1.32205680152504E-2</v>
      </c>
    </row>
    <row r="6888" spans="1:9" x14ac:dyDescent="0.25">
      <c r="A6888" s="5">
        <v>43986</v>
      </c>
      <c r="B6888" s="39">
        <v>311.10998499999999</v>
      </c>
      <c r="C6888" s="39">
        <v>313</v>
      </c>
      <c r="D6888" s="39">
        <v>309.07998700000002</v>
      </c>
      <c r="E6888" s="39">
        <v>311.35998499999999</v>
      </c>
      <c r="F6888" s="39">
        <v>308.75985700000001</v>
      </c>
      <c r="G6888" s="5">
        <v>75794400</v>
      </c>
      <c r="I6888" s="1">
        <v>-2.6302093490588874E-3</v>
      </c>
    </row>
    <row r="6889" spans="1:9" x14ac:dyDescent="0.25">
      <c r="A6889" s="5">
        <v>43987</v>
      </c>
      <c r="B6889" s="39">
        <v>317.23001099999999</v>
      </c>
      <c r="C6889" s="39">
        <v>321.26998900000001</v>
      </c>
      <c r="D6889" s="39">
        <v>317.16000400000001</v>
      </c>
      <c r="E6889" s="39">
        <v>319.33999599999999</v>
      </c>
      <c r="F6889" s="39">
        <v>316.67321800000002</v>
      </c>
      <c r="G6889" s="5">
        <v>150524700</v>
      </c>
      <c r="I6889" s="1">
        <v>2.5306571194875893E-2</v>
      </c>
    </row>
    <row r="6890" spans="1:9" x14ac:dyDescent="0.25">
      <c r="A6890" s="5">
        <v>43990</v>
      </c>
      <c r="B6890" s="39">
        <v>320.22000100000002</v>
      </c>
      <c r="C6890" s="39">
        <v>323.41000400000001</v>
      </c>
      <c r="D6890" s="39">
        <v>319.63000499999998</v>
      </c>
      <c r="E6890" s="39">
        <v>323.20001200000002</v>
      </c>
      <c r="F6890" s="39">
        <v>320.50100700000002</v>
      </c>
      <c r="G6890" s="5">
        <v>73641200</v>
      </c>
      <c r="I6890" s="1">
        <v>1.2015034187940365E-2</v>
      </c>
    </row>
    <row r="6891" spans="1:9" x14ac:dyDescent="0.25">
      <c r="A6891" s="5">
        <v>43991</v>
      </c>
      <c r="B6891" s="39">
        <v>320.29998799999998</v>
      </c>
      <c r="C6891" s="39">
        <v>323.27999899999998</v>
      </c>
      <c r="D6891" s="39">
        <v>319.35998499999999</v>
      </c>
      <c r="E6891" s="39">
        <v>320.790009</v>
      </c>
      <c r="F6891" s="39">
        <v>318.11114500000002</v>
      </c>
      <c r="G6891" s="5">
        <v>77479200</v>
      </c>
      <c r="I6891" s="1">
        <v>-7.4845840279671449E-3</v>
      </c>
    </row>
    <row r="6892" spans="1:9" x14ac:dyDescent="0.25">
      <c r="A6892" s="5">
        <v>43992</v>
      </c>
      <c r="B6892" s="39">
        <v>321.42001299999998</v>
      </c>
      <c r="C6892" s="39">
        <v>322.39001500000001</v>
      </c>
      <c r="D6892" s="39">
        <v>318.22000100000002</v>
      </c>
      <c r="E6892" s="39">
        <v>319</v>
      </c>
      <c r="F6892" s="39">
        <v>316.33609000000001</v>
      </c>
      <c r="G6892" s="5">
        <v>95000800</v>
      </c>
      <c r="I6892" s="1">
        <v>-5.5956099534038017E-3</v>
      </c>
    </row>
    <row r="6893" spans="1:9" x14ac:dyDescent="0.25">
      <c r="A6893" s="5">
        <v>43993</v>
      </c>
      <c r="B6893" s="39">
        <v>311.459991</v>
      </c>
      <c r="C6893" s="39">
        <v>312.14999399999999</v>
      </c>
      <c r="D6893" s="39">
        <v>300.01001000000002</v>
      </c>
      <c r="E6893" s="39">
        <v>300.60998499999999</v>
      </c>
      <c r="F6893" s="39">
        <v>298.09964000000002</v>
      </c>
      <c r="G6893" s="5">
        <v>209243600</v>
      </c>
      <c r="I6893" s="1">
        <v>-5.937743130523998E-2</v>
      </c>
    </row>
    <row r="6894" spans="1:9" x14ac:dyDescent="0.25">
      <c r="A6894" s="5">
        <v>43994</v>
      </c>
      <c r="B6894" s="39">
        <v>308.23998999999998</v>
      </c>
      <c r="C6894" s="39">
        <v>309.07998700000002</v>
      </c>
      <c r="D6894" s="39">
        <v>298.60000600000001</v>
      </c>
      <c r="E6894" s="39">
        <v>304.209991</v>
      </c>
      <c r="F6894" s="39">
        <v>301.66958599999998</v>
      </c>
      <c r="G6894" s="5">
        <v>194529100</v>
      </c>
      <c r="I6894" s="1">
        <v>1.1904539298201122E-2</v>
      </c>
    </row>
    <row r="6895" spans="1:9" x14ac:dyDescent="0.25">
      <c r="A6895" s="5">
        <v>43997</v>
      </c>
      <c r="B6895" s="39">
        <v>298.01998900000001</v>
      </c>
      <c r="C6895" s="39">
        <v>308.27999899999998</v>
      </c>
      <c r="D6895" s="39">
        <v>296.73998999999998</v>
      </c>
      <c r="E6895" s="39">
        <v>307.04998799999998</v>
      </c>
      <c r="F6895" s="39">
        <v>304.48586999999998</v>
      </c>
      <c r="G6895" s="5">
        <v>135782700</v>
      </c>
      <c r="I6895" s="1">
        <v>9.2923497993107063E-3</v>
      </c>
    </row>
    <row r="6896" spans="1:9" x14ac:dyDescent="0.25">
      <c r="A6896" s="5">
        <v>43998</v>
      </c>
      <c r="B6896" s="39">
        <v>315.48001099999999</v>
      </c>
      <c r="C6896" s="39">
        <v>315.64001500000001</v>
      </c>
      <c r="D6896" s="39">
        <v>307.67001299999998</v>
      </c>
      <c r="E6896" s="39">
        <v>312.959991</v>
      </c>
      <c r="F6896" s="39">
        <v>310.34652699999998</v>
      </c>
      <c r="G6896" s="5">
        <v>137627500</v>
      </c>
      <c r="I6896" s="1">
        <v>1.906482007341026E-2</v>
      </c>
    </row>
    <row r="6897" spans="1:9" x14ac:dyDescent="0.25">
      <c r="A6897" s="5">
        <v>43999</v>
      </c>
      <c r="B6897" s="39">
        <v>314.07000699999998</v>
      </c>
      <c r="C6897" s="39">
        <v>314.39001500000001</v>
      </c>
      <c r="D6897" s="39">
        <v>310.85998499999999</v>
      </c>
      <c r="E6897" s="39">
        <v>311.66000400000001</v>
      </c>
      <c r="F6897" s="39">
        <v>309.05737299999998</v>
      </c>
      <c r="G6897" s="5">
        <v>82954600</v>
      </c>
      <c r="I6897" s="1">
        <v>-4.1625694039986172E-3</v>
      </c>
    </row>
    <row r="6898" spans="1:9" x14ac:dyDescent="0.25">
      <c r="A6898" s="5">
        <v>44000</v>
      </c>
      <c r="B6898" s="39">
        <v>310.01001000000002</v>
      </c>
      <c r="C6898" s="39">
        <v>312.29998799999998</v>
      </c>
      <c r="D6898" s="39">
        <v>309.51001000000002</v>
      </c>
      <c r="E6898" s="39">
        <v>311.77999899999998</v>
      </c>
      <c r="F6898" s="39">
        <v>309.17636099999999</v>
      </c>
      <c r="G6898" s="5">
        <v>80828700</v>
      </c>
      <c r="I6898" s="1">
        <v>3.8492885433250024E-4</v>
      </c>
    </row>
    <row r="6899" spans="1:9" x14ac:dyDescent="0.25">
      <c r="A6899" s="5">
        <v>44001</v>
      </c>
      <c r="B6899" s="39">
        <v>314.17001299999998</v>
      </c>
      <c r="C6899" s="39">
        <v>314.38000499999998</v>
      </c>
      <c r="D6899" s="39">
        <v>306.52999899999998</v>
      </c>
      <c r="E6899" s="39">
        <v>308.64001500000001</v>
      </c>
      <c r="F6899" s="39">
        <v>307.40945399999998</v>
      </c>
      <c r="G6899" s="5">
        <v>135549600</v>
      </c>
      <c r="I6899" s="1">
        <v>-5.7312763075527684E-3</v>
      </c>
    </row>
    <row r="6900" spans="1:9" x14ac:dyDescent="0.25">
      <c r="A6900" s="5">
        <v>44004</v>
      </c>
      <c r="B6900" s="39">
        <v>307.98998999999998</v>
      </c>
      <c r="C6900" s="39">
        <v>311.04998799999998</v>
      </c>
      <c r="D6900" s="39">
        <v>306.75</v>
      </c>
      <c r="E6900" s="39">
        <v>310.61999500000002</v>
      </c>
      <c r="F6900" s="39">
        <v>309.38156099999998</v>
      </c>
      <c r="G6900" s="5">
        <v>74649400</v>
      </c>
      <c r="I6900" s="1">
        <v>6.3947550222511751E-3</v>
      </c>
    </row>
    <row r="6901" spans="1:9" x14ac:dyDescent="0.25">
      <c r="A6901" s="5">
        <v>44005</v>
      </c>
      <c r="B6901" s="39">
        <v>313.48998999999998</v>
      </c>
      <c r="C6901" s="39">
        <v>314.5</v>
      </c>
      <c r="D6901" s="39">
        <v>311.60998499999999</v>
      </c>
      <c r="E6901" s="39">
        <v>312.04998799999998</v>
      </c>
      <c r="F6901" s="39">
        <v>310.80584700000003</v>
      </c>
      <c r="G6901" s="5">
        <v>68471200</v>
      </c>
      <c r="I6901" s="1">
        <v>4.5930906870363941E-3</v>
      </c>
    </row>
    <row r="6902" spans="1:9" x14ac:dyDescent="0.25">
      <c r="A6902" s="5">
        <v>44006</v>
      </c>
      <c r="B6902" s="39">
        <v>309.83999599999999</v>
      </c>
      <c r="C6902" s="39">
        <v>310.51001000000002</v>
      </c>
      <c r="D6902" s="39">
        <v>302.10000600000001</v>
      </c>
      <c r="E6902" s="39">
        <v>304.08999599999999</v>
      </c>
      <c r="F6902" s="39">
        <v>302.87759399999999</v>
      </c>
      <c r="G6902" s="5">
        <v>132813500</v>
      </c>
      <c r="I6902" s="1">
        <v>-2.5839687368481634E-2</v>
      </c>
    </row>
    <row r="6903" spans="1:9" x14ac:dyDescent="0.25">
      <c r="A6903" s="5">
        <v>44007</v>
      </c>
      <c r="B6903" s="39">
        <v>303.47000100000002</v>
      </c>
      <c r="C6903" s="39">
        <v>307.64001500000001</v>
      </c>
      <c r="D6903" s="39">
        <v>301.27999899999998</v>
      </c>
      <c r="E6903" s="39">
        <v>307.35000600000001</v>
      </c>
      <c r="F6903" s="39">
        <v>306.12460299999998</v>
      </c>
      <c r="G6903" s="5">
        <v>89468000</v>
      </c>
      <c r="I6903" s="1">
        <v>1.0663474726265498E-2</v>
      </c>
    </row>
    <row r="6904" spans="1:9" x14ac:dyDescent="0.25">
      <c r="A6904" s="5">
        <v>44008</v>
      </c>
      <c r="B6904" s="39">
        <v>306.16000400000001</v>
      </c>
      <c r="C6904" s="39">
        <v>306.39001500000001</v>
      </c>
      <c r="D6904" s="39">
        <v>299.42001299999998</v>
      </c>
      <c r="E6904" s="39">
        <v>300.04998799999998</v>
      </c>
      <c r="F6904" s="39">
        <v>298.85369900000001</v>
      </c>
      <c r="G6904" s="5">
        <v>127961000</v>
      </c>
      <c r="I6904" s="1">
        <v>-2.4038065775088491E-2</v>
      </c>
    </row>
    <row r="6905" spans="1:9" x14ac:dyDescent="0.25">
      <c r="A6905" s="5">
        <v>44011</v>
      </c>
      <c r="B6905" s="39">
        <v>301.41000400000001</v>
      </c>
      <c r="C6905" s="39">
        <v>304.60998499999999</v>
      </c>
      <c r="D6905" s="39">
        <v>298.92999300000002</v>
      </c>
      <c r="E6905" s="39">
        <v>304.459991</v>
      </c>
      <c r="F6905" s="39">
        <v>303.24609400000003</v>
      </c>
      <c r="G6905" s="5">
        <v>79773300</v>
      </c>
      <c r="I6905" s="1">
        <v>1.4590514638997298E-2</v>
      </c>
    </row>
    <row r="6906" spans="1:9" x14ac:dyDescent="0.25">
      <c r="A6906" s="5">
        <v>44012</v>
      </c>
      <c r="B6906" s="39">
        <v>303.98998999999998</v>
      </c>
      <c r="C6906" s="39">
        <v>310.20001200000002</v>
      </c>
      <c r="D6906" s="39">
        <v>303.82000699999998</v>
      </c>
      <c r="E6906" s="39">
        <v>308.35998499999999</v>
      </c>
      <c r="F6906" s="39">
        <v>307.13055400000002</v>
      </c>
      <c r="G6906" s="5">
        <v>113394800</v>
      </c>
      <c r="I6906" s="1">
        <v>1.2728247240376689E-2</v>
      </c>
    </row>
    <row r="6907" spans="1:9" x14ac:dyDescent="0.25">
      <c r="A6907" s="5">
        <v>44013</v>
      </c>
      <c r="B6907" s="39">
        <v>309.57000699999998</v>
      </c>
      <c r="C6907" s="39">
        <v>311.89001500000001</v>
      </c>
      <c r="D6907" s="39">
        <v>309.07000699999998</v>
      </c>
      <c r="E6907" s="39">
        <v>310.51998900000001</v>
      </c>
      <c r="F6907" s="39">
        <v>309.28195199999999</v>
      </c>
      <c r="G6907" s="5">
        <v>72396500</v>
      </c>
      <c r="I6907" s="1">
        <v>6.9804123531929108E-3</v>
      </c>
    </row>
    <row r="6908" spans="1:9" x14ac:dyDescent="0.25">
      <c r="A6908" s="5">
        <v>44014</v>
      </c>
      <c r="B6908" s="39">
        <v>314.23998999999998</v>
      </c>
      <c r="C6908" s="39">
        <v>315.70001200000002</v>
      </c>
      <c r="D6908" s="39">
        <v>311.51001000000002</v>
      </c>
      <c r="E6908" s="39">
        <v>312.23001099999999</v>
      </c>
      <c r="F6908" s="39">
        <v>310.98513800000001</v>
      </c>
      <c r="G6908" s="5">
        <v>69344200</v>
      </c>
      <c r="I6908" s="1">
        <v>5.491796382901093E-3</v>
      </c>
    </row>
    <row r="6909" spans="1:9" x14ac:dyDescent="0.25">
      <c r="A6909" s="5">
        <v>44018</v>
      </c>
      <c r="B6909" s="39">
        <v>316.36999500000002</v>
      </c>
      <c r="C6909" s="39">
        <v>317.67999300000002</v>
      </c>
      <c r="D6909" s="39">
        <v>315.55999800000001</v>
      </c>
      <c r="E6909" s="39">
        <v>317.04998799999998</v>
      </c>
      <c r="F6909" s="39">
        <v>315.78591899999998</v>
      </c>
      <c r="G6909" s="5">
        <v>61713800</v>
      </c>
      <c r="I6909" s="1">
        <v>1.5319389224385915E-2</v>
      </c>
    </row>
    <row r="6910" spans="1:9" x14ac:dyDescent="0.25">
      <c r="A6910" s="5">
        <v>44019</v>
      </c>
      <c r="B6910" s="39">
        <v>315.38000499999998</v>
      </c>
      <c r="C6910" s="39">
        <v>317.51998900000001</v>
      </c>
      <c r="D6910" s="39">
        <v>313.36999500000002</v>
      </c>
      <c r="E6910" s="39">
        <v>313.77999899999998</v>
      </c>
      <c r="F6910" s="39">
        <v>312.52896099999998</v>
      </c>
      <c r="G6910" s="5">
        <v>82910000</v>
      </c>
      <c r="I6910" s="1">
        <v>-1.0367372398021324E-2</v>
      </c>
    </row>
    <row r="6911" spans="1:9" x14ac:dyDescent="0.25">
      <c r="A6911" s="5">
        <v>44020</v>
      </c>
      <c r="B6911" s="39">
        <v>314.60998499999999</v>
      </c>
      <c r="C6911" s="39">
        <v>316.29998799999998</v>
      </c>
      <c r="D6911" s="39">
        <v>312.70001200000002</v>
      </c>
      <c r="E6911" s="39">
        <v>316.17999300000002</v>
      </c>
      <c r="F6911" s="39">
        <v>314.91937300000001</v>
      </c>
      <c r="G6911" s="5">
        <v>54638600</v>
      </c>
      <c r="I6911" s="1">
        <v>7.6195072500722105E-3</v>
      </c>
    </row>
    <row r="6912" spans="1:9" x14ac:dyDescent="0.25">
      <c r="A6912" s="5">
        <v>44021</v>
      </c>
      <c r="B6912" s="39">
        <v>316.83999599999999</v>
      </c>
      <c r="C6912" s="39">
        <v>317.10000600000001</v>
      </c>
      <c r="D6912" s="39">
        <v>310.67999300000002</v>
      </c>
      <c r="E6912" s="39">
        <v>314.38000499999998</v>
      </c>
      <c r="F6912" s="39">
        <v>313.12655599999999</v>
      </c>
      <c r="G6912" s="5">
        <v>83354200</v>
      </c>
      <c r="I6912" s="1">
        <v>-5.7092062441883584E-3</v>
      </c>
    </row>
    <row r="6913" spans="1:9" x14ac:dyDescent="0.25">
      <c r="A6913" s="5">
        <v>44022</v>
      </c>
      <c r="B6913" s="39">
        <v>314.30999800000001</v>
      </c>
      <c r="C6913" s="39">
        <v>317.88000499999998</v>
      </c>
      <c r="D6913" s="39">
        <v>312.76001000000002</v>
      </c>
      <c r="E6913" s="39">
        <v>317.58999599999999</v>
      </c>
      <c r="F6913" s="39">
        <v>316.32376099999999</v>
      </c>
      <c r="G6913" s="5">
        <v>57550400</v>
      </c>
      <c r="I6913" s="1">
        <v>1.0158808121734531E-2</v>
      </c>
    </row>
    <row r="6914" spans="1:9" x14ac:dyDescent="0.25">
      <c r="A6914" s="5">
        <v>44025</v>
      </c>
      <c r="B6914" s="39">
        <v>320.13000499999998</v>
      </c>
      <c r="C6914" s="39">
        <v>322.709991</v>
      </c>
      <c r="D6914" s="39">
        <v>314.13000499999998</v>
      </c>
      <c r="E6914" s="39">
        <v>314.83999599999999</v>
      </c>
      <c r="F6914" s="39">
        <v>313.58471700000001</v>
      </c>
      <c r="G6914" s="5">
        <v>102997500</v>
      </c>
      <c r="I6914" s="1">
        <v>-8.696695977405966E-3</v>
      </c>
    </row>
    <row r="6915" spans="1:9" x14ac:dyDescent="0.25">
      <c r="A6915" s="5">
        <v>44026</v>
      </c>
      <c r="B6915" s="39">
        <v>313.29998799999998</v>
      </c>
      <c r="C6915" s="39">
        <v>319.76001000000002</v>
      </c>
      <c r="D6915" s="39">
        <v>312</v>
      </c>
      <c r="E6915" s="39">
        <v>318.92001299999998</v>
      </c>
      <c r="F6915" s="39">
        <v>317.64846799999998</v>
      </c>
      <c r="G6915" s="5">
        <v>93657000</v>
      </c>
      <c r="I6915" s="1">
        <v>1.2875771550017845E-2</v>
      </c>
    </row>
    <row r="6916" spans="1:9" x14ac:dyDescent="0.25">
      <c r="A6916" s="5">
        <v>44027</v>
      </c>
      <c r="B6916" s="39">
        <v>322.41000400000001</v>
      </c>
      <c r="C6916" s="39">
        <v>323.040009</v>
      </c>
      <c r="D6916" s="39">
        <v>319.26998900000001</v>
      </c>
      <c r="E6916" s="39">
        <v>321.85000600000001</v>
      </c>
      <c r="F6916" s="39">
        <v>320.56677200000001</v>
      </c>
      <c r="G6916" s="5">
        <v>87196500</v>
      </c>
      <c r="I6916" s="1">
        <v>9.1452668524647507E-3</v>
      </c>
    </row>
    <row r="6917" spans="1:9" x14ac:dyDescent="0.25">
      <c r="A6917" s="5">
        <v>44028</v>
      </c>
      <c r="B6917" s="39">
        <v>319.790009</v>
      </c>
      <c r="C6917" s="39">
        <v>321.27999899999998</v>
      </c>
      <c r="D6917" s="39">
        <v>319.08999599999999</v>
      </c>
      <c r="E6917" s="39">
        <v>320.790009</v>
      </c>
      <c r="F6917" s="39">
        <v>319.51101699999998</v>
      </c>
      <c r="G6917" s="5">
        <v>54622500</v>
      </c>
      <c r="I6917" s="1">
        <v>-3.2988364088417654E-3</v>
      </c>
    </row>
    <row r="6918" spans="1:9" x14ac:dyDescent="0.25">
      <c r="A6918" s="5">
        <v>44029</v>
      </c>
      <c r="B6918" s="39">
        <v>321.88000499999998</v>
      </c>
      <c r="C6918" s="39">
        <v>322.57000699999998</v>
      </c>
      <c r="D6918" s="39">
        <v>319.73998999999998</v>
      </c>
      <c r="E6918" s="39">
        <v>321.72000100000002</v>
      </c>
      <c r="F6918" s="39">
        <v>320.43728599999997</v>
      </c>
      <c r="G6918" s="5">
        <v>62774900</v>
      </c>
      <c r="I6918" s="1">
        <v>2.8948264805261914E-3</v>
      </c>
    </row>
    <row r="6919" spans="1:9" x14ac:dyDescent="0.25">
      <c r="A6919" s="5">
        <v>44032</v>
      </c>
      <c r="B6919" s="39">
        <v>321.42999300000002</v>
      </c>
      <c r="C6919" s="39">
        <v>325.13000499999998</v>
      </c>
      <c r="D6919" s="39">
        <v>320.61999500000002</v>
      </c>
      <c r="E6919" s="39">
        <v>324.32000699999998</v>
      </c>
      <c r="F6919" s="39">
        <v>323.02694700000001</v>
      </c>
      <c r="G6919" s="5">
        <v>56308800</v>
      </c>
      <c r="I6919" s="1">
        <v>8.0491652806244929E-3</v>
      </c>
    </row>
    <row r="6920" spans="1:9" x14ac:dyDescent="0.25">
      <c r="A6920" s="5">
        <v>44033</v>
      </c>
      <c r="B6920" s="39">
        <v>326.45001200000002</v>
      </c>
      <c r="C6920" s="39">
        <v>326.92999300000002</v>
      </c>
      <c r="D6920" s="39">
        <v>323.94000199999999</v>
      </c>
      <c r="E6920" s="39">
        <v>325.01001000000002</v>
      </c>
      <c r="F6920" s="39">
        <v>323.714203</v>
      </c>
      <c r="G6920" s="5">
        <v>57499000</v>
      </c>
      <c r="I6920" s="1">
        <v>2.1252900288981635E-3</v>
      </c>
    </row>
    <row r="6921" spans="1:9" x14ac:dyDescent="0.25">
      <c r="A6921" s="5">
        <v>44034</v>
      </c>
      <c r="B6921" s="39">
        <v>324.61999500000002</v>
      </c>
      <c r="C6921" s="39">
        <v>327.20001200000002</v>
      </c>
      <c r="D6921" s="39">
        <v>324.5</v>
      </c>
      <c r="E6921" s="39">
        <v>326.85998499999999</v>
      </c>
      <c r="F6921" s="39">
        <v>325.55679300000003</v>
      </c>
      <c r="G6921" s="5">
        <v>57792900</v>
      </c>
      <c r="I6921" s="1">
        <v>5.675888675282792E-3</v>
      </c>
    </row>
    <row r="6922" spans="1:9" x14ac:dyDescent="0.25">
      <c r="A6922" s="5">
        <v>44035</v>
      </c>
      <c r="B6922" s="39">
        <v>326.47000100000002</v>
      </c>
      <c r="C6922" s="39">
        <v>327.23001099999999</v>
      </c>
      <c r="D6922" s="39">
        <v>321.48001099999999</v>
      </c>
      <c r="E6922" s="39">
        <v>322.959991</v>
      </c>
      <c r="F6922" s="39">
        <v>321.67233299999998</v>
      </c>
      <c r="G6922" s="5">
        <v>75738000</v>
      </c>
      <c r="I6922" s="1">
        <v>-1.2003497631794424E-2</v>
      </c>
    </row>
    <row r="6923" spans="1:9" x14ac:dyDescent="0.25">
      <c r="A6923" s="5">
        <v>44036</v>
      </c>
      <c r="B6923" s="39">
        <v>320.95001200000002</v>
      </c>
      <c r="C6923" s="39">
        <v>321.98998999999998</v>
      </c>
      <c r="D6923" s="39">
        <v>319.25</v>
      </c>
      <c r="E6923" s="39">
        <v>320.88000499999998</v>
      </c>
      <c r="F6923" s="39">
        <v>319.60064699999998</v>
      </c>
      <c r="G6923" s="5">
        <v>73766600</v>
      </c>
      <c r="I6923" s="1">
        <v>-6.461189764188191E-3</v>
      </c>
    </row>
    <row r="6924" spans="1:9" x14ac:dyDescent="0.25">
      <c r="A6924" s="5">
        <v>44039</v>
      </c>
      <c r="B6924" s="39">
        <v>321.63000499999998</v>
      </c>
      <c r="C6924" s="39">
        <v>323.41000400000001</v>
      </c>
      <c r="D6924" s="39">
        <v>320.76998900000001</v>
      </c>
      <c r="E6924" s="39">
        <v>323.22000100000002</v>
      </c>
      <c r="F6924" s="39">
        <v>321.93130500000001</v>
      </c>
      <c r="G6924" s="5">
        <v>48293000</v>
      </c>
      <c r="I6924" s="1">
        <v>7.265945979616717E-3</v>
      </c>
    </row>
    <row r="6925" spans="1:9" x14ac:dyDescent="0.25">
      <c r="A6925" s="5">
        <v>44040</v>
      </c>
      <c r="B6925" s="39">
        <v>322.42999300000002</v>
      </c>
      <c r="C6925" s="39">
        <v>323.64001500000001</v>
      </c>
      <c r="D6925" s="39">
        <v>320.85000600000001</v>
      </c>
      <c r="E6925" s="39">
        <v>321.17001299999998</v>
      </c>
      <c r="F6925" s="39">
        <v>319.88949600000001</v>
      </c>
      <c r="G6925" s="5">
        <v>57495000</v>
      </c>
      <c r="I6925" s="1">
        <v>-6.3625731198300173E-3</v>
      </c>
    </row>
    <row r="6926" spans="1:9" x14ac:dyDescent="0.25">
      <c r="A6926" s="5">
        <v>44041</v>
      </c>
      <c r="B6926" s="39">
        <v>322.11999500000002</v>
      </c>
      <c r="C6926" s="39">
        <v>325.73001099999999</v>
      </c>
      <c r="D6926" s="39">
        <v>322.07998700000002</v>
      </c>
      <c r="E6926" s="39">
        <v>325.11999500000002</v>
      </c>
      <c r="F6926" s="39">
        <v>323.82373000000001</v>
      </c>
      <c r="G6926" s="5">
        <v>48454200</v>
      </c>
      <c r="I6926" s="1">
        <v>1.2223713381883883E-2</v>
      </c>
    </row>
    <row r="6927" spans="1:9" x14ac:dyDescent="0.25">
      <c r="A6927" s="5">
        <v>44042</v>
      </c>
      <c r="B6927" s="39">
        <v>321.89999399999999</v>
      </c>
      <c r="C6927" s="39">
        <v>324.41000400000001</v>
      </c>
      <c r="D6927" s="39">
        <v>319.64001500000001</v>
      </c>
      <c r="E6927" s="39">
        <v>323.959991</v>
      </c>
      <c r="F6927" s="39">
        <v>322.66836499999999</v>
      </c>
      <c r="G6927" s="5">
        <v>61861700</v>
      </c>
      <c r="I6927" s="1">
        <v>-3.5742625128802885E-3</v>
      </c>
    </row>
    <row r="6928" spans="1:9" x14ac:dyDescent="0.25">
      <c r="A6928" s="5">
        <v>44043</v>
      </c>
      <c r="B6928" s="39">
        <v>325.89999399999999</v>
      </c>
      <c r="C6928" s="39">
        <v>326.63000499999998</v>
      </c>
      <c r="D6928" s="39">
        <v>321.32998700000002</v>
      </c>
      <c r="E6928" s="39">
        <v>326.51998900000001</v>
      </c>
      <c r="F6928" s="39">
        <v>325.21814000000001</v>
      </c>
      <c r="G6928" s="5">
        <v>85210800</v>
      </c>
      <c r="I6928" s="1">
        <v>7.8710951513931704E-3</v>
      </c>
    </row>
    <row r="6929" spans="1:9" x14ac:dyDescent="0.25">
      <c r="A6929" s="5">
        <v>44046</v>
      </c>
      <c r="B6929" s="39">
        <v>328.32000699999998</v>
      </c>
      <c r="C6929" s="39">
        <v>329.61999500000002</v>
      </c>
      <c r="D6929" s="39">
        <v>327.73001099999999</v>
      </c>
      <c r="E6929" s="39">
        <v>328.790009</v>
      </c>
      <c r="F6929" s="39">
        <v>327.47912600000001</v>
      </c>
      <c r="G6929" s="5">
        <v>53077900</v>
      </c>
      <c r="I6929" s="1">
        <v>6.9281584636504689E-3</v>
      </c>
    </row>
    <row r="6930" spans="1:9" x14ac:dyDescent="0.25">
      <c r="A6930" s="5">
        <v>44047</v>
      </c>
      <c r="B6930" s="39">
        <v>327.85998499999999</v>
      </c>
      <c r="C6930" s="39">
        <v>330.05999800000001</v>
      </c>
      <c r="D6930" s="39">
        <v>327.85998499999999</v>
      </c>
      <c r="E6930" s="39">
        <v>330.05999800000001</v>
      </c>
      <c r="F6930" s="39">
        <v>328.74404900000002</v>
      </c>
      <c r="G6930" s="5">
        <v>41917900</v>
      </c>
      <c r="I6930" s="1">
        <v>3.8551657875807166E-3</v>
      </c>
    </row>
    <row r="6931" spans="1:9" x14ac:dyDescent="0.25">
      <c r="A6931" s="5">
        <v>44048</v>
      </c>
      <c r="B6931" s="39">
        <v>331.47000100000002</v>
      </c>
      <c r="C6931" s="39">
        <v>332.39001500000001</v>
      </c>
      <c r="D6931" s="39">
        <v>331.17999300000002</v>
      </c>
      <c r="E6931" s="39">
        <v>332.10998499999999</v>
      </c>
      <c r="F6931" s="39">
        <v>330.78585800000002</v>
      </c>
      <c r="G6931" s="5">
        <v>42866400</v>
      </c>
      <c r="I6931" s="1">
        <v>6.1917299018059424E-3</v>
      </c>
    </row>
    <row r="6932" spans="1:9" x14ac:dyDescent="0.25">
      <c r="A6932" s="5">
        <v>44049</v>
      </c>
      <c r="B6932" s="39">
        <v>331.48001099999999</v>
      </c>
      <c r="C6932" s="39">
        <v>334.459991</v>
      </c>
      <c r="D6932" s="39">
        <v>331.13000499999998</v>
      </c>
      <c r="E6932" s="39">
        <v>334.32998700000002</v>
      </c>
      <c r="F6932" s="39">
        <v>332.99700899999999</v>
      </c>
      <c r="G6932" s="5">
        <v>43679400</v>
      </c>
      <c r="I6932" s="1">
        <v>6.6622966293250485E-3</v>
      </c>
    </row>
    <row r="6933" spans="1:9" x14ac:dyDescent="0.25">
      <c r="A6933" s="5">
        <v>44050</v>
      </c>
      <c r="B6933" s="39">
        <v>333.27999899999998</v>
      </c>
      <c r="C6933" s="39">
        <v>334.88000499999998</v>
      </c>
      <c r="D6933" s="39">
        <v>332.29998799999998</v>
      </c>
      <c r="E6933" s="39">
        <v>334.57000699999998</v>
      </c>
      <c r="F6933" s="39">
        <v>333.23608400000001</v>
      </c>
      <c r="G6933" s="5">
        <v>57265200</v>
      </c>
      <c r="I6933" s="1">
        <v>7.1769178917691079E-4</v>
      </c>
    </row>
    <row r="6934" spans="1:9" x14ac:dyDescent="0.25">
      <c r="A6934" s="5">
        <v>44053</v>
      </c>
      <c r="B6934" s="39">
        <v>335.05999800000001</v>
      </c>
      <c r="C6934" s="39">
        <v>335.76998900000001</v>
      </c>
      <c r="D6934" s="39">
        <v>332.959991</v>
      </c>
      <c r="E6934" s="39">
        <v>335.57000699999998</v>
      </c>
      <c r="F6934" s="39">
        <v>334.23208599999998</v>
      </c>
      <c r="G6934" s="5">
        <v>44282100</v>
      </c>
      <c r="I6934" s="1">
        <v>2.9844201836999318E-3</v>
      </c>
    </row>
    <row r="6935" spans="1:9" x14ac:dyDescent="0.25">
      <c r="A6935" s="5">
        <v>44054</v>
      </c>
      <c r="B6935" s="39">
        <v>336.85000600000001</v>
      </c>
      <c r="C6935" s="39">
        <v>337.540009</v>
      </c>
      <c r="D6935" s="39">
        <v>332.01001000000002</v>
      </c>
      <c r="E6935" s="39">
        <v>332.79998799999998</v>
      </c>
      <c r="F6935" s="39">
        <v>331.47311400000001</v>
      </c>
      <c r="G6935" s="5">
        <v>69601100</v>
      </c>
      <c r="I6935" s="1">
        <v>-8.2889176665945641E-3</v>
      </c>
    </row>
    <row r="6936" spans="1:9" x14ac:dyDescent="0.25">
      <c r="A6936" s="5">
        <v>44055</v>
      </c>
      <c r="B6936" s="39">
        <v>335.44000199999999</v>
      </c>
      <c r="C6936" s="39">
        <v>338.27999899999998</v>
      </c>
      <c r="D6936" s="39">
        <v>335.41000400000001</v>
      </c>
      <c r="E6936" s="39">
        <v>337.44000199999999</v>
      </c>
      <c r="F6936" s="39">
        <v>336.09463499999998</v>
      </c>
      <c r="G6936" s="5">
        <v>53826100</v>
      </c>
      <c r="I6936" s="1">
        <v>1.3846069828094443E-2</v>
      </c>
    </row>
    <row r="6937" spans="1:9" x14ac:dyDescent="0.25">
      <c r="A6937" s="5">
        <v>44056</v>
      </c>
      <c r="B6937" s="39">
        <v>336.60998499999999</v>
      </c>
      <c r="C6937" s="39">
        <v>338.25</v>
      </c>
      <c r="D6937" s="39">
        <v>335.82998700000002</v>
      </c>
      <c r="E6937" s="39">
        <v>336.82998700000002</v>
      </c>
      <c r="F6937" s="39">
        <v>335.48703</v>
      </c>
      <c r="G6937" s="5">
        <v>41816100</v>
      </c>
      <c r="I6937" s="1">
        <v>-1.8094751463619829E-3</v>
      </c>
    </row>
    <row r="6938" spans="1:9" x14ac:dyDescent="0.25">
      <c r="A6938" s="5">
        <v>44057</v>
      </c>
      <c r="B6938" s="39">
        <v>336.41000400000001</v>
      </c>
      <c r="C6938" s="39">
        <v>337.42001299999998</v>
      </c>
      <c r="D6938" s="39">
        <v>335.61999500000002</v>
      </c>
      <c r="E6938" s="39">
        <v>336.83999599999999</v>
      </c>
      <c r="F6938" s="39">
        <v>335.49700899999999</v>
      </c>
      <c r="G6938" s="5">
        <v>47260400</v>
      </c>
      <c r="I6938" s="1">
        <v>2.9744373698292748E-5</v>
      </c>
    </row>
    <row r="6939" spans="1:9" x14ac:dyDescent="0.25">
      <c r="A6939" s="5">
        <v>44060</v>
      </c>
      <c r="B6939" s="39">
        <v>337.94000199999999</v>
      </c>
      <c r="C6939" s="39">
        <v>338.33999599999999</v>
      </c>
      <c r="D6939" s="39">
        <v>336.85000600000001</v>
      </c>
      <c r="E6939" s="39">
        <v>337.91000400000001</v>
      </c>
      <c r="F6939" s="39">
        <v>336.56274400000001</v>
      </c>
      <c r="G6939" s="5">
        <v>35481000</v>
      </c>
      <c r="I6939" s="1">
        <v>3.1715510073961894E-3</v>
      </c>
    </row>
    <row r="6940" spans="1:9" x14ac:dyDescent="0.25">
      <c r="A6940" s="5">
        <v>44061</v>
      </c>
      <c r="B6940" s="39">
        <v>338.33999599999999</v>
      </c>
      <c r="C6940" s="39">
        <v>339.10000600000001</v>
      </c>
      <c r="D6940" s="39">
        <v>336.60998499999999</v>
      </c>
      <c r="E6940" s="39">
        <v>338.64001500000001</v>
      </c>
      <c r="F6940" s="39">
        <v>337.28985599999999</v>
      </c>
      <c r="G6940" s="5">
        <v>38733900</v>
      </c>
      <c r="I6940" s="1">
        <v>2.1580751701408829E-3</v>
      </c>
    </row>
    <row r="6941" spans="1:9" x14ac:dyDescent="0.25">
      <c r="A6941" s="5">
        <v>44062</v>
      </c>
      <c r="B6941" s="39">
        <v>339.04998799999998</v>
      </c>
      <c r="C6941" s="39">
        <v>339.60998499999999</v>
      </c>
      <c r="D6941" s="39">
        <v>336.61999500000002</v>
      </c>
      <c r="E6941" s="39">
        <v>337.23001099999999</v>
      </c>
      <c r="F6941" s="39">
        <v>335.885468</v>
      </c>
      <c r="G6941" s="5">
        <v>68054200</v>
      </c>
      <c r="I6941" s="1">
        <v>-4.1724346908473819E-3</v>
      </c>
    </row>
    <row r="6942" spans="1:9" x14ac:dyDescent="0.25">
      <c r="A6942" s="5">
        <v>44063</v>
      </c>
      <c r="B6942" s="39">
        <v>335.35998499999999</v>
      </c>
      <c r="C6942" s="39">
        <v>338.79998799999998</v>
      </c>
      <c r="D6942" s="39">
        <v>335.22000100000002</v>
      </c>
      <c r="E6942" s="39">
        <v>338.27999899999998</v>
      </c>
      <c r="F6942" s="39">
        <v>336.93127399999997</v>
      </c>
      <c r="G6942" s="5">
        <v>42207800</v>
      </c>
      <c r="I6942" s="1">
        <v>3.1087420302222668E-3</v>
      </c>
    </row>
    <row r="6943" spans="1:9" x14ac:dyDescent="0.25">
      <c r="A6943" s="5">
        <v>44064</v>
      </c>
      <c r="B6943" s="39">
        <v>337.92001299999998</v>
      </c>
      <c r="C6943" s="39">
        <v>339.72000100000002</v>
      </c>
      <c r="D6943" s="39">
        <v>337.54998799999998</v>
      </c>
      <c r="E6943" s="39">
        <v>339.48001099999999</v>
      </c>
      <c r="F6943" s="39">
        <v>338.12649499999998</v>
      </c>
      <c r="G6943" s="5">
        <v>55106600</v>
      </c>
      <c r="I6943" s="1">
        <v>3.5410961959971843E-3</v>
      </c>
    </row>
    <row r="6944" spans="1:9" x14ac:dyDescent="0.25">
      <c r="A6944" s="5">
        <v>44067</v>
      </c>
      <c r="B6944" s="39">
        <v>342.11999500000002</v>
      </c>
      <c r="C6944" s="39">
        <v>343</v>
      </c>
      <c r="D6944" s="39">
        <v>339.45001200000002</v>
      </c>
      <c r="E6944" s="39">
        <v>342.92001299999998</v>
      </c>
      <c r="F6944" s="39">
        <v>341.552795</v>
      </c>
      <c r="G6944" s="5">
        <v>48588700</v>
      </c>
      <c r="I6944" s="1">
        <v>1.0082193393726513E-2</v>
      </c>
    </row>
    <row r="6945" spans="1:9" x14ac:dyDescent="0.25">
      <c r="A6945" s="5">
        <v>44068</v>
      </c>
      <c r="B6945" s="39">
        <v>343.52999899999998</v>
      </c>
      <c r="C6945" s="39">
        <v>344.209991</v>
      </c>
      <c r="D6945" s="39">
        <v>342.26998900000001</v>
      </c>
      <c r="E6945" s="39">
        <v>344.11999500000002</v>
      </c>
      <c r="F6945" s="39">
        <v>342.74798600000003</v>
      </c>
      <c r="G6945" s="5">
        <v>38463400</v>
      </c>
      <c r="I6945" s="1">
        <v>3.4931779957707576E-3</v>
      </c>
    </row>
    <row r="6946" spans="1:9" x14ac:dyDescent="0.25">
      <c r="A6946" s="5">
        <v>44069</v>
      </c>
      <c r="B6946" s="39">
        <v>344.76001000000002</v>
      </c>
      <c r="C6946" s="39">
        <v>347.85998499999999</v>
      </c>
      <c r="D6946" s="39">
        <v>344.17001299999998</v>
      </c>
      <c r="E6946" s="39">
        <v>347.57000699999998</v>
      </c>
      <c r="F6946" s="39">
        <v>346.184235</v>
      </c>
      <c r="G6946" s="5">
        <v>50790200</v>
      </c>
      <c r="I6946" s="1">
        <v>9.9756620213149461E-3</v>
      </c>
    </row>
    <row r="6947" spans="1:9" x14ac:dyDescent="0.25">
      <c r="A6947" s="5">
        <v>44070</v>
      </c>
      <c r="B6947" s="39">
        <v>348.51001000000002</v>
      </c>
      <c r="C6947" s="39">
        <v>349.89999399999999</v>
      </c>
      <c r="D6947" s="39">
        <v>346.52999899999998</v>
      </c>
      <c r="E6947" s="39">
        <v>348.32998700000002</v>
      </c>
      <c r="F6947" s="39">
        <v>346.941193</v>
      </c>
      <c r="G6947" s="5">
        <v>58034100</v>
      </c>
      <c r="I6947" s="1">
        <v>2.1841885187159349E-3</v>
      </c>
    </row>
    <row r="6948" spans="1:9" x14ac:dyDescent="0.25">
      <c r="A6948" s="5">
        <v>44071</v>
      </c>
      <c r="B6948" s="39">
        <v>349.44000199999999</v>
      </c>
      <c r="C6948" s="39">
        <v>350.72000100000002</v>
      </c>
      <c r="D6948" s="39">
        <v>348.14999399999999</v>
      </c>
      <c r="E6948" s="39">
        <v>350.57998700000002</v>
      </c>
      <c r="F6948" s="39">
        <v>349.18221999999997</v>
      </c>
      <c r="G6948" s="5">
        <v>48588900</v>
      </c>
      <c r="I6948" s="1">
        <v>6.4386133265923462E-3</v>
      </c>
    </row>
    <row r="6949" spans="1:9" x14ac:dyDescent="0.25">
      <c r="A6949" s="5">
        <v>44074</v>
      </c>
      <c r="B6949" s="39">
        <v>350.35000600000001</v>
      </c>
      <c r="C6949" s="39">
        <v>351.29998799999998</v>
      </c>
      <c r="D6949" s="39">
        <v>349.05999800000001</v>
      </c>
      <c r="E6949" s="39">
        <v>349.30999800000001</v>
      </c>
      <c r="F6949" s="39">
        <v>347.91729700000002</v>
      </c>
      <c r="G6949" s="5">
        <v>66099200</v>
      </c>
      <c r="I6949" s="1">
        <v>-3.6291070570246831E-3</v>
      </c>
    </row>
    <row r="6950" spans="1:9" x14ac:dyDescent="0.25">
      <c r="A6950" s="5">
        <v>44075</v>
      </c>
      <c r="B6950" s="39">
        <v>350.209991</v>
      </c>
      <c r="C6950" s="39">
        <v>352.709991</v>
      </c>
      <c r="D6950" s="39">
        <v>349.23998999999998</v>
      </c>
      <c r="E6950" s="39">
        <v>352.60000600000001</v>
      </c>
      <c r="F6950" s="39">
        <v>351.19418300000001</v>
      </c>
      <c r="G6950" s="5">
        <v>54999300</v>
      </c>
      <c r="I6950" s="1">
        <v>9.3744991801036903E-3</v>
      </c>
    </row>
    <row r="6951" spans="1:9" x14ac:dyDescent="0.25">
      <c r="A6951" s="5">
        <v>44076</v>
      </c>
      <c r="B6951" s="39">
        <v>354.67001299999998</v>
      </c>
      <c r="C6951" s="39">
        <v>358.75</v>
      </c>
      <c r="D6951" s="39">
        <v>353.42999300000002</v>
      </c>
      <c r="E6951" s="39">
        <v>357.70001200000002</v>
      </c>
      <c r="F6951" s="39">
        <v>356.273865</v>
      </c>
      <c r="G6951" s="5">
        <v>69540000</v>
      </c>
      <c r="I6951" s="1">
        <v>1.4360420400905127E-2</v>
      </c>
    </row>
    <row r="6952" spans="1:9" x14ac:dyDescent="0.25">
      <c r="A6952" s="5">
        <v>44077</v>
      </c>
      <c r="B6952" s="39">
        <v>355.86999500000002</v>
      </c>
      <c r="C6952" s="39">
        <v>356.38000499999998</v>
      </c>
      <c r="D6952" s="39">
        <v>342.58999599999999</v>
      </c>
      <c r="E6952" s="39">
        <v>345.39001500000001</v>
      </c>
      <c r="F6952" s="39">
        <v>344.01293900000002</v>
      </c>
      <c r="G6952" s="5">
        <v>148011100</v>
      </c>
      <c r="I6952" s="1">
        <v>-3.5020448774723434E-2</v>
      </c>
    </row>
    <row r="6953" spans="1:9" x14ac:dyDescent="0.25">
      <c r="A6953" s="5">
        <v>44078</v>
      </c>
      <c r="B6953" s="39">
        <v>346.13000499999998</v>
      </c>
      <c r="C6953" s="39">
        <v>347.82998700000002</v>
      </c>
      <c r="D6953" s="39">
        <v>334.86999500000002</v>
      </c>
      <c r="E6953" s="39">
        <v>342.57000699999998</v>
      </c>
      <c r="F6953" s="39">
        <v>341.20416299999999</v>
      </c>
      <c r="G6953" s="5">
        <v>139156300</v>
      </c>
      <c r="I6953" s="1">
        <v>-8.198253439934966E-3</v>
      </c>
    </row>
    <row r="6954" spans="1:9" x14ac:dyDescent="0.25">
      <c r="A6954" s="5">
        <v>44082</v>
      </c>
      <c r="B6954" s="39">
        <v>336.709991</v>
      </c>
      <c r="C6954" s="39">
        <v>342.64001500000001</v>
      </c>
      <c r="D6954" s="39">
        <v>332.88000499999998</v>
      </c>
      <c r="E6954" s="39">
        <v>333.209991</v>
      </c>
      <c r="F6954" s="39">
        <v>331.88146999999998</v>
      </c>
      <c r="G6954" s="5">
        <v>114465300</v>
      </c>
      <c r="I6954" s="1">
        <v>-2.7703129500117107E-2</v>
      </c>
    </row>
    <row r="6955" spans="1:9" x14ac:dyDescent="0.25">
      <c r="A6955" s="5">
        <v>44083</v>
      </c>
      <c r="B6955" s="39">
        <v>337.54998799999998</v>
      </c>
      <c r="C6955" s="39">
        <v>342.459991</v>
      </c>
      <c r="D6955" s="39">
        <v>336.60998499999999</v>
      </c>
      <c r="E6955" s="39">
        <v>339.790009</v>
      </c>
      <c r="F6955" s="39">
        <v>338.435272</v>
      </c>
      <c r="G6955" s="5">
        <v>91462300</v>
      </c>
      <c r="I6955" s="1">
        <v>1.9554966880736657E-2</v>
      </c>
    </row>
    <row r="6956" spans="1:9" x14ac:dyDescent="0.25">
      <c r="A6956" s="5">
        <v>44084</v>
      </c>
      <c r="B6956" s="39">
        <v>341.82000699999998</v>
      </c>
      <c r="C6956" s="39">
        <v>342.52999899999998</v>
      </c>
      <c r="D6956" s="39">
        <v>332.85000600000001</v>
      </c>
      <c r="E6956" s="39">
        <v>333.89001500000001</v>
      </c>
      <c r="F6956" s="39">
        <v>332.55877700000002</v>
      </c>
      <c r="G6956" s="5">
        <v>90569500</v>
      </c>
      <c r="I6956" s="1">
        <v>-1.7516236573065669E-2</v>
      </c>
    </row>
    <row r="6957" spans="1:9" x14ac:dyDescent="0.25">
      <c r="A6957" s="5">
        <v>44085</v>
      </c>
      <c r="B6957" s="39">
        <v>335.82000699999998</v>
      </c>
      <c r="C6957" s="39">
        <v>336.97000100000002</v>
      </c>
      <c r="D6957" s="39">
        <v>331</v>
      </c>
      <c r="E6957" s="39">
        <v>334.05999800000001</v>
      </c>
      <c r="F6957" s="39">
        <v>332.72808800000001</v>
      </c>
      <c r="G6957" s="5">
        <v>84680200</v>
      </c>
      <c r="I6957" s="1">
        <v>5.089864615177575E-4</v>
      </c>
    </row>
    <row r="6958" spans="1:9" x14ac:dyDescent="0.25">
      <c r="A6958" s="5">
        <v>44088</v>
      </c>
      <c r="B6958" s="39">
        <v>337.48998999999998</v>
      </c>
      <c r="C6958" s="39">
        <v>340.38000499999998</v>
      </c>
      <c r="D6958" s="39">
        <v>334.22000100000002</v>
      </c>
      <c r="E6958" s="39">
        <v>338.459991</v>
      </c>
      <c r="F6958" s="39">
        <v>337.11053500000003</v>
      </c>
      <c r="G6958" s="5">
        <v>65605700</v>
      </c>
      <c r="I6958" s="1">
        <v>1.3085269738471794E-2</v>
      </c>
    </row>
    <row r="6959" spans="1:9" x14ac:dyDescent="0.25">
      <c r="A6959" s="5">
        <v>44089</v>
      </c>
      <c r="B6959" s="39">
        <v>341.11999500000002</v>
      </c>
      <c r="C6959" s="39">
        <v>342.01998900000001</v>
      </c>
      <c r="D6959" s="39">
        <v>338.47000100000002</v>
      </c>
      <c r="E6959" s="39">
        <v>340.17001299999998</v>
      </c>
      <c r="F6959" s="39">
        <v>338.81375100000002</v>
      </c>
      <c r="G6959" s="5">
        <v>52920900</v>
      </c>
      <c r="I6959" s="1">
        <v>5.0396757156976335E-3</v>
      </c>
    </row>
    <row r="6960" spans="1:9" x14ac:dyDescent="0.25">
      <c r="A6960" s="5">
        <v>44090</v>
      </c>
      <c r="B6960" s="39">
        <v>341.51001000000002</v>
      </c>
      <c r="C6960" s="39">
        <v>343.05999800000001</v>
      </c>
      <c r="D6960" s="39">
        <v>338.51998900000001</v>
      </c>
      <c r="E6960" s="39">
        <v>338.82000699999998</v>
      </c>
      <c r="F6960" s="39">
        <v>337.46911599999999</v>
      </c>
      <c r="G6960" s="5">
        <v>82096000</v>
      </c>
      <c r="I6960" s="1">
        <v>-3.9765513441221145E-3</v>
      </c>
    </row>
    <row r="6961" spans="1:9" x14ac:dyDescent="0.25">
      <c r="A6961" s="5">
        <v>44091</v>
      </c>
      <c r="B6961" s="39">
        <v>333.55999800000001</v>
      </c>
      <c r="C6961" s="39">
        <v>337.70001200000002</v>
      </c>
      <c r="D6961" s="39">
        <v>332.98998999999998</v>
      </c>
      <c r="E6961" s="39">
        <v>335.83999599999999</v>
      </c>
      <c r="F6961" s="39">
        <v>334.50100700000002</v>
      </c>
      <c r="G6961" s="5">
        <v>91523300</v>
      </c>
      <c r="I6961" s="1">
        <v>-8.8341079501805808E-3</v>
      </c>
    </row>
    <row r="6962" spans="1:9" x14ac:dyDescent="0.25">
      <c r="A6962" s="5">
        <v>44092</v>
      </c>
      <c r="B6962" s="39">
        <v>335.36999500000002</v>
      </c>
      <c r="C6962" s="39">
        <v>335.48998999999998</v>
      </c>
      <c r="D6962" s="39">
        <v>327.97000100000002</v>
      </c>
      <c r="E6962" s="39">
        <v>330.64999399999999</v>
      </c>
      <c r="F6962" s="39">
        <v>330.64999399999999</v>
      </c>
      <c r="G6962" s="5">
        <v>105877900</v>
      </c>
      <c r="I6962" s="1">
        <v>-1.1579494052535111E-2</v>
      </c>
    </row>
    <row r="6963" spans="1:9" x14ac:dyDescent="0.25">
      <c r="A6963" s="5">
        <v>44095</v>
      </c>
      <c r="B6963" s="39">
        <v>325.70001200000002</v>
      </c>
      <c r="C6963" s="39">
        <v>327.13000499999998</v>
      </c>
      <c r="D6963" s="39">
        <v>321.73001099999999</v>
      </c>
      <c r="E6963" s="39">
        <v>326.97000100000002</v>
      </c>
      <c r="F6963" s="39">
        <v>326.97000100000002</v>
      </c>
      <c r="G6963" s="5">
        <v>99450800</v>
      </c>
      <c r="I6963" s="1">
        <v>-1.1191969346880271E-2</v>
      </c>
    </row>
    <row r="6964" spans="1:9" x14ac:dyDescent="0.25">
      <c r="A6964" s="5">
        <v>44096</v>
      </c>
      <c r="B6964" s="39">
        <v>328.57000699999998</v>
      </c>
      <c r="C6964" s="39">
        <v>330.89999399999999</v>
      </c>
      <c r="D6964" s="39">
        <v>325.85998499999999</v>
      </c>
      <c r="E6964" s="39">
        <v>330.29998799999998</v>
      </c>
      <c r="F6964" s="39">
        <v>330.29998799999998</v>
      </c>
      <c r="G6964" s="5">
        <v>63612100</v>
      </c>
      <c r="I6964" s="1">
        <v>1.01328694384204E-2</v>
      </c>
    </row>
    <row r="6965" spans="1:9" x14ac:dyDescent="0.25">
      <c r="A6965" s="5">
        <v>44097</v>
      </c>
      <c r="B6965" s="39">
        <v>330.89999399999999</v>
      </c>
      <c r="C6965" s="39">
        <v>331.20001200000002</v>
      </c>
      <c r="D6965" s="39">
        <v>322.10000600000001</v>
      </c>
      <c r="E6965" s="39">
        <v>322.64001500000001</v>
      </c>
      <c r="F6965" s="39">
        <v>322.64001500000001</v>
      </c>
      <c r="G6965" s="5">
        <v>93112200</v>
      </c>
      <c r="I6965" s="1">
        <v>-2.3464099009578021E-2</v>
      </c>
    </row>
    <row r="6966" spans="1:9" x14ac:dyDescent="0.25">
      <c r="A6966" s="5">
        <v>44098</v>
      </c>
      <c r="B6966" s="39">
        <v>321.22000100000002</v>
      </c>
      <c r="C6966" s="39">
        <v>326.79998799999998</v>
      </c>
      <c r="D6966" s="39">
        <v>319.79998799999998</v>
      </c>
      <c r="E6966" s="39">
        <v>323.5</v>
      </c>
      <c r="F6966" s="39">
        <v>323.5</v>
      </c>
      <c r="G6966" s="5">
        <v>76681300</v>
      </c>
      <c r="I6966" s="1">
        <v>2.6619168843984298E-3</v>
      </c>
    </row>
    <row r="6967" spans="1:9" x14ac:dyDescent="0.25">
      <c r="A6967" s="5">
        <v>44099</v>
      </c>
      <c r="B6967" s="39">
        <v>322.57998700000002</v>
      </c>
      <c r="C6967" s="39">
        <v>329.57998700000002</v>
      </c>
      <c r="D6967" s="39">
        <v>321.64001500000001</v>
      </c>
      <c r="E6967" s="39">
        <v>328.73001099999999</v>
      </c>
      <c r="F6967" s="39">
        <v>328.73001099999999</v>
      </c>
      <c r="G6967" s="5">
        <v>71069400</v>
      </c>
      <c r="I6967" s="1">
        <v>1.6037664660613515E-2</v>
      </c>
    </row>
    <row r="6968" spans="1:9" x14ac:dyDescent="0.25">
      <c r="A6968" s="5">
        <v>44102</v>
      </c>
      <c r="B6968" s="39">
        <v>333.22000100000002</v>
      </c>
      <c r="C6968" s="39">
        <v>334.959991</v>
      </c>
      <c r="D6968" s="39">
        <v>332.14999399999999</v>
      </c>
      <c r="E6968" s="39">
        <v>334.19000199999999</v>
      </c>
      <c r="F6968" s="39">
        <v>334.19000199999999</v>
      </c>
      <c r="G6968" s="5">
        <v>64584600</v>
      </c>
      <c r="I6968" s="1">
        <v>1.647292089439123E-2</v>
      </c>
    </row>
    <row r="6969" spans="1:9" x14ac:dyDescent="0.25">
      <c r="A6969" s="5">
        <v>44103</v>
      </c>
      <c r="B6969" s="39">
        <v>333.97000100000002</v>
      </c>
      <c r="C6969" s="39">
        <v>334.76998900000001</v>
      </c>
      <c r="D6969" s="39">
        <v>331.61999500000002</v>
      </c>
      <c r="E6969" s="39">
        <v>332.36999500000002</v>
      </c>
      <c r="F6969" s="39">
        <v>332.36999500000002</v>
      </c>
      <c r="G6969" s="5">
        <v>51304000</v>
      </c>
      <c r="I6969" s="1">
        <v>-5.4609083387449076E-3</v>
      </c>
    </row>
    <row r="6970" spans="1:9" x14ac:dyDescent="0.25">
      <c r="A6970" s="5">
        <v>44104</v>
      </c>
      <c r="B6970" s="39">
        <v>333.08999599999999</v>
      </c>
      <c r="C6970" s="39">
        <v>338.290009</v>
      </c>
      <c r="D6970" s="39">
        <v>332.88000499999998</v>
      </c>
      <c r="E6970" s="39">
        <v>334.89001500000001</v>
      </c>
      <c r="F6970" s="39">
        <v>334.89001500000001</v>
      </c>
      <c r="G6970" s="5">
        <v>103653800</v>
      </c>
      <c r="I6970" s="1">
        <v>7.5533733283608129E-3</v>
      </c>
    </row>
    <row r="6971" spans="1:9" x14ac:dyDescent="0.25">
      <c r="A6971" s="5">
        <v>44105</v>
      </c>
      <c r="B6971" s="39">
        <v>337.69000199999999</v>
      </c>
      <c r="C6971" s="39">
        <v>338.73998999999998</v>
      </c>
      <c r="D6971" s="39">
        <v>335.01001000000002</v>
      </c>
      <c r="E6971" s="39">
        <v>337.040009</v>
      </c>
      <c r="F6971" s="39">
        <v>337.040009</v>
      </c>
      <c r="G6971" s="5">
        <v>88698700</v>
      </c>
      <c r="I6971" s="1">
        <v>6.3994798882465176E-3</v>
      </c>
    </row>
    <row r="6972" spans="1:9" x14ac:dyDescent="0.25">
      <c r="A6972" s="5">
        <v>44106</v>
      </c>
      <c r="B6972" s="39">
        <v>331.70001200000002</v>
      </c>
      <c r="C6972" s="39">
        <v>337.01001000000002</v>
      </c>
      <c r="D6972" s="39">
        <v>331.19000199999999</v>
      </c>
      <c r="E6972" s="39">
        <v>333.83999599999999</v>
      </c>
      <c r="F6972" s="39">
        <v>333.83999599999999</v>
      </c>
      <c r="G6972" s="5">
        <v>89431100</v>
      </c>
      <c r="I6972" s="1">
        <v>-9.5398200723133542E-3</v>
      </c>
    </row>
    <row r="6973" spans="1:9" x14ac:dyDescent="0.25">
      <c r="A6973" s="5">
        <v>44109</v>
      </c>
      <c r="B6973" s="39">
        <v>336.05999800000001</v>
      </c>
      <c r="C6973" s="39">
        <v>339.959991</v>
      </c>
      <c r="D6973" s="39">
        <v>336.01001000000002</v>
      </c>
      <c r="E6973" s="39">
        <v>339.76001000000002</v>
      </c>
      <c r="F6973" s="39">
        <v>339.76001000000002</v>
      </c>
      <c r="G6973" s="5">
        <v>45713100</v>
      </c>
      <c r="I6973" s="1">
        <v>1.7577691136046347E-2</v>
      </c>
    </row>
    <row r="6974" spans="1:9" x14ac:dyDescent="0.25">
      <c r="A6974" s="5">
        <v>44110</v>
      </c>
      <c r="B6974" s="39">
        <v>339.91000400000001</v>
      </c>
      <c r="C6974" s="39">
        <v>342.17001299999998</v>
      </c>
      <c r="D6974" s="39">
        <v>334.38000499999998</v>
      </c>
      <c r="E6974" s="39">
        <v>334.92999300000002</v>
      </c>
      <c r="F6974" s="39">
        <v>334.92999300000002</v>
      </c>
      <c r="G6974" s="5">
        <v>90128900</v>
      </c>
      <c r="I6974" s="1">
        <v>-1.4317981570443727E-2</v>
      </c>
    </row>
    <row r="6975" spans="1:9" x14ac:dyDescent="0.25">
      <c r="A6975" s="5">
        <v>44111</v>
      </c>
      <c r="B6975" s="39">
        <v>338.11999500000002</v>
      </c>
      <c r="C6975" s="39">
        <v>341.63000499999998</v>
      </c>
      <c r="D6975" s="39">
        <v>338.08999599999999</v>
      </c>
      <c r="E6975" s="39">
        <v>340.76001000000002</v>
      </c>
      <c r="F6975" s="39">
        <v>340.76001000000002</v>
      </c>
      <c r="G6975" s="5">
        <v>56999600</v>
      </c>
      <c r="I6975" s="1">
        <v>1.7256912653694556E-2</v>
      </c>
    </row>
    <row r="6976" spans="1:9" x14ac:dyDescent="0.25">
      <c r="A6976" s="5">
        <v>44112</v>
      </c>
      <c r="B6976" s="39">
        <v>342.85000600000001</v>
      </c>
      <c r="C6976" s="39">
        <v>343.85000600000001</v>
      </c>
      <c r="D6976" s="39">
        <v>341.85998499999999</v>
      </c>
      <c r="E6976" s="39">
        <v>343.77999899999998</v>
      </c>
      <c r="F6976" s="39">
        <v>343.77999899999998</v>
      </c>
      <c r="G6976" s="5">
        <v>45242500</v>
      </c>
      <c r="I6976" s="1">
        <v>8.8234684703669686E-3</v>
      </c>
    </row>
    <row r="6977" spans="1:9" x14ac:dyDescent="0.25">
      <c r="A6977" s="5">
        <v>44113</v>
      </c>
      <c r="B6977" s="39">
        <v>345.55999800000001</v>
      </c>
      <c r="C6977" s="39">
        <v>347.35000600000001</v>
      </c>
      <c r="D6977" s="39">
        <v>344.89001500000001</v>
      </c>
      <c r="E6977" s="39">
        <v>346.85000600000001</v>
      </c>
      <c r="F6977" s="39">
        <v>346.85000600000001</v>
      </c>
      <c r="G6977" s="5">
        <v>59528600</v>
      </c>
      <c r="I6977" s="1">
        <v>8.8905121386808617E-3</v>
      </c>
    </row>
    <row r="6978" spans="1:9" x14ac:dyDescent="0.25">
      <c r="A6978" s="5">
        <v>44116</v>
      </c>
      <c r="B6978" s="39">
        <v>349.58999599999999</v>
      </c>
      <c r="C6978" s="39">
        <v>354.01998900000001</v>
      </c>
      <c r="D6978" s="39">
        <v>349.05999800000001</v>
      </c>
      <c r="E6978" s="39">
        <v>352.42999300000002</v>
      </c>
      <c r="F6978" s="39">
        <v>352.42999300000002</v>
      </c>
      <c r="G6978" s="5">
        <v>80388500</v>
      </c>
      <c r="I6978" s="1">
        <v>1.595957398015635E-2</v>
      </c>
    </row>
    <row r="6979" spans="1:9" x14ac:dyDescent="0.25">
      <c r="A6979" s="5">
        <v>44117</v>
      </c>
      <c r="B6979" s="39">
        <v>352.27999899999998</v>
      </c>
      <c r="C6979" s="39">
        <v>352.47000100000002</v>
      </c>
      <c r="D6979" s="39">
        <v>349.08999599999999</v>
      </c>
      <c r="E6979" s="39">
        <v>350.13000499999998</v>
      </c>
      <c r="F6979" s="39">
        <v>350.13000499999998</v>
      </c>
      <c r="G6979" s="5">
        <v>73255500</v>
      </c>
      <c r="I6979" s="1">
        <v>-6.5474727372283326E-3</v>
      </c>
    </row>
    <row r="6980" spans="1:9" x14ac:dyDescent="0.25">
      <c r="A6980" s="5">
        <v>44118</v>
      </c>
      <c r="B6980" s="39">
        <v>350.75</v>
      </c>
      <c r="C6980" s="39">
        <v>351.92999300000002</v>
      </c>
      <c r="D6980" s="39">
        <v>347.14001500000001</v>
      </c>
      <c r="E6980" s="39">
        <v>347.92999300000002</v>
      </c>
      <c r="F6980" s="39">
        <v>347.92999300000002</v>
      </c>
      <c r="G6980" s="5">
        <v>57958700</v>
      </c>
      <c r="I6980" s="1">
        <v>-6.3032383758443444E-3</v>
      </c>
    </row>
    <row r="6981" spans="1:9" x14ac:dyDescent="0.25">
      <c r="A6981" s="5">
        <v>44119</v>
      </c>
      <c r="B6981" s="39">
        <v>343.709991</v>
      </c>
      <c r="C6981" s="39">
        <v>348.01998900000001</v>
      </c>
      <c r="D6981" s="39">
        <v>343.13000499999998</v>
      </c>
      <c r="E6981" s="39">
        <v>347.5</v>
      </c>
      <c r="F6981" s="39">
        <v>347.5</v>
      </c>
      <c r="G6981" s="5">
        <v>60357700</v>
      </c>
      <c r="I6981" s="1">
        <v>-1.2366249920914285E-3</v>
      </c>
    </row>
    <row r="6982" spans="1:9" x14ac:dyDescent="0.25">
      <c r="A6982" s="5">
        <v>44120</v>
      </c>
      <c r="B6982" s="39">
        <v>348.959991</v>
      </c>
      <c r="C6982" s="39">
        <v>350.75</v>
      </c>
      <c r="D6982" s="39">
        <v>347.10000600000001</v>
      </c>
      <c r="E6982" s="39">
        <v>347.290009</v>
      </c>
      <c r="F6982" s="39">
        <v>347.290009</v>
      </c>
      <c r="G6982" s="5">
        <v>89501900</v>
      </c>
      <c r="I6982" s="1">
        <v>-6.0447330466395499E-4</v>
      </c>
    </row>
    <row r="6983" spans="1:9" x14ac:dyDescent="0.25">
      <c r="A6983" s="5">
        <v>44123</v>
      </c>
      <c r="B6983" s="39">
        <v>348.64999399999999</v>
      </c>
      <c r="C6983" s="39">
        <v>349.32998700000002</v>
      </c>
      <c r="D6983" s="39">
        <v>341.040009</v>
      </c>
      <c r="E6983" s="39">
        <v>342.01001000000002</v>
      </c>
      <c r="F6983" s="39">
        <v>342.01001000000002</v>
      </c>
      <c r="G6983" s="5">
        <v>68425600</v>
      </c>
      <c r="I6983" s="1">
        <v>-1.5320186060058028E-2</v>
      </c>
    </row>
    <row r="6984" spans="1:9" x14ac:dyDescent="0.25">
      <c r="A6984" s="5">
        <v>44124</v>
      </c>
      <c r="B6984" s="39">
        <v>343.459991</v>
      </c>
      <c r="C6984" s="39">
        <v>346.88000499999998</v>
      </c>
      <c r="D6984" s="39">
        <v>342.64001500000001</v>
      </c>
      <c r="E6984" s="39">
        <v>343.38000499999998</v>
      </c>
      <c r="F6984" s="39">
        <v>343.38000499999998</v>
      </c>
      <c r="G6984" s="5">
        <v>60051900</v>
      </c>
      <c r="I6984" s="1">
        <v>3.9977145700689221E-3</v>
      </c>
    </row>
    <row r="6985" spans="1:9" x14ac:dyDescent="0.25">
      <c r="A6985" s="5">
        <v>44125</v>
      </c>
      <c r="B6985" s="39">
        <v>343.32998700000002</v>
      </c>
      <c r="C6985" s="39">
        <v>345.67001299999998</v>
      </c>
      <c r="D6985" s="39">
        <v>342.39999399999999</v>
      </c>
      <c r="E6985" s="39">
        <v>342.73001099999999</v>
      </c>
      <c r="F6985" s="39">
        <v>342.73001099999999</v>
      </c>
      <c r="G6985" s="5">
        <v>63575000</v>
      </c>
      <c r="I6985" s="1">
        <v>-1.8947229432519919E-3</v>
      </c>
    </row>
    <row r="6986" spans="1:9" x14ac:dyDescent="0.25">
      <c r="A6986" s="5">
        <v>44126</v>
      </c>
      <c r="B6986" s="39">
        <v>342.959991</v>
      </c>
      <c r="C6986" s="39">
        <v>345.23998999999998</v>
      </c>
      <c r="D6986" s="39">
        <v>340.64999399999999</v>
      </c>
      <c r="E6986" s="39">
        <v>344.60998499999999</v>
      </c>
      <c r="F6986" s="39">
        <v>344.60998499999999</v>
      </c>
      <c r="G6986" s="5">
        <v>55399300</v>
      </c>
      <c r="I6986" s="1">
        <v>5.4703020310142847E-3</v>
      </c>
    </row>
    <row r="6987" spans="1:9" x14ac:dyDescent="0.25">
      <c r="A6987" s="5">
        <v>44127</v>
      </c>
      <c r="B6987" s="39">
        <v>345.92999300000002</v>
      </c>
      <c r="C6987" s="39">
        <v>345.98998999999998</v>
      </c>
      <c r="D6987" s="39">
        <v>343.13000499999998</v>
      </c>
      <c r="E6987" s="39">
        <v>345.77999899999998</v>
      </c>
      <c r="F6987" s="39">
        <v>345.77999899999998</v>
      </c>
      <c r="G6987" s="5">
        <v>49143900</v>
      </c>
      <c r="I6987" s="1">
        <v>3.389432486661903E-3</v>
      </c>
    </row>
    <row r="6988" spans="1:9" x14ac:dyDescent="0.25">
      <c r="A6988" s="5">
        <v>44130</v>
      </c>
      <c r="B6988" s="39">
        <v>342.13000499999998</v>
      </c>
      <c r="C6988" s="39">
        <v>342.98001099999999</v>
      </c>
      <c r="D6988" s="39">
        <v>335.61999500000002</v>
      </c>
      <c r="E6988" s="39">
        <v>339.39001500000001</v>
      </c>
      <c r="F6988" s="39">
        <v>339.39001500000001</v>
      </c>
      <c r="G6988" s="5">
        <v>91473000</v>
      </c>
      <c r="I6988" s="1">
        <v>-1.8652798981191765E-2</v>
      </c>
    </row>
    <row r="6989" spans="1:9" x14ac:dyDescent="0.25">
      <c r="A6989" s="5">
        <v>44131</v>
      </c>
      <c r="B6989" s="39">
        <v>339.76001000000002</v>
      </c>
      <c r="C6989" s="39">
        <v>340.11999500000002</v>
      </c>
      <c r="D6989" s="39">
        <v>337.98998999999998</v>
      </c>
      <c r="E6989" s="39">
        <v>338.22000100000002</v>
      </c>
      <c r="F6989" s="39">
        <v>338.22000100000002</v>
      </c>
      <c r="G6989" s="5">
        <v>65994100</v>
      </c>
      <c r="I6989" s="1">
        <v>-3.4533585252320975E-3</v>
      </c>
    </row>
    <row r="6990" spans="1:9" x14ac:dyDescent="0.25">
      <c r="A6990" s="5">
        <v>44132</v>
      </c>
      <c r="B6990" s="39">
        <v>332.10000600000001</v>
      </c>
      <c r="C6990" s="39">
        <v>338.25</v>
      </c>
      <c r="D6990" s="39">
        <v>326.13000499999998</v>
      </c>
      <c r="E6990" s="39">
        <v>326.66000400000001</v>
      </c>
      <c r="F6990" s="39">
        <v>326.66000400000001</v>
      </c>
      <c r="G6990" s="5">
        <v>127094300</v>
      </c>
      <c r="I6990" s="1">
        <v>-3.4776687408053064E-2</v>
      </c>
    </row>
    <row r="6991" spans="1:9" x14ac:dyDescent="0.25">
      <c r="A6991" s="5">
        <v>44133</v>
      </c>
      <c r="B6991" s="39">
        <v>326.91000400000001</v>
      </c>
      <c r="C6991" s="39">
        <v>333.39999399999999</v>
      </c>
      <c r="D6991" s="39">
        <v>325.08999599999999</v>
      </c>
      <c r="E6991" s="39">
        <v>329.98001099999999</v>
      </c>
      <c r="F6991" s="39">
        <v>329.98001099999999</v>
      </c>
      <c r="G6991" s="5">
        <v>90597700</v>
      </c>
      <c r="I6991" s="1">
        <v>1.0112193028510852E-2</v>
      </c>
    </row>
    <row r="6992" spans="1:9" x14ac:dyDescent="0.25">
      <c r="A6992" s="5">
        <v>44134</v>
      </c>
      <c r="B6992" s="39">
        <v>328.27999899999998</v>
      </c>
      <c r="C6992" s="39">
        <v>329.69000199999999</v>
      </c>
      <c r="D6992" s="39">
        <v>322.60000600000001</v>
      </c>
      <c r="E6992" s="39">
        <v>326.540009</v>
      </c>
      <c r="F6992" s="39">
        <v>326.540009</v>
      </c>
      <c r="G6992" s="5">
        <v>120287300</v>
      </c>
      <c r="I6992" s="1">
        <v>-1.0479599638926196E-2</v>
      </c>
    </row>
    <row r="6993" spans="1:9" x14ac:dyDescent="0.25">
      <c r="A6993" s="5">
        <v>44137</v>
      </c>
      <c r="B6993" s="39">
        <v>330.20001200000002</v>
      </c>
      <c r="C6993" s="39">
        <v>332.35998499999999</v>
      </c>
      <c r="D6993" s="39">
        <v>327.23998999999998</v>
      </c>
      <c r="E6993" s="39">
        <v>330.20001200000002</v>
      </c>
      <c r="F6993" s="39">
        <v>330.20001200000002</v>
      </c>
      <c r="G6993" s="5">
        <v>86068300</v>
      </c>
      <c r="I6993" s="1">
        <v>1.1146087567913021E-2</v>
      </c>
    </row>
    <row r="6994" spans="1:9" x14ac:dyDescent="0.25">
      <c r="A6994" s="5">
        <v>44138</v>
      </c>
      <c r="B6994" s="39">
        <v>333.69000199999999</v>
      </c>
      <c r="C6994" s="39">
        <v>338.25</v>
      </c>
      <c r="D6994" s="39">
        <v>330.290009</v>
      </c>
      <c r="E6994" s="39">
        <v>336.02999899999998</v>
      </c>
      <c r="F6994" s="39">
        <v>336.02999899999998</v>
      </c>
      <c r="G6994" s="5">
        <v>93294200</v>
      </c>
      <c r="I6994" s="1">
        <v>1.7501870888194659E-2</v>
      </c>
    </row>
    <row r="6995" spans="1:9" x14ac:dyDescent="0.25">
      <c r="A6995" s="5">
        <v>44139</v>
      </c>
      <c r="B6995" s="39">
        <v>340.85998499999999</v>
      </c>
      <c r="C6995" s="39">
        <v>347.94000199999999</v>
      </c>
      <c r="D6995" s="39">
        <v>339.58999599999999</v>
      </c>
      <c r="E6995" s="39">
        <v>343.540009</v>
      </c>
      <c r="F6995" s="39">
        <v>343.540009</v>
      </c>
      <c r="G6995" s="5">
        <v>126959700</v>
      </c>
      <c r="I6995" s="1">
        <v>2.2103140690868273E-2</v>
      </c>
    </row>
    <row r="6996" spans="1:9" x14ac:dyDescent="0.25">
      <c r="A6996" s="5">
        <v>44140</v>
      </c>
      <c r="B6996" s="39">
        <v>349.23998999999998</v>
      </c>
      <c r="C6996" s="39">
        <v>352.19000199999999</v>
      </c>
      <c r="D6996" s="39">
        <v>348.85998499999999</v>
      </c>
      <c r="E6996" s="39">
        <v>350.23998999999998</v>
      </c>
      <c r="F6996" s="39">
        <v>350.23998999999998</v>
      </c>
      <c r="G6996" s="5">
        <v>82039700</v>
      </c>
      <c r="I6996" s="1">
        <v>1.9315025816000642E-2</v>
      </c>
    </row>
    <row r="6997" spans="1:9" x14ac:dyDescent="0.25">
      <c r="A6997" s="5">
        <v>44141</v>
      </c>
      <c r="B6997" s="39">
        <v>349.92999300000002</v>
      </c>
      <c r="C6997" s="39">
        <v>351.51001000000002</v>
      </c>
      <c r="D6997" s="39">
        <v>347.64999399999999</v>
      </c>
      <c r="E6997" s="39">
        <v>350.16000400000001</v>
      </c>
      <c r="F6997" s="39">
        <v>350.16000400000001</v>
      </c>
      <c r="G6997" s="5">
        <v>74973000</v>
      </c>
      <c r="I6997" s="1">
        <v>-2.2840091671305629E-4</v>
      </c>
    </row>
    <row r="6998" spans="1:9" x14ac:dyDescent="0.25">
      <c r="A6998" s="5">
        <v>44144</v>
      </c>
      <c r="B6998" s="39">
        <v>363.97000100000002</v>
      </c>
      <c r="C6998" s="39">
        <v>364.38000499999998</v>
      </c>
      <c r="D6998" s="39">
        <v>354.05999800000001</v>
      </c>
      <c r="E6998" s="39">
        <v>354.55999800000001</v>
      </c>
      <c r="F6998" s="39">
        <v>354.55999800000001</v>
      </c>
      <c r="G6998" s="5">
        <v>172304200</v>
      </c>
      <c r="I6998" s="1">
        <v>1.2487374172081012E-2</v>
      </c>
    </row>
    <row r="6999" spans="1:9" x14ac:dyDescent="0.25">
      <c r="A6999" s="5">
        <v>44145</v>
      </c>
      <c r="B6999" s="39">
        <v>353.48998999999998</v>
      </c>
      <c r="C6999" s="39">
        <v>355.17999300000002</v>
      </c>
      <c r="D6999" s="39">
        <v>350.51001000000002</v>
      </c>
      <c r="E6999" s="39">
        <v>354.040009</v>
      </c>
      <c r="F6999" s="39">
        <v>354.040009</v>
      </c>
      <c r="G6999" s="5">
        <v>85552000</v>
      </c>
      <c r="I6999" s="1">
        <v>-1.4676519565375301E-3</v>
      </c>
    </row>
    <row r="7000" spans="1:9" x14ac:dyDescent="0.25">
      <c r="A7000" s="5">
        <v>44146</v>
      </c>
      <c r="B7000" s="39">
        <v>356.39999399999999</v>
      </c>
      <c r="C7000" s="39">
        <v>357.55999800000001</v>
      </c>
      <c r="D7000" s="39">
        <v>355.05999800000001</v>
      </c>
      <c r="E7000" s="39">
        <v>356.67001299999998</v>
      </c>
      <c r="F7000" s="39">
        <v>356.67001299999998</v>
      </c>
      <c r="G7000" s="5">
        <v>58649000</v>
      </c>
      <c r="I7000" s="1">
        <v>7.4010944652869171E-3</v>
      </c>
    </row>
    <row r="7001" spans="1:9" x14ac:dyDescent="0.25">
      <c r="A7001" s="5">
        <v>44147</v>
      </c>
      <c r="B7001" s="39">
        <v>355.57998700000002</v>
      </c>
      <c r="C7001" s="39">
        <v>356.72000100000002</v>
      </c>
      <c r="D7001" s="39">
        <v>351.26001000000002</v>
      </c>
      <c r="E7001" s="39">
        <v>353.209991</v>
      </c>
      <c r="F7001" s="39">
        <v>353.209991</v>
      </c>
      <c r="G7001" s="5">
        <v>67546200</v>
      </c>
      <c r="I7001" s="1">
        <v>-9.7482655676186525E-3</v>
      </c>
    </row>
    <row r="7002" spans="1:9" x14ac:dyDescent="0.25">
      <c r="A7002" s="5">
        <v>44148</v>
      </c>
      <c r="B7002" s="39">
        <v>355.26998900000001</v>
      </c>
      <c r="C7002" s="39">
        <v>358.89999399999999</v>
      </c>
      <c r="D7002" s="39">
        <v>354.709991</v>
      </c>
      <c r="E7002" s="39">
        <v>358.10000600000001</v>
      </c>
      <c r="F7002" s="39">
        <v>358.10000600000001</v>
      </c>
      <c r="G7002" s="5">
        <v>62892200</v>
      </c>
      <c r="I7002" s="1">
        <v>1.3749538340282363E-2</v>
      </c>
    </row>
    <row r="7003" spans="1:9" x14ac:dyDescent="0.25">
      <c r="A7003" s="5">
        <v>44151</v>
      </c>
      <c r="B7003" s="39">
        <v>360.98001099999999</v>
      </c>
      <c r="C7003" s="39">
        <v>362.77999899999998</v>
      </c>
      <c r="D7003" s="39">
        <v>359.58999599999999</v>
      </c>
      <c r="E7003" s="39">
        <v>362.57000699999998</v>
      </c>
      <c r="F7003" s="39">
        <v>362.57000699999998</v>
      </c>
      <c r="G7003" s="5">
        <v>74541100</v>
      </c>
      <c r="I7003" s="1">
        <v>1.2405284648068005E-2</v>
      </c>
    </row>
    <row r="7004" spans="1:9" x14ac:dyDescent="0.25">
      <c r="A7004" s="5">
        <v>44152</v>
      </c>
      <c r="B7004" s="39">
        <v>359.97000100000002</v>
      </c>
      <c r="C7004" s="39">
        <v>361.92001299999998</v>
      </c>
      <c r="D7004" s="39">
        <v>358.33999599999999</v>
      </c>
      <c r="E7004" s="39">
        <v>360.61999500000002</v>
      </c>
      <c r="F7004" s="39">
        <v>360.61999500000002</v>
      </c>
      <c r="G7004" s="5">
        <v>66111000</v>
      </c>
      <c r="I7004" s="1">
        <v>-5.392819924339598E-3</v>
      </c>
    </row>
    <row r="7005" spans="1:9" x14ac:dyDescent="0.25">
      <c r="A7005" s="5">
        <v>44153</v>
      </c>
      <c r="B7005" s="39">
        <v>360.91000400000001</v>
      </c>
      <c r="C7005" s="39">
        <v>361.5</v>
      </c>
      <c r="D7005" s="39">
        <v>356.23998999999998</v>
      </c>
      <c r="E7005" s="39">
        <v>356.27999899999998</v>
      </c>
      <c r="F7005" s="39">
        <v>356.27999899999998</v>
      </c>
      <c r="G7005" s="5">
        <v>70338000</v>
      </c>
      <c r="I7005" s="1">
        <v>-1.2107822726323825E-2</v>
      </c>
    </row>
  </sheetData>
  <mergeCells count="2">
    <mergeCell ref="L59:Q59"/>
    <mergeCell ref="M64:O64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44DD0-4BAF-4FEF-8BA4-60B3C8808D4C}">
  <dimension ref="A1:W6991"/>
  <sheetViews>
    <sheetView topLeftCell="A64" workbookViewId="0">
      <selection activeCell="L75" sqref="L75:Q85"/>
    </sheetView>
  </sheetViews>
  <sheetFormatPr defaultRowHeight="15" x14ac:dyDescent="0.25"/>
  <cols>
    <col min="1" max="1" width="13.5703125" style="5" customWidth="1"/>
    <col min="2" max="6" width="12" style="5" bestFit="1" customWidth="1"/>
    <col min="7" max="7" width="11" style="5" bestFit="1" customWidth="1"/>
    <col min="8" max="9" width="9.140625" style="5"/>
  </cols>
  <sheetData>
    <row r="1" spans="1:9" ht="15.75" thickBot="1" x14ac:dyDescent="0.3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32" t="s">
        <v>6</v>
      </c>
      <c r="H1" s="32"/>
      <c r="I1" s="32" t="s">
        <v>787</v>
      </c>
    </row>
    <row r="2" spans="1:9" x14ac:dyDescent="0.25">
      <c r="A2" s="36">
        <v>33973</v>
      </c>
      <c r="B2" s="11">
        <v>1776.6999510000001</v>
      </c>
      <c r="C2" s="11">
        <v>1776.6999510000001</v>
      </c>
      <c r="D2" s="11">
        <v>1776.6999510000001</v>
      </c>
      <c r="E2" s="11">
        <v>1776.6999510000001</v>
      </c>
      <c r="F2" s="11">
        <v>1776.6999510000001</v>
      </c>
      <c r="G2" s="5">
        <v>0</v>
      </c>
      <c r="I2" s="1" t="e" cm="1">
        <f t="array" ref="I2:I6991">_xll.DIFF(LN($F$2:$F$6991),1,1,1)</f>
        <v>#N/A</v>
      </c>
    </row>
    <row r="3" spans="1:9" x14ac:dyDescent="0.25">
      <c r="A3" s="36">
        <v>33974</v>
      </c>
      <c r="B3" s="11">
        <v>1817.1999510000001</v>
      </c>
      <c r="C3" s="11">
        <v>1817.1999510000001</v>
      </c>
      <c r="D3" s="11">
        <v>1817.1999510000001</v>
      </c>
      <c r="E3" s="11">
        <v>1817.1999510000001</v>
      </c>
      <c r="F3" s="11">
        <v>1817.1999510000001</v>
      </c>
      <c r="G3" s="5">
        <v>0</v>
      </c>
      <c r="I3" s="1">
        <v>2.2539144458047389E-2</v>
      </c>
    </row>
    <row r="4" spans="1:9" x14ac:dyDescent="0.25">
      <c r="A4" s="36">
        <v>33975</v>
      </c>
      <c r="B4" s="11">
        <v>1836.099976</v>
      </c>
      <c r="C4" s="11">
        <v>1836.099976</v>
      </c>
      <c r="D4" s="11">
        <v>1836.099976</v>
      </c>
      <c r="E4" s="11">
        <v>1836.099976</v>
      </c>
      <c r="F4" s="11">
        <v>1836.099976</v>
      </c>
      <c r="G4" s="5">
        <v>0</v>
      </c>
      <c r="I4" s="1">
        <v>1.0346915936270129E-2</v>
      </c>
    </row>
    <row r="5" spans="1:9" x14ac:dyDescent="0.25">
      <c r="A5" s="36">
        <v>33976</v>
      </c>
      <c r="B5" s="11">
        <v>1822.900024</v>
      </c>
      <c r="C5" s="11">
        <v>1822.900024</v>
      </c>
      <c r="D5" s="11">
        <v>1822.900024</v>
      </c>
      <c r="E5" s="11">
        <v>1822.900024</v>
      </c>
      <c r="F5" s="11">
        <v>1822.900024</v>
      </c>
      <c r="G5" s="5">
        <v>0</v>
      </c>
      <c r="I5" s="1">
        <v>-7.2150911522470551E-3</v>
      </c>
    </row>
    <row r="6" spans="1:9" x14ac:dyDescent="0.25">
      <c r="A6" s="36">
        <v>33977</v>
      </c>
      <c r="B6" s="11">
        <v>1806.400024</v>
      </c>
      <c r="C6" s="11">
        <v>1806.400024</v>
      </c>
      <c r="D6" s="11">
        <v>1806.400024</v>
      </c>
      <c r="E6" s="11">
        <v>1806.400024</v>
      </c>
      <c r="F6" s="11">
        <v>1806.400024</v>
      </c>
      <c r="G6" s="5">
        <v>0</v>
      </c>
      <c r="I6" s="1">
        <v>-9.092725023219117E-3</v>
      </c>
    </row>
    <row r="7" spans="1:9" x14ac:dyDescent="0.25">
      <c r="A7" s="36">
        <v>33980</v>
      </c>
      <c r="B7" s="11">
        <v>1795.1999510000001</v>
      </c>
      <c r="C7" s="11">
        <v>1795.1999510000001</v>
      </c>
      <c r="D7" s="11">
        <v>1795.1999510000001</v>
      </c>
      <c r="E7" s="11">
        <v>1795.1999510000001</v>
      </c>
      <c r="F7" s="11">
        <v>1795.1999510000001</v>
      </c>
      <c r="G7" s="5">
        <v>0</v>
      </c>
      <c r="I7" s="1">
        <v>-6.2195186481233122E-3</v>
      </c>
    </row>
    <row r="8" spans="1:9" x14ac:dyDescent="0.25">
      <c r="A8" s="36">
        <v>33981</v>
      </c>
      <c r="B8" s="11">
        <v>1782.099976</v>
      </c>
      <c r="C8" s="11">
        <v>1782.099976</v>
      </c>
      <c r="D8" s="11">
        <v>1782.099976</v>
      </c>
      <c r="E8" s="11">
        <v>1782.099976</v>
      </c>
      <c r="F8" s="11">
        <v>1782.099976</v>
      </c>
      <c r="G8" s="5">
        <v>0</v>
      </c>
      <c r="I8" s="1">
        <v>-7.3239783215726106E-3</v>
      </c>
    </row>
    <row r="9" spans="1:9" x14ac:dyDescent="0.25">
      <c r="A9" s="36">
        <v>33982</v>
      </c>
      <c r="B9" s="11">
        <v>1763.8000489999999</v>
      </c>
      <c r="C9" s="11">
        <v>1763.8000489999999</v>
      </c>
      <c r="D9" s="11">
        <v>1763.8000489999999</v>
      </c>
      <c r="E9" s="11">
        <v>1763.8000489999999</v>
      </c>
      <c r="F9" s="11">
        <v>1763.8000489999999</v>
      </c>
      <c r="G9" s="5">
        <v>0</v>
      </c>
      <c r="I9" s="1">
        <v>-1.032183047678803E-2</v>
      </c>
    </row>
    <row r="10" spans="1:9" x14ac:dyDescent="0.25">
      <c r="A10" s="36">
        <v>33983</v>
      </c>
      <c r="B10" s="11">
        <v>1763.6999510000001</v>
      </c>
      <c r="C10" s="11">
        <v>1763.6999510000001</v>
      </c>
      <c r="D10" s="11">
        <v>1763.6999510000001</v>
      </c>
      <c r="E10" s="11">
        <v>1763.6999510000001</v>
      </c>
      <c r="F10" s="11">
        <v>1763.6999510000001</v>
      </c>
      <c r="G10" s="5">
        <v>0</v>
      </c>
      <c r="I10" s="1">
        <v>-5.6752941191895445E-5</v>
      </c>
    </row>
    <row r="11" spans="1:9" x14ac:dyDescent="0.25">
      <c r="A11" s="36">
        <v>33984</v>
      </c>
      <c r="B11" s="11">
        <v>1760.1999510000001</v>
      </c>
      <c r="C11" s="11">
        <v>1760.1999510000001</v>
      </c>
      <c r="D11" s="11">
        <v>1760.1999510000001</v>
      </c>
      <c r="E11" s="11">
        <v>1760.1999510000001</v>
      </c>
      <c r="F11" s="11">
        <v>1760.1999510000001</v>
      </c>
      <c r="G11" s="5">
        <v>0</v>
      </c>
      <c r="I11" s="1">
        <v>-1.9864361918502382E-3</v>
      </c>
    </row>
    <row r="12" spans="1:9" x14ac:dyDescent="0.25">
      <c r="A12" s="36">
        <v>33987</v>
      </c>
      <c r="B12" s="11">
        <v>1749</v>
      </c>
      <c r="C12" s="11">
        <v>1749</v>
      </c>
      <c r="D12" s="11">
        <v>1749</v>
      </c>
      <c r="E12" s="11">
        <v>1749</v>
      </c>
      <c r="F12" s="11">
        <v>1749</v>
      </c>
      <c r="G12" s="5">
        <v>0</v>
      </c>
      <c r="I12" s="1">
        <v>-6.3832150833631474E-3</v>
      </c>
    </row>
    <row r="13" spans="1:9" x14ac:dyDescent="0.25">
      <c r="A13" s="36">
        <v>33988</v>
      </c>
      <c r="B13" s="11">
        <v>1764.599976</v>
      </c>
      <c r="C13" s="11">
        <v>1764.599976</v>
      </c>
      <c r="D13" s="11">
        <v>1764.599976</v>
      </c>
      <c r="E13" s="11">
        <v>1764.599976</v>
      </c>
      <c r="F13" s="11">
        <v>1764.599976</v>
      </c>
      <c r="G13" s="5">
        <v>0</v>
      </c>
      <c r="I13" s="1">
        <v>8.8798261685862911E-3</v>
      </c>
    </row>
    <row r="14" spans="1:9" x14ac:dyDescent="0.25">
      <c r="A14" s="36">
        <v>33989</v>
      </c>
      <c r="B14" s="11">
        <v>1771</v>
      </c>
      <c r="C14" s="11">
        <v>1771</v>
      </c>
      <c r="D14" s="11">
        <v>1771</v>
      </c>
      <c r="E14" s="11">
        <v>1771</v>
      </c>
      <c r="F14" s="11">
        <v>1771</v>
      </c>
      <c r="G14" s="5">
        <v>0</v>
      </c>
      <c r="I14" s="1">
        <v>3.6203365956453126E-3</v>
      </c>
    </row>
    <row r="15" spans="1:9" x14ac:dyDescent="0.25">
      <c r="A15" s="36">
        <v>33990</v>
      </c>
      <c r="B15" s="11">
        <v>1777.400024</v>
      </c>
      <c r="C15" s="11">
        <v>1777.400024</v>
      </c>
      <c r="D15" s="11">
        <v>1777.400024</v>
      </c>
      <c r="E15" s="11">
        <v>1777.400024</v>
      </c>
      <c r="F15" s="11">
        <v>1777.400024</v>
      </c>
      <c r="G15" s="5">
        <v>0</v>
      </c>
      <c r="I15" s="1">
        <v>3.6072770244102159E-3</v>
      </c>
    </row>
    <row r="16" spans="1:9" x14ac:dyDescent="0.25">
      <c r="A16" s="36">
        <v>33991</v>
      </c>
      <c r="B16" s="11">
        <v>1797.900024</v>
      </c>
      <c r="C16" s="11">
        <v>1797.900024</v>
      </c>
      <c r="D16" s="11">
        <v>1797.900024</v>
      </c>
      <c r="E16" s="11">
        <v>1797.900024</v>
      </c>
      <c r="F16" s="11">
        <v>1797.900024</v>
      </c>
      <c r="G16" s="5">
        <v>0</v>
      </c>
      <c r="I16" s="1">
        <v>1.1467694673911843E-2</v>
      </c>
    </row>
    <row r="17" spans="1:20" x14ac:dyDescent="0.25">
      <c r="A17" s="36">
        <v>33994</v>
      </c>
      <c r="B17" s="11">
        <v>1804.6999510000001</v>
      </c>
      <c r="C17" s="11">
        <v>1804.6999510000001</v>
      </c>
      <c r="D17" s="11">
        <v>1804.6999510000001</v>
      </c>
      <c r="E17" s="11">
        <v>1804.6999510000001</v>
      </c>
      <c r="F17" s="11">
        <v>1804.6999510000001</v>
      </c>
      <c r="G17" s="5">
        <v>0</v>
      </c>
      <c r="I17" s="1">
        <v>3.775015334769094E-3</v>
      </c>
    </row>
    <row r="18" spans="1:20" x14ac:dyDescent="0.25">
      <c r="A18" s="36">
        <v>33995</v>
      </c>
      <c r="B18" s="11">
        <v>1779.3000489999999</v>
      </c>
      <c r="C18" s="11">
        <v>1779.3000489999999</v>
      </c>
      <c r="D18" s="11">
        <v>1779.3000489999999</v>
      </c>
      <c r="E18" s="11">
        <v>1779.3000489999999</v>
      </c>
      <c r="F18" s="11">
        <v>1779.3000489999999</v>
      </c>
      <c r="G18" s="5">
        <v>0</v>
      </c>
      <c r="I18" s="1">
        <v>-1.4174289764214976E-2</v>
      </c>
    </row>
    <row r="19" spans="1:20" ht="15.75" thickBot="1" x14ac:dyDescent="0.3">
      <c r="A19" s="36">
        <v>33996</v>
      </c>
      <c r="B19" s="11">
        <v>1740.6999510000001</v>
      </c>
      <c r="C19" s="11">
        <v>1740.6999510000001</v>
      </c>
      <c r="D19" s="11">
        <v>1740.6999510000001</v>
      </c>
      <c r="E19" s="11">
        <v>1740.6999510000001</v>
      </c>
      <c r="F19" s="11">
        <v>1740.6999510000001</v>
      </c>
      <c r="G19" s="5">
        <v>0</v>
      </c>
      <c r="I19" s="1">
        <v>-2.1932753042642084E-2</v>
      </c>
      <c r="L19" s="2" t="s">
        <v>7</v>
      </c>
    </row>
    <row r="20" spans="1:20" ht="15.75" thickBot="1" x14ac:dyDescent="0.3">
      <c r="A20" s="36">
        <v>33997</v>
      </c>
      <c r="B20" s="11">
        <v>1680.8000489999999</v>
      </c>
      <c r="C20" s="11">
        <v>1680.8000489999999</v>
      </c>
      <c r="D20" s="11">
        <v>1680.8000489999999</v>
      </c>
      <c r="E20" s="11">
        <v>1680.8000489999999</v>
      </c>
      <c r="F20" s="11">
        <v>1680.8000489999999</v>
      </c>
      <c r="G20" s="5">
        <v>0</v>
      </c>
      <c r="I20" s="1">
        <v>-3.5017403325492857E-2</v>
      </c>
      <c r="L20" s="4" t="s">
        <v>8</v>
      </c>
      <c r="M20" s="4" t="s">
        <v>9</v>
      </c>
      <c r="N20" s="4" t="s">
        <v>10</v>
      </c>
      <c r="O20" s="4" t="s">
        <v>11</v>
      </c>
      <c r="P20" s="4" t="s">
        <v>13</v>
      </c>
      <c r="Q20" s="4" t="s">
        <v>12</v>
      </c>
      <c r="R20" s="4" t="s">
        <v>10</v>
      </c>
      <c r="S20" s="4" t="s">
        <v>11</v>
      </c>
      <c r="T20" s="8" t="s">
        <v>13</v>
      </c>
    </row>
    <row r="21" spans="1:20" x14ac:dyDescent="0.25">
      <c r="A21" s="36">
        <v>33998</v>
      </c>
      <c r="B21" s="11">
        <v>1653.1999510000001</v>
      </c>
      <c r="C21" s="11">
        <v>1653.1999510000001</v>
      </c>
      <c r="D21" s="11">
        <v>1653.1999510000001</v>
      </c>
      <c r="E21" s="11">
        <v>1653.1999510000001</v>
      </c>
      <c r="F21" s="11">
        <v>1653.1999510000001</v>
      </c>
      <c r="G21" s="5">
        <v>0</v>
      </c>
      <c r="I21" s="1">
        <v>-1.6557125685484841E-2</v>
      </c>
      <c r="L21" s="6">
        <v>1</v>
      </c>
      <c r="M21" s="7">
        <f>_xll.ACF('MXX-DLY'!$I$3:$I$6991,1,$L21,0)</f>
        <v>9.7404551543151335E-2</v>
      </c>
      <c r="N21" s="7">
        <f>_xll.ACFCI('MXX-DLY'!$I$3:$I$6991,1,$L21,0,0.05,1)</f>
        <v>2.3444478179679921E-2</v>
      </c>
      <c r="O21" s="7">
        <f>_xll.ACFCI('MXX-DLY'!$I$3:$I$6991,1,$L21,0,0.05,0)</f>
        <v>-2.3444478179679921E-2</v>
      </c>
      <c r="P21" s="7">
        <f>N21-O21</f>
        <v>4.6888956359359843E-2</v>
      </c>
      <c r="Q21" s="7">
        <f>_xll.PACF('MXX-DLY'!$I$3:$I$6991,1,$L21)</f>
        <v>9.7407618721779665E-2</v>
      </c>
      <c r="R21" s="7">
        <f>_xll.PACFCI('MXX-DLY'!$I$3:$I$6991,1,$L21,0.05,1)</f>
        <v>2.3446155600937726E-2</v>
      </c>
      <c r="S21" s="7">
        <f>_xll.PACFCI('MXX-DLY'!$I$3:$I$6991,1,$L21,0.05,0)</f>
        <v>-2.3446155600937726E-2</v>
      </c>
      <c r="T21" s="7">
        <f>R21-S21</f>
        <v>4.6892311201875453E-2</v>
      </c>
    </row>
    <row r="22" spans="1:20" x14ac:dyDescent="0.25">
      <c r="A22" s="36">
        <v>34001</v>
      </c>
      <c r="B22" s="11">
        <v>1664.3000489999999</v>
      </c>
      <c r="C22" s="11">
        <v>1664.3000489999999</v>
      </c>
      <c r="D22" s="11">
        <v>1664.3000489999999</v>
      </c>
      <c r="E22" s="11">
        <v>1664.3000489999999</v>
      </c>
      <c r="F22" s="11">
        <v>1664.3000489999999</v>
      </c>
      <c r="G22" s="5">
        <v>0</v>
      </c>
      <c r="I22" s="1">
        <v>6.6918700363975958E-3</v>
      </c>
      <c r="L22" s="6">
        <v>2</v>
      </c>
      <c r="M22" s="7">
        <f>_xll.ACF('MXX-DLY'!$I$3:$I$6991,1,$L22,0)</f>
        <v>-3.3002298078309809E-2</v>
      </c>
      <c r="N22" s="7">
        <f>_xll.ACFCI('MXX-DLY'!$I$3:$I$6991,1,$L22,0,0.05,1)</f>
        <v>2.3665865816333325E-2</v>
      </c>
      <c r="O22" s="7">
        <f>_xll.ACFCI('MXX-DLY'!$I$3:$I$6991,1,$L22,0,0.05,0)</f>
        <v>-2.3665865816333325E-2</v>
      </c>
      <c r="P22" s="7">
        <f t="shared" ref="P22:P70" si="0">N22-O22</f>
        <v>4.733173163266665E-2</v>
      </c>
      <c r="Q22" s="7">
        <f>_xll.PACF('MXX-DLY'!$I$3:$I$6991,1,$L22)</f>
        <v>-4.2896073208917238E-2</v>
      </c>
      <c r="R22" s="7">
        <f>_xll.PACFCI('MXX-DLY'!$I$3:$I$6991,1,$L22,0.05,1)</f>
        <v>2.3447833382298847E-2</v>
      </c>
      <c r="S22" s="7">
        <f>_xll.PACFCI('MXX-DLY'!$I$3:$I$6991,1,$L22,0.05,0)</f>
        <v>-2.3447833382298847E-2</v>
      </c>
      <c r="T22" s="7">
        <f t="shared" ref="T22:T70" si="1">R22-S22</f>
        <v>4.6895666764597693E-2</v>
      </c>
    </row>
    <row r="23" spans="1:20" x14ac:dyDescent="0.25">
      <c r="A23" s="36">
        <v>34002</v>
      </c>
      <c r="B23" s="11">
        <v>1624.1999510000001</v>
      </c>
      <c r="C23" s="11">
        <v>1624.1999510000001</v>
      </c>
      <c r="D23" s="11">
        <v>1624.1999510000001</v>
      </c>
      <c r="E23" s="11">
        <v>1624.1999510000001</v>
      </c>
      <c r="F23" s="11">
        <v>1624.1999510000001</v>
      </c>
      <c r="G23" s="5">
        <v>0</v>
      </c>
      <c r="I23" s="1">
        <v>-2.438928735487611E-2</v>
      </c>
      <c r="L23" s="6">
        <v>3</v>
      </c>
      <c r="M23" s="7">
        <f>_xll.ACF('MXX-DLY'!$I$3:$I$6991,1,$L23,0)</f>
        <v>-2.1787160279824896E-2</v>
      </c>
      <c r="N23" s="7">
        <f>_xll.ACFCI('MXX-DLY'!$I$3:$I$6991,1,$L23,0,0.05,1)</f>
        <v>2.369114803554824E-2</v>
      </c>
      <c r="O23" s="7">
        <f>_xll.ACFCI('MXX-DLY'!$I$3:$I$6991,1,$L23,0,0.05,0)</f>
        <v>-2.369114803554824E-2</v>
      </c>
      <c r="P23" s="7">
        <f t="shared" si="0"/>
        <v>4.738229607109648E-2</v>
      </c>
      <c r="Q23" s="7">
        <f>_xll.PACF('MXX-DLY'!$I$3:$I$6991,1,$L23)</f>
        <v>-1.4450929207373661E-2</v>
      </c>
      <c r="R23" s="7">
        <f>_xll.PACFCI('MXX-DLY'!$I$3:$I$6991,1,$L23,0.05,1)</f>
        <v>2.3449511523892137E-2</v>
      </c>
      <c r="S23" s="7">
        <f>_xll.PACFCI('MXX-DLY'!$I$3:$I$6991,1,$L23,0.05,0)</f>
        <v>-2.3449511523892137E-2</v>
      </c>
      <c r="T23" s="7">
        <f t="shared" si="1"/>
        <v>4.6899023047784275E-2</v>
      </c>
    </row>
    <row r="24" spans="1:20" x14ac:dyDescent="0.25">
      <c r="A24" s="36">
        <v>34003</v>
      </c>
      <c r="B24" s="11">
        <v>1607.599976</v>
      </c>
      <c r="C24" s="11">
        <v>1607.599976</v>
      </c>
      <c r="D24" s="11">
        <v>1607.599976</v>
      </c>
      <c r="E24" s="11">
        <v>1607.599976</v>
      </c>
      <c r="F24" s="11">
        <v>1607.599976</v>
      </c>
      <c r="G24" s="5">
        <v>0</v>
      </c>
      <c r="I24" s="1">
        <v>-1.027298803365273E-2</v>
      </c>
      <c r="L24" s="6">
        <v>4</v>
      </c>
      <c r="M24" s="7">
        <f>_xll.ACF('MXX-DLY'!$I$3:$I$6991,1,$L24,0)</f>
        <v>8.351047943914211E-3</v>
      </c>
      <c r="N24" s="7">
        <f>_xll.ACFCI('MXX-DLY'!$I$3:$I$6991,1,$L24,0,0.05,1)</f>
        <v>2.3702158240079305E-2</v>
      </c>
      <c r="O24" s="7">
        <f>_xll.ACFCI('MXX-DLY'!$I$3:$I$6991,1,$L24,0,0.05,0)</f>
        <v>-2.3702158240079305E-2</v>
      </c>
      <c r="P24" s="7">
        <f t="shared" si="0"/>
        <v>4.7404316480158609E-2</v>
      </c>
      <c r="Q24" s="7">
        <f>_xll.PACF('MXX-DLY'!$I$3:$I$6991,1,$L24)</f>
        <v>1.071191727138269E-2</v>
      </c>
      <c r="R24" s="7">
        <f>_xll.PACFCI('MXX-DLY'!$I$3:$I$6991,1,$L24,0.05,1)</f>
        <v>2.345119002584654E-2</v>
      </c>
      <c r="S24" s="7">
        <f>_xll.PACFCI('MXX-DLY'!$I$3:$I$6991,1,$L24,0.05,0)</f>
        <v>-2.345119002584654E-2</v>
      </c>
      <c r="T24" s="7">
        <f t="shared" si="1"/>
        <v>4.6902380051693081E-2</v>
      </c>
    </row>
    <row r="25" spans="1:20" x14ac:dyDescent="0.25">
      <c r="A25" s="36">
        <v>34004</v>
      </c>
      <c r="B25" s="11">
        <v>1659.6999510000001</v>
      </c>
      <c r="C25" s="11">
        <v>1659.6999510000001</v>
      </c>
      <c r="D25" s="11">
        <v>1659.6999510000001</v>
      </c>
      <c r="E25" s="11">
        <v>1659.6999510000001</v>
      </c>
      <c r="F25" s="11">
        <v>1659.6999510000001</v>
      </c>
      <c r="G25" s="5">
        <v>0</v>
      </c>
      <c r="I25" s="1">
        <v>3.1894464957305857E-2</v>
      </c>
      <c r="L25" s="6">
        <v>5</v>
      </c>
      <c r="M25" s="7">
        <f>_xll.ACF('MXX-DLY'!$I$3:$I$6991,1,$L25,0)</f>
        <v>-1.4545014223390275E-2</v>
      </c>
      <c r="N25" s="7">
        <f>_xll.ACFCI('MXX-DLY'!$I$3:$I$6991,1,$L25,0,0.05,1)</f>
        <v>2.3703775427620016E-2</v>
      </c>
      <c r="O25" s="7">
        <f>_xll.ACFCI('MXX-DLY'!$I$3:$I$6991,1,$L25,0,0.05,0)</f>
        <v>-2.3703775427620016E-2</v>
      </c>
      <c r="P25" s="7">
        <f t="shared" si="0"/>
        <v>4.7407550855240031E-2</v>
      </c>
      <c r="Q25" s="7">
        <f>_xll.PACF('MXX-DLY'!$I$3:$I$6991,1,$L25)</f>
        <v>-1.8059911760579587E-2</v>
      </c>
      <c r="R25" s="7">
        <f>_xll.PACFCI('MXX-DLY'!$I$3:$I$6991,1,$L25,0.05,1)</f>
        <v>2.3452868888291029E-2</v>
      </c>
      <c r="S25" s="7">
        <f>_xll.PACFCI('MXX-DLY'!$I$3:$I$6991,1,$L25,0.05,0)</f>
        <v>-2.3452868888291029E-2</v>
      </c>
      <c r="T25" s="7">
        <f t="shared" si="1"/>
        <v>4.6905737776582059E-2</v>
      </c>
    </row>
    <row r="26" spans="1:20" x14ac:dyDescent="0.25">
      <c r="A26" s="36">
        <v>34008</v>
      </c>
      <c r="B26" s="11">
        <v>1640.400024</v>
      </c>
      <c r="C26" s="11">
        <v>1640.400024</v>
      </c>
      <c r="D26" s="11">
        <v>1640.400024</v>
      </c>
      <c r="E26" s="11">
        <v>1640.400024</v>
      </c>
      <c r="F26" s="11">
        <v>1640.400024</v>
      </c>
      <c r="G26" s="5">
        <v>0</v>
      </c>
      <c r="I26" s="1">
        <v>-1.1696704454783102E-2</v>
      </c>
      <c r="L26" s="6">
        <v>6</v>
      </c>
      <c r="M26" s="7">
        <f>_xll.ACF('MXX-DLY'!$I$3:$I$6991,1,$L26,0)</f>
        <v>-9.9537756279902672E-3</v>
      </c>
      <c r="N26" s="7">
        <f>_xll.ACFCI('MXX-DLY'!$I$3:$I$6991,1,$L26,0,0.05,1)</f>
        <v>2.3708680517679392E-2</v>
      </c>
      <c r="O26" s="7">
        <f>_xll.ACFCI('MXX-DLY'!$I$3:$I$6991,1,$L26,0,0.05,0)</f>
        <v>-2.3708680517679392E-2</v>
      </c>
      <c r="P26" s="7">
        <f t="shared" si="0"/>
        <v>4.7417361035358783E-2</v>
      </c>
      <c r="Q26" s="7">
        <f>_xll.PACF('MXX-DLY'!$I$3:$I$6991,1,$L26)</f>
        <v>-6.4281887983619153E-3</v>
      </c>
      <c r="R26" s="7">
        <f>_xll.PACFCI('MXX-DLY'!$I$3:$I$6991,1,$L26,0.05,1)</f>
        <v>2.3454548111354671E-2</v>
      </c>
      <c r="S26" s="7">
        <f>_xll.PACFCI('MXX-DLY'!$I$3:$I$6991,1,$L26,0.05,0)</f>
        <v>-2.3454548111354671E-2</v>
      </c>
      <c r="T26" s="7">
        <f t="shared" si="1"/>
        <v>4.6909096222709341E-2</v>
      </c>
    </row>
    <row r="27" spans="1:20" x14ac:dyDescent="0.25">
      <c r="A27" s="36">
        <v>34009</v>
      </c>
      <c r="B27" s="11">
        <v>1625.6999510000001</v>
      </c>
      <c r="C27" s="11">
        <v>1625.6999510000001</v>
      </c>
      <c r="D27" s="11">
        <v>1625.6999510000001</v>
      </c>
      <c r="E27" s="11">
        <v>1625.6999510000001</v>
      </c>
      <c r="F27" s="11">
        <v>1625.6999510000001</v>
      </c>
      <c r="G27" s="5">
        <v>0</v>
      </c>
      <c r="I27" s="1">
        <v>-9.0016670491666062E-3</v>
      </c>
      <c r="L27" s="6">
        <v>7</v>
      </c>
      <c r="M27" s="7">
        <f>_xll.ACF('MXX-DLY'!$I$3:$I$6991,1,$L27,0)</f>
        <v>-1.9228861557615193E-2</v>
      </c>
      <c r="N27" s="7">
        <f>_xll.ACFCI('MXX-DLY'!$I$3:$I$6991,1,$L27,0,0.05,1)</f>
        <v>2.3710977345367319E-2</v>
      </c>
      <c r="O27" s="7">
        <f>_xll.ACFCI('MXX-DLY'!$I$3:$I$6991,1,$L27,0,0.05,0)</f>
        <v>-2.3710977345367319E-2</v>
      </c>
      <c r="P27" s="7">
        <f t="shared" si="0"/>
        <v>4.7421954690734638E-2</v>
      </c>
      <c r="Q27" s="7">
        <f>_xll.PACF('MXX-DLY'!$I$3:$I$6991,1,$L27)</f>
        <v>-1.8650232261057272E-2</v>
      </c>
      <c r="R27" s="7">
        <f>_xll.PACFCI('MXX-DLY'!$I$3:$I$6991,1,$L27,0.05,1)</f>
        <v>2.3456227695166584E-2</v>
      </c>
      <c r="S27" s="7">
        <f>_xll.PACFCI('MXX-DLY'!$I$3:$I$6991,1,$L27,0.05,0)</f>
        <v>-2.3456227695166584E-2</v>
      </c>
      <c r="T27" s="7">
        <f t="shared" si="1"/>
        <v>4.6912455390333167E-2</v>
      </c>
    </row>
    <row r="28" spans="1:20" x14ac:dyDescent="0.25">
      <c r="A28" s="36">
        <v>34011</v>
      </c>
      <c r="B28" s="11">
        <v>1661.3000489999999</v>
      </c>
      <c r="C28" s="11">
        <v>1661.3000489999999</v>
      </c>
      <c r="D28" s="11">
        <v>1661.3000489999999</v>
      </c>
      <c r="E28" s="11">
        <v>1661.3000489999999</v>
      </c>
      <c r="F28" s="11">
        <v>1661.3000489999999</v>
      </c>
      <c r="G28" s="5">
        <v>0</v>
      </c>
      <c r="I28" s="1">
        <v>2.1661995788091026E-2</v>
      </c>
      <c r="L28" s="6">
        <v>8</v>
      </c>
      <c r="M28" s="7">
        <f>_xll.ACF('MXX-DLY'!$I$3:$I$6991,1,$L28,0)</f>
        <v>1.4357250154613593E-3</v>
      </c>
      <c r="N28" s="7">
        <f>_xll.ACFCI('MXX-DLY'!$I$3:$I$6991,1,$L28,0,0.05,1)</f>
        <v>2.3719546941544278E-2</v>
      </c>
      <c r="O28" s="7">
        <f>_xll.ACFCI('MXX-DLY'!$I$3:$I$6991,1,$L28,0,0.05,0)</f>
        <v>-2.3719546941544278E-2</v>
      </c>
      <c r="P28" s="7">
        <f t="shared" si="0"/>
        <v>4.7439093883088555E-2</v>
      </c>
      <c r="Q28" s="7">
        <f>_xll.PACF('MXX-DLY'!$I$3:$I$6991,1,$L28)</f>
        <v>3.9381842039132725E-3</v>
      </c>
      <c r="R28" s="7">
        <f>_xll.PACFCI('MXX-DLY'!$I$3:$I$6991,1,$L28,0.05,1)</f>
        <v>2.3457907639855946E-2</v>
      </c>
      <c r="S28" s="7">
        <f>_xll.PACFCI('MXX-DLY'!$I$3:$I$6991,1,$L28,0.05,0)</f>
        <v>-2.3457907639855946E-2</v>
      </c>
      <c r="T28" s="7">
        <f t="shared" si="1"/>
        <v>4.6915815279711892E-2</v>
      </c>
    </row>
    <row r="29" spans="1:20" x14ac:dyDescent="0.25">
      <c r="A29" s="36">
        <v>34012</v>
      </c>
      <c r="B29" s="11">
        <v>1638.8000489999999</v>
      </c>
      <c r="C29" s="11">
        <v>1638.8000489999999</v>
      </c>
      <c r="D29" s="11">
        <v>1638.8000489999999</v>
      </c>
      <c r="E29" s="11">
        <v>1638.8000489999999</v>
      </c>
      <c r="F29" s="11">
        <v>1638.8000489999999</v>
      </c>
      <c r="G29" s="5">
        <v>0</v>
      </c>
      <c r="I29" s="1">
        <v>-1.3636161314764195E-2</v>
      </c>
      <c r="L29" s="6">
        <v>9</v>
      </c>
      <c r="M29" s="7">
        <f>_xll.ACF('MXX-DLY'!$I$3:$I$6991,1,$L29,0)</f>
        <v>2.8332092445638069E-3</v>
      </c>
      <c r="N29" s="7">
        <f>_xll.ACFCI('MXX-DLY'!$I$3:$I$6991,1,$L29,0,0.05,1)</f>
        <v>2.371959470732159E-2</v>
      </c>
      <c r="O29" s="7">
        <f>_xll.ACFCI('MXX-DLY'!$I$3:$I$6991,1,$L29,0,0.05,0)</f>
        <v>-2.371959470732159E-2</v>
      </c>
      <c r="P29" s="7">
        <f t="shared" si="0"/>
        <v>4.7439189414643181E-2</v>
      </c>
      <c r="Q29" s="7">
        <f>_xll.PACF('MXX-DLY'!$I$3:$I$6991,1,$L29)</f>
        <v>9.3106409601110066E-4</v>
      </c>
      <c r="R29" s="7">
        <f>_xll.PACFCI('MXX-DLY'!$I$3:$I$6991,1,$L29,0.05,1)</f>
        <v>2.3459587945552016E-2</v>
      </c>
      <c r="S29" s="7">
        <f>_xll.PACFCI('MXX-DLY'!$I$3:$I$6991,1,$L29,0.05,0)</f>
        <v>-2.3459587945552016E-2</v>
      </c>
      <c r="T29" s="7">
        <f t="shared" si="1"/>
        <v>4.6919175891104031E-2</v>
      </c>
    </row>
    <row r="30" spans="1:20" x14ac:dyDescent="0.25">
      <c r="A30" s="36">
        <v>34015</v>
      </c>
      <c r="B30" s="11">
        <v>1628.3000489999999</v>
      </c>
      <c r="C30" s="11">
        <v>1628.3000489999999</v>
      </c>
      <c r="D30" s="11">
        <v>1628.3000489999999</v>
      </c>
      <c r="E30" s="11">
        <v>1628.3000489999999</v>
      </c>
      <c r="F30" s="11">
        <v>1628.3000489999999</v>
      </c>
      <c r="G30" s="5">
        <v>0</v>
      </c>
      <c r="I30" s="1">
        <v>-6.4277407097330652E-3</v>
      </c>
      <c r="L30" s="6">
        <v>10</v>
      </c>
      <c r="M30" s="7">
        <f>_xll.ACF('MXX-DLY'!$I$3:$I$6991,1,$L30,0)</f>
        <v>1.6997679024077793E-2</v>
      </c>
      <c r="N30" s="7">
        <f>_xll.ACFCI('MXX-DLY'!$I$3:$I$6991,1,$L30,0,0.05,1)</f>
        <v>2.3719780714401579E-2</v>
      </c>
      <c r="O30" s="7">
        <f>_xll.ACFCI('MXX-DLY'!$I$3:$I$6991,1,$L30,0,0.05,0)</f>
        <v>-2.3719780714401579E-2</v>
      </c>
      <c r="P30" s="7">
        <f t="shared" si="0"/>
        <v>4.7439561428803158E-2</v>
      </c>
      <c r="Q30" s="7">
        <f>_xll.PACF('MXX-DLY'!$I$3:$I$6991,1,$L30)</f>
        <v>1.617857872316357E-2</v>
      </c>
      <c r="R30" s="7">
        <f>_xll.PACFCI('MXX-DLY'!$I$3:$I$6991,1,$L30,0.05,1)</f>
        <v>2.3461268612384095E-2</v>
      </c>
      <c r="S30" s="7">
        <f>_xll.PACFCI('MXX-DLY'!$I$3:$I$6991,1,$L30,0.05,0)</f>
        <v>-2.3461268612384095E-2</v>
      </c>
      <c r="T30" s="7">
        <f t="shared" si="1"/>
        <v>4.692253722476819E-2</v>
      </c>
    </row>
    <row r="31" spans="1:20" x14ac:dyDescent="0.25">
      <c r="A31" s="36">
        <v>34016</v>
      </c>
      <c r="B31" s="11">
        <v>1595</v>
      </c>
      <c r="C31" s="11">
        <v>1595</v>
      </c>
      <c r="D31" s="11">
        <v>1595</v>
      </c>
      <c r="E31" s="11">
        <v>1595</v>
      </c>
      <c r="F31" s="11">
        <v>1595</v>
      </c>
      <c r="G31" s="5">
        <v>0</v>
      </c>
      <c r="I31" s="1">
        <v>-2.0662819643963992E-2</v>
      </c>
      <c r="L31" s="6">
        <v>11</v>
      </c>
      <c r="M31" s="7">
        <f>_xll.ACF('MXX-DLY'!$I$3:$I$6991,1,$L31,0)</f>
        <v>2.2374098490911686E-3</v>
      </c>
      <c r="N31" s="7">
        <f>_xll.ACFCI('MXX-DLY'!$I$3:$I$6991,1,$L31,0,0.05,1)</f>
        <v>2.3726474756545466E-2</v>
      </c>
      <c r="O31" s="7">
        <f>_xll.ACFCI('MXX-DLY'!$I$3:$I$6991,1,$L31,0,0.05,0)</f>
        <v>-2.3726474756545466E-2</v>
      </c>
      <c r="P31" s="7">
        <f t="shared" si="0"/>
        <v>4.7452949513090932E-2</v>
      </c>
      <c r="Q31" s="7">
        <f>_xll.PACF('MXX-DLY'!$I$3:$I$6991,1,$L31)</f>
        <v>-7.0223949623638793E-4</v>
      </c>
      <c r="R31" s="7">
        <f>_xll.PACFCI('MXX-DLY'!$I$3:$I$6991,1,$L31,0.05,1)</f>
        <v>2.3462949640481581E-2</v>
      </c>
      <c r="S31" s="7">
        <f>_xll.PACFCI('MXX-DLY'!$I$3:$I$6991,1,$L31,0.05,0)</f>
        <v>-2.3462949640481581E-2</v>
      </c>
      <c r="T31" s="7">
        <f t="shared" si="1"/>
        <v>4.6925899280963163E-2</v>
      </c>
    </row>
    <row r="32" spans="1:20" x14ac:dyDescent="0.25">
      <c r="A32" s="36">
        <v>34017</v>
      </c>
      <c r="B32" s="11">
        <v>1572.900024</v>
      </c>
      <c r="C32" s="11">
        <v>1572.900024</v>
      </c>
      <c r="D32" s="11">
        <v>1572.900024</v>
      </c>
      <c r="E32" s="11">
        <v>1572.900024</v>
      </c>
      <c r="F32" s="11">
        <v>1572.900024</v>
      </c>
      <c r="G32" s="5">
        <v>0</v>
      </c>
      <c r="I32" s="1">
        <v>-1.3952671713908238E-2</v>
      </c>
      <c r="L32" s="6">
        <v>12</v>
      </c>
      <c r="M32" s="7">
        <f>_xll.ACF('MXX-DLY'!$I$3:$I$6991,1,$L32,0)</f>
        <v>2.8768647795882802E-2</v>
      </c>
      <c r="N32" s="7">
        <f>_xll.ACFCI('MXX-DLY'!$I$3:$I$6991,1,$L32,0,0.05,1)</f>
        <v>2.3726590724488784E-2</v>
      </c>
      <c r="O32" s="7">
        <f>_xll.ACFCI('MXX-DLY'!$I$3:$I$6991,1,$L32,0,0.05,0)</f>
        <v>-2.3726590724488784E-2</v>
      </c>
      <c r="P32" s="7">
        <f t="shared" si="0"/>
        <v>4.7453181448977567E-2</v>
      </c>
      <c r="Q32" s="7">
        <f>_xll.PACF('MXX-DLY'!$I$3:$I$6991,1,$L32)</f>
        <v>2.958957450039346E-2</v>
      </c>
      <c r="R32" s="7">
        <f>_xll.PACFCI('MXX-DLY'!$I$3:$I$6991,1,$L32,0.05,1)</f>
        <v>2.3464631029973902E-2</v>
      </c>
      <c r="S32" s="7">
        <f>_xll.PACFCI('MXX-DLY'!$I$3:$I$6991,1,$L32,0.05,0)</f>
        <v>-2.3464631029973902E-2</v>
      </c>
      <c r="T32" s="7">
        <f t="shared" si="1"/>
        <v>4.6929262059947803E-2</v>
      </c>
    </row>
    <row r="33" spans="1:23" x14ac:dyDescent="0.25">
      <c r="A33" s="36">
        <v>34018</v>
      </c>
      <c r="B33" s="11">
        <v>1556.6999510000001</v>
      </c>
      <c r="C33" s="11">
        <v>1556.6999510000001</v>
      </c>
      <c r="D33" s="11">
        <v>1556.6999510000001</v>
      </c>
      <c r="E33" s="11">
        <v>1556.6999510000001</v>
      </c>
      <c r="F33" s="11">
        <v>1556.6999510000001</v>
      </c>
      <c r="G33" s="5">
        <v>0</v>
      </c>
      <c r="I33" s="1">
        <v>-1.0352899940075488E-2</v>
      </c>
      <c r="L33" s="6">
        <v>13</v>
      </c>
      <c r="M33" s="7">
        <f>_xll.ACF('MXX-DLY'!$I$3:$I$6991,1,$L33,0)</f>
        <v>3.3760213909000254E-2</v>
      </c>
      <c r="N33" s="7">
        <f>_xll.ACFCI('MXX-DLY'!$I$3:$I$6991,1,$L33,0,0.05,1)</f>
        <v>2.3745755747158745E-2</v>
      </c>
      <c r="O33" s="7">
        <f>_xll.ACFCI('MXX-DLY'!$I$3:$I$6991,1,$L33,0,0.05,0)</f>
        <v>-2.3745755747158745E-2</v>
      </c>
      <c r="P33" s="7">
        <f t="shared" si="0"/>
        <v>4.749151149431749E-2</v>
      </c>
      <c r="Q33" s="7">
        <f>_xll.PACF('MXX-DLY'!$I$3:$I$6991,1,$L33)</f>
        <v>2.8875081323606271E-2</v>
      </c>
      <c r="R33" s="7">
        <f>_xll.PACFCI('MXX-DLY'!$I$3:$I$6991,1,$L33,0.05,1)</f>
        <v>2.346631278099057E-2</v>
      </c>
      <c r="S33" s="7">
        <f>_xll.PACFCI('MXX-DLY'!$I$3:$I$6991,1,$L33,0.05,0)</f>
        <v>-2.346631278099057E-2</v>
      </c>
      <c r="T33" s="7">
        <f t="shared" si="1"/>
        <v>4.6932625561981141E-2</v>
      </c>
    </row>
    <row r="34" spans="1:23" x14ac:dyDescent="0.25">
      <c r="A34" s="36">
        <v>34019</v>
      </c>
      <c r="B34" s="11">
        <v>1574.099976</v>
      </c>
      <c r="C34" s="11">
        <v>1574.099976</v>
      </c>
      <c r="D34" s="11">
        <v>1574.099976</v>
      </c>
      <c r="E34" s="11">
        <v>1574.099976</v>
      </c>
      <c r="F34" s="11">
        <v>1574.099976</v>
      </c>
      <c r="G34" s="5">
        <v>0</v>
      </c>
      <c r="I34" s="1">
        <v>1.1115500549006896E-2</v>
      </c>
      <c r="L34" s="6">
        <v>14</v>
      </c>
      <c r="M34" s="7">
        <f>_xll.ACF('MXX-DLY'!$I$3:$I$6991,1,$L34,0)</f>
        <v>1.4783909158976335E-2</v>
      </c>
      <c r="N34" s="7">
        <f>_xll.ACFCI('MXX-DLY'!$I$3:$I$6991,1,$L34,0,0.05,1)</f>
        <v>2.3772122974993523E-2</v>
      </c>
      <c r="O34" s="7">
        <f>_xll.ACFCI('MXX-DLY'!$I$3:$I$6991,1,$L34,0,0.05,0)</f>
        <v>-2.3772122974993523E-2</v>
      </c>
      <c r="P34" s="7">
        <f t="shared" si="0"/>
        <v>4.7544245949987046E-2</v>
      </c>
      <c r="Q34" s="7">
        <f>_xll.PACF('MXX-DLY'!$I$3:$I$6991,1,$L34)</f>
        <v>1.0307977582054357E-2</v>
      </c>
      <c r="R34" s="7">
        <f>_xll.PACFCI('MXX-DLY'!$I$3:$I$6991,1,$L34,0.05,1)</f>
        <v>2.3467994893661165E-2</v>
      </c>
      <c r="S34" s="7">
        <f>_xll.PACFCI('MXX-DLY'!$I$3:$I$6991,1,$L34,0.05,0)</f>
        <v>-2.3467994893661165E-2</v>
      </c>
      <c r="T34" s="7">
        <f t="shared" si="1"/>
        <v>4.693598978732233E-2</v>
      </c>
    </row>
    <row r="35" spans="1:23" x14ac:dyDescent="0.25">
      <c r="A35" s="36">
        <v>34022</v>
      </c>
      <c r="B35" s="11">
        <v>1573</v>
      </c>
      <c r="C35" s="11">
        <v>1573</v>
      </c>
      <c r="D35" s="11">
        <v>1573</v>
      </c>
      <c r="E35" s="11">
        <v>1573</v>
      </c>
      <c r="F35" s="11">
        <v>1573</v>
      </c>
      <c r="G35" s="5">
        <v>0</v>
      </c>
      <c r="I35" s="1">
        <v>-6.9904105569040809E-4</v>
      </c>
      <c r="L35" s="6">
        <v>15</v>
      </c>
      <c r="M35" s="7">
        <f>_xll.ACF('MXX-DLY'!$I$3:$I$6991,1,$L35,0)</f>
        <v>-1.672195986943174E-2</v>
      </c>
      <c r="N35" s="7">
        <f>_xll.ACFCI('MXX-DLY'!$I$3:$I$6991,1,$L35,0,0.05,1)</f>
        <v>2.3777175931848908E-2</v>
      </c>
      <c r="O35" s="7">
        <f>_xll.ACFCI('MXX-DLY'!$I$3:$I$6991,1,$L35,0,0.05,0)</f>
        <v>-2.3777175931848908E-2</v>
      </c>
      <c r="P35" s="7">
        <f t="shared" si="0"/>
        <v>4.7554351863697816E-2</v>
      </c>
      <c r="Q35" s="7">
        <f>_xll.PACF('MXX-DLY'!$I$3:$I$6991,1,$L35)</f>
        <v>-1.5343039018119908E-2</v>
      </c>
      <c r="R35" s="7">
        <f>_xll.PACFCI('MXX-DLY'!$I$3:$I$6991,1,$L35,0.05,1)</f>
        <v>2.3469677368115321E-2</v>
      </c>
      <c r="S35" s="7">
        <f>_xll.PACFCI('MXX-DLY'!$I$3:$I$6991,1,$L35,0.05,0)</f>
        <v>-2.3469677368115321E-2</v>
      </c>
      <c r="T35" s="7">
        <f t="shared" si="1"/>
        <v>4.6939354736230642E-2</v>
      </c>
    </row>
    <row r="36" spans="1:23" x14ac:dyDescent="0.25">
      <c r="A36" s="36">
        <v>34023</v>
      </c>
      <c r="B36" s="11">
        <v>1542.6999510000001</v>
      </c>
      <c r="C36" s="11">
        <v>1542.6999510000001</v>
      </c>
      <c r="D36" s="11">
        <v>1542.6999510000001</v>
      </c>
      <c r="E36" s="11">
        <v>1542.6999510000001</v>
      </c>
      <c r="F36" s="11">
        <v>1542.6999510000001</v>
      </c>
      <c r="G36" s="5">
        <v>0</v>
      </c>
      <c r="I36" s="1">
        <v>-1.9450527802878703E-2</v>
      </c>
      <c r="L36" s="6">
        <v>16</v>
      </c>
      <c r="M36" s="7">
        <f>_xll.ACF('MXX-DLY'!$I$3:$I$6991,1,$L36,0)</f>
        <v>1.0026456426078448E-2</v>
      </c>
      <c r="N36" s="7">
        <f>_xll.ACFCI('MXX-DLY'!$I$3:$I$6991,1,$L36,0,0.05,1)</f>
        <v>2.3783638962325122E-2</v>
      </c>
      <c r="O36" s="7">
        <f>_xll.ACFCI('MXX-DLY'!$I$3:$I$6991,1,$L36,0,0.05,0)</f>
        <v>-2.3783638962325122E-2</v>
      </c>
      <c r="P36" s="7">
        <f t="shared" si="0"/>
        <v>4.7567277924650243E-2</v>
      </c>
      <c r="Q36" s="7">
        <f>_xll.PACF('MXX-DLY'!$I$3:$I$6991,1,$L36)</f>
        <v>1.5317850998349558E-2</v>
      </c>
      <c r="R36" s="7">
        <f>_xll.PACFCI('MXX-DLY'!$I$3:$I$6991,1,$L36,0.05,1)</f>
        <v>2.347136020448275E-2</v>
      </c>
      <c r="S36" s="7">
        <f>_xll.PACFCI('MXX-DLY'!$I$3:$I$6991,1,$L36,0.05,0)</f>
        <v>-2.347136020448275E-2</v>
      </c>
      <c r="T36" s="7">
        <f t="shared" si="1"/>
        <v>4.6942720408965501E-2</v>
      </c>
    </row>
    <row r="37" spans="1:23" x14ac:dyDescent="0.25">
      <c r="A37" s="36">
        <v>34024</v>
      </c>
      <c r="B37" s="11">
        <v>1515.6999510000001</v>
      </c>
      <c r="C37" s="11">
        <v>1515.6999510000001</v>
      </c>
      <c r="D37" s="11">
        <v>1515.6999510000001</v>
      </c>
      <c r="E37" s="11">
        <v>1515.6999510000001</v>
      </c>
      <c r="F37" s="11">
        <v>1515.6999510000001</v>
      </c>
      <c r="G37" s="5">
        <v>0</v>
      </c>
      <c r="I37" s="1">
        <v>-1.7656750146085365E-2</v>
      </c>
      <c r="L37" s="6">
        <v>17</v>
      </c>
      <c r="M37" s="7">
        <f>_xll.ACF('MXX-DLY'!$I$3:$I$6991,1,$L37,0)</f>
        <v>-1.9972097164992052E-2</v>
      </c>
      <c r="N37" s="7">
        <f>_xll.ACFCI('MXX-DLY'!$I$3:$I$6991,1,$L37,0,0.05,1)</f>
        <v>2.3785962108673602E-2</v>
      </c>
      <c r="O37" s="7">
        <f>_xll.ACFCI('MXX-DLY'!$I$3:$I$6991,1,$L37,0,0.05,0)</f>
        <v>-2.3785962108673602E-2</v>
      </c>
      <c r="P37" s="7">
        <f t="shared" si="0"/>
        <v>4.7571924217347204E-2</v>
      </c>
      <c r="Q37" s="7">
        <f>_xll.PACF('MXX-DLY'!$I$3:$I$6991,1,$L37)</f>
        <v>-2.2719204973488626E-2</v>
      </c>
      <c r="R37" s="7">
        <f>_xll.PACFCI('MXX-DLY'!$I$3:$I$6991,1,$L37,0.05,1)</f>
        <v>2.3473043402893211E-2</v>
      </c>
      <c r="S37" s="7">
        <f>_xll.PACFCI('MXX-DLY'!$I$3:$I$6991,1,$L37,0.05,0)</f>
        <v>-2.3473043402893211E-2</v>
      </c>
      <c r="T37" s="7">
        <f t="shared" si="1"/>
        <v>4.6946086805786422E-2</v>
      </c>
    </row>
    <row r="38" spans="1:23" x14ac:dyDescent="0.25">
      <c r="A38" s="36">
        <v>34025</v>
      </c>
      <c r="B38" s="11">
        <v>1504.1999510000001</v>
      </c>
      <c r="C38" s="11">
        <v>1504.1999510000001</v>
      </c>
      <c r="D38" s="11">
        <v>1504.1999510000001</v>
      </c>
      <c r="E38" s="11">
        <v>1504.1999510000001</v>
      </c>
      <c r="F38" s="11">
        <v>1504.1999510000001</v>
      </c>
      <c r="G38" s="5">
        <v>0</v>
      </c>
      <c r="I38" s="1">
        <v>-7.6161832924670492E-3</v>
      </c>
      <c r="L38" s="6">
        <v>18</v>
      </c>
      <c r="M38" s="7">
        <f>_xll.ACF('MXX-DLY'!$I$3:$I$6991,1,$L38,0)</f>
        <v>2.8395380127495063E-3</v>
      </c>
      <c r="N38" s="7">
        <f>_xll.ACFCI('MXX-DLY'!$I$3:$I$6991,1,$L38,0,0.05,1)</f>
        <v>2.3795177709101927E-2</v>
      </c>
      <c r="O38" s="7">
        <f>_xll.ACFCI('MXX-DLY'!$I$3:$I$6991,1,$L38,0,0.05,0)</f>
        <v>-2.3795177709101927E-2</v>
      </c>
      <c r="P38" s="7">
        <f t="shared" si="0"/>
        <v>4.7590355418203854E-2</v>
      </c>
      <c r="Q38" s="7">
        <f>_xll.PACF('MXX-DLY'!$I$3:$I$6991,1,$L38)</f>
        <v>8.4599286762330386E-3</v>
      </c>
      <c r="R38" s="7">
        <f>_xll.PACFCI('MXX-DLY'!$I$3:$I$6991,1,$L38,0.05,1)</f>
        <v>2.3474726963476536E-2</v>
      </c>
      <c r="S38" s="7">
        <f>_xll.PACFCI('MXX-DLY'!$I$3:$I$6991,1,$L38,0.05,0)</f>
        <v>-2.3474726963476536E-2</v>
      </c>
      <c r="T38" s="7">
        <f t="shared" si="1"/>
        <v>4.6949453926953072E-2</v>
      </c>
    </row>
    <row r="39" spans="1:23" x14ac:dyDescent="0.25">
      <c r="A39" s="36">
        <v>34026</v>
      </c>
      <c r="B39" s="11">
        <v>1546.6999510000001</v>
      </c>
      <c r="C39" s="11">
        <v>1546.6999510000001</v>
      </c>
      <c r="D39" s="11">
        <v>1546.6999510000001</v>
      </c>
      <c r="E39" s="11">
        <v>1546.6999510000001</v>
      </c>
      <c r="F39" s="11">
        <v>1546.6999510000001</v>
      </c>
      <c r="G39" s="5">
        <v>0</v>
      </c>
      <c r="I39" s="1">
        <v>2.7862434546895187E-2</v>
      </c>
      <c r="L39" s="6">
        <v>19</v>
      </c>
      <c r="M39" s="7">
        <f>_xll.ACF('MXX-DLY'!$I$3:$I$6991,1,$L39,0)</f>
        <v>2.2130444356501248E-2</v>
      </c>
      <c r="N39" s="7">
        <f>_xll.ACFCI('MXX-DLY'!$I$3:$I$6991,1,$L39,0,0.05,1)</f>
        <v>2.379536395463408E-2</v>
      </c>
      <c r="O39" s="7">
        <f>_xll.ACFCI('MXX-DLY'!$I$3:$I$6991,1,$L39,0,0.05,0)</f>
        <v>-2.379536395463408E-2</v>
      </c>
      <c r="P39" s="7">
        <f t="shared" si="0"/>
        <v>4.759072790926816E-2</v>
      </c>
      <c r="Q39" s="7">
        <f>_xll.PACF('MXX-DLY'!$I$3:$I$6991,1,$L39)</f>
        <v>2.244790416699358E-2</v>
      </c>
      <c r="R39" s="7">
        <f>_xll.PACFCI('MXX-DLY'!$I$3:$I$6991,1,$L39,0.05,1)</f>
        <v>2.3476410886362639E-2</v>
      </c>
      <c r="S39" s="7">
        <f>_xll.PACFCI('MXX-DLY'!$I$3:$I$6991,1,$L39,0.05,0)</f>
        <v>-2.3476410886362639E-2</v>
      </c>
      <c r="T39" s="7">
        <f t="shared" si="1"/>
        <v>4.6952821772725278E-2</v>
      </c>
    </row>
    <row r="40" spans="1:23" x14ac:dyDescent="0.25">
      <c r="A40" s="36">
        <v>34029</v>
      </c>
      <c r="B40" s="11">
        <v>1563.599976</v>
      </c>
      <c r="C40" s="11">
        <v>1563.599976</v>
      </c>
      <c r="D40" s="11">
        <v>1563.599976</v>
      </c>
      <c r="E40" s="11">
        <v>1563.599976</v>
      </c>
      <c r="F40" s="11">
        <v>1563.599976</v>
      </c>
      <c r="G40" s="5">
        <v>0</v>
      </c>
      <c r="I40" s="1">
        <v>1.0867242205863548E-2</v>
      </c>
      <c r="L40" s="6">
        <v>20</v>
      </c>
      <c r="M40" s="7">
        <f>_xll.ACF('MXX-DLY'!$I$3:$I$6991,1,$L40,0)</f>
        <v>1.0289284622183141E-2</v>
      </c>
      <c r="N40" s="7">
        <f>_xll.ACFCI('MXX-DLY'!$I$3:$I$6991,1,$L40,0,0.05,1)</f>
        <v>2.3806674039377518E-2</v>
      </c>
      <c r="O40" s="7">
        <f>_xll.ACFCI('MXX-DLY'!$I$3:$I$6991,1,$L40,0,0.05,0)</f>
        <v>-2.3806674039377518E-2</v>
      </c>
      <c r="P40" s="7">
        <f t="shared" si="0"/>
        <v>4.7613348078755037E-2</v>
      </c>
      <c r="Q40" s="7">
        <f>_xll.PACF('MXX-DLY'!$I$3:$I$6991,1,$L40)</f>
        <v>5.5980576409743171E-3</v>
      </c>
      <c r="R40" s="7">
        <f>_xll.PACFCI('MXX-DLY'!$I$3:$I$6991,1,$L40,0.05,1)</f>
        <v>2.3478095171681476E-2</v>
      </c>
      <c r="S40" s="7">
        <f>_xll.PACFCI('MXX-DLY'!$I$3:$I$6991,1,$L40,0.05,0)</f>
        <v>-2.3478095171681476E-2</v>
      </c>
      <c r="T40" s="7">
        <f t="shared" si="1"/>
        <v>4.6956190343362951E-2</v>
      </c>
    </row>
    <row r="41" spans="1:23" x14ac:dyDescent="0.25">
      <c r="A41" s="36">
        <v>34030</v>
      </c>
      <c r="B41" s="11">
        <v>1590.400024</v>
      </c>
      <c r="C41" s="11">
        <v>1590.400024</v>
      </c>
      <c r="D41" s="11">
        <v>1590.400024</v>
      </c>
      <c r="E41" s="11">
        <v>1590.400024</v>
      </c>
      <c r="F41" s="11">
        <v>1590.400024</v>
      </c>
      <c r="G41" s="5">
        <v>0</v>
      </c>
      <c r="I41" s="1">
        <v>1.6994732423247783E-2</v>
      </c>
      <c r="L41" s="6">
        <v>21</v>
      </c>
      <c r="M41" s="7">
        <f>_xll.ACF('MXX-DLY'!$I$3:$I$6991,1,$L41,0)</f>
        <v>4.3837826521427705E-3</v>
      </c>
      <c r="N41" s="7">
        <f>_xll.ACFCI('MXX-DLY'!$I$3:$I$6991,1,$L41,0,0.05,1)</f>
        <v>2.380911820417209E-2</v>
      </c>
      <c r="O41" s="7">
        <f>_xll.ACFCI('MXX-DLY'!$I$3:$I$6991,1,$L41,0,0.05,0)</f>
        <v>-2.380911820417209E-2</v>
      </c>
      <c r="P41" s="7">
        <f t="shared" si="0"/>
        <v>4.7618236408344179E-2</v>
      </c>
      <c r="Q41" s="7">
        <f>_xll.PACF('MXX-DLY'!$I$3:$I$6991,1,$L41)</f>
        <v>5.6052943149013266E-3</v>
      </c>
      <c r="R41" s="7">
        <f>_xll.PACFCI('MXX-DLY'!$I$3:$I$6991,1,$L41,0.05,1)</f>
        <v>2.3479779819563069E-2</v>
      </c>
      <c r="S41" s="7">
        <f>_xll.PACFCI('MXX-DLY'!$I$3:$I$6991,1,$L41,0.05,0)</f>
        <v>-2.3479779819563069E-2</v>
      </c>
      <c r="T41" s="7">
        <f t="shared" si="1"/>
        <v>4.6959559639126139E-2</v>
      </c>
    </row>
    <row r="42" spans="1:23" x14ac:dyDescent="0.25">
      <c r="A42" s="36">
        <v>34031</v>
      </c>
      <c r="B42" s="11">
        <v>1613</v>
      </c>
      <c r="C42" s="11">
        <v>1613</v>
      </c>
      <c r="D42" s="11">
        <v>1613</v>
      </c>
      <c r="E42" s="11">
        <v>1613</v>
      </c>
      <c r="F42" s="11">
        <v>1613</v>
      </c>
      <c r="G42" s="5">
        <v>0</v>
      </c>
      <c r="I42" s="1">
        <v>1.4110227132356101E-2</v>
      </c>
      <c r="L42" s="6">
        <v>22</v>
      </c>
      <c r="M42" s="7">
        <f>_xll.ACF('MXX-DLY'!$I$3:$I$6991,1,$L42,0)</f>
        <v>-2.4336616310489134E-3</v>
      </c>
      <c r="N42" s="7">
        <f>_xll.ACFCI('MXX-DLY'!$I$3:$I$6991,1,$L42,0,0.05,1)</f>
        <v>2.380956184531114E-2</v>
      </c>
      <c r="O42" s="7">
        <f>_xll.ACFCI('MXX-DLY'!$I$3:$I$6991,1,$L42,0,0.05,0)</f>
        <v>-2.380956184531114E-2</v>
      </c>
      <c r="P42" s="7">
        <f t="shared" si="0"/>
        <v>4.7619123690622281E-2</v>
      </c>
      <c r="Q42" s="7">
        <f>_xll.PACF('MXX-DLY'!$I$3:$I$6991,1,$L42)</f>
        <v>-4.2254545120023607E-3</v>
      </c>
      <c r="R42" s="7">
        <f>_xll.PACFCI('MXX-DLY'!$I$3:$I$6991,1,$L42,0.05,1)</f>
        <v>2.3481464830137529E-2</v>
      </c>
      <c r="S42" s="7">
        <f>_xll.PACFCI('MXX-DLY'!$I$3:$I$6991,1,$L42,0.05,0)</f>
        <v>-2.3481464830137529E-2</v>
      </c>
      <c r="T42" s="7">
        <f t="shared" si="1"/>
        <v>4.6962929660275057E-2</v>
      </c>
    </row>
    <row r="43" spans="1:23" x14ac:dyDescent="0.25">
      <c r="A43" s="36">
        <v>34032</v>
      </c>
      <c r="B43" s="11">
        <v>1604.900024</v>
      </c>
      <c r="C43" s="11">
        <v>1604.900024</v>
      </c>
      <c r="D43" s="11">
        <v>1604.900024</v>
      </c>
      <c r="E43" s="11">
        <v>1604.900024</v>
      </c>
      <c r="F43" s="11">
        <v>1604.900024</v>
      </c>
      <c r="G43" s="5">
        <v>0</v>
      </c>
      <c r="I43" s="1">
        <v>-5.0343348438959268E-3</v>
      </c>
      <c r="L43" s="6">
        <v>23</v>
      </c>
      <c r="M43" s="7">
        <f>_xll.ACF('MXX-DLY'!$I$3:$I$6991,1,$L43,0)</f>
        <v>9.8012276260564888E-3</v>
      </c>
      <c r="N43" s="7">
        <f>_xll.ACFCI('MXX-DLY'!$I$3:$I$6991,1,$L43,0,0.05,1)</f>
        <v>2.3809698570610029E-2</v>
      </c>
      <c r="O43" s="7">
        <f>_xll.ACFCI('MXX-DLY'!$I$3:$I$6991,1,$L43,0,0.05,0)</f>
        <v>-2.3809698570610029E-2</v>
      </c>
      <c r="P43" s="7">
        <f t="shared" si="0"/>
        <v>4.7619397141220057E-2</v>
      </c>
      <c r="Q43" s="7">
        <f>_xll.PACF('MXX-DLY'!$I$3:$I$6991,1,$L43)</f>
        <v>1.0306413463468066E-2</v>
      </c>
      <c r="R43" s="7">
        <f>_xll.PACFCI('MXX-DLY'!$I$3:$I$6991,1,$L43,0.05,1)</f>
        <v>2.348315020353501E-2</v>
      </c>
      <c r="S43" s="7">
        <f>_xll.PACFCI('MXX-DLY'!$I$3:$I$6991,1,$L43,0.05,0)</f>
        <v>-2.348315020353501E-2</v>
      </c>
      <c r="T43" s="7">
        <f t="shared" si="1"/>
        <v>4.6966300407070019E-2</v>
      </c>
    </row>
    <row r="44" spans="1:23" x14ac:dyDescent="0.25">
      <c r="A44" s="36">
        <v>34033</v>
      </c>
      <c r="B44" s="11">
        <v>1637.900024</v>
      </c>
      <c r="C44" s="11">
        <v>1637.900024</v>
      </c>
      <c r="D44" s="11">
        <v>1637.900024</v>
      </c>
      <c r="E44" s="11">
        <v>1637.900024</v>
      </c>
      <c r="F44" s="11">
        <v>1637.900024</v>
      </c>
      <c r="G44" s="5">
        <v>0</v>
      </c>
      <c r="I44" s="1">
        <v>2.0353483859929966E-2</v>
      </c>
      <c r="L44" s="6">
        <v>24</v>
      </c>
      <c r="M44" s="7">
        <f>_xll.ACF('MXX-DLY'!$I$3:$I$6991,1,$L44,0)</f>
        <v>-8.1861054069577548E-3</v>
      </c>
      <c r="N44" s="7">
        <f>_xll.ACFCI('MXX-DLY'!$I$3:$I$6991,1,$L44,0,0.05,1)</f>
        <v>2.3811916092786014E-2</v>
      </c>
      <c r="O44" s="7">
        <f>_xll.ACFCI('MXX-DLY'!$I$3:$I$6991,1,$L44,0,0.05,0)</f>
        <v>-2.3811916092786014E-2</v>
      </c>
      <c r="P44" s="7">
        <f t="shared" si="0"/>
        <v>4.7623832185572028E-2</v>
      </c>
      <c r="Q44" s="7">
        <f>_xll.PACF('MXX-DLY'!$I$3:$I$6991,1,$L44)</f>
        <v>-1.1885680415989783E-2</v>
      </c>
      <c r="R44" s="7">
        <f>_xll.PACFCI('MXX-DLY'!$I$3:$I$6991,1,$L44,0.05,1)</f>
        <v>2.3484835939885734E-2</v>
      </c>
      <c r="S44" s="7">
        <f>_xll.PACFCI('MXX-DLY'!$I$3:$I$6991,1,$L44,0.05,0)</f>
        <v>-2.3484835939885734E-2</v>
      </c>
      <c r="T44" s="7">
        <f t="shared" si="1"/>
        <v>4.6969671879771469E-2</v>
      </c>
    </row>
    <row r="45" spans="1:23" x14ac:dyDescent="0.25">
      <c r="A45" s="36">
        <v>34036</v>
      </c>
      <c r="B45" s="11">
        <v>1650</v>
      </c>
      <c r="C45" s="11">
        <v>1650</v>
      </c>
      <c r="D45" s="11">
        <v>1650</v>
      </c>
      <c r="E45" s="11">
        <v>1650</v>
      </c>
      <c r="F45" s="11">
        <v>1650</v>
      </c>
      <c r="G45" s="5">
        <v>0</v>
      </c>
      <c r="I45" s="1">
        <v>7.3603397533830162E-3</v>
      </c>
      <c r="L45" s="6">
        <v>25</v>
      </c>
      <c r="M45" s="7">
        <f>_xll.ACF('MXX-DLY'!$I$3:$I$6991,1,$L45,0)</f>
        <v>-9.8358043367804248E-3</v>
      </c>
      <c r="N45" s="7">
        <f>_xll.ACFCI('MXX-DLY'!$I$3:$I$6991,1,$L45,0,0.05,1)</f>
        <v>2.3813462868546829E-2</v>
      </c>
      <c r="O45" s="7">
        <f>_xll.ACFCI('MXX-DLY'!$I$3:$I$6991,1,$L45,0,0.05,0)</f>
        <v>-2.3813462868546829E-2</v>
      </c>
      <c r="P45" s="7">
        <f t="shared" si="0"/>
        <v>4.7626925737093657E-2</v>
      </c>
      <c r="Q45" s="7">
        <f>_xll.PACF('MXX-DLY'!$I$3:$I$6991,1,$L45)</f>
        <v>-7.7742961760874259E-3</v>
      </c>
      <c r="R45" s="7">
        <f>_xll.PACFCI('MXX-DLY'!$I$3:$I$6991,1,$L45,0.05,1)</f>
        <v>2.3486522039319998E-2</v>
      </c>
      <c r="S45" s="7">
        <f>_xll.PACFCI('MXX-DLY'!$I$3:$I$6991,1,$L45,0.05,0)</f>
        <v>-2.3486522039319998E-2</v>
      </c>
      <c r="T45" s="7">
        <f t="shared" si="1"/>
        <v>4.6973044078639996E-2</v>
      </c>
    </row>
    <row r="46" spans="1:23" x14ac:dyDescent="0.25">
      <c r="A46" s="36">
        <v>34037</v>
      </c>
      <c r="B46" s="11">
        <v>1644.400024</v>
      </c>
      <c r="C46" s="11">
        <v>1644.400024</v>
      </c>
      <c r="D46" s="11">
        <v>1644.400024</v>
      </c>
      <c r="E46" s="11">
        <v>1644.400024</v>
      </c>
      <c r="F46" s="11">
        <v>1644.400024</v>
      </c>
      <c r="G46" s="5">
        <v>0</v>
      </c>
      <c r="I46" s="1">
        <v>-3.3996972759142707E-3</v>
      </c>
      <c r="L46" s="6">
        <v>26</v>
      </c>
      <c r="M46" s="7">
        <f>_xll.ACF('MXX-DLY'!$I$3:$I$6991,1,$L46,0)</f>
        <v>7.8729345059877986E-4</v>
      </c>
      <c r="N46" s="7">
        <f>_xll.ACFCI('MXX-DLY'!$I$3:$I$6991,1,$L46,0,0.05,1)</f>
        <v>2.3815695710530146E-2</v>
      </c>
      <c r="O46" s="7">
        <f>_xll.ACFCI('MXX-DLY'!$I$3:$I$6991,1,$L46,0,0.05,0)</f>
        <v>-2.3815695710530146E-2</v>
      </c>
      <c r="P46" s="7">
        <f t="shared" si="0"/>
        <v>4.7631391421060293E-2</v>
      </c>
      <c r="Q46" s="7">
        <f>_xll.PACF('MXX-DLY'!$I$3:$I$6991,1,$L46)</f>
        <v>1.2944728630271954E-3</v>
      </c>
      <c r="R46" s="7">
        <f>_xll.PACFCI('MXX-DLY'!$I$3:$I$6991,1,$L46,0.05,1)</f>
        <v>2.3488208501968158E-2</v>
      </c>
      <c r="S46" s="7">
        <f>_xll.PACFCI('MXX-DLY'!$I$3:$I$6991,1,$L46,0.05,0)</f>
        <v>-2.3488208501968158E-2</v>
      </c>
      <c r="T46" s="7">
        <f t="shared" si="1"/>
        <v>4.6976417003936316E-2</v>
      </c>
      <c r="W46" cm="1">
        <f t="array" ref="W46">_xll.Hurst($I$3:$I$4267,0.05,1)</f>
        <v>0.52823022429360933</v>
      </c>
    </row>
    <row r="47" spans="1:23" x14ac:dyDescent="0.25">
      <c r="A47" s="36">
        <v>34038</v>
      </c>
      <c r="B47" s="11">
        <v>1644.400024</v>
      </c>
      <c r="C47" s="11">
        <v>1644.400024</v>
      </c>
      <c r="D47" s="11">
        <v>1644.400024</v>
      </c>
      <c r="E47" s="11">
        <v>1644.400024</v>
      </c>
      <c r="F47" s="11">
        <v>1644.400024</v>
      </c>
      <c r="G47" s="5">
        <v>0</v>
      </c>
      <c r="I47" s="1">
        <v>0</v>
      </c>
      <c r="L47" s="6">
        <v>27</v>
      </c>
      <c r="M47" s="7">
        <f>_xll.ACF('MXX-DLY'!$I$3:$I$6991,1,$L47,0)</f>
        <v>-3.8445022289088611E-3</v>
      </c>
      <c r="N47" s="7">
        <f>_xll.ACFCI('MXX-DLY'!$I$3:$I$6991,1,$L47,0,0.05,1)</f>
        <v>2.3815710015634019E-2</v>
      </c>
      <c r="O47" s="7">
        <f>_xll.ACFCI('MXX-DLY'!$I$3:$I$6991,1,$L47,0,0.05,0)</f>
        <v>-2.3815710015634019E-2</v>
      </c>
      <c r="P47" s="7">
        <f t="shared" si="0"/>
        <v>4.7631420031268037E-2</v>
      </c>
      <c r="Q47" s="7">
        <f>_xll.PACF('MXX-DLY'!$I$3:$I$6991,1,$L47)</f>
        <v>-4.5288702095865651E-3</v>
      </c>
      <c r="R47" s="7">
        <f>_xll.PACFCI('MXX-DLY'!$I$3:$I$6991,1,$L47,0.05,1)</f>
        <v>2.3489895327960631E-2</v>
      </c>
      <c r="S47" s="7">
        <f>_xll.PACFCI('MXX-DLY'!$I$3:$I$6991,1,$L47,0.05,0)</f>
        <v>-2.3489895327960631E-2</v>
      </c>
      <c r="T47" s="7">
        <f t="shared" si="1"/>
        <v>4.6979790655921262E-2</v>
      </c>
      <c r="W47" cm="1">
        <f t="array" ref="W47">_xll.Hurst($I$3:$I$4267,0.05,2)</f>
        <v>0.48901613005284733</v>
      </c>
    </row>
    <row r="48" spans="1:23" x14ac:dyDescent="0.25">
      <c r="A48" s="36">
        <v>34039</v>
      </c>
      <c r="B48" s="11">
        <v>1655.5</v>
      </c>
      <c r="C48" s="11">
        <v>1655.5</v>
      </c>
      <c r="D48" s="11">
        <v>1655.5</v>
      </c>
      <c r="E48" s="11">
        <v>1655.5</v>
      </c>
      <c r="F48" s="11">
        <v>1655.5</v>
      </c>
      <c r="G48" s="5">
        <v>0</v>
      </c>
      <c r="I48" s="1">
        <v>6.7274873685887471E-3</v>
      </c>
      <c r="L48" s="6">
        <v>28</v>
      </c>
      <c r="M48" s="7">
        <f>_xll.ACF('MXX-DLY'!$I$3:$I$6991,1,$L48,0)</f>
        <v>-7.7612064363873886E-3</v>
      </c>
      <c r="N48" s="7">
        <f>_xll.ACFCI('MXX-DLY'!$I$3:$I$6991,1,$L48,0,0.05,1)</f>
        <v>2.3816051125854287E-2</v>
      </c>
      <c r="O48" s="7">
        <f>_xll.ACFCI('MXX-DLY'!$I$3:$I$6991,1,$L48,0,0.05,0)</f>
        <v>-2.3816051125854287E-2</v>
      </c>
      <c r="P48" s="7">
        <f t="shared" si="0"/>
        <v>4.7632102251708573E-2</v>
      </c>
      <c r="Q48" s="7">
        <f>_xll.PACF('MXX-DLY'!$I$3:$I$6991,1,$L48)</f>
        <v>-6.9141284593167533E-3</v>
      </c>
      <c r="R48" s="7">
        <f>_xll.PACFCI('MXX-DLY'!$I$3:$I$6991,1,$L48,0.05,1)</f>
        <v>2.349158251742792E-2</v>
      </c>
      <c r="S48" s="7">
        <f>_xll.PACFCI('MXX-DLY'!$I$3:$I$6991,1,$L48,0.05,0)</f>
        <v>-2.349158251742792E-2</v>
      </c>
      <c r="T48" s="7">
        <f t="shared" si="1"/>
        <v>4.6983165034855841E-2</v>
      </c>
      <c r="W48" cm="1">
        <f t="array" ref="W48">_xll.Hurst($I$3:$I$4267,0.05,3)</f>
        <v>0.54891254483897955</v>
      </c>
    </row>
    <row r="49" spans="1:23" x14ac:dyDescent="0.25">
      <c r="A49" s="36">
        <v>34040</v>
      </c>
      <c r="B49" s="11">
        <v>1637.8000489999999</v>
      </c>
      <c r="C49" s="11">
        <v>1637.8000489999999</v>
      </c>
      <c r="D49" s="11">
        <v>1637.8000489999999</v>
      </c>
      <c r="E49" s="11">
        <v>1637.8000489999999</v>
      </c>
      <c r="F49" s="11">
        <v>1637.8000489999999</v>
      </c>
      <c r="G49" s="5">
        <v>0</v>
      </c>
      <c r="I49" s="1">
        <v>-1.0749170233030014E-2</v>
      </c>
      <c r="L49" s="6">
        <v>29</v>
      </c>
      <c r="M49" s="7">
        <f>_xll.ACF('MXX-DLY'!$I$3:$I$6991,1,$L49,0)</f>
        <v>-3.2184580340995382E-2</v>
      </c>
      <c r="N49" s="7">
        <f>_xll.ACFCI('MXX-DLY'!$I$3:$I$6991,1,$L49,0,0.05,1)</f>
        <v>2.381744126151189E-2</v>
      </c>
      <c r="O49" s="7">
        <f>_xll.ACFCI('MXX-DLY'!$I$3:$I$6991,1,$L49,0,0.05,0)</f>
        <v>-2.381744126151189E-2</v>
      </c>
      <c r="P49" s="7">
        <f t="shared" si="0"/>
        <v>4.763488252302378E-2</v>
      </c>
      <c r="Q49" s="7">
        <f>_xll.PACF('MXX-DLY'!$I$3:$I$6991,1,$L49)</f>
        <v>-3.1826778725378695E-2</v>
      </c>
      <c r="R49" s="7">
        <f>_xll.PACFCI('MXX-DLY'!$I$3:$I$6991,1,$L49,0.05,1)</f>
        <v>2.349327007050056E-2</v>
      </c>
      <c r="S49" s="7">
        <f>_xll.PACFCI('MXX-DLY'!$I$3:$I$6991,1,$L49,0.05,0)</f>
        <v>-2.349327007050056E-2</v>
      </c>
      <c r="T49" s="7">
        <f t="shared" si="1"/>
        <v>4.6986540141001121E-2</v>
      </c>
      <c r="W49" cm="1">
        <f t="array" ref="W49">_xll.Hurst($I$3:$I$4267,0.05,4)</f>
        <v>0.58096869631378856</v>
      </c>
    </row>
    <row r="50" spans="1:23" x14ac:dyDescent="0.25">
      <c r="A50" s="36">
        <v>34043</v>
      </c>
      <c r="B50" s="11">
        <v>1642.599976</v>
      </c>
      <c r="C50" s="11">
        <v>1642.599976</v>
      </c>
      <c r="D50" s="11">
        <v>1642.599976</v>
      </c>
      <c r="E50" s="11">
        <v>1642.599976</v>
      </c>
      <c r="F50" s="11">
        <v>1642.599976</v>
      </c>
      <c r="G50" s="5">
        <v>0</v>
      </c>
      <c r="I50" s="1">
        <v>2.9264299408389149E-3</v>
      </c>
      <c r="L50" s="6">
        <v>30</v>
      </c>
      <c r="M50" s="7">
        <f>_xll.ACF('MXX-DLY'!$I$3:$I$6991,1,$L50,0)</f>
        <v>-1.3298725782632245E-2</v>
      </c>
      <c r="N50" s="7">
        <f>_xll.ACFCI('MXX-DLY'!$I$3:$I$6991,1,$L50,0,0.05,1)</f>
        <v>2.3841333891746409E-2</v>
      </c>
      <c r="O50" s="7">
        <f>_xll.ACFCI('MXX-DLY'!$I$3:$I$6991,1,$L50,0,0.05,0)</f>
        <v>-2.3841333891746409E-2</v>
      </c>
      <c r="P50" s="7">
        <f t="shared" si="0"/>
        <v>4.7682667783492817E-2</v>
      </c>
      <c r="Q50" s="7">
        <f>_xll.PACF('MXX-DLY'!$I$3:$I$6991,1,$L50)</f>
        <v>-7.8076862452723704E-3</v>
      </c>
      <c r="R50" s="7">
        <f>_xll.PACFCI('MXX-DLY'!$I$3:$I$6991,1,$L50,0.05,1)</f>
        <v>2.3494957987309186E-2</v>
      </c>
      <c r="S50" s="7">
        <f>_xll.PACFCI('MXX-DLY'!$I$3:$I$6991,1,$L50,0.05,0)</f>
        <v>-2.3494957987309186E-2</v>
      </c>
      <c r="T50" s="7">
        <f t="shared" si="1"/>
        <v>4.6989915974618372E-2</v>
      </c>
      <c r="W50" cm="1">
        <f t="array" ref="W50">_xll.Hurst($I$3:$I$4267,0.05,5)</f>
        <v>0.41473772852544305</v>
      </c>
    </row>
    <row r="51" spans="1:23" x14ac:dyDescent="0.25">
      <c r="A51" s="36">
        <v>34044</v>
      </c>
      <c r="B51" s="11">
        <v>1663.599976</v>
      </c>
      <c r="C51" s="11">
        <v>1663.599976</v>
      </c>
      <c r="D51" s="11">
        <v>1663.599976</v>
      </c>
      <c r="E51" s="11">
        <v>1663.599976</v>
      </c>
      <c r="F51" s="11">
        <v>1663.599976</v>
      </c>
      <c r="G51" s="5">
        <v>0</v>
      </c>
      <c r="I51" s="1">
        <v>1.2703576747101764E-2</v>
      </c>
      <c r="L51" s="6">
        <v>31</v>
      </c>
      <c r="M51" s="7">
        <f>_xll.ACF('MXX-DLY'!$I$3:$I$6991,1,$L51,0)</f>
        <v>-4.9554495698203094E-4</v>
      </c>
      <c r="N51" s="7">
        <f>_xll.ACFCI('MXX-DLY'!$I$3:$I$6991,1,$L51,0,0.05,1)</f>
        <v>2.3845410824259668E-2</v>
      </c>
      <c r="O51" s="7">
        <f>_xll.ACFCI('MXX-DLY'!$I$3:$I$6991,1,$L51,0,0.05,0)</f>
        <v>-2.3845410824259668E-2</v>
      </c>
      <c r="P51" s="7">
        <f t="shared" si="0"/>
        <v>4.7690821648519337E-2</v>
      </c>
      <c r="Q51" s="7">
        <f>_xll.PACF('MXX-DLY'!$I$3:$I$6991,1,$L51)</f>
        <v>-2.1060647762444753E-3</v>
      </c>
      <c r="R51" s="7">
        <f>_xll.PACFCI('MXX-DLY'!$I$3:$I$6991,1,$L51,0.05,1)</f>
        <v>2.3496646267984471E-2</v>
      </c>
      <c r="S51" s="7">
        <f>_xll.PACFCI('MXX-DLY'!$I$3:$I$6991,1,$L51,0.05,0)</f>
        <v>-2.3496646267984471E-2</v>
      </c>
      <c r="T51" s="7">
        <f t="shared" si="1"/>
        <v>4.6993292535968942E-2</v>
      </c>
    </row>
    <row r="52" spans="1:23" x14ac:dyDescent="0.25">
      <c r="A52" s="36">
        <v>34045</v>
      </c>
      <c r="B52" s="11">
        <v>1658</v>
      </c>
      <c r="C52" s="11">
        <v>1658</v>
      </c>
      <c r="D52" s="11">
        <v>1658</v>
      </c>
      <c r="E52" s="11">
        <v>1658</v>
      </c>
      <c r="F52" s="11">
        <v>1658</v>
      </c>
      <c r="G52" s="5">
        <v>0</v>
      </c>
      <c r="I52" s="1">
        <v>-3.3718577469707967E-3</v>
      </c>
      <c r="L52" s="6">
        <v>32</v>
      </c>
      <c r="M52" s="7">
        <f>_xll.ACF('MXX-DLY'!$I$3:$I$6991,1,$L52,0)</f>
        <v>3.0923074348038568E-2</v>
      </c>
      <c r="N52" s="7">
        <f>_xll.ACFCI('MXX-DLY'!$I$3:$I$6991,1,$L52,0,0.05,1)</f>
        <v>2.3845416484598151E-2</v>
      </c>
      <c r="O52" s="7">
        <f>_xll.ACFCI('MXX-DLY'!$I$3:$I$6991,1,$L52,0,0.05,0)</f>
        <v>-2.3845416484598151E-2</v>
      </c>
      <c r="P52" s="7">
        <f t="shared" si="0"/>
        <v>4.7690832969196302E-2</v>
      </c>
      <c r="Q52" s="7">
        <f>_xll.PACF('MXX-DLY'!$I$3:$I$6991,1,$L52)</f>
        <v>2.6707009454069102E-2</v>
      </c>
      <c r="R52" s="7">
        <f>_xll.PACFCI('MXX-DLY'!$I$3:$I$6991,1,$L52,0.05,1)</f>
        <v>2.3498334912657175E-2</v>
      </c>
      <c r="S52" s="7">
        <f>_xll.PACFCI('MXX-DLY'!$I$3:$I$6991,1,$L52,0.05,0)</f>
        <v>-2.3498334912657175E-2</v>
      </c>
      <c r="T52" s="7">
        <f t="shared" si="1"/>
        <v>4.6996669825314349E-2</v>
      </c>
    </row>
    <row r="53" spans="1:23" x14ac:dyDescent="0.25">
      <c r="A53" s="36">
        <v>34046</v>
      </c>
      <c r="B53" s="11">
        <v>1666.8000489999999</v>
      </c>
      <c r="C53" s="11">
        <v>1666.8000489999999</v>
      </c>
      <c r="D53" s="11">
        <v>1666.8000489999999</v>
      </c>
      <c r="E53" s="11">
        <v>1666.8000489999999</v>
      </c>
      <c r="F53" s="11">
        <v>1666.8000489999999</v>
      </c>
      <c r="G53" s="5">
        <v>0</v>
      </c>
      <c r="I53" s="1">
        <v>5.2935932507054417E-3</v>
      </c>
      <c r="L53" s="6">
        <v>33</v>
      </c>
      <c r="M53" s="7">
        <f>_xll.ACF('MXX-DLY'!$I$3:$I$6991,1,$L53,0)</f>
        <v>-4.4647703146009901E-3</v>
      </c>
      <c r="N53" s="7">
        <f>_xll.ACFCI('MXX-DLY'!$I$3:$I$6991,1,$L53,0,0.05,1)</f>
        <v>2.3867447827876045E-2</v>
      </c>
      <c r="O53" s="7">
        <f>_xll.ACFCI('MXX-DLY'!$I$3:$I$6991,1,$L53,0,0.05,0)</f>
        <v>-2.3867447827876045E-2</v>
      </c>
      <c r="P53" s="7">
        <f t="shared" si="0"/>
        <v>4.7734895655752091E-2</v>
      </c>
      <c r="Q53" s="7">
        <f>_xll.PACF('MXX-DLY'!$I$3:$I$6991,1,$L53)</f>
        <v>-1.1252643191949963E-2</v>
      </c>
      <c r="R53" s="7">
        <f>_xll.PACFCI('MXX-DLY'!$I$3:$I$6991,1,$L53,0.05,1)</f>
        <v>2.350002392145811E-2</v>
      </c>
      <c r="S53" s="7">
        <f>_xll.PACFCI('MXX-DLY'!$I$3:$I$6991,1,$L53,0.05,0)</f>
        <v>-2.350002392145811E-2</v>
      </c>
      <c r="T53" s="7">
        <f t="shared" si="1"/>
        <v>4.7000047842916219E-2</v>
      </c>
      <c r="W53">
        <v>2009</v>
      </c>
    </row>
    <row r="54" spans="1:23" x14ac:dyDescent="0.25">
      <c r="A54" s="36">
        <v>34047</v>
      </c>
      <c r="B54" s="11">
        <v>1666.8000489999999</v>
      </c>
      <c r="C54" s="11">
        <v>1670.8000489999999</v>
      </c>
      <c r="D54" s="11">
        <v>1657.8000489999999</v>
      </c>
      <c r="E54" s="11">
        <v>1669.400024</v>
      </c>
      <c r="F54" s="11">
        <v>1669.400024</v>
      </c>
      <c r="G54" s="5">
        <v>0</v>
      </c>
      <c r="I54" s="1">
        <v>1.5586448471127667E-3</v>
      </c>
      <c r="L54" s="6">
        <v>34</v>
      </c>
      <c r="M54" s="7">
        <f>_xll.ACF('MXX-DLY'!$I$3:$I$6991,1,$L54,0)</f>
        <v>-5.364667330539228E-3</v>
      </c>
      <c r="N54" s="7">
        <f>_xll.ACFCI('MXX-DLY'!$I$3:$I$6991,1,$L54,0,0.05,1)</f>
        <v>2.3867906887637937E-2</v>
      </c>
      <c r="O54" s="7">
        <f>_xll.ACFCI('MXX-DLY'!$I$3:$I$6991,1,$L54,0,0.05,0)</f>
        <v>-2.3867906887637937E-2</v>
      </c>
      <c r="P54" s="7">
        <f t="shared" si="0"/>
        <v>4.7735813775275873E-2</v>
      </c>
      <c r="Q54" s="7">
        <f>_xll.PACF('MXX-DLY'!$I$3:$I$6991,1,$L54)</f>
        <v>-2.539375491887077E-3</v>
      </c>
      <c r="R54" s="7">
        <f>_xll.PACFCI('MXX-DLY'!$I$3:$I$6991,1,$L54,0.05,1)</f>
        <v>2.350171329451816E-2</v>
      </c>
      <c r="S54" s="7">
        <f>_xll.PACFCI('MXX-DLY'!$I$3:$I$6991,1,$L54,0.05,0)</f>
        <v>-2.350171329451816E-2</v>
      </c>
      <c r="T54" s="7">
        <f t="shared" si="1"/>
        <v>4.7003426589036321E-2</v>
      </c>
    </row>
    <row r="55" spans="1:23" x14ac:dyDescent="0.25">
      <c r="A55" s="36">
        <v>34050</v>
      </c>
      <c r="B55" s="11">
        <v>1670.5</v>
      </c>
      <c r="C55" s="11">
        <v>1670.5</v>
      </c>
      <c r="D55" s="11">
        <v>1653.400024</v>
      </c>
      <c r="E55" s="11">
        <v>1661.5</v>
      </c>
      <c r="F55" s="11">
        <v>1661.5</v>
      </c>
      <c r="G55" s="5">
        <v>0</v>
      </c>
      <c r="I55" s="1">
        <v>-4.743485998409902E-3</v>
      </c>
      <c r="L55" s="6">
        <v>35</v>
      </c>
      <c r="M55" s="7">
        <f>_xll.ACF('MXX-DLY'!$I$3:$I$6991,1,$L55,0)</f>
        <v>-2.9412633415871116E-2</v>
      </c>
      <c r="N55" s="7">
        <f>_xll.ACFCI('MXX-DLY'!$I$3:$I$6991,1,$L55,0,0.05,1)</f>
        <v>2.3868569632499385E-2</v>
      </c>
      <c r="O55" s="7">
        <f>_xll.ACFCI('MXX-DLY'!$I$3:$I$6991,1,$L55,0,0.05,0)</f>
        <v>-2.3868569632499385E-2</v>
      </c>
      <c r="P55" s="7">
        <f t="shared" si="0"/>
        <v>4.7737139264998771E-2</v>
      </c>
      <c r="Q55" s="7">
        <f>_xll.PACF('MXX-DLY'!$I$3:$I$6991,1,$L55)</f>
        <v>-2.9942376159449825E-2</v>
      </c>
      <c r="R55" s="7">
        <f>_xll.PACFCI('MXX-DLY'!$I$3:$I$6991,1,$L55,0.05,1)</f>
        <v>2.3503403031968271E-2</v>
      </c>
      <c r="S55" s="7">
        <f>_xll.PACFCI('MXX-DLY'!$I$3:$I$6991,1,$L55,0.05,0)</f>
        <v>-2.3503403031968271E-2</v>
      </c>
      <c r="T55" s="7">
        <f t="shared" si="1"/>
        <v>4.7006806063936542E-2</v>
      </c>
    </row>
    <row r="56" spans="1:23" x14ac:dyDescent="0.25">
      <c r="A56" s="36">
        <v>34051</v>
      </c>
      <c r="B56" s="11">
        <v>1661.5</v>
      </c>
      <c r="C56" s="11">
        <v>1669.5</v>
      </c>
      <c r="D56" s="11">
        <v>1659.5</v>
      </c>
      <c r="E56" s="11">
        <v>1669</v>
      </c>
      <c r="F56" s="11">
        <v>1669</v>
      </c>
      <c r="G56" s="5">
        <v>0</v>
      </c>
      <c r="I56" s="1">
        <v>4.5038358671858347E-3</v>
      </c>
      <c r="L56" s="6">
        <v>36</v>
      </c>
      <c r="M56" s="7">
        <f>_xll.ACF('MXX-DLY'!$I$3:$I$6991,1,$L56,0)</f>
        <v>-6.1477662472969605E-3</v>
      </c>
      <c r="N56" s="7">
        <f>_xll.ACFCI('MXX-DLY'!$I$3:$I$6991,1,$L56,0,0.05,1)</f>
        <v>2.3888482850251431E-2</v>
      </c>
      <c r="O56" s="7">
        <f>_xll.ACFCI('MXX-DLY'!$I$3:$I$6991,1,$L56,0,0.05,0)</f>
        <v>-2.3888482850251431E-2</v>
      </c>
      <c r="P56" s="7">
        <f t="shared" si="0"/>
        <v>4.7776965700502862E-2</v>
      </c>
      <c r="Q56" s="7">
        <f>_xll.PACF('MXX-DLY'!$I$3:$I$6991,1,$L56)</f>
        <v>-2.1042190207565311E-3</v>
      </c>
      <c r="R56" s="7">
        <f>_xll.PACFCI('MXX-DLY'!$I$3:$I$6991,1,$L56,0.05,1)</f>
        <v>2.3505093133939465E-2</v>
      </c>
      <c r="S56" s="7">
        <f>_xll.PACFCI('MXX-DLY'!$I$3:$I$6991,1,$L56,0.05,0)</f>
        <v>-2.3505093133939465E-2</v>
      </c>
      <c r="T56" s="7">
        <f t="shared" si="1"/>
        <v>4.701018626787893E-2</v>
      </c>
    </row>
    <row r="57" spans="1:23" x14ac:dyDescent="0.25">
      <c r="A57" s="36">
        <v>34052</v>
      </c>
      <c r="B57" s="11">
        <v>1669.099976</v>
      </c>
      <c r="C57" s="11">
        <v>1702.099976</v>
      </c>
      <c r="D57" s="11">
        <v>1669.099976</v>
      </c>
      <c r="E57" s="11">
        <v>1702.099976</v>
      </c>
      <c r="F57" s="11">
        <v>1702.099976</v>
      </c>
      <c r="G57" s="5">
        <v>0</v>
      </c>
      <c r="I57" s="1">
        <v>1.9638124051863493E-2</v>
      </c>
      <c r="L57" s="6">
        <v>37</v>
      </c>
      <c r="M57" s="7">
        <f>_xll.ACF('MXX-DLY'!$I$3:$I$6991,1,$L57,0)</f>
        <v>-6.6041606971899737E-3</v>
      </c>
      <c r="N57" s="7">
        <f>_xll.ACFCI('MXX-DLY'!$I$3:$I$6991,1,$L57,0,0.05,1)</f>
        <v>2.3889352449910244E-2</v>
      </c>
      <c r="O57" s="7">
        <f>_xll.ACFCI('MXX-DLY'!$I$3:$I$6991,1,$L57,0,0.05,0)</f>
        <v>-2.3889352449910244E-2</v>
      </c>
      <c r="P57" s="7">
        <f t="shared" si="0"/>
        <v>4.7778704899820487E-2</v>
      </c>
      <c r="Q57" s="7">
        <f>_xll.PACF('MXX-DLY'!$I$3:$I$6991,1,$L57)</f>
        <v>-6.5999546677564039E-3</v>
      </c>
      <c r="R57" s="7">
        <f>_xll.PACFCI('MXX-DLY'!$I$3:$I$6991,1,$L57,0.05,1)</f>
        <v>2.3506783600562808E-2</v>
      </c>
      <c r="S57" s="7">
        <f>_xll.PACFCI('MXX-DLY'!$I$3:$I$6991,1,$L57,0.05,0)</f>
        <v>-2.3506783600562808E-2</v>
      </c>
      <c r="T57" s="7">
        <f t="shared" si="1"/>
        <v>4.7013567201125615E-2</v>
      </c>
    </row>
    <row r="58" spans="1:23" x14ac:dyDescent="0.25">
      <c r="A58" s="36">
        <v>34053</v>
      </c>
      <c r="B58" s="11">
        <v>1702.3000489999999</v>
      </c>
      <c r="C58" s="11">
        <v>1739.400024</v>
      </c>
      <c r="D58" s="11">
        <v>1702.3000489999999</v>
      </c>
      <c r="E58" s="11">
        <v>1735.6999510000001</v>
      </c>
      <c r="F58" s="11">
        <v>1735.6999510000001</v>
      </c>
      <c r="G58" s="5">
        <v>0</v>
      </c>
      <c r="I58" s="1">
        <v>1.9547993282452047E-2</v>
      </c>
      <c r="L58" s="6">
        <v>38</v>
      </c>
      <c r="M58" s="7">
        <f>_xll.ACF('MXX-DLY'!$I$3:$I$6991,1,$L58,0)</f>
        <v>5.1680717455127685E-4</v>
      </c>
      <c r="N58" s="7">
        <f>_xll.ACFCI('MXX-DLY'!$I$3:$I$6991,1,$L58,0,0.05,1)</f>
        <v>2.3890355916476619E-2</v>
      </c>
      <c r="O58" s="7">
        <f>_xll.ACFCI('MXX-DLY'!$I$3:$I$6991,1,$L58,0,0.05,0)</f>
        <v>-2.3890355916476619E-2</v>
      </c>
      <c r="P58" s="7">
        <f t="shared" si="0"/>
        <v>4.7780711832953238E-2</v>
      </c>
      <c r="Q58" s="7">
        <f>_xll.PACF('MXX-DLY'!$I$3:$I$6991,1,$L58)</f>
        <v>1.7807034366207686E-3</v>
      </c>
      <c r="R58" s="7">
        <f>_xll.PACFCI('MXX-DLY'!$I$3:$I$6991,1,$L58,0.05,1)</f>
        <v>2.3508474431969462E-2</v>
      </c>
      <c r="S58" s="7">
        <f>_xll.PACFCI('MXX-DLY'!$I$3:$I$6991,1,$L58,0.05,0)</f>
        <v>-2.3508474431969462E-2</v>
      </c>
      <c r="T58" s="7">
        <f t="shared" si="1"/>
        <v>4.7016948863938923E-2</v>
      </c>
    </row>
    <row r="59" spans="1:23" x14ac:dyDescent="0.25">
      <c r="A59" s="36">
        <v>34054</v>
      </c>
      <c r="B59" s="11">
        <v>1737.5</v>
      </c>
      <c r="C59" s="11">
        <v>1739</v>
      </c>
      <c r="D59" s="11">
        <v>1724</v>
      </c>
      <c r="E59" s="11">
        <v>1732.400024</v>
      </c>
      <c r="F59" s="11">
        <v>1732.400024</v>
      </c>
      <c r="G59" s="5">
        <v>0</v>
      </c>
      <c r="I59" s="1">
        <v>-1.9030178020651434E-3</v>
      </c>
      <c r="L59" s="6">
        <v>39</v>
      </c>
      <c r="M59" s="7">
        <f>_xll.ACF('MXX-DLY'!$I$3:$I$6991,1,$L59,0)</f>
        <v>-3.5202923607137409E-3</v>
      </c>
      <c r="N59" s="7">
        <f>_xll.ACFCI('MXX-DLY'!$I$3:$I$6991,1,$L59,0,0.05,1)</f>
        <v>2.3890362061386724E-2</v>
      </c>
      <c r="O59" s="7">
        <f>_xll.ACFCI('MXX-DLY'!$I$3:$I$6991,1,$L59,0,0.05,0)</f>
        <v>-2.3890362061386724E-2</v>
      </c>
      <c r="P59" s="7">
        <f t="shared" si="0"/>
        <v>4.7780724122773448E-2</v>
      </c>
      <c r="Q59" s="7">
        <f>_xll.PACF('MXX-DLY'!$I$3:$I$6991,1,$L59)</f>
        <v>-2.6496641567397236E-3</v>
      </c>
      <c r="R59" s="7">
        <f>_xll.PACFCI('MXX-DLY'!$I$3:$I$6991,1,$L59,0.05,1)</f>
        <v>2.3510165628290631E-2</v>
      </c>
      <c r="S59" s="7">
        <f>_xll.PACFCI('MXX-DLY'!$I$3:$I$6991,1,$L59,0.05,0)</f>
        <v>-2.3510165628290631E-2</v>
      </c>
      <c r="T59" s="7">
        <f t="shared" si="1"/>
        <v>4.7020331256581262E-2</v>
      </c>
    </row>
    <row r="60" spans="1:23" x14ac:dyDescent="0.25">
      <c r="A60" s="36">
        <v>34057</v>
      </c>
      <c r="B60" s="11">
        <v>1732.5</v>
      </c>
      <c r="C60" s="11">
        <v>1767.8000489999999</v>
      </c>
      <c r="D60" s="11">
        <v>1732.5</v>
      </c>
      <c r="E60" s="11">
        <v>1767.8000489999999</v>
      </c>
      <c r="F60" s="11">
        <v>1767.8000489999999</v>
      </c>
      <c r="G60" s="5">
        <v>0</v>
      </c>
      <c r="I60" s="1">
        <v>2.0228119150830004E-2</v>
      </c>
      <c r="L60" s="6">
        <v>40</v>
      </c>
      <c r="M60" s="7">
        <f>_xll.ACF('MXX-DLY'!$I$3:$I$6991,1,$L60,0)</f>
        <v>8.8504483477960215E-3</v>
      </c>
      <c r="N60" s="7">
        <f>_xll.ACFCI('MXX-DLY'!$I$3:$I$6991,1,$L60,0,0.05,1)</f>
        <v>2.3890647171934763E-2</v>
      </c>
      <c r="O60" s="7">
        <f>_xll.ACFCI('MXX-DLY'!$I$3:$I$6991,1,$L60,0,0.05,0)</f>
        <v>-2.3890647171934763E-2</v>
      </c>
      <c r="P60" s="7">
        <f t="shared" si="0"/>
        <v>4.7781294343869525E-2</v>
      </c>
      <c r="Q60" s="7">
        <f>_xll.PACF('MXX-DLY'!$I$3:$I$6991,1,$L60)</f>
        <v>9.3016666216767605E-3</v>
      </c>
      <c r="R60" s="7">
        <f>_xll.PACFCI('MXX-DLY'!$I$3:$I$6991,1,$L60,0.05,1)</f>
        <v>2.3511857189657592E-2</v>
      </c>
      <c r="S60" s="7">
        <f>_xll.PACFCI('MXX-DLY'!$I$3:$I$6991,1,$L60,0.05,0)</f>
        <v>-2.3511857189657592E-2</v>
      </c>
      <c r="T60" s="7">
        <f t="shared" si="1"/>
        <v>4.7023714379315185E-2</v>
      </c>
    </row>
    <row r="61" spans="1:23" x14ac:dyDescent="0.25">
      <c r="A61" s="36">
        <v>34058</v>
      </c>
      <c r="B61" s="11">
        <v>1768.3000489999999</v>
      </c>
      <c r="C61" s="11">
        <v>1776.1999510000001</v>
      </c>
      <c r="D61" s="11">
        <v>1753.900024</v>
      </c>
      <c r="E61" s="11">
        <v>1773.900024</v>
      </c>
      <c r="F61" s="11">
        <v>1773.900024</v>
      </c>
      <c r="G61" s="5">
        <v>0</v>
      </c>
      <c r="I61" s="1">
        <v>3.4446626794899515E-3</v>
      </c>
      <c r="L61" s="6">
        <v>41</v>
      </c>
      <c r="M61" s="7">
        <f>_xll.ACF('MXX-DLY'!$I$3:$I$6991,1,$L61,0)</f>
        <v>1.219617717017742E-2</v>
      </c>
      <c r="N61" s="7">
        <f>_xll.ACFCI('MXX-DLY'!$I$3:$I$6991,1,$L61,0,0.05,1)</f>
        <v>2.3892449224237656E-2</v>
      </c>
      <c r="O61" s="7">
        <f>_xll.ACFCI('MXX-DLY'!$I$3:$I$6991,1,$L61,0,0.05,0)</f>
        <v>-2.3892449224237656E-2</v>
      </c>
      <c r="P61" s="7">
        <f t="shared" si="0"/>
        <v>4.7784898448475312E-2</v>
      </c>
      <c r="Q61" s="7">
        <f>_xll.PACF('MXX-DLY'!$I$3:$I$6991,1,$L61)</f>
        <v>1.2196505129716874E-2</v>
      </c>
      <c r="R61" s="7">
        <f>_xll.PACFCI('MXX-DLY'!$I$3:$I$6991,1,$L61,0.05,1)</f>
        <v>2.3513549116201689E-2</v>
      </c>
      <c r="S61" s="7">
        <f>_xll.PACFCI('MXX-DLY'!$I$3:$I$6991,1,$L61,0.05,0)</f>
        <v>-2.3513549116201689E-2</v>
      </c>
      <c r="T61" s="7">
        <f t="shared" si="1"/>
        <v>4.7027098232403378E-2</v>
      </c>
    </row>
    <row r="62" spans="1:23" x14ac:dyDescent="0.25">
      <c r="A62" s="36">
        <v>34059</v>
      </c>
      <c r="B62" s="11">
        <v>1773.900024</v>
      </c>
      <c r="C62" s="11">
        <v>1783.3000489999999</v>
      </c>
      <c r="D62" s="11">
        <v>1767.400024</v>
      </c>
      <c r="E62" s="11">
        <v>1771.6999510000001</v>
      </c>
      <c r="F62" s="11">
        <v>1771.6999510000001</v>
      </c>
      <c r="G62" s="5">
        <v>0</v>
      </c>
      <c r="I62" s="1">
        <v>-1.2410160750659927E-3</v>
      </c>
      <c r="L62" s="6">
        <v>42</v>
      </c>
      <c r="M62" s="7">
        <f>_xll.ACF('MXX-DLY'!$I$3:$I$6991,1,$L62,0)</f>
        <v>6.0100677602486791E-3</v>
      </c>
      <c r="N62" s="7">
        <f>_xll.ACFCI('MXX-DLY'!$I$3:$I$6991,1,$L62,0,0.05,1)</f>
        <v>2.3895870883997208E-2</v>
      </c>
      <c r="O62" s="7">
        <f>_xll.ACFCI('MXX-DLY'!$I$3:$I$6991,1,$L62,0,0.05,0)</f>
        <v>-2.3895870883997208E-2</v>
      </c>
      <c r="P62" s="7">
        <f t="shared" si="0"/>
        <v>4.7791741767994417E-2</v>
      </c>
      <c r="Q62" s="7">
        <f>_xll.PACF('MXX-DLY'!$I$3:$I$6991,1,$L62)</f>
        <v>3.768801225754547E-3</v>
      </c>
      <c r="R62" s="7">
        <f>_xll.PACFCI('MXX-DLY'!$I$3:$I$6991,1,$L62,0.05,1)</f>
        <v>2.351524140805434E-2</v>
      </c>
      <c r="S62" s="7">
        <f>_xll.PACFCI('MXX-DLY'!$I$3:$I$6991,1,$L62,0.05,0)</f>
        <v>-2.351524140805434E-2</v>
      </c>
      <c r="T62" s="7">
        <f t="shared" si="1"/>
        <v>4.7030482816108679E-2</v>
      </c>
    </row>
    <row r="63" spans="1:23" x14ac:dyDescent="0.25">
      <c r="A63" s="36">
        <v>34060</v>
      </c>
      <c r="B63" s="11">
        <v>1771.6999510000001</v>
      </c>
      <c r="C63" s="11">
        <v>1772.599976</v>
      </c>
      <c r="D63" s="11">
        <v>1753.3000489999999</v>
      </c>
      <c r="E63" s="11">
        <v>1757.5</v>
      </c>
      <c r="F63" s="11">
        <v>1757.5</v>
      </c>
      <c r="G63" s="5">
        <v>0</v>
      </c>
      <c r="I63" s="1">
        <v>-8.047165264518874E-3</v>
      </c>
      <c r="L63" s="6">
        <v>43</v>
      </c>
      <c r="M63" s="7">
        <f>_xll.ACF('MXX-DLY'!$I$3:$I$6991,1,$L63,0)</f>
        <v>-1.8940715896986624E-2</v>
      </c>
      <c r="N63" s="7">
        <f>_xll.ACFCI('MXX-DLY'!$I$3:$I$6991,1,$L63,0,0.05,1)</f>
        <v>2.3896701708823982E-2</v>
      </c>
      <c r="O63" s="7">
        <f>_xll.ACFCI('MXX-DLY'!$I$3:$I$6991,1,$L63,0,0.05,0)</f>
        <v>-2.3896701708823982E-2</v>
      </c>
      <c r="P63" s="7">
        <f t="shared" si="0"/>
        <v>4.7793403417647963E-2</v>
      </c>
      <c r="Q63" s="7">
        <f>_xll.PACF('MXX-DLY'!$I$3:$I$6991,1,$L63)</f>
        <v>-1.6736905970652586E-2</v>
      </c>
      <c r="R63" s="7">
        <f>_xll.PACFCI('MXX-DLY'!$I$3:$I$6991,1,$L63,0.05,1)</f>
        <v>2.3516934065347019E-2</v>
      </c>
      <c r="S63" s="7">
        <f>_xll.PACFCI('MXX-DLY'!$I$3:$I$6991,1,$L63,0.05,0)</f>
        <v>-2.3516934065347019E-2</v>
      </c>
      <c r="T63" s="7">
        <f t="shared" si="1"/>
        <v>4.7033868130694038E-2</v>
      </c>
    </row>
    <row r="64" spans="1:23" x14ac:dyDescent="0.25">
      <c r="A64" s="36">
        <v>34061</v>
      </c>
      <c r="B64" s="11">
        <v>1756.599976</v>
      </c>
      <c r="C64" s="11">
        <v>1756.599976</v>
      </c>
      <c r="D64" s="11">
        <v>1739.900024</v>
      </c>
      <c r="E64" s="11">
        <v>1741.6999510000001</v>
      </c>
      <c r="F64" s="11">
        <v>1741.6999510000001</v>
      </c>
      <c r="G64" s="5">
        <v>0</v>
      </c>
      <c r="I64" s="1">
        <v>-9.0307250805139461E-3</v>
      </c>
      <c r="L64" s="6">
        <v>44</v>
      </c>
      <c r="M64" s="7">
        <f>_xll.ACF('MXX-DLY'!$I$3:$I$6991,1,$L64,0)</f>
        <v>4.9143559952048842E-3</v>
      </c>
      <c r="N64" s="7">
        <f>_xll.ACFCI('MXX-DLY'!$I$3:$I$6991,1,$L64,0,0.05,1)</f>
        <v>2.3904951842720575E-2</v>
      </c>
      <c r="O64" s="7">
        <f>_xll.ACFCI('MXX-DLY'!$I$3:$I$6991,1,$L64,0,0.05,0)</f>
        <v>-2.3904951842720575E-2</v>
      </c>
      <c r="P64" s="7">
        <f t="shared" si="0"/>
        <v>4.7809903685441149E-2</v>
      </c>
      <c r="Q64" s="7">
        <f>_xll.PACF('MXX-DLY'!$I$3:$I$6991,1,$L64)</f>
        <v>7.3308503261966269E-3</v>
      </c>
      <c r="R64" s="7">
        <f>_xll.PACFCI('MXX-DLY'!$I$3:$I$6991,1,$L64,0.05,1)</f>
        <v>2.3518627088211265E-2</v>
      </c>
      <c r="S64" s="7">
        <f>_xll.PACFCI('MXX-DLY'!$I$3:$I$6991,1,$L64,0.05,0)</f>
        <v>-2.3518627088211265E-2</v>
      </c>
      <c r="T64" s="7">
        <f t="shared" si="1"/>
        <v>4.703725417642253E-2</v>
      </c>
    </row>
    <row r="65" spans="1:20" x14ac:dyDescent="0.25">
      <c r="A65" s="36">
        <v>34064</v>
      </c>
      <c r="B65" s="11">
        <v>1742</v>
      </c>
      <c r="C65" s="11">
        <v>1742.8000489999999</v>
      </c>
      <c r="D65" s="11">
        <v>1738.400024</v>
      </c>
      <c r="E65" s="11">
        <v>1742.6999510000001</v>
      </c>
      <c r="F65" s="11">
        <v>1742.6999510000001</v>
      </c>
      <c r="G65" s="5">
        <v>0</v>
      </c>
      <c r="I65" s="1">
        <v>5.7398694500054859E-4</v>
      </c>
      <c r="L65" s="6">
        <v>45</v>
      </c>
      <c r="M65" s="7">
        <f>_xll.ACF('MXX-DLY'!$I$3:$I$6991,1,$L65,0)</f>
        <v>6.9531713674030662E-5</v>
      </c>
      <c r="N65" s="7">
        <f>_xll.ACFCI('MXX-DLY'!$I$3:$I$6991,1,$L65,0,0.05,1)</f>
        <v>2.3905507134764845E-2</v>
      </c>
      <c r="O65" s="7">
        <f>_xll.ACFCI('MXX-DLY'!$I$3:$I$6991,1,$L65,0,0.05,0)</f>
        <v>-2.3905507134764845E-2</v>
      </c>
      <c r="P65" s="7">
        <f t="shared" si="0"/>
        <v>4.7811014269529689E-2</v>
      </c>
      <c r="Q65" s="7">
        <f>_xll.PACF('MXX-DLY'!$I$3:$I$6991,1,$L65)</f>
        <v>-1.9043116587203746E-3</v>
      </c>
      <c r="R65" s="7">
        <f>_xll.PACFCI('MXX-DLY'!$I$3:$I$6991,1,$L65,0.05,1)</f>
        <v>2.3520320476778687E-2</v>
      </c>
      <c r="S65" s="7">
        <f>_xll.PACFCI('MXX-DLY'!$I$3:$I$6991,1,$L65,0.05,0)</f>
        <v>-2.3520320476778687E-2</v>
      </c>
      <c r="T65" s="7">
        <f t="shared" si="1"/>
        <v>4.7040640953557374E-2</v>
      </c>
    </row>
    <row r="66" spans="1:20" x14ac:dyDescent="0.25">
      <c r="A66" s="36">
        <v>34065</v>
      </c>
      <c r="B66" s="11">
        <v>1744.400024</v>
      </c>
      <c r="C66" s="11">
        <v>1765.3000489999999</v>
      </c>
      <c r="D66" s="11">
        <v>1739</v>
      </c>
      <c r="E66" s="11">
        <v>1764.5</v>
      </c>
      <c r="F66" s="11">
        <v>1764.5</v>
      </c>
      <c r="G66" s="5">
        <v>0</v>
      </c>
      <c r="I66" s="1">
        <v>1.243175756601822E-2</v>
      </c>
      <c r="L66" s="6">
        <v>46</v>
      </c>
      <c r="M66" s="7">
        <f>_xll.ACF('MXX-DLY'!$I$3:$I$6991,1,$L66,0)</f>
        <v>-2.9981635243826413E-2</v>
      </c>
      <c r="N66" s="7">
        <f>_xll.ACFCI('MXX-DLY'!$I$3:$I$6991,1,$L66,0,0.05,1)</f>
        <v>2.3905507245924974E-2</v>
      </c>
      <c r="O66" s="7">
        <f>_xll.ACFCI('MXX-DLY'!$I$3:$I$6991,1,$L66,0,0.05,0)</f>
        <v>-2.3905507245924974E-2</v>
      </c>
      <c r="P66" s="7">
        <f t="shared" si="0"/>
        <v>4.7811014491849949E-2</v>
      </c>
      <c r="Q66" s="7">
        <f>_xll.PACF('MXX-DLY'!$I$3:$I$6991,1,$L66)</f>
        <v>-3.1483714848634027E-2</v>
      </c>
      <c r="R66" s="7">
        <f>_xll.PACFCI('MXX-DLY'!$I$3:$I$6991,1,$L66,0.05,1)</f>
        <v>2.3522014231180971E-2</v>
      </c>
      <c r="S66" s="7">
        <f>_xll.PACFCI('MXX-DLY'!$I$3:$I$6991,1,$L66,0.05,0)</f>
        <v>-2.3522014231180971E-2</v>
      </c>
      <c r="T66" s="7">
        <f t="shared" si="1"/>
        <v>4.7044028462361942E-2</v>
      </c>
    </row>
    <row r="67" spans="1:20" x14ac:dyDescent="0.25">
      <c r="A67" s="36">
        <v>34066</v>
      </c>
      <c r="B67" s="11">
        <v>1765.599976</v>
      </c>
      <c r="C67" s="11">
        <v>1783.5</v>
      </c>
      <c r="D67" s="11">
        <v>1765.599976</v>
      </c>
      <c r="E67" s="11">
        <v>1783.400024</v>
      </c>
      <c r="F67" s="11">
        <v>1783.400024</v>
      </c>
      <c r="G67" s="5">
        <v>0</v>
      </c>
      <c r="I67" s="1">
        <v>1.065430404289458E-2</v>
      </c>
      <c r="L67" s="6">
        <v>47</v>
      </c>
      <c r="M67" s="7">
        <f>_xll.ACF('MXX-DLY'!$I$3:$I$6991,1,$L67,0)</f>
        <v>-2.0745814356529418E-2</v>
      </c>
      <c r="N67" s="7">
        <f>_xll.ACFCI('MXX-DLY'!$I$3:$I$6991,1,$L67,0,0.05,1)</f>
        <v>2.3926166098440095E-2</v>
      </c>
      <c r="O67" s="7">
        <f>_xll.ACFCI('MXX-DLY'!$I$3:$I$6991,1,$L67,0,0.05,0)</f>
        <v>-2.3926166098440095E-2</v>
      </c>
      <c r="P67" s="7">
        <f t="shared" si="0"/>
        <v>4.785233219688019E-2</v>
      </c>
      <c r="Q67" s="7">
        <f>_xll.PACF('MXX-DLY'!$I$3:$I$6991,1,$L67)</f>
        <v>-1.0248068020233796E-2</v>
      </c>
      <c r="R67" s="7">
        <f>_xll.PACFCI('MXX-DLY'!$I$3:$I$6991,1,$L67,0.05,1)</f>
        <v>2.3523708351549846E-2</v>
      </c>
      <c r="S67" s="7">
        <f>_xll.PACFCI('MXX-DLY'!$I$3:$I$6991,1,$L67,0.05,0)</f>
        <v>-2.3523708351549846E-2</v>
      </c>
      <c r="T67" s="7">
        <f t="shared" si="1"/>
        <v>4.7047416703099691E-2</v>
      </c>
    </row>
    <row r="68" spans="1:20" x14ac:dyDescent="0.25">
      <c r="A68" s="36">
        <v>34071</v>
      </c>
      <c r="B68" s="11">
        <v>1787.400024</v>
      </c>
      <c r="C68" s="11">
        <v>1795.3000489999999</v>
      </c>
      <c r="D68" s="11">
        <v>1787.400024</v>
      </c>
      <c r="E68" s="11">
        <v>1789.8000489999999</v>
      </c>
      <c r="F68" s="11">
        <v>1789.8000489999999</v>
      </c>
      <c r="G68" s="5">
        <v>0</v>
      </c>
      <c r="I68" s="1">
        <v>3.5822409678987199E-3</v>
      </c>
      <c r="L68" s="6">
        <v>48</v>
      </c>
      <c r="M68" s="7">
        <f>_xll.ACF('MXX-DLY'!$I$3:$I$6991,1,$L68,0)</f>
        <v>-5.5208721904030662E-3</v>
      </c>
      <c r="N68" s="7">
        <f>_xll.ACFCI('MXX-DLY'!$I$3:$I$6991,1,$L68,0,0.05,1)</f>
        <v>2.393605115817421E-2</v>
      </c>
      <c r="O68" s="7">
        <f>_xll.ACFCI('MXX-DLY'!$I$3:$I$6991,1,$L68,0,0.05,0)</f>
        <v>-2.393605115817421E-2</v>
      </c>
      <c r="P68" s="7">
        <f t="shared" si="0"/>
        <v>4.7872102316348419E-2</v>
      </c>
      <c r="Q68" s="7">
        <f>_xll.PACF('MXX-DLY'!$I$3:$I$6991,1,$L68)</f>
        <v>-2.4960548903894017E-3</v>
      </c>
      <c r="R68" s="7">
        <f>_xll.PACFCI('MXX-DLY'!$I$3:$I$6991,1,$L68,0.05,1)</f>
        <v>2.3525402838017132E-2</v>
      </c>
      <c r="S68" s="7">
        <f>_xll.PACFCI('MXX-DLY'!$I$3:$I$6991,1,$L68,0.05,0)</f>
        <v>-2.3525402838017132E-2</v>
      </c>
      <c r="T68" s="7">
        <f t="shared" si="1"/>
        <v>4.7050805676034264E-2</v>
      </c>
    </row>
    <row r="69" spans="1:20" x14ac:dyDescent="0.25">
      <c r="A69" s="36">
        <v>34072</v>
      </c>
      <c r="B69" s="11">
        <v>1791.3000489999999</v>
      </c>
      <c r="C69" s="11">
        <v>1799.599976</v>
      </c>
      <c r="D69" s="11">
        <v>1782.599976</v>
      </c>
      <c r="E69" s="11">
        <v>1782.599976</v>
      </c>
      <c r="F69" s="11">
        <v>1782.599976</v>
      </c>
      <c r="G69" s="5">
        <v>0</v>
      </c>
      <c r="I69" s="1">
        <v>-4.0309498929813614E-3</v>
      </c>
      <c r="L69" s="6">
        <v>49</v>
      </c>
      <c r="M69" s="7">
        <f>_xll.ACF('MXX-DLY'!$I$3:$I$6991,1,$L69,0)</f>
        <v>-1.9272785734313774E-2</v>
      </c>
      <c r="N69" s="7">
        <f>_xll.ACFCI('MXX-DLY'!$I$3:$I$6991,1,$L69,0,0.05,1)</f>
        <v>2.3936751060882736E-2</v>
      </c>
      <c r="O69" s="7">
        <f>_xll.ACFCI('MXX-DLY'!$I$3:$I$6991,1,$L69,0,0.05,0)</f>
        <v>-2.3936751060882736E-2</v>
      </c>
      <c r="P69" s="7">
        <f t="shared" si="0"/>
        <v>4.7873502121765471E-2</v>
      </c>
      <c r="Q69" s="7">
        <f>_xll.PACF('MXX-DLY'!$I$3:$I$6991,1,$L69)</f>
        <v>-1.749560296942658E-2</v>
      </c>
      <c r="R69" s="7">
        <f>_xll.PACFCI('MXX-DLY'!$I$3:$I$6991,1,$L69,0.05,1)</f>
        <v>2.3527097690714694E-2</v>
      </c>
      <c r="S69" s="7">
        <f>_xll.PACFCI('MXX-DLY'!$I$3:$I$6991,1,$L69,0.05,0)</f>
        <v>-2.3527097690714694E-2</v>
      </c>
      <c r="T69" s="7">
        <f t="shared" si="1"/>
        <v>4.7054195381429388E-2</v>
      </c>
    </row>
    <row r="70" spans="1:20" x14ac:dyDescent="0.25">
      <c r="A70" s="36">
        <v>34073</v>
      </c>
      <c r="B70" s="11">
        <v>1777.400024</v>
      </c>
      <c r="C70" s="11">
        <v>1781.3000489999999</v>
      </c>
      <c r="D70" s="11">
        <v>1776.900024</v>
      </c>
      <c r="E70" s="11">
        <v>1778.900024</v>
      </c>
      <c r="F70" s="11">
        <v>1778.900024</v>
      </c>
      <c r="G70" s="5">
        <v>0</v>
      </c>
      <c r="I70" s="1">
        <v>-2.0777500104296465E-3</v>
      </c>
      <c r="L70" s="6">
        <v>50</v>
      </c>
      <c r="M70" s="7">
        <f>_xll.ACF('MXX-DLY'!$I$3:$I$6991,1,$L70,0)</f>
        <v>2.2333016138923488E-2</v>
      </c>
      <c r="N70" s="7">
        <f>_xll.ACFCI('MXX-DLY'!$I$3:$I$6991,1,$L70,0,0.05,1)</f>
        <v>2.3945278675620931E-2</v>
      </c>
      <c r="O70" s="7">
        <f>_xll.ACFCI('MXX-DLY'!$I$3:$I$6991,1,$L70,0,0.05,0)</f>
        <v>-2.3945278675620931E-2</v>
      </c>
      <c r="P70" s="7">
        <f t="shared" si="0"/>
        <v>4.7890557351241862E-2</v>
      </c>
      <c r="Q70" s="7">
        <f>_xll.PACF('MXX-DLY'!$I$3:$I$6991,1,$L70)</f>
        <v>2.5111014853012904E-2</v>
      </c>
      <c r="R70" s="7">
        <f>_xll.PACFCI('MXX-DLY'!$I$3:$I$6991,1,$L70,0.05,1)</f>
        <v>2.3528792909774481E-2</v>
      </c>
      <c r="S70" s="7">
        <f>_xll.PACFCI('MXX-DLY'!$I$3:$I$6991,1,$L70,0.05,0)</f>
        <v>-2.3528792909774481E-2</v>
      </c>
      <c r="T70" s="7">
        <f t="shared" si="1"/>
        <v>4.7057585819548962E-2</v>
      </c>
    </row>
    <row r="71" spans="1:20" x14ac:dyDescent="0.25">
      <c r="A71" s="36">
        <v>34074</v>
      </c>
      <c r="B71" s="11">
        <v>1778.900024</v>
      </c>
      <c r="C71" s="11">
        <v>1778.900024</v>
      </c>
      <c r="D71" s="11">
        <v>1757.5</v>
      </c>
      <c r="E71" s="11">
        <v>1757.5</v>
      </c>
      <c r="F71" s="11">
        <v>1757.5</v>
      </c>
      <c r="G71" s="5">
        <v>0</v>
      </c>
      <c r="I71" s="1">
        <v>-1.2102864537887115E-2</v>
      </c>
    </row>
    <row r="72" spans="1:20" x14ac:dyDescent="0.25">
      <c r="A72" s="36">
        <v>34075</v>
      </c>
      <c r="B72" s="11">
        <v>1759.599976</v>
      </c>
      <c r="C72" s="11">
        <v>1762.900024</v>
      </c>
      <c r="D72" s="11">
        <v>1759.099976</v>
      </c>
      <c r="E72" s="11">
        <v>1761.400024</v>
      </c>
      <c r="F72" s="11">
        <v>1761.400024</v>
      </c>
      <c r="G72" s="5">
        <v>0</v>
      </c>
      <c r="I72" s="1">
        <v>2.2166163120642679E-3</v>
      </c>
    </row>
    <row r="73" spans="1:20" x14ac:dyDescent="0.25">
      <c r="A73" s="36">
        <v>34078</v>
      </c>
      <c r="B73" s="11">
        <v>1761.400024</v>
      </c>
      <c r="C73" s="11">
        <v>1761.400024</v>
      </c>
      <c r="D73" s="11">
        <v>1745.5</v>
      </c>
      <c r="E73" s="11">
        <v>1745.5</v>
      </c>
      <c r="F73" s="11">
        <v>1745.5</v>
      </c>
      <c r="G73" s="5">
        <v>0</v>
      </c>
      <c r="I73" s="1">
        <v>-9.0679134517941407E-3</v>
      </c>
    </row>
    <row r="74" spans="1:20" x14ac:dyDescent="0.25">
      <c r="A74" s="36">
        <v>34079</v>
      </c>
      <c r="B74" s="11">
        <v>1742.6999510000001</v>
      </c>
      <c r="C74" s="11">
        <v>1742.6999510000001</v>
      </c>
      <c r="D74" s="11">
        <v>1713.099976</v>
      </c>
      <c r="E74" s="11">
        <v>1720.3000489999999</v>
      </c>
      <c r="F74" s="11">
        <v>1720.3000489999999</v>
      </c>
      <c r="G74" s="5">
        <v>0</v>
      </c>
      <c r="I74" s="1">
        <v>-1.4542324858693334E-2</v>
      </c>
    </row>
    <row r="75" spans="1:20" x14ac:dyDescent="0.25">
      <c r="A75" s="36">
        <v>34080</v>
      </c>
      <c r="B75" s="11">
        <v>1739.5</v>
      </c>
      <c r="C75" s="11">
        <v>1739.5</v>
      </c>
      <c r="D75" s="11">
        <v>1731.8000489999999</v>
      </c>
      <c r="E75" s="11">
        <v>1736.400024</v>
      </c>
      <c r="F75" s="11">
        <v>1736.400024</v>
      </c>
      <c r="G75" s="5">
        <v>0</v>
      </c>
      <c r="I75" s="1">
        <v>9.3152955607411769E-3</v>
      </c>
    </row>
    <row r="76" spans="1:20" x14ac:dyDescent="0.25">
      <c r="A76" s="36">
        <v>34081</v>
      </c>
      <c r="B76" s="11">
        <v>1732.1999510000001</v>
      </c>
      <c r="C76" s="11">
        <v>1753.400024</v>
      </c>
      <c r="D76" s="11">
        <v>1731.900024</v>
      </c>
      <c r="E76" s="11">
        <v>1742.5</v>
      </c>
      <c r="F76" s="11">
        <v>1742.5</v>
      </c>
      <c r="G76" s="5">
        <v>0</v>
      </c>
      <c r="I76" s="1">
        <v>3.506845387541091E-3</v>
      </c>
      <c r="L76" s="25" t="s">
        <v>780</v>
      </c>
      <c r="M76" s="25"/>
      <c r="N76" s="25"/>
      <c r="O76" s="25"/>
      <c r="P76" s="25"/>
      <c r="Q76" s="34"/>
    </row>
    <row r="77" spans="1:20" x14ac:dyDescent="0.25">
      <c r="A77" s="36">
        <v>34082</v>
      </c>
      <c r="B77" s="11">
        <v>1744.6999510000001</v>
      </c>
      <c r="C77" s="11">
        <v>1744.6999510000001</v>
      </c>
      <c r="D77" s="11">
        <v>1700.900024</v>
      </c>
      <c r="E77" s="11">
        <v>1700.900024</v>
      </c>
      <c r="F77" s="11">
        <v>1700.900024</v>
      </c>
      <c r="G77" s="5">
        <v>0</v>
      </c>
      <c r="I77" s="1">
        <v>-2.4163326804456098E-2</v>
      </c>
      <c r="L77" s="26" t="s">
        <v>781</v>
      </c>
      <c r="M77" s="27"/>
      <c r="N77" s="3"/>
      <c r="O77" s="3"/>
      <c r="P77" s="3"/>
      <c r="Q77" s="35"/>
    </row>
    <row r="78" spans="1:20" x14ac:dyDescent="0.25">
      <c r="A78" s="36">
        <v>34085</v>
      </c>
      <c r="B78" s="11">
        <v>1707.1999510000001</v>
      </c>
      <c r="C78" s="11">
        <v>1707.5</v>
      </c>
      <c r="D78" s="11">
        <v>1674.6999510000001</v>
      </c>
      <c r="E78" s="11">
        <v>1679.3000489999999</v>
      </c>
      <c r="F78" s="11">
        <v>1679.3000489999999</v>
      </c>
      <c r="G78" s="5">
        <v>0</v>
      </c>
      <c r="I78" s="1">
        <v>-1.2780467750436841E-2</v>
      </c>
      <c r="L78" s="28" t="s">
        <v>782</v>
      </c>
      <c r="M78" s="22" cm="1">
        <f t="array" ref="M78">_xll.Hurst($I$2:$I$6991,,1)</f>
        <v>0.52961398192755371</v>
      </c>
    </row>
    <row r="79" spans="1:20" x14ac:dyDescent="0.25">
      <c r="A79" s="36">
        <v>34086</v>
      </c>
      <c r="B79" s="11">
        <v>1681</v>
      </c>
      <c r="C79" s="11">
        <v>1684.400024</v>
      </c>
      <c r="D79" s="11">
        <v>1651.5</v>
      </c>
      <c r="E79" s="11">
        <v>1684.400024</v>
      </c>
      <c r="F79" s="11">
        <v>1684.400024</v>
      </c>
      <c r="G79" s="5">
        <v>0</v>
      </c>
      <c r="I79" s="1">
        <v>3.0323624563832752E-3</v>
      </c>
      <c r="L79" s="28" t="s">
        <v>783</v>
      </c>
      <c r="M79" s="22" cm="1">
        <f t="array" ref="M79">_xll.Hurst($I$2:$I$6991,,2)</f>
        <v>0.49451742792165027</v>
      </c>
    </row>
    <row r="80" spans="1:20" ht="15.75" thickBot="1" x14ac:dyDescent="0.3">
      <c r="A80" s="36">
        <v>34087</v>
      </c>
      <c r="B80" s="11">
        <v>1694.5</v>
      </c>
      <c r="C80" s="11">
        <v>1694.5</v>
      </c>
      <c r="D80" s="11">
        <v>1644.599976</v>
      </c>
      <c r="E80" s="11">
        <v>1644.6999510000001</v>
      </c>
      <c r="F80" s="11">
        <v>1644.6999510000001</v>
      </c>
      <c r="G80" s="5">
        <v>0</v>
      </c>
      <c r="I80" s="1">
        <v>-2.3851464581613691E-2</v>
      </c>
    </row>
    <row r="81" spans="1:16" ht="15.75" thickBot="1" x14ac:dyDescent="0.3">
      <c r="A81" s="36">
        <v>34088</v>
      </c>
      <c r="B81" s="11">
        <v>1639</v>
      </c>
      <c r="C81" s="11">
        <v>1639</v>
      </c>
      <c r="D81" s="11">
        <v>1610.3000489999999</v>
      </c>
      <c r="E81" s="11">
        <v>1628.3000489999999</v>
      </c>
      <c r="F81" s="11">
        <v>1628.3000489999999</v>
      </c>
      <c r="G81" s="5">
        <v>0</v>
      </c>
      <c r="I81" s="1">
        <v>-1.0021411091647003E-2</v>
      </c>
      <c r="M81" s="29" t="s">
        <v>784</v>
      </c>
      <c r="N81" s="29"/>
      <c r="O81" s="30"/>
      <c r="P81" s="31">
        <v>0.05</v>
      </c>
    </row>
    <row r="82" spans="1:16" ht="15.75" thickBot="1" x14ac:dyDescent="0.3">
      <c r="A82" s="36">
        <v>34089</v>
      </c>
      <c r="B82" s="11">
        <v>1654.599976</v>
      </c>
      <c r="C82" s="11">
        <v>1664.8000489999999</v>
      </c>
      <c r="D82" s="11">
        <v>1645</v>
      </c>
      <c r="E82" s="11">
        <v>1662.8000489999999</v>
      </c>
      <c r="F82" s="11">
        <v>1662.8000489999999</v>
      </c>
      <c r="G82" s="5">
        <v>0</v>
      </c>
      <c r="I82" s="1">
        <v>2.0966401983939953E-2</v>
      </c>
      <c r="M82" s="32" t="s">
        <v>785</v>
      </c>
      <c r="N82" s="32" t="s">
        <v>10</v>
      </c>
      <c r="O82" s="32" t="s">
        <v>11</v>
      </c>
      <c r="P82" s="5"/>
    </row>
    <row r="83" spans="1:16" x14ac:dyDescent="0.25">
      <c r="A83" s="36">
        <v>34092</v>
      </c>
      <c r="B83" s="11">
        <v>1662.099976</v>
      </c>
      <c r="C83" s="11">
        <v>1662.099976</v>
      </c>
      <c r="D83" s="11">
        <v>1637.6999510000001</v>
      </c>
      <c r="E83" s="11">
        <v>1638.099976</v>
      </c>
      <c r="F83" s="11">
        <v>1638.099976</v>
      </c>
      <c r="G83" s="5">
        <v>0</v>
      </c>
      <c r="I83" s="1">
        <v>-1.4965938887383068E-2</v>
      </c>
      <c r="M83" s="22" cm="1">
        <f t="array" ref="M83">_xll.Hurst($I$2:$I$6991,,3)</f>
        <v>0.53785766112464684</v>
      </c>
      <c r="N83" s="22" cm="1">
        <f t="array" ref="N83">_xll.Hurst($I$2:$I$6991,$P$81,4)</f>
        <v>0.58096869631378856</v>
      </c>
      <c r="O83" s="22" cm="1">
        <f t="array" ref="O83">_xll.Hurst($I$2:$I$6991,$P$81,5)</f>
        <v>0.41473772852544305</v>
      </c>
      <c r="P83" s="22"/>
    </row>
    <row r="84" spans="1:16" x14ac:dyDescent="0.25">
      <c r="A84" s="36">
        <v>34093</v>
      </c>
      <c r="B84" s="11">
        <v>1634.3000489999999</v>
      </c>
      <c r="C84" s="11">
        <v>1642</v>
      </c>
      <c r="D84" s="11">
        <v>1631.3000489999999</v>
      </c>
      <c r="E84" s="11">
        <v>1641.099976</v>
      </c>
      <c r="F84" s="11">
        <v>1641.099976</v>
      </c>
      <c r="G84" s="5">
        <v>0</v>
      </c>
      <c r="I84" s="1">
        <v>1.8297151017785396E-3</v>
      </c>
    </row>
    <row r="85" spans="1:16" ht="45" x14ac:dyDescent="0.25">
      <c r="A85" s="36">
        <v>34095</v>
      </c>
      <c r="B85" s="11">
        <v>1642.5</v>
      </c>
      <c r="C85" s="11">
        <v>1671.400024</v>
      </c>
      <c r="D85" s="11">
        <v>1642.5</v>
      </c>
      <c r="E85" s="11">
        <v>1670.5</v>
      </c>
      <c r="F85" s="11">
        <v>1670.5</v>
      </c>
      <c r="G85" s="5">
        <v>0</v>
      </c>
      <c r="I85" s="1">
        <v>1.7756248735566693E-2</v>
      </c>
      <c r="L85" s="33" t="s">
        <v>786</v>
      </c>
      <c r="M85" s="5" t="str">
        <f>IF(OR($M$79&gt;$N$83,$M$79&lt;$O$83), "Yes","No")</f>
        <v>No</v>
      </c>
    </row>
    <row r="86" spans="1:16" x14ac:dyDescent="0.25">
      <c r="A86" s="36">
        <v>34096</v>
      </c>
      <c r="B86" s="11">
        <v>1666.599976</v>
      </c>
      <c r="C86" s="11">
        <v>1666.599976</v>
      </c>
      <c r="D86" s="11">
        <v>1660.900024</v>
      </c>
      <c r="E86" s="11">
        <v>1660.900024</v>
      </c>
      <c r="F86" s="11">
        <v>1660.900024</v>
      </c>
      <c r="G86" s="5">
        <v>0</v>
      </c>
      <c r="I86" s="1">
        <v>-5.7633442418607572E-3</v>
      </c>
    </row>
    <row r="87" spans="1:16" x14ac:dyDescent="0.25">
      <c r="A87" s="36">
        <v>34099</v>
      </c>
      <c r="B87" s="11">
        <v>1664.900024</v>
      </c>
      <c r="C87" s="11">
        <v>1664.900024</v>
      </c>
      <c r="D87" s="11">
        <v>1653.099976</v>
      </c>
      <c r="E87" s="11">
        <v>1653.599976</v>
      </c>
      <c r="F87" s="11">
        <v>1653.599976</v>
      </c>
      <c r="G87" s="5">
        <v>0</v>
      </c>
      <c r="I87" s="1">
        <v>-4.4049237011796194E-3</v>
      </c>
    </row>
    <row r="88" spans="1:16" x14ac:dyDescent="0.25">
      <c r="A88" s="36">
        <v>34100</v>
      </c>
      <c r="B88" s="11">
        <v>1652.3000489999999</v>
      </c>
      <c r="C88" s="11">
        <v>1652.400024</v>
      </c>
      <c r="D88" s="11">
        <v>1633.099976</v>
      </c>
      <c r="E88" s="11">
        <v>1634.3000489999999</v>
      </c>
      <c r="F88" s="11">
        <v>1634.3000489999999</v>
      </c>
      <c r="G88" s="5">
        <v>0</v>
      </c>
      <c r="I88" s="1">
        <v>-1.1740106772503367E-2</v>
      </c>
    </row>
    <row r="89" spans="1:16" x14ac:dyDescent="0.25">
      <c r="A89" s="36">
        <v>34101</v>
      </c>
      <c r="B89" s="11">
        <v>1636.400024</v>
      </c>
      <c r="C89" s="11">
        <v>1638.099976</v>
      </c>
      <c r="D89" s="11">
        <v>1611.900024</v>
      </c>
      <c r="E89" s="11">
        <v>1611.900024</v>
      </c>
      <c r="F89" s="11">
        <v>1611.900024</v>
      </c>
      <c r="G89" s="5">
        <v>0</v>
      </c>
      <c r="I89" s="1">
        <v>-1.3800985789120368E-2</v>
      </c>
    </row>
    <row r="90" spans="1:16" x14ac:dyDescent="0.25">
      <c r="A90" s="36">
        <v>34102</v>
      </c>
      <c r="B90" s="11">
        <v>1601.599976</v>
      </c>
      <c r="C90" s="11">
        <v>1609.6999510000001</v>
      </c>
      <c r="D90" s="11">
        <v>1589.599976</v>
      </c>
      <c r="E90" s="11">
        <v>1608.3000489999999</v>
      </c>
      <c r="F90" s="11">
        <v>1608.3000489999999</v>
      </c>
      <c r="G90" s="5">
        <v>0</v>
      </c>
      <c r="I90" s="1">
        <v>-2.2358713235925975E-3</v>
      </c>
    </row>
    <row r="91" spans="1:16" x14ac:dyDescent="0.25">
      <c r="A91" s="36">
        <v>34103</v>
      </c>
      <c r="B91" s="11">
        <v>1607.900024</v>
      </c>
      <c r="C91" s="11">
        <v>1616.8000489999999</v>
      </c>
      <c r="D91" s="11">
        <v>1605.400024</v>
      </c>
      <c r="E91" s="11">
        <v>1610.1999510000001</v>
      </c>
      <c r="F91" s="11">
        <v>1610.1999510000001</v>
      </c>
      <c r="G91" s="5">
        <v>0</v>
      </c>
      <c r="I91" s="1">
        <v>1.1806134663236989E-3</v>
      </c>
    </row>
    <row r="92" spans="1:16" x14ac:dyDescent="0.25">
      <c r="A92" s="36">
        <v>34106</v>
      </c>
      <c r="B92" s="11">
        <v>1609.400024</v>
      </c>
      <c r="C92" s="11">
        <v>1630.3000489999999</v>
      </c>
      <c r="D92" s="11">
        <v>1609.400024</v>
      </c>
      <c r="E92" s="11">
        <v>1629.900024</v>
      </c>
      <c r="F92" s="11">
        <v>1629.900024</v>
      </c>
      <c r="G92" s="5">
        <v>0</v>
      </c>
      <c r="I92" s="1">
        <v>1.216031351553859E-2</v>
      </c>
    </row>
    <row r="93" spans="1:16" x14ac:dyDescent="0.25">
      <c r="A93" s="36">
        <v>34107</v>
      </c>
      <c r="B93" s="11">
        <v>1632.599976</v>
      </c>
      <c r="C93" s="11">
        <v>1641.5</v>
      </c>
      <c r="D93" s="11">
        <v>1627</v>
      </c>
      <c r="E93" s="11">
        <v>1627.099976</v>
      </c>
      <c r="F93" s="11">
        <v>1627.099976</v>
      </c>
      <c r="G93" s="5">
        <v>0</v>
      </c>
      <c r="I93" s="1">
        <v>-1.7194035553123044E-3</v>
      </c>
    </row>
    <row r="94" spans="1:16" x14ac:dyDescent="0.25">
      <c r="A94" s="36">
        <v>34108</v>
      </c>
      <c r="B94" s="11">
        <v>1631.8000489999999</v>
      </c>
      <c r="C94" s="11">
        <v>1637.8000489999999</v>
      </c>
      <c r="D94" s="11">
        <v>1625.099976</v>
      </c>
      <c r="E94" s="11">
        <v>1637.3000489999999</v>
      </c>
      <c r="F94" s="11">
        <v>1637.3000489999999</v>
      </c>
      <c r="G94" s="5">
        <v>0</v>
      </c>
      <c r="I94" s="1">
        <v>6.2492991776617046E-3</v>
      </c>
    </row>
    <row r="95" spans="1:16" x14ac:dyDescent="0.25">
      <c r="A95" s="36">
        <v>34109</v>
      </c>
      <c r="B95" s="11">
        <v>1637.400024</v>
      </c>
      <c r="C95" s="11">
        <v>1641.8000489999999</v>
      </c>
      <c r="D95" s="11">
        <v>1637.400024</v>
      </c>
      <c r="E95" s="11">
        <v>1638.5</v>
      </c>
      <c r="F95" s="11">
        <v>1638.5</v>
      </c>
      <c r="G95" s="5">
        <v>0</v>
      </c>
      <c r="I95" s="1">
        <v>7.3261556610315637E-4</v>
      </c>
    </row>
    <row r="96" spans="1:16" x14ac:dyDescent="0.25">
      <c r="A96" s="36">
        <v>34110</v>
      </c>
      <c r="B96" s="11">
        <v>1639.5</v>
      </c>
      <c r="C96" s="11">
        <v>1647.6999510000001</v>
      </c>
      <c r="D96" s="11">
        <v>1626</v>
      </c>
      <c r="E96" s="11">
        <v>1627.900024</v>
      </c>
      <c r="F96" s="11">
        <v>1627.900024</v>
      </c>
      <c r="G96" s="5">
        <v>0</v>
      </c>
      <c r="I96" s="1">
        <v>-6.4903337814845585E-3</v>
      </c>
    </row>
    <row r="97" spans="1:9" x14ac:dyDescent="0.25">
      <c r="A97" s="36">
        <v>34113</v>
      </c>
      <c r="B97" s="11">
        <v>1627.8000489999999</v>
      </c>
      <c r="C97" s="11">
        <v>1631.8000489999999</v>
      </c>
      <c r="D97" s="11">
        <v>1624.900024</v>
      </c>
      <c r="E97" s="11">
        <v>1624.900024</v>
      </c>
      <c r="F97" s="11">
        <v>1624.900024</v>
      </c>
      <c r="G97" s="5">
        <v>0</v>
      </c>
      <c r="I97" s="1">
        <v>-1.8445651785139461E-3</v>
      </c>
    </row>
    <row r="98" spans="1:9" x14ac:dyDescent="0.25">
      <c r="A98" s="36">
        <v>34114</v>
      </c>
      <c r="B98" s="11">
        <v>1629.1999510000001</v>
      </c>
      <c r="C98" s="11">
        <v>1636.3000489999999</v>
      </c>
      <c r="D98" s="11">
        <v>1628.099976</v>
      </c>
      <c r="E98" s="11">
        <v>1628.599976</v>
      </c>
      <c r="F98" s="11">
        <v>1628.599976</v>
      </c>
      <c r="G98" s="5">
        <v>0</v>
      </c>
      <c r="I98" s="1">
        <v>2.2744451175764624E-3</v>
      </c>
    </row>
    <row r="99" spans="1:9" x14ac:dyDescent="0.25">
      <c r="A99" s="36">
        <v>34115</v>
      </c>
      <c r="B99" s="11">
        <v>1630.599976</v>
      </c>
      <c r="C99" s="11">
        <v>1632.599976</v>
      </c>
      <c r="D99" s="11">
        <v>1621.1999510000001</v>
      </c>
      <c r="E99" s="11">
        <v>1621.1999510000001</v>
      </c>
      <c r="F99" s="11">
        <v>1621.1999510000001</v>
      </c>
      <c r="G99" s="5">
        <v>0</v>
      </c>
      <c r="I99" s="1">
        <v>-4.5541497668191155E-3</v>
      </c>
    </row>
    <row r="100" spans="1:9" x14ac:dyDescent="0.25">
      <c r="A100" s="36">
        <v>34116</v>
      </c>
      <c r="B100" s="11">
        <v>1619</v>
      </c>
      <c r="C100" s="11">
        <v>1619</v>
      </c>
      <c r="D100" s="11">
        <v>1589.400024</v>
      </c>
      <c r="E100" s="11">
        <v>1589.400024</v>
      </c>
      <c r="F100" s="11">
        <v>1589.400024</v>
      </c>
      <c r="G100" s="5">
        <v>0</v>
      </c>
      <c r="I100" s="1">
        <v>-1.9809983923511076E-2</v>
      </c>
    </row>
    <row r="101" spans="1:9" x14ac:dyDescent="0.25">
      <c r="A101" s="36">
        <v>34117</v>
      </c>
      <c r="B101" s="11">
        <v>1609.3000489999999</v>
      </c>
      <c r="C101" s="11">
        <v>1616.1999510000001</v>
      </c>
      <c r="D101" s="11">
        <v>1609.3000489999999</v>
      </c>
      <c r="E101" s="11">
        <v>1613.6999510000001</v>
      </c>
      <c r="F101" s="11">
        <v>1613.6999510000001</v>
      </c>
      <c r="G101" s="5">
        <v>0</v>
      </c>
      <c r="I101" s="1">
        <v>1.517304697618993E-2</v>
      </c>
    </row>
    <row r="102" spans="1:9" x14ac:dyDescent="0.25">
      <c r="A102" s="36">
        <v>34120</v>
      </c>
      <c r="B102" s="11">
        <v>1613.900024</v>
      </c>
      <c r="C102" s="11">
        <v>1613.900024</v>
      </c>
      <c r="D102" s="11">
        <v>1608.099976</v>
      </c>
      <c r="E102" s="11">
        <v>1613</v>
      </c>
      <c r="F102" s="11">
        <v>1613</v>
      </c>
      <c r="G102" s="5">
        <v>0</v>
      </c>
      <c r="I102" s="1">
        <v>-4.3384945709767919E-4</v>
      </c>
    </row>
    <row r="103" spans="1:9" x14ac:dyDescent="0.25">
      <c r="A103" s="36">
        <v>34121</v>
      </c>
      <c r="B103" s="11">
        <v>1613</v>
      </c>
      <c r="C103" s="11">
        <v>1613</v>
      </c>
      <c r="D103" s="11">
        <v>1605.3000489999999</v>
      </c>
      <c r="E103" s="11">
        <v>1605.3000489999999</v>
      </c>
      <c r="F103" s="11">
        <v>1605.3000489999999</v>
      </c>
      <c r="G103" s="5">
        <v>0</v>
      </c>
      <c r="I103" s="1">
        <v>-4.785113615951353E-3</v>
      </c>
    </row>
    <row r="104" spans="1:9" x14ac:dyDescent="0.25">
      <c r="A104" s="36">
        <v>34122</v>
      </c>
      <c r="B104" s="11">
        <v>1603.1999510000001</v>
      </c>
      <c r="C104" s="11">
        <v>1603.1999510000001</v>
      </c>
      <c r="D104" s="11">
        <v>1587.599976</v>
      </c>
      <c r="E104" s="11">
        <v>1596.1999510000001</v>
      </c>
      <c r="F104" s="11">
        <v>1596.1999510000001</v>
      </c>
      <c r="G104" s="5">
        <v>0</v>
      </c>
      <c r="I104" s="1">
        <v>-5.6849117652575387E-3</v>
      </c>
    </row>
    <row r="105" spans="1:9" x14ac:dyDescent="0.25">
      <c r="A105" s="36">
        <v>34123</v>
      </c>
      <c r="B105" s="11">
        <v>1595.599976</v>
      </c>
      <c r="C105" s="11">
        <v>1595.599976</v>
      </c>
      <c r="D105" s="11">
        <v>1568.599976</v>
      </c>
      <c r="E105" s="11">
        <v>1580.1999510000001</v>
      </c>
      <c r="F105" s="11">
        <v>1580.1999510000001</v>
      </c>
      <c r="G105" s="5">
        <v>0</v>
      </c>
      <c r="I105" s="1">
        <v>-1.0074383464100833E-2</v>
      </c>
    </row>
    <row r="106" spans="1:9" x14ac:dyDescent="0.25">
      <c r="A106" s="36">
        <v>34124</v>
      </c>
      <c r="B106" s="11">
        <v>1577.8000489999999</v>
      </c>
      <c r="C106" s="11">
        <v>1580.8000489999999</v>
      </c>
      <c r="D106" s="11">
        <v>1573.099976</v>
      </c>
      <c r="E106" s="11">
        <v>1573.400024</v>
      </c>
      <c r="F106" s="11">
        <v>1573.400024</v>
      </c>
      <c r="G106" s="5">
        <v>0</v>
      </c>
      <c r="I106" s="1">
        <v>-4.3124921311665787E-3</v>
      </c>
    </row>
    <row r="107" spans="1:9" x14ac:dyDescent="0.25">
      <c r="A107" s="36">
        <v>34127</v>
      </c>
      <c r="B107" s="11">
        <v>1568.5</v>
      </c>
      <c r="C107" s="11">
        <v>1568.5</v>
      </c>
      <c r="D107" s="11">
        <v>1553</v>
      </c>
      <c r="E107" s="11">
        <v>1553</v>
      </c>
      <c r="F107" s="11">
        <v>1553</v>
      </c>
      <c r="G107" s="5">
        <v>0</v>
      </c>
      <c r="I107" s="1">
        <v>-1.3050354000045949E-2</v>
      </c>
    </row>
    <row r="108" spans="1:9" x14ac:dyDescent="0.25">
      <c r="A108" s="36">
        <v>34128</v>
      </c>
      <c r="B108" s="11">
        <v>1554.599976</v>
      </c>
      <c r="C108" s="11">
        <v>1580.6999510000001</v>
      </c>
      <c r="D108" s="11">
        <v>1554.599976</v>
      </c>
      <c r="E108" s="11">
        <v>1579.599976</v>
      </c>
      <c r="F108" s="11">
        <v>1579.599976</v>
      </c>
      <c r="G108" s="5">
        <v>0</v>
      </c>
      <c r="I108" s="1">
        <v>1.698309107008722E-2</v>
      </c>
    </row>
    <row r="109" spans="1:9" x14ac:dyDescent="0.25">
      <c r="A109" s="36">
        <v>34129</v>
      </c>
      <c r="B109" s="11">
        <v>1580.8000489999999</v>
      </c>
      <c r="C109" s="11">
        <v>1593.3000489999999</v>
      </c>
      <c r="D109" s="11">
        <v>1580.5</v>
      </c>
      <c r="E109" s="11">
        <v>1589.5</v>
      </c>
      <c r="F109" s="11">
        <v>1589.5</v>
      </c>
      <c r="G109" s="5">
        <v>0</v>
      </c>
      <c r="I109" s="1">
        <v>6.2478661320835016E-3</v>
      </c>
    </row>
    <row r="110" spans="1:9" x14ac:dyDescent="0.25">
      <c r="A110" s="36">
        <v>34130</v>
      </c>
      <c r="B110" s="11">
        <v>1590.8000489999999</v>
      </c>
      <c r="C110" s="11">
        <v>1590.8000489999999</v>
      </c>
      <c r="D110" s="11">
        <v>1569.8000489999999</v>
      </c>
      <c r="E110" s="11">
        <v>1569.900024</v>
      </c>
      <c r="F110" s="11">
        <v>1569.900024</v>
      </c>
      <c r="G110" s="5">
        <v>0</v>
      </c>
      <c r="I110" s="1">
        <v>-1.2407563016988199E-2</v>
      </c>
    </row>
    <row r="111" spans="1:9" x14ac:dyDescent="0.25">
      <c r="A111" s="36">
        <v>34131</v>
      </c>
      <c r="B111" s="11">
        <v>1570.1999510000001</v>
      </c>
      <c r="C111" s="11">
        <v>1570.1999510000001</v>
      </c>
      <c r="D111" s="11">
        <v>1560.5</v>
      </c>
      <c r="E111" s="11">
        <v>1563.599976</v>
      </c>
      <c r="F111" s="11">
        <v>1563.599976</v>
      </c>
      <c r="G111" s="5">
        <v>0</v>
      </c>
      <c r="I111" s="1">
        <v>-4.0210987642641527E-3</v>
      </c>
    </row>
    <row r="112" spans="1:9" x14ac:dyDescent="0.25">
      <c r="A112" s="36">
        <v>34134</v>
      </c>
      <c r="B112" s="11">
        <v>1563.8000489999999</v>
      </c>
      <c r="C112" s="11">
        <v>1565.8000489999999</v>
      </c>
      <c r="D112" s="11">
        <v>1559.8000489999999</v>
      </c>
      <c r="E112" s="11">
        <v>1565.400024</v>
      </c>
      <c r="F112" s="11">
        <v>1565.400024</v>
      </c>
      <c r="G112" s="5">
        <v>0</v>
      </c>
      <c r="I112" s="1">
        <v>1.1505581326769487E-3</v>
      </c>
    </row>
    <row r="113" spans="1:9" x14ac:dyDescent="0.25">
      <c r="A113" s="36">
        <v>34135</v>
      </c>
      <c r="B113" s="11">
        <v>1567.5</v>
      </c>
      <c r="C113" s="11">
        <v>1574.099976</v>
      </c>
      <c r="D113" s="11">
        <v>1567.5</v>
      </c>
      <c r="E113" s="11">
        <v>1573.6999510000001</v>
      </c>
      <c r="F113" s="11">
        <v>1573.6999510000001</v>
      </c>
      <c r="G113" s="5">
        <v>0</v>
      </c>
      <c r="I113" s="1">
        <v>5.288105767724538E-3</v>
      </c>
    </row>
    <row r="114" spans="1:9" x14ac:dyDescent="0.25">
      <c r="A114" s="36">
        <v>34136</v>
      </c>
      <c r="B114" s="11">
        <v>1593.900024</v>
      </c>
      <c r="C114" s="11">
        <v>1601.8000489999999</v>
      </c>
      <c r="D114" s="11">
        <v>1590.8000489999999</v>
      </c>
      <c r="E114" s="11">
        <v>1591.6999510000001</v>
      </c>
      <c r="F114" s="11">
        <v>1591.6999510000001</v>
      </c>
      <c r="G114" s="5">
        <v>0</v>
      </c>
      <c r="I114" s="1">
        <v>1.1373093181106242E-2</v>
      </c>
    </row>
    <row r="115" spans="1:9" x14ac:dyDescent="0.25">
      <c r="A115" s="36">
        <v>34137</v>
      </c>
      <c r="B115" s="11">
        <v>1595.5</v>
      </c>
      <c r="C115" s="11">
        <v>1619.3000489999999</v>
      </c>
      <c r="D115" s="11">
        <v>1594.3000489999999</v>
      </c>
      <c r="E115" s="11">
        <v>1619.3000489999999</v>
      </c>
      <c r="F115" s="11">
        <v>1619.3000489999999</v>
      </c>
      <c r="G115" s="5">
        <v>0</v>
      </c>
      <c r="I115" s="1">
        <v>1.7191390688300778E-2</v>
      </c>
    </row>
    <row r="116" spans="1:9" x14ac:dyDescent="0.25">
      <c r="A116" s="36">
        <v>34138</v>
      </c>
      <c r="B116" s="11">
        <v>1632.099976</v>
      </c>
      <c r="C116" s="11">
        <v>1650.099976</v>
      </c>
      <c r="D116" s="11">
        <v>1632.099976</v>
      </c>
      <c r="E116" s="11">
        <v>1640.3000489999999</v>
      </c>
      <c r="F116" s="11">
        <v>1640.3000489999999</v>
      </c>
      <c r="G116" s="5">
        <v>0</v>
      </c>
      <c r="I116" s="1">
        <v>1.2885194451610182E-2</v>
      </c>
    </row>
    <row r="117" spans="1:9" x14ac:dyDescent="0.25">
      <c r="A117" s="36">
        <v>34141</v>
      </c>
      <c r="B117" s="11">
        <v>1647.3000489999999</v>
      </c>
      <c r="C117" s="11">
        <v>1657.099976</v>
      </c>
      <c r="D117" s="11">
        <v>1647.3000489999999</v>
      </c>
      <c r="E117" s="11">
        <v>1652.400024</v>
      </c>
      <c r="F117" s="11">
        <v>1652.400024</v>
      </c>
      <c r="G117" s="5">
        <v>0</v>
      </c>
      <c r="I117" s="1">
        <v>7.3496092559137693E-3</v>
      </c>
    </row>
    <row r="118" spans="1:9" x14ac:dyDescent="0.25">
      <c r="A118" s="36">
        <v>34142</v>
      </c>
      <c r="B118" s="11">
        <v>1655.1999510000001</v>
      </c>
      <c r="C118" s="11">
        <v>1655.1999510000001</v>
      </c>
      <c r="D118" s="11">
        <v>1641.5</v>
      </c>
      <c r="E118" s="11">
        <v>1643.8000489999999</v>
      </c>
      <c r="F118" s="11">
        <v>1643.8000489999999</v>
      </c>
      <c r="G118" s="5">
        <v>0</v>
      </c>
      <c r="I118" s="1">
        <v>-5.2181265235597962E-3</v>
      </c>
    </row>
    <row r="119" spans="1:9" x14ac:dyDescent="0.25">
      <c r="A119" s="36">
        <v>34143</v>
      </c>
      <c r="B119" s="11">
        <v>1646.099976</v>
      </c>
      <c r="C119" s="11">
        <v>1653.400024</v>
      </c>
      <c r="D119" s="11">
        <v>1646.099976</v>
      </c>
      <c r="E119" s="11">
        <v>1649.400024</v>
      </c>
      <c r="F119" s="11">
        <v>1649.400024</v>
      </c>
      <c r="G119" s="5">
        <v>0</v>
      </c>
      <c r="I119" s="1">
        <v>3.4009354266224534E-3</v>
      </c>
    </row>
    <row r="120" spans="1:9" x14ac:dyDescent="0.25">
      <c r="A120" s="36">
        <v>34144</v>
      </c>
      <c r="B120" s="11">
        <v>1653.5</v>
      </c>
      <c r="C120" s="11">
        <v>1655.6999510000001</v>
      </c>
      <c r="D120" s="11">
        <v>1646.900024</v>
      </c>
      <c r="E120" s="11">
        <v>1646.900024</v>
      </c>
      <c r="F120" s="11">
        <v>1646.900024</v>
      </c>
      <c r="G120" s="5">
        <v>0</v>
      </c>
      <c r="I120" s="1">
        <v>-1.516852497004173E-3</v>
      </c>
    </row>
    <row r="121" spans="1:9" x14ac:dyDescent="0.25">
      <c r="A121" s="36">
        <v>34145</v>
      </c>
      <c r="B121" s="11">
        <v>1638.8000489999999</v>
      </c>
      <c r="C121" s="11">
        <v>1649.400024</v>
      </c>
      <c r="D121" s="11">
        <v>1638.8000489999999</v>
      </c>
      <c r="E121" s="11">
        <v>1649.400024</v>
      </c>
      <c r="F121" s="11">
        <v>1649.400024</v>
      </c>
      <c r="G121" s="5">
        <v>0</v>
      </c>
      <c r="I121" s="1">
        <v>1.516852497004173E-3</v>
      </c>
    </row>
    <row r="122" spans="1:9" x14ac:dyDescent="0.25">
      <c r="A122" s="36">
        <v>34148</v>
      </c>
      <c r="B122" s="11">
        <v>1651.099976</v>
      </c>
      <c r="C122" s="11">
        <v>1671.400024</v>
      </c>
      <c r="D122" s="11">
        <v>1651.099976</v>
      </c>
      <c r="E122" s="11">
        <v>1668.8000489999999</v>
      </c>
      <c r="F122" s="11">
        <v>1668.8000489999999</v>
      </c>
      <c r="G122" s="5">
        <v>0</v>
      </c>
      <c r="I122" s="1">
        <v>1.1693234658923579E-2</v>
      </c>
    </row>
    <row r="123" spans="1:9" x14ac:dyDescent="0.25">
      <c r="A123" s="36">
        <v>34149</v>
      </c>
      <c r="B123" s="11">
        <v>1672.099976</v>
      </c>
      <c r="C123" s="11">
        <v>1685.5</v>
      </c>
      <c r="D123" s="11">
        <v>1672.099976</v>
      </c>
      <c r="E123" s="11">
        <v>1685.5</v>
      </c>
      <c r="F123" s="11">
        <v>1685.5</v>
      </c>
      <c r="G123" s="5">
        <v>0</v>
      </c>
      <c r="I123" s="1">
        <v>9.9574210651915962E-3</v>
      </c>
    </row>
    <row r="124" spans="1:9" x14ac:dyDescent="0.25">
      <c r="A124" s="36">
        <v>34150</v>
      </c>
      <c r="B124" s="11">
        <v>1701.099976</v>
      </c>
      <c r="C124" s="11">
        <v>1704.400024</v>
      </c>
      <c r="D124" s="11">
        <v>1666.3000489999999</v>
      </c>
      <c r="E124" s="11">
        <v>1666.3000489999999</v>
      </c>
      <c r="F124" s="11">
        <v>1666.3000489999999</v>
      </c>
      <c r="G124" s="5">
        <v>0</v>
      </c>
      <c r="I124" s="1">
        <v>-1.1456626723068908E-2</v>
      </c>
    </row>
    <row r="125" spans="1:9" x14ac:dyDescent="0.25">
      <c r="A125" s="36">
        <v>34151</v>
      </c>
      <c r="B125" s="11">
        <v>1670.3000489999999</v>
      </c>
      <c r="C125" s="11">
        <v>1670.3000489999999</v>
      </c>
      <c r="D125" s="11">
        <v>1641.1999510000001</v>
      </c>
      <c r="E125" s="11">
        <v>1662.400024</v>
      </c>
      <c r="F125" s="11">
        <v>1662.400024</v>
      </c>
      <c r="G125" s="5">
        <v>0</v>
      </c>
      <c r="I125" s="1">
        <v>-2.3432731691253039E-3</v>
      </c>
    </row>
    <row r="126" spans="1:9" x14ac:dyDescent="0.25">
      <c r="A126" s="36">
        <v>34152</v>
      </c>
      <c r="B126" s="11">
        <v>1671.8000489999999</v>
      </c>
      <c r="C126" s="11">
        <v>1671.8000489999999</v>
      </c>
      <c r="D126" s="11">
        <v>1661.900024</v>
      </c>
      <c r="E126" s="11">
        <v>1662</v>
      </c>
      <c r="F126" s="11">
        <v>1662</v>
      </c>
      <c r="G126" s="5">
        <v>0</v>
      </c>
      <c r="I126" s="1">
        <v>-2.4065936652739595E-4</v>
      </c>
    </row>
    <row r="127" spans="1:9" x14ac:dyDescent="0.25">
      <c r="A127" s="36">
        <v>34155</v>
      </c>
      <c r="B127" s="11">
        <v>1662</v>
      </c>
      <c r="C127" s="11">
        <v>1662</v>
      </c>
      <c r="D127" s="11">
        <v>1658.099976</v>
      </c>
      <c r="E127" s="11">
        <v>1660.400024</v>
      </c>
      <c r="F127" s="11">
        <v>1660.400024</v>
      </c>
      <c r="G127" s="5">
        <v>0</v>
      </c>
      <c r="I127" s="1">
        <v>-9.6314478216186217E-4</v>
      </c>
    </row>
    <row r="128" spans="1:9" x14ac:dyDescent="0.25">
      <c r="A128" s="36">
        <v>34156</v>
      </c>
      <c r="B128" s="11">
        <v>1660.400024</v>
      </c>
      <c r="C128" s="11">
        <v>1660.400024</v>
      </c>
      <c r="D128" s="11">
        <v>1647.1999510000001</v>
      </c>
      <c r="E128" s="11">
        <v>1647.1999510000001</v>
      </c>
      <c r="F128" s="11">
        <v>1647.1999510000001</v>
      </c>
      <c r="G128" s="5">
        <v>0</v>
      </c>
      <c r="I128" s="1">
        <v>-7.9817046671033509E-3</v>
      </c>
    </row>
    <row r="129" spans="1:9" x14ac:dyDescent="0.25">
      <c r="A129" s="36">
        <v>34157</v>
      </c>
      <c r="B129" s="11">
        <v>1644.1999510000001</v>
      </c>
      <c r="C129" s="11">
        <v>1653.8000489999999</v>
      </c>
      <c r="D129" s="11">
        <v>1642.400024</v>
      </c>
      <c r="E129" s="11">
        <v>1653.5</v>
      </c>
      <c r="F129" s="11">
        <v>1653.5</v>
      </c>
      <c r="G129" s="5">
        <v>0</v>
      </c>
      <c r="I129" s="1">
        <v>3.8174064557185972E-3</v>
      </c>
    </row>
    <row r="130" spans="1:9" x14ac:dyDescent="0.25">
      <c r="A130" s="36">
        <v>34158</v>
      </c>
      <c r="B130" s="11">
        <v>1657.599976</v>
      </c>
      <c r="C130" s="11">
        <v>1684.8000489999999</v>
      </c>
      <c r="D130" s="11">
        <v>1657.599976</v>
      </c>
      <c r="E130" s="11">
        <v>1684.6999510000001</v>
      </c>
      <c r="F130" s="11">
        <v>1684.6999510000001</v>
      </c>
      <c r="G130" s="5">
        <v>0</v>
      </c>
      <c r="I130" s="1">
        <v>1.8693223885013488E-2</v>
      </c>
    </row>
    <row r="131" spans="1:9" x14ac:dyDescent="0.25">
      <c r="A131" s="36">
        <v>34159</v>
      </c>
      <c r="B131" s="11">
        <v>1694.6999510000001</v>
      </c>
      <c r="C131" s="11">
        <v>1708.8000489999999</v>
      </c>
      <c r="D131" s="11">
        <v>1694.6999510000001</v>
      </c>
      <c r="E131" s="11">
        <v>1703.5</v>
      </c>
      <c r="F131" s="11">
        <v>1703.5</v>
      </c>
      <c r="G131" s="5">
        <v>0</v>
      </c>
      <c r="I131" s="1">
        <v>1.1097480794160397E-2</v>
      </c>
    </row>
    <row r="132" spans="1:9" x14ac:dyDescent="0.25">
      <c r="A132" s="36">
        <v>34162</v>
      </c>
      <c r="B132" s="11">
        <v>1710.6999510000001</v>
      </c>
      <c r="C132" s="11">
        <v>1730.099976</v>
      </c>
      <c r="D132" s="11">
        <v>1710.6999510000001</v>
      </c>
      <c r="E132" s="11">
        <v>1718.400024</v>
      </c>
      <c r="F132" s="11">
        <v>1718.400024</v>
      </c>
      <c r="G132" s="5">
        <v>0</v>
      </c>
      <c r="I132" s="1">
        <v>8.7086811800043407E-3</v>
      </c>
    </row>
    <row r="133" spans="1:9" x14ac:dyDescent="0.25">
      <c r="A133" s="36">
        <v>34163</v>
      </c>
      <c r="B133" s="11">
        <v>1712.8000489999999</v>
      </c>
      <c r="C133" s="11">
        <v>1729.400024</v>
      </c>
      <c r="D133" s="11">
        <v>1712.599976</v>
      </c>
      <c r="E133" s="11">
        <v>1727.6999510000001</v>
      </c>
      <c r="F133" s="11">
        <v>1727.6999510000001</v>
      </c>
      <c r="G133" s="5">
        <v>0</v>
      </c>
      <c r="I133" s="1">
        <v>5.3973765383048544E-3</v>
      </c>
    </row>
    <row r="134" spans="1:9" x14ac:dyDescent="0.25">
      <c r="A134" s="36">
        <v>34164</v>
      </c>
      <c r="B134" s="11">
        <v>1730.900024</v>
      </c>
      <c r="C134" s="11">
        <v>1738.1999510000001</v>
      </c>
      <c r="D134" s="11">
        <v>1727.400024</v>
      </c>
      <c r="E134" s="11">
        <v>1727.5</v>
      </c>
      <c r="F134" s="11">
        <v>1727.5</v>
      </c>
      <c r="G134" s="5">
        <v>0</v>
      </c>
      <c r="I134" s="1">
        <v>-1.1573917750506979E-4</v>
      </c>
    </row>
    <row r="135" spans="1:9" x14ac:dyDescent="0.25">
      <c r="A135" s="36">
        <v>34165</v>
      </c>
      <c r="B135" s="11">
        <v>1721.5</v>
      </c>
      <c r="C135" s="11">
        <v>1723.400024</v>
      </c>
      <c r="D135" s="11">
        <v>1715.5</v>
      </c>
      <c r="E135" s="11">
        <v>1717.8000489999999</v>
      </c>
      <c r="F135" s="11">
        <v>1717.8000489999999</v>
      </c>
      <c r="G135" s="5">
        <v>0</v>
      </c>
      <c r="I135" s="1">
        <v>-5.630845784843963E-3</v>
      </c>
    </row>
    <row r="136" spans="1:9" x14ac:dyDescent="0.25">
      <c r="A136" s="36">
        <v>34166</v>
      </c>
      <c r="B136" s="11">
        <v>1719.8000489999999</v>
      </c>
      <c r="C136" s="11">
        <v>1721.5</v>
      </c>
      <c r="D136" s="11">
        <v>1717.3000489999999</v>
      </c>
      <c r="E136" s="11">
        <v>1717.5</v>
      </c>
      <c r="F136" s="11">
        <v>1717.5</v>
      </c>
      <c r="G136" s="5">
        <v>0</v>
      </c>
      <c r="I136" s="1">
        <v>-1.7468576047718898E-4</v>
      </c>
    </row>
    <row r="137" spans="1:9" x14ac:dyDescent="0.25">
      <c r="A137" s="36">
        <v>34169</v>
      </c>
      <c r="B137" s="11">
        <v>1719.1999510000001</v>
      </c>
      <c r="C137" s="11">
        <v>1719.3000489999999</v>
      </c>
      <c r="D137" s="11">
        <v>1715.3000489999999</v>
      </c>
      <c r="E137" s="11">
        <v>1717.099976</v>
      </c>
      <c r="F137" s="11">
        <v>1717.099976</v>
      </c>
      <c r="G137" s="5">
        <v>0</v>
      </c>
      <c r="I137" s="1">
        <v>-2.3293775380128778E-4</v>
      </c>
    </row>
    <row r="138" spans="1:9" x14ac:dyDescent="0.25">
      <c r="A138" s="36">
        <v>34170</v>
      </c>
      <c r="B138" s="11">
        <v>1720.099976</v>
      </c>
      <c r="C138" s="11">
        <v>1722.400024</v>
      </c>
      <c r="D138" s="11">
        <v>1704.8000489999999</v>
      </c>
      <c r="E138" s="11">
        <v>1704.8000489999999</v>
      </c>
      <c r="F138" s="11">
        <v>1704.8000489999999</v>
      </c>
      <c r="G138" s="5">
        <v>0</v>
      </c>
      <c r="I138" s="1">
        <v>-7.1889768159216771E-3</v>
      </c>
    </row>
    <row r="139" spans="1:9" x14ac:dyDescent="0.25">
      <c r="A139" s="36">
        <v>34171</v>
      </c>
      <c r="B139" s="11">
        <v>1702.900024</v>
      </c>
      <c r="C139" s="11">
        <v>1702.900024</v>
      </c>
      <c r="D139" s="11">
        <v>1690.599976</v>
      </c>
      <c r="E139" s="11">
        <v>1691.5</v>
      </c>
      <c r="F139" s="11">
        <v>1691.5</v>
      </c>
      <c r="G139" s="5">
        <v>0</v>
      </c>
      <c r="I139" s="1">
        <v>-7.8321213060181805E-3</v>
      </c>
    </row>
    <row r="140" spans="1:9" x14ac:dyDescent="0.25">
      <c r="A140" s="36">
        <v>34172</v>
      </c>
      <c r="B140" s="11">
        <v>1694.5</v>
      </c>
      <c r="C140" s="11">
        <v>1694.5</v>
      </c>
      <c r="D140" s="11">
        <v>1679.8000489999999</v>
      </c>
      <c r="E140" s="11">
        <v>1681.400024</v>
      </c>
      <c r="F140" s="11">
        <v>1681.400024</v>
      </c>
      <c r="G140" s="5">
        <v>0</v>
      </c>
      <c r="I140" s="1">
        <v>-5.9889152457470729E-3</v>
      </c>
    </row>
    <row r="141" spans="1:9" x14ac:dyDescent="0.25">
      <c r="A141" s="36">
        <v>34173</v>
      </c>
      <c r="B141" s="11">
        <v>1680.6999510000001</v>
      </c>
      <c r="C141" s="11">
        <v>1741.8000489999999</v>
      </c>
      <c r="D141" s="11">
        <v>1680.6999510000001</v>
      </c>
      <c r="E141" s="11">
        <v>1739.599976</v>
      </c>
      <c r="F141" s="11">
        <v>1739.599976</v>
      </c>
      <c r="G141" s="5">
        <v>0</v>
      </c>
      <c r="I141" s="1">
        <v>3.4028393952191927E-2</v>
      </c>
    </row>
    <row r="142" spans="1:9" x14ac:dyDescent="0.25">
      <c r="A142" s="36">
        <v>34176</v>
      </c>
      <c r="B142" s="11">
        <v>1745.6999510000001</v>
      </c>
      <c r="C142" s="11">
        <v>1776.1999510000001</v>
      </c>
      <c r="D142" s="11">
        <v>1745.6999510000001</v>
      </c>
      <c r="E142" s="11">
        <v>1774</v>
      </c>
      <c r="F142" s="11">
        <v>1774</v>
      </c>
      <c r="G142" s="5">
        <v>0</v>
      </c>
      <c r="I142" s="1">
        <v>1.9581695942316735E-2</v>
      </c>
    </row>
    <row r="143" spans="1:9" x14ac:dyDescent="0.25">
      <c r="A143" s="36">
        <v>34177</v>
      </c>
      <c r="B143" s="11">
        <v>1776.1999510000001</v>
      </c>
      <c r="C143" s="11">
        <v>1776.400024</v>
      </c>
      <c r="D143" s="11">
        <v>1761.8000489999999</v>
      </c>
      <c r="E143" s="11">
        <v>1765.900024</v>
      </c>
      <c r="F143" s="11">
        <v>1765.900024</v>
      </c>
      <c r="G143" s="5">
        <v>0</v>
      </c>
      <c r="I143" s="1">
        <v>-4.5763948596428961E-3</v>
      </c>
    </row>
    <row r="144" spans="1:9" x14ac:dyDescent="0.25">
      <c r="A144" s="36">
        <v>34178</v>
      </c>
      <c r="B144" s="11">
        <v>1771.099976</v>
      </c>
      <c r="C144" s="11">
        <v>1771.099976</v>
      </c>
      <c r="D144" s="11">
        <v>1749.599976</v>
      </c>
      <c r="E144" s="11">
        <v>1749.6999510000001</v>
      </c>
      <c r="F144" s="11">
        <v>1749.6999510000001</v>
      </c>
      <c r="G144" s="5">
        <v>0</v>
      </c>
      <c r="I144" s="1">
        <v>-9.2161723641090987E-3</v>
      </c>
    </row>
    <row r="145" spans="1:9" x14ac:dyDescent="0.25">
      <c r="A145" s="36">
        <v>34179</v>
      </c>
      <c r="B145" s="11">
        <v>1740</v>
      </c>
      <c r="C145" s="11">
        <v>1767</v>
      </c>
      <c r="D145" s="11">
        <v>1724.6999510000001</v>
      </c>
      <c r="E145" s="11">
        <v>1762.599976</v>
      </c>
      <c r="F145" s="11">
        <v>1762.599976</v>
      </c>
      <c r="G145" s="5">
        <v>0</v>
      </c>
      <c r="I145" s="1">
        <v>7.3456614035389833E-3</v>
      </c>
    </row>
    <row r="146" spans="1:9" x14ac:dyDescent="0.25">
      <c r="A146" s="36">
        <v>34180</v>
      </c>
      <c r="B146" s="11">
        <v>1765.1999510000001</v>
      </c>
      <c r="C146" s="11">
        <v>1784.6999510000001</v>
      </c>
      <c r="D146" s="11">
        <v>1765.1999510000001</v>
      </c>
      <c r="E146" s="11">
        <v>1773</v>
      </c>
      <c r="F146" s="11">
        <v>1773</v>
      </c>
      <c r="G146" s="5">
        <v>0</v>
      </c>
      <c r="I146" s="1">
        <v>5.8830490248960032E-3</v>
      </c>
    </row>
    <row r="147" spans="1:9" x14ac:dyDescent="0.25">
      <c r="A147" s="36">
        <v>34183</v>
      </c>
      <c r="B147" s="11">
        <v>1779.8000489999999</v>
      </c>
      <c r="C147" s="11">
        <v>1793.400024</v>
      </c>
      <c r="D147" s="11">
        <v>1779.8000489999999</v>
      </c>
      <c r="E147" s="11">
        <v>1787.1999510000001</v>
      </c>
      <c r="F147" s="11">
        <v>1787.1999510000001</v>
      </c>
      <c r="G147" s="5">
        <v>0</v>
      </c>
      <c r="I147" s="1">
        <v>7.9770948235395878E-3</v>
      </c>
    </row>
    <row r="148" spans="1:9" x14ac:dyDescent="0.25">
      <c r="A148" s="36">
        <v>34184</v>
      </c>
      <c r="B148" s="11">
        <v>1790.8000489999999</v>
      </c>
      <c r="C148" s="11">
        <v>1790.8000489999999</v>
      </c>
      <c r="D148" s="11">
        <v>1771.8000489999999</v>
      </c>
      <c r="E148" s="11">
        <v>1773.6999510000001</v>
      </c>
      <c r="F148" s="11">
        <v>1773.6999510000001</v>
      </c>
      <c r="G148" s="5">
        <v>0</v>
      </c>
      <c r="I148" s="1">
        <v>-7.5823893120734454E-3</v>
      </c>
    </row>
    <row r="149" spans="1:9" x14ac:dyDescent="0.25">
      <c r="A149" s="36">
        <v>34185</v>
      </c>
      <c r="B149" s="11">
        <v>1777.099976</v>
      </c>
      <c r="C149" s="11">
        <v>1800.5</v>
      </c>
      <c r="D149" s="11">
        <v>1765.8000489999999</v>
      </c>
      <c r="E149" s="11">
        <v>1800.5</v>
      </c>
      <c r="F149" s="11">
        <v>1800.5</v>
      </c>
      <c r="G149" s="5">
        <v>0</v>
      </c>
      <c r="I149" s="1">
        <v>1.4996671503256565E-2</v>
      </c>
    </row>
    <row r="150" spans="1:9" x14ac:dyDescent="0.25">
      <c r="A150" s="36">
        <v>34186</v>
      </c>
      <c r="B150" s="11">
        <v>1804.6999510000001</v>
      </c>
      <c r="C150" s="11">
        <v>1816.099976</v>
      </c>
      <c r="D150" s="11">
        <v>1799.3000489999999</v>
      </c>
      <c r="E150" s="11">
        <v>1807.099976</v>
      </c>
      <c r="F150" s="11">
        <v>1807.099976</v>
      </c>
      <c r="G150" s="5">
        <v>0</v>
      </c>
      <c r="I150" s="1">
        <v>3.6589330342406967E-3</v>
      </c>
    </row>
    <row r="151" spans="1:9" x14ac:dyDescent="0.25">
      <c r="A151" s="36">
        <v>34187</v>
      </c>
      <c r="B151" s="11">
        <v>1807.1999510000001</v>
      </c>
      <c r="C151" s="11">
        <v>1807.599976</v>
      </c>
      <c r="D151" s="11">
        <v>1797.099976</v>
      </c>
      <c r="E151" s="11">
        <v>1805.400024</v>
      </c>
      <c r="F151" s="11">
        <v>1805.400024</v>
      </c>
      <c r="G151" s="5">
        <v>0</v>
      </c>
      <c r="I151" s="1">
        <v>-9.4114996566396769E-4</v>
      </c>
    </row>
    <row r="152" spans="1:9" x14ac:dyDescent="0.25">
      <c r="A152" s="36">
        <v>34190</v>
      </c>
      <c r="B152" s="11">
        <v>1805.900024</v>
      </c>
      <c r="C152" s="11">
        <v>1805.900024</v>
      </c>
      <c r="D152" s="11">
        <v>1798.1999510000001</v>
      </c>
      <c r="E152" s="11">
        <v>1802</v>
      </c>
      <c r="F152" s="11">
        <v>1802</v>
      </c>
      <c r="G152" s="5">
        <v>0</v>
      </c>
      <c r="I152" s="1">
        <v>-1.8850279892239641E-3</v>
      </c>
    </row>
    <row r="153" spans="1:9" x14ac:dyDescent="0.25">
      <c r="A153" s="36">
        <v>34191</v>
      </c>
      <c r="B153" s="11">
        <v>1807</v>
      </c>
      <c r="C153" s="11">
        <v>1807</v>
      </c>
      <c r="D153" s="11">
        <v>1787.599976</v>
      </c>
      <c r="E153" s="11">
        <v>1789.1999510000001</v>
      </c>
      <c r="F153" s="11">
        <v>1789.1999510000001</v>
      </c>
      <c r="G153" s="5">
        <v>0</v>
      </c>
      <c r="I153" s="1">
        <v>-7.1285939961320821E-3</v>
      </c>
    </row>
    <row r="154" spans="1:9" x14ac:dyDescent="0.25">
      <c r="A154" s="36">
        <v>34192</v>
      </c>
      <c r="B154" s="11">
        <v>1782.099976</v>
      </c>
      <c r="C154" s="11">
        <v>1808.1999510000001</v>
      </c>
      <c r="D154" s="11">
        <v>1778.1999510000001</v>
      </c>
      <c r="E154" s="11">
        <v>1805.5</v>
      </c>
      <c r="F154" s="11">
        <v>1805.5</v>
      </c>
      <c r="G154" s="5">
        <v>0</v>
      </c>
      <c r="I154" s="1">
        <v>9.0689965453618626E-3</v>
      </c>
    </row>
    <row r="155" spans="1:9" x14ac:dyDescent="0.25">
      <c r="A155" s="36">
        <v>34193</v>
      </c>
      <c r="B155" s="11">
        <v>1810.099976</v>
      </c>
      <c r="C155" s="11">
        <v>1810.099976</v>
      </c>
      <c r="D155" s="11">
        <v>1776.3000489999999</v>
      </c>
      <c r="E155" s="11">
        <v>1776.3000489999999</v>
      </c>
      <c r="F155" s="11">
        <v>1776.3000489999999</v>
      </c>
      <c r="G155" s="5">
        <v>0</v>
      </c>
      <c r="I155" s="1">
        <v>-1.630498492624266E-2</v>
      </c>
    </row>
    <row r="156" spans="1:9" x14ac:dyDescent="0.25">
      <c r="A156" s="36">
        <v>34194</v>
      </c>
      <c r="B156" s="11">
        <v>1778.900024</v>
      </c>
      <c r="C156" s="11">
        <v>1842.8000489999999</v>
      </c>
      <c r="D156" s="11">
        <v>1778.900024</v>
      </c>
      <c r="E156" s="11">
        <v>1831</v>
      </c>
      <c r="F156" s="11">
        <v>1831</v>
      </c>
      <c r="G156" s="5">
        <v>0</v>
      </c>
      <c r="I156" s="1">
        <v>3.032968888324028E-2</v>
      </c>
    </row>
    <row r="157" spans="1:9" x14ac:dyDescent="0.25">
      <c r="A157" s="36">
        <v>34197</v>
      </c>
      <c r="B157" s="11">
        <v>1841.8000489999999</v>
      </c>
      <c r="C157" s="11">
        <v>1845.1999510000001</v>
      </c>
      <c r="D157" s="11">
        <v>1836.1999510000001</v>
      </c>
      <c r="E157" s="11">
        <v>1841.6999510000001</v>
      </c>
      <c r="F157" s="11">
        <v>1841.6999510000001</v>
      </c>
      <c r="G157" s="5">
        <v>0</v>
      </c>
      <c r="I157" s="1">
        <v>5.8267658211965667E-3</v>
      </c>
    </row>
    <row r="158" spans="1:9" x14ac:dyDescent="0.25">
      <c r="A158" s="36">
        <v>34198</v>
      </c>
      <c r="B158" s="11">
        <v>1842.599976</v>
      </c>
      <c r="C158" s="11">
        <v>1869.5</v>
      </c>
      <c r="D158" s="11">
        <v>1842.599976</v>
      </c>
      <c r="E158" s="11">
        <v>1869.5</v>
      </c>
      <c r="F158" s="11">
        <v>1869.5</v>
      </c>
      <c r="G158" s="5">
        <v>0</v>
      </c>
      <c r="I158" s="1">
        <v>1.4981983921461328E-2</v>
      </c>
    </row>
    <row r="159" spans="1:9" x14ac:dyDescent="0.25">
      <c r="A159" s="36">
        <v>34199</v>
      </c>
      <c r="B159" s="11">
        <v>1873.099976</v>
      </c>
      <c r="C159" s="11">
        <v>1881.599976</v>
      </c>
      <c r="D159" s="11">
        <v>1866.1999510000001</v>
      </c>
      <c r="E159" s="11">
        <v>1868.1999510000001</v>
      </c>
      <c r="F159" s="11">
        <v>1868.1999510000001</v>
      </c>
      <c r="G159" s="5">
        <v>0</v>
      </c>
      <c r="I159" s="1">
        <v>-6.9564120687548581E-4</v>
      </c>
    </row>
    <row r="160" spans="1:9" x14ac:dyDescent="0.25">
      <c r="A160" s="36">
        <v>34200</v>
      </c>
      <c r="B160" s="11">
        <v>1868.8000489999999</v>
      </c>
      <c r="C160" s="11">
        <v>1876.900024</v>
      </c>
      <c r="D160" s="11">
        <v>1868.8000489999999</v>
      </c>
      <c r="E160" s="11">
        <v>1876</v>
      </c>
      <c r="F160" s="11">
        <v>1876</v>
      </c>
      <c r="G160" s="5">
        <v>0</v>
      </c>
      <c r="I160" s="1">
        <v>4.1664763558770801E-3</v>
      </c>
    </row>
    <row r="161" spans="1:9" x14ac:dyDescent="0.25">
      <c r="A161" s="36">
        <v>34201</v>
      </c>
      <c r="B161" s="11">
        <v>1878</v>
      </c>
      <c r="C161" s="11">
        <v>1895.6999510000001</v>
      </c>
      <c r="D161" s="11">
        <v>1874.3000489999999</v>
      </c>
      <c r="E161" s="11">
        <v>1895.6999510000001</v>
      </c>
      <c r="F161" s="11">
        <v>1895.6999510000001</v>
      </c>
      <c r="G161" s="5">
        <v>0</v>
      </c>
      <c r="I161" s="1">
        <v>1.0446287033377466E-2</v>
      </c>
    </row>
    <row r="162" spans="1:9" x14ac:dyDescent="0.25">
      <c r="A162" s="36">
        <v>34204</v>
      </c>
      <c r="B162" s="11">
        <v>1909.400024</v>
      </c>
      <c r="C162" s="11">
        <v>1934</v>
      </c>
      <c r="D162" s="11">
        <v>1904.6999510000001</v>
      </c>
      <c r="E162" s="11">
        <v>1933.400024</v>
      </c>
      <c r="F162" s="11">
        <v>1933.400024</v>
      </c>
      <c r="G162" s="5">
        <v>0</v>
      </c>
      <c r="I162" s="1">
        <v>1.9691985844322524E-2</v>
      </c>
    </row>
    <row r="163" spans="1:9" x14ac:dyDescent="0.25">
      <c r="A163" s="36">
        <v>34205</v>
      </c>
      <c r="B163" s="11">
        <v>1932.599976</v>
      </c>
      <c r="C163" s="11">
        <v>1938.400024</v>
      </c>
      <c r="D163" s="11">
        <v>1917.1999510000001</v>
      </c>
      <c r="E163" s="11">
        <v>1920.400024</v>
      </c>
      <c r="F163" s="11">
        <v>1920.400024</v>
      </c>
      <c r="G163" s="5">
        <v>0</v>
      </c>
      <c r="I163" s="1">
        <v>-6.7466132896880637E-3</v>
      </c>
    </row>
    <row r="164" spans="1:9" x14ac:dyDescent="0.25">
      <c r="A164" s="36">
        <v>34206</v>
      </c>
      <c r="B164" s="11">
        <v>1931</v>
      </c>
      <c r="C164" s="11">
        <v>1931.1999510000001</v>
      </c>
      <c r="D164" s="11">
        <v>1912.5</v>
      </c>
      <c r="E164" s="11">
        <v>1913.8000489999999</v>
      </c>
      <c r="F164" s="11">
        <v>1913.8000489999999</v>
      </c>
      <c r="G164" s="5">
        <v>0</v>
      </c>
      <c r="I164" s="1">
        <v>-3.4426902055084696E-3</v>
      </c>
    </row>
    <row r="165" spans="1:9" x14ac:dyDescent="0.25">
      <c r="A165" s="36">
        <v>34207</v>
      </c>
      <c r="B165" s="11">
        <v>1916.8000489999999</v>
      </c>
      <c r="C165" s="11">
        <v>1933.400024</v>
      </c>
      <c r="D165" s="11">
        <v>1912.400024</v>
      </c>
      <c r="E165" s="11">
        <v>1933.400024</v>
      </c>
      <c r="F165" s="11">
        <v>1933.400024</v>
      </c>
      <c r="G165" s="5">
        <v>0</v>
      </c>
      <c r="I165" s="1">
        <v>1.0189303495196533E-2</v>
      </c>
    </row>
    <row r="166" spans="1:9" x14ac:dyDescent="0.25">
      <c r="A166" s="36">
        <v>34208</v>
      </c>
      <c r="B166" s="11">
        <v>1941.400024</v>
      </c>
      <c r="C166" s="11">
        <v>1962.099976</v>
      </c>
      <c r="D166" s="11">
        <v>1939.8000489999999</v>
      </c>
      <c r="E166" s="11">
        <v>1939.8000489999999</v>
      </c>
      <c r="F166" s="11">
        <v>1939.8000489999999</v>
      </c>
      <c r="G166" s="5">
        <v>0</v>
      </c>
      <c r="I166" s="1">
        <v>3.3047767759084579E-3</v>
      </c>
    </row>
    <row r="167" spans="1:9" x14ac:dyDescent="0.25">
      <c r="A167" s="36">
        <v>34211</v>
      </c>
      <c r="B167" s="11">
        <v>1930.099976</v>
      </c>
      <c r="C167" s="11">
        <v>1931.5</v>
      </c>
      <c r="D167" s="11">
        <v>1913.900024</v>
      </c>
      <c r="E167" s="11">
        <v>1914.099976</v>
      </c>
      <c r="F167" s="11">
        <v>1914.099976</v>
      </c>
      <c r="G167" s="5">
        <v>0</v>
      </c>
      <c r="I167" s="1">
        <v>-1.3337374506244615E-2</v>
      </c>
    </row>
    <row r="168" spans="1:9" x14ac:dyDescent="0.25">
      <c r="A168" s="36">
        <v>34212</v>
      </c>
      <c r="B168" s="11">
        <v>1908.900024</v>
      </c>
      <c r="C168" s="11">
        <v>1920.3000489999999</v>
      </c>
      <c r="D168" s="11">
        <v>1901.599976</v>
      </c>
      <c r="E168" s="11">
        <v>1902.8000489999999</v>
      </c>
      <c r="F168" s="11">
        <v>1902.8000489999999</v>
      </c>
      <c r="G168" s="5">
        <v>0</v>
      </c>
      <c r="I168" s="1">
        <v>-5.9210144038832624E-3</v>
      </c>
    </row>
    <row r="169" spans="1:9" x14ac:dyDescent="0.25">
      <c r="A169" s="36">
        <v>34213</v>
      </c>
      <c r="B169" s="11">
        <v>1905.599976</v>
      </c>
      <c r="C169" s="11">
        <v>1918.599976</v>
      </c>
      <c r="D169" s="11">
        <v>1905.599976</v>
      </c>
      <c r="E169" s="11">
        <v>1916.6999510000001</v>
      </c>
      <c r="F169" s="11">
        <v>1916.6999510000001</v>
      </c>
      <c r="G169" s="5">
        <v>0</v>
      </c>
      <c r="I169" s="1">
        <v>7.2784204019837873E-3</v>
      </c>
    </row>
    <row r="170" spans="1:9" x14ac:dyDescent="0.25">
      <c r="A170" s="36">
        <v>34214</v>
      </c>
      <c r="B170" s="11">
        <v>1916.6999510000001</v>
      </c>
      <c r="C170" s="11">
        <v>1937.6999510000001</v>
      </c>
      <c r="D170" s="11">
        <v>1916.6999510000001</v>
      </c>
      <c r="E170" s="11">
        <v>1932.8000489999999</v>
      </c>
      <c r="F170" s="11">
        <v>1932.8000489999999</v>
      </c>
      <c r="G170" s="5">
        <v>0</v>
      </c>
      <c r="I170" s="1">
        <v>8.3648223806820354E-3</v>
      </c>
    </row>
    <row r="171" spans="1:9" x14ac:dyDescent="0.25">
      <c r="A171" s="36">
        <v>34215</v>
      </c>
      <c r="B171" s="11">
        <v>1935</v>
      </c>
      <c r="C171" s="11">
        <v>1936.6999510000001</v>
      </c>
      <c r="D171" s="11">
        <v>1930.5</v>
      </c>
      <c r="E171" s="11">
        <v>1932.1999510000001</v>
      </c>
      <c r="F171" s="11">
        <v>1932.1999510000001</v>
      </c>
      <c r="G171" s="5">
        <v>0</v>
      </c>
      <c r="I171" s="1">
        <v>-3.1052936860120894E-4</v>
      </c>
    </row>
    <row r="172" spans="1:9" x14ac:dyDescent="0.25">
      <c r="A172" s="36">
        <v>34218</v>
      </c>
      <c r="B172" s="11">
        <v>1933.3000489999999</v>
      </c>
      <c r="C172" s="11">
        <v>1933.3000489999999</v>
      </c>
      <c r="D172" s="11">
        <v>1927.1999510000001</v>
      </c>
      <c r="E172" s="11">
        <v>1929.599976</v>
      </c>
      <c r="F172" s="11">
        <v>1929.599976</v>
      </c>
      <c r="G172" s="5">
        <v>0</v>
      </c>
      <c r="I172" s="1">
        <v>-1.3465096286600087E-3</v>
      </c>
    </row>
    <row r="173" spans="1:9" x14ac:dyDescent="0.25">
      <c r="A173" s="36">
        <v>34219</v>
      </c>
      <c r="B173" s="11">
        <v>1930</v>
      </c>
      <c r="C173" s="11">
        <v>1953.099976</v>
      </c>
      <c r="D173" s="11">
        <v>1930</v>
      </c>
      <c r="E173" s="11">
        <v>1949.3000489999999</v>
      </c>
      <c r="F173" s="11">
        <v>1949.3000489999999</v>
      </c>
      <c r="G173" s="5">
        <v>0</v>
      </c>
      <c r="I173" s="1">
        <v>1.0157643794272531E-2</v>
      </c>
    </row>
    <row r="174" spans="1:9" x14ac:dyDescent="0.25">
      <c r="A174" s="36">
        <v>34220</v>
      </c>
      <c r="B174" s="11">
        <v>1949.5</v>
      </c>
      <c r="C174" s="11">
        <v>1949.5</v>
      </c>
      <c r="D174" s="11">
        <v>1933.6999510000001</v>
      </c>
      <c r="E174" s="11">
        <v>1937.8000489999999</v>
      </c>
      <c r="F174" s="11">
        <v>1937.8000489999999</v>
      </c>
      <c r="G174" s="5">
        <v>0</v>
      </c>
      <c r="I174" s="1">
        <v>-5.9170246520166003E-3</v>
      </c>
    </row>
    <row r="175" spans="1:9" x14ac:dyDescent="0.25">
      <c r="A175" s="36">
        <v>34221</v>
      </c>
      <c r="B175" s="11">
        <v>1943.5</v>
      </c>
      <c r="C175" s="11">
        <v>1943.5</v>
      </c>
      <c r="D175" s="11">
        <v>1919.1999510000001</v>
      </c>
      <c r="E175" s="11">
        <v>1934.599976</v>
      </c>
      <c r="F175" s="11">
        <v>1934.599976</v>
      </c>
      <c r="G175" s="5">
        <v>0</v>
      </c>
      <c r="I175" s="1">
        <v>-1.6527598945295097E-3</v>
      </c>
    </row>
    <row r="176" spans="1:9" x14ac:dyDescent="0.25">
      <c r="A176" s="36">
        <v>34222</v>
      </c>
      <c r="B176" s="11">
        <v>1936.400024</v>
      </c>
      <c r="C176" s="11">
        <v>1936.400024</v>
      </c>
      <c r="D176" s="11">
        <v>1924.5</v>
      </c>
      <c r="E176" s="11">
        <v>1926.5</v>
      </c>
      <c r="F176" s="11">
        <v>1926.5</v>
      </c>
      <c r="G176" s="5">
        <v>0</v>
      </c>
      <c r="I176" s="1">
        <v>-4.1956892765693254E-3</v>
      </c>
    </row>
    <row r="177" spans="1:9" x14ac:dyDescent="0.25">
      <c r="A177" s="36">
        <v>34225</v>
      </c>
      <c r="B177" s="11">
        <v>1922.900024</v>
      </c>
      <c r="C177" s="11">
        <v>1922.900024</v>
      </c>
      <c r="D177" s="11">
        <v>1888.099976</v>
      </c>
      <c r="E177" s="11">
        <v>1889.400024</v>
      </c>
      <c r="F177" s="11">
        <v>1889.400024</v>
      </c>
      <c r="G177" s="5">
        <v>0</v>
      </c>
      <c r="I177" s="1">
        <v>-1.944555402873327E-2</v>
      </c>
    </row>
    <row r="178" spans="1:9" x14ac:dyDescent="0.25">
      <c r="A178" s="36">
        <v>34226</v>
      </c>
      <c r="B178" s="11">
        <v>1892.6999510000001</v>
      </c>
      <c r="C178" s="11">
        <v>1903.3000489999999</v>
      </c>
      <c r="D178" s="11">
        <v>1856.3000489999999</v>
      </c>
      <c r="E178" s="11">
        <v>1858.3000489999999</v>
      </c>
      <c r="F178" s="11">
        <v>1858.3000489999999</v>
      </c>
      <c r="G178" s="5">
        <v>0</v>
      </c>
      <c r="I178" s="1">
        <v>-1.6597213389688115E-2</v>
      </c>
    </row>
    <row r="179" spans="1:9" x14ac:dyDescent="0.25">
      <c r="A179" s="36">
        <v>34227</v>
      </c>
      <c r="B179" s="11">
        <v>1864.900024</v>
      </c>
      <c r="C179" s="11">
        <v>1864.900024</v>
      </c>
      <c r="D179" s="11">
        <v>1841.5</v>
      </c>
      <c r="E179" s="11">
        <v>1847</v>
      </c>
      <c r="F179" s="11">
        <v>1847</v>
      </c>
      <c r="G179" s="5">
        <v>0</v>
      </c>
      <c r="I179" s="1">
        <v>-6.0994164485510538E-3</v>
      </c>
    </row>
    <row r="180" spans="1:9" x14ac:dyDescent="0.25">
      <c r="A180" s="36">
        <v>34229</v>
      </c>
      <c r="B180" s="11">
        <v>1848.3000489999999</v>
      </c>
      <c r="C180" s="11">
        <v>1848.3000489999999</v>
      </c>
      <c r="D180" s="11">
        <v>1824.5</v>
      </c>
      <c r="E180" s="11">
        <v>1827.8000489999999</v>
      </c>
      <c r="F180" s="11">
        <v>1827.8000489999999</v>
      </c>
      <c r="G180" s="5">
        <v>0</v>
      </c>
      <c r="I180" s="1">
        <v>-1.0449616552953955E-2</v>
      </c>
    </row>
    <row r="181" spans="1:9" x14ac:dyDescent="0.25">
      <c r="A181" s="36">
        <v>34232</v>
      </c>
      <c r="B181" s="11">
        <v>1829.099976</v>
      </c>
      <c r="C181" s="11">
        <v>1830.1999510000001</v>
      </c>
      <c r="D181" s="11">
        <v>1801.3000489999999</v>
      </c>
      <c r="E181" s="11">
        <v>1801.5</v>
      </c>
      <c r="F181" s="11">
        <v>1801.5</v>
      </c>
      <c r="G181" s="5">
        <v>0</v>
      </c>
      <c r="I181" s="1">
        <v>-1.4493433458137694E-2</v>
      </c>
    </row>
    <row r="182" spans="1:9" x14ac:dyDescent="0.25">
      <c r="A182" s="36">
        <v>34233</v>
      </c>
      <c r="B182" s="11">
        <v>1801</v>
      </c>
      <c r="C182" s="11">
        <v>1818.3000489999999</v>
      </c>
      <c r="D182" s="11">
        <v>1773.6999510000001</v>
      </c>
      <c r="E182" s="11">
        <v>1773.8000489999999</v>
      </c>
      <c r="F182" s="11">
        <v>1773.8000489999999</v>
      </c>
      <c r="G182" s="5">
        <v>0</v>
      </c>
      <c r="I182" s="1">
        <v>-1.5495485621487504E-2</v>
      </c>
    </row>
    <row r="183" spans="1:9" x14ac:dyDescent="0.25">
      <c r="A183" s="36">
        <v>34234</v>
      </c>
      <c r="B183" s="11">
        <v>1775.1999510000001</v>
      </c>
      <c r="C183" s="11">
        <v>1796.3000489999999</v>
      </c>
      <c r="D183" s="11">
        <v>1775.1999510000001</v>
      </c>
      <c r="E183" s="11">
        <v>1796.3000489999999</v>
      </c>
      <c r="F183" s="11">
        <v>1796.3000489999999</v>
      </c>
      <c r="G183" s="5">
        <v>0</v>
      </c>
      <c r="I183" s="1">
        <v>1.2604855486423538E-2</v>
      </c>
    </row>
    <row r="184" spans="1:9" x14ac:dyDescent="0.25">
      <c r="A184" s="36">
        <v>34235</v>
      </c>
      <c r="B184" s="11">
        <v>1802.400024</v>
      </c>
      <c r="C184" s="11">
        <v>1829.599976</v>
      </c>
      <c r="D184" s="11">
        <v>1802.400024</v>
      </c>
      <c r="E184" s="11">
        <v>1827.5</v>
      </c>
      <c r="F184" s="11">
        <v>1827.5</v>
      </c>
      <c r="G184" s="5">
        <v>0</v>
      </c>
      <c r="I184" s="1">
        <v>1.7219891570849022E-2</v>
      </c>
    </row>
    <row r="185" spans="1:9" x14ac:dyDescent="0.25">
      <c r="A185" s="36">
        <v>34236</v>
      </c>
      <c r="B185" s="11">
        <v>1837.400024</v>
      </c>
      <c r="C185" s="11">
        <v>1860.900024</v>
      </c>
      <c r="D185" s="11">
        <v>1837.400024</v>
      </c>
      <c r="E185" s="11">
        <v>1842.8000489999999</v>
      </c>
      <c r="F185" s="11">
        <v>1842.8000489999999</v>
      </c>
      <c r="G185" s="5">
        <v>0</v>
      </c>
      <c r="I185" s="1">
        <v>8.3372680277999933E-3</v>
      </c>
    </row>
    <row r="186" spans="1:9" x14ac:dyDescent="0.25">
      <c r="A186" s="36">
        <v>34239</v>
      </c>
      <c r="B186" s="11">
        <v>1841.3000489999999</v>
      </c>
      <c r="C186" s="11">
        <v>1841.400024</v>
      </c>
      <c r="D186" s="11">
        <v>1835.1999510000001</v>
      </c>
      <c r="E186" s="11">
        <v>1839.6999510000001</v>
      </c>
      <c r="F186" s="11">
        <v>1839.6999510000001</v>
      </c>
      <c r="G186" s="5">
        <v>0</v>
      </c>
      <c r="I186" s="1">
        <v>-1.6836924547734E-3</v>
      </c>
    </row>
    <row r="187" spans="1:9" x14ac:dyDescent="0.25">
      <c r="A187" s="36">
        <v>34240</v>
      </c>
      <c r="B187" s="11">
        <v>1834</v>
      </c>
      <c r="C187" s="11">
        <v>1846.1999510000001</v>
      </c>
      <c r="D187" s="11">
        <v>1831.5</v>
      </c>
      <c r="E187" s="11">
        <v>1845.900024</v>
      </c>
      <c r="F187" s="11">
        <v>1845.900024</v>
      </c>
      <c r="G187" s="5">
        <v>0</v>
      </c>
      <c r="I187" s="1">
        <v>3.364488219382622E-3</v>
      </c>
    </row>
    <row r="188" spans="1:9" x14ac:dyDescent="0.25">
      <c r="A188" s="36">
        <v>34241</v>
      </c>
      <c r="B188" s="11">
        <v>1846.599976</v>
      </c>
      <c r="C188" s="11">
        <v>1856.1999510000001</v>
      </c>
      <c r="D188" s="11">
        <v>1843.900024</v>
      </c>
      <c r="E188" s="11">
        <v>1855.3000489999999</v>
      </c>
      <c r="F188" s="11">
        <v>1855.3000489999999</v>
      </c>
      <c r="G188" s="5">
        <v>0</v>
      </c>
      <c r="I188" s="1">
        <v>5.0794580273123557E-3</v>
      </c>
    </row>
    <row r="189" spans="1:9" x14ac:dyDescent="0.25">
      <c r="A189" s="36">
        <v>34242</v>
      </c>
      <c r="B189" s="11">
        <v>1860.099976</v>
      </c>
      <c r="C189" s="11">
        <v>1860.400024</v>
      </c>
      <c r="D189" s="11">
        <v>1834.099976</v>
      </c>
      <c r="E189" s="11">
        <v>1834.400024</v>
      </c>
      <c r="F189" s="11">
        <v>1834.400024</v>
      </c>
      <c r="G189" s="5">
        <v>0</v>
      </c>
      <c r="I189" s="1">
        <v>-1.1328968816663121E-2</v>
      </c>
    </row>
    <row r="190" spans="1:9" x14ac:dyDescent="0.25">
      <c r="A190" s="36">
        <v>34243</v>
      </c>
      <c r="B190" s="11">
        <v>1839.1999510000001</v>
      </c>
      <c r="C190" s="11">
        <v>1839.1999510000001</v>
      </c>
      <c r="D190" s="11">
        <v>1826.1999510000001</v>
      </c>
      <c r="E190" s="11">
        <v>1826.400024</v>
      </c>
      <c r="F190" s="11">
        <v>1826.400024</v>
      </c>
      <c r="G190" s="5">
        <v>0</v>
      </c>
      <c r="I190" s="1">
        <v>-4.3706362708011426E-3</v>
      </c>
    </row>
    <row r="191" spans="1:9" x14ac:dyDescent="0.25">
      <c r="A191" s="36">
        <v>34246</v>
      </c>
      <c r="B191" s="11">
        <v>1834</v>
      </c>
      <c r="C191" s="11">
        <v>1846.3000489999999</v>
      </c>
      <c r="D191" s="11">
        <v>1834</v>
      </c>
      <c r="E191" s="11">
        <v>1844.3000489999999</v>
      </c>
      <c r="F191" s="11">
        <v>1844.3000489999999</v>
      </c>
      <c r="G191" s="5">
        <v>0</v>
      </c>
      <c r="I191" s="1">
        <v>9.7529989009146334E-3</v>
      </c>
    </row>
    <row r="192" spans="1:9" x14ac:dyDescent="0.25">
      <c r="A192" s="36">
        <v>34247</v>
      </c>
      <c r="B192" s="11">
        <v>1848.1999510000001</v>
      </c>
      <c r="C192" s="11">
        <v>1848.599976</v>
      </c>
      <c r="D192" s="11">
        <v>1843.3000489999999</v>
      </c>
      <c r="E192" s="11">
        <v>1848.1999510000001</v>
      </c>
      <c r="F192" s="11">
        <v>1848.1999510000001</v>
      </c>
      <c r="G192" s="5">
        <v>0</v>
      </c>
      <c r="I192" s="1">
        <v>2.1123376845526565E-3</v>
      </c>
    </row>
    <row r="193" spans="1:9" x14ac:dyDescent="0.25">
      <c r="A193" s="36">
        <v>34248</v>
      </c>
      <c r="B193" s="11">
        <v>1848.900024</v>
      </c>
      <c r="C193" s="11">
        <v>1852.599976</v>
      </c>
      <c r="D193" s="11">
        <v>1844.6999510000001</v>
      </c>
      <c r="E193" s="11">
        <v>1849.099976</v>
      </c>
      <c r="F193" s="11">
        <v>1849.099976</v>
      </c>
      <c r="G193" s="5">
        <v>0</v>
      </c>
      <c r="I193" s="1">
        <v>4.86855291994992E-4</v>
      </c>
    </row>
    <row r="194" spans="1:9" x14ac:dyDescent="0.25">
      <c r="A194" s="36">
        <v>34249</v>
      </c>
      <c r="B194" s="11">
        <v>1852.1999510000001</v>
      </c>
      <c r="C194" s="11">
        <v>1853</v>
      </c>
      <c r="D194" s="11">
        <v>1845.1999510000001</v>
      </c>
      <c r="E194" s="11">
        <v>1849.900024</v>
      </c>
      <c r="F194" s="11">
        <v>1849.900024</v>
      </c>
      <c r="G194" s="5">
        <v>0</v>
      </c>
      <c r="I194" s="1">
        <v>4.3257529736440148E-4</v>
      </c>
    </row>
    <row r="195" spans="1:9" x14ac:dyDescent="0.25">
      <c r="A195" s="36">
        <v>34250</v>
      </c>
      <c r="B195" s="11">
        <v>1850.099976</v>
      </c>
      <c r="C195" s="11">
        <v>1861.1999510000001</v>
      </c>
      <c r="D195" s="11">
        <v>1850.099976</v>
      </c>
      <c r="E195" s="11">
        <v>1861.1999510000001</v>
      </c>
      <c r="F195" s="11">
        <v>1861.1999510000001</v>
      </c>
      <c r="G195" s="5">
        <v>0</v>
      </c>
      <c r="I195" s="1">
        <v>6.0898181123754114E-3</v>
      </c>
    </row>
    <row r="196" spans="1:9" x14ac:dyDescent="0.25">
      <c r="A196" s="36">
        <v>34253</v>
      </c>
      <c r="B196" s="11">
        <v>1865.5</v>
      </c>
      <c r="C196" s="11">
        <v>1902.6999510000001</v>
      </c>
      <c r="D196" s="11">
        <v>1865.1999510000001</v>
      </c>
      <c r="E196" s="11">
        <v>1902.6999510000001</v>
      </c>
      <c r="F196" s="11">
        <v>1902.6999510000001</v>
      </c>
      <c r="G196" s="5">
        <v>0</v>
      </c>
      <c r="I196" s="1">
        <v>2.2052489650084439E-2</v>
      </c>
    </row>
    <row r="197" spans="1:9" x14ac:dyDescent="0.25">
      <c r="A197" s="36">
        <v>34255</v>
      </c>
      <c r="B197" s="11">
        <v>1905.599976</v>
      </c>
      <c r="C197" s="11">
        <v>1947.8000489999999</v>
      </c>
      <c r="D197" s="11">
        <v>1905.599976</v>
      </c>
      <c r="E197" s="11">
        <v>1942.099976</v>
      </c>
      <c r="F197" s="11">
        <v>1942.099976</v>
      </c>
      <c r="G197" s="5">
        <v>0</v>
      </c>
      <c r="I197" s="1">
        <v>2.0495945180171837E-2</v>
      </c>
    </row>
    <row r="198" spans="1:9" x14ac:dyDescent="0.25">
      <c r="A198" s="36">
        <v>34256</v>
      </c>
      <c r="B198" s="11">
        <v>1944</v>
      </c>
      <c r="C198" s="11">
        <v>1954.599976</v>
      </c>
      <c r="D198" s="11">
        <v>1934.900024</v>
      </c>
      <c r="E198" s="11">
        <v>1952.599976</v>
      </c>
      <c r="F198" s="11">
        <v>1952.599976</v>
      </c>
      <c r="G198" s="5">
        <v>0</v>
      </c>
      <c r="I198" s="1">
        <v>5.3919560266182387E-3</v>
      </c>
    </row>
    <row r="199" spans="1:9" x14ac:dyDescent="0.25">
      <c r="A199" s="36">
        <v>34257</v>
      </c>
      <c r="B199" s="11">
        <v>1950.8000489999999</v>
      </c>
      <c r="C199" s="11">
        <v>1970</v>
      </c>
      <c r="D199" s="11">
        <v>1950.8000489999999</v>
      </c>
      <c r="E199" s="11">
        <v>1967.900024</v>
      </c>
      <c r="F199" s="11">
        <v>1967.900024</v>
      </c>
      <c r="G199" s="5">
        <v>0</v>
      </c>
      <c r="I199" s="1">
        <v>7.8051910085186194E-3</v>
      </c>
    </row>
    <row r="200" spans="1:9" x14ac:dyDescent="0.25">
      <c r="A200" s="36">
        <v>34260</v>
      </c>
      <c r="B200" s="11">
        <v>1972.3000489999999</v>
      </c>
      <c r="C200" s="11">
        <v>1988.099976</v>
      </c>
      <c r="D200" s="11">
        <v>1971.099976</v>
      </c>
      <c r="E200" s="11">
        <v>1986.599976</v>
      </c>
      <c r="F200" s="11">
        <v>1986.599976</v>
      </c>
      <c r="G200" s="5">
        <v>0</v>
      </c>
      <c r="I200" s="1">
        <v>9.4576261915273463E-3</v>
      </c>
    </row>
    <row r="201" spans="1:9" x14ac:dyDescent="0.25">
      <c r="A201" s="36">
        <v>34261</v>
      </c>
      <c r="B201" s="11">
        <v>1991.599976</v>
      </c>
      <c r="C201" s="11">
        <v>1991.599976</v>
      </c>
      <c r="D201" s="11">
        <v>1959.400024</v>
      </c>
      <c r="E201" s="11">
        <v>1959.5</v>
      </c>
      <c r="F201" s="11">
        <v>1959.5</v>
      </c>
      <c r="G201" s="5">
        <v>0</v>
      </c>
      <c r="I201" s="1">
        <v>-1.3735284060627073E-2</v>
      </c>
    </row>
    <row r="202" spans="1:9" x14ac:dyDescent="0.25">
      <c r="A202" s="36">
        <v>34262</v>
      </c>
      <c r="B202" s="11">
        <v>1960.599976</v>
      </c>
      <c r="C202" s="11">
        <v>1981.5</v>
      </c>
      <c r="D202" s="11">
        <v>1959.1999510000001</v>
      </c>
      <c r="E202" s="11">
        <v>1977.400024</v>
      </c>
      <c r="F202" s="11">
        <v>1977.400024</v>
      </c>
      <c r="G202" s="5">
        <v>0</v>
      </c>
      <c r="I202" s="1">
        <v>9.0935239604963414E-3</v>
      </c>
    </row>
    <row r="203" spans="1:9" x14ac:dyDescent="0.25">
      <c r="A203" s="36">
        <v>34263</v>
      </c>
      <c r="B203" s="11">
        <v>1983</v>
      </c>
      <c r="C203" s="11">
        <v>2005.1999510000001</v>
      </c>
      <c r="D203" s="11">
        <v>1983</v>
      </c>
      <c r="E203" s="11">
        <v>2005.1999510000001</v>
      </c>
      <c r="F203" s="11">
        <v>2005.1999510000001</v>
      </c>
      <c r="G203" s="5">
        <v>0</v>
      </c>
      <c r="I203" s="1">
        <v>1.3960919352700607E-2</v>
      </c>
    </row>
    <row r="204" spans="1:9" x14ac:dyDescent="0.25">
      <c r="A204" s="36">
        <v>34264</v>
      </c>
      <c r="B204" s="11">
        <v>2011.400024</v>
      </c>
      <c r="C204" s="11">
        <v>2031.400024</v>
      </c>
      <c r="D204" s="11">
        <v>2011.400024</v>
      </c>
      <c r="E204" s="11">
        <v>2013.5</v>
      </c>
      <c r="F204" s="11">
        <v>2013.5</v>
      </c>
      <c r="G204" s="5">
        <v>0</v>
      </c>
      <c r="I204" s="1">
        <v>4.1307193386259655E-3</v>
      </c>
    </row>
    <row r="205" spans="1:9" x14ac:dyDescent="0.25">
      <c r="A205" s="36">
        <v>34267</v>
      </c>
      <c r="B205" s="11">
        <v>2027.1999510000001</v>
      </c>
      <c r="C205" s="11">
        <v>2027.1999510000001</v>
      </c>
      <c r="D205" s="11">
        <v>2005.3000489999999</v>
      </c>
      <c r="E205" s="11">
        <v>2005.3000489999999</v>
      </c>
      <c r="F205" s="11">
        <v>2005.3000489999999</v>
      </c>
      <c r="G205" s="5">
        <v>0</v>
      </c>
      <c r="I205" s="1">
        <v>-4.0808013732744897E-3</v>
      </c>
    </row>
    <row r="206" spans="1:9" x14ac:dyDescent="0.25">
      <c r="A206" s="36">
        <v>34268</v>
      </c>
      <c r="B206" s="11">
        <v>2004.599976</v>
      </c>
      <c r="C206" s="11">
        <v>2035</v>
      </c>
      <c r="D206" s="11">
        <v>1999.599976</v>
      </c>
      <c r="E206" s="11">
        <v>2031.1999510000001</v>
      </c>
      <c r="F206" s="11">
        <v>2031.1999510000001</v>
      </c>
      <c r="G206" s="5">
        <v>0</v>
      </c>
      <c r="I206" s="1">
        <v>1.2833027348563064E-2</v>
      </c>
    </row>
    <row r="207" spans="1:9" x14ac:dyDescent="0.25">
      <c r="A207" s="36">
        <v>34269</v>
      </c>
      <c r="B207" s="11">
        <v>2029.099976</v>
      </c>
      <c r="C207" s="11">
        <v>2039.099976</v>
      </c>
      <c r="D207" s="11">
        <v>1999.6999510000001</v>
      </c>
      <c r="E207" s="11">
        <v>2010.400024</v>
      </c>
      <c r="F207" s="11">
        <v>2010.400024</v>
      </c>
      <c r="G207" s="5">
        <v>0</v>
      </c>
      <c r="I207" s="1">
        <v>-1.0293008099492518E-2</v>
      </c>
    </row>
    <row r="208" spans="1:9" x14ac:dyDescent="0.25">
      <c r="A208" s="36">
        <v>34270</v>
      </c>
      <c r="B208" s="11">
        <v>2010.400024</v>
      </c>
      <c r="C208" s="11">
        <v>2010.400024</v>
      </c>
      <c r="D208" s="11">
        <v>1977.599976</v>
      </c>
      <c r="E208" s="11">
        <v>1979.6999510000001</v>
      </c>
      <c r="F208" s="11">
        <v>1979.6999510000001</v>
      </c>
      <c r="G208" s="5">
        <v>0</v>
      </c>
      <c r="I208" s="1">
        <v>-1.538842586104483E-2</v>
      </c>
    </row>
    <row r="209" spans="1:9" x14ac:dyDescent="0.25">
      <c r="A209" s="36">
        <v>34271</v>
      </c>
      <c r="B209" s="11">
        <v>1978</v>
      </c>
      <c r="C209" s="11">
        <v>2016.400024</v>
      </c>
      <c r="D209" s="11">
        <v>1978</v>
      </c>
      <c r="E209" s="11">
        <v>2016.400024</v>
      </c>
      <c r="F209" s="11">
        <v>2016.400024</v>
      </c>
      <c r="G209" s="5">
        <v>0</v>
      </c>
      <c r="I209" s="1">
        <v>1.8368461804615599E-2</v>
      </c>
    </row>
    <row r="210" spans="1:9" x14ac:dyDescent="0.25">
      <c r="A210" s="36">
        <v>34274</v>
      </c>
      <c r="B210" s="11">
        <v>2020.3000489999999</v>
      </c>
      <c r="C210" s="11">
        <v>2020.3000489999999</v>
      </c>
      <c r="D210" s="11">
        <v>2020.3000489999999</v>
      </c>
      <c r="E210" s="11">
        <v>2020.3000489999999</v>
      </c>
      <c r="F210" s="11">
        <v>2020.3000489999999</v>
      </c>
      <c r="G210" s="5">
        <v>0</v>
      </c>
      <c r="I210" s="1">
        <v>1.9322843624447472E-3</v>
      </c>
    </row>
    <row r="211" spans="1:9" x14ac:dyDescent="0.25">
      <c r="A211" s="36">
        <v>34276</v>
      </c>
      <c r="B211" s="11">
        <v>2020.3000489999999</v>
      </c>
      <c r="C211" s="11">
        <v>2033.599976</v>
      </c>
      <c r="D211" s="11">
        <v>1998.8000489999999</v>
      </c>
      <c r="E211" s="11">
        <v>2000.400024</v>
      </c>
      <c r="F211" s="11">
        <v>2000.400024</v>
      </c>
      <c r="G211" s="5">
        <v>0</v>
      </c>
      <c r="I211" s="1">
        <v>-9.8988669309711952E-3</v>
      </c>
    </row>
    <row r="212" spans="1:9" x14ac:dyDescent="0.25">
      <c r="A212" s="36">
        <v>34277</v>
      </c>
      <c r="B212" s="11">
        <v>2000.099976</v>
      </c>
      <c r="C212" s="11">
        <v>2012.099976</v>
      </c>
      <c r="D212" s="11">
        <v>1987.5</v>
      </c>
      <c r="E212" s="11">
        <v>2012</v>
      </c>
      <c r="F212" s="11">
        <v>2012</v>
      </c>
      <c r="G212" s="5">
        <v>0</v>
      </c>
      <c r="I212" s="1">
        <v>5.782079677280727E-3</v>
      </c>
    </row>
    <row r="213" spans="1:9" x14ac:dyDescent="0.25">
      <c r="A213" s="36">
        <v>34278</v>
      </c>
      <c r="B213" s="11">
        <v>2012</v>
      </c>
      <c r="C213" s="11">
        <v>2012</v>
      </c>
      <c r="D213" s="11">
        <v>1950.400024</v>
      </c>
      <c r="E213" s="11">
        <v>1968.099976</v>
      </c>
      <c r="F213" s="11">
        <v>1968.099976</v>
      </c>
      <c r="G213" s="5">
        <v>0</v>
      </c>
      <c r="I213" s="1">
        <v>-2.2060654084740783E-2</v>
      </c>
    </row>
    <row r="214" spans="1:9" x14ac:dyDescent="0.25">
      <c r="A214" s="36">
        <v>34281</v>
      </c>
      <c r="B214" s="11">
        <v>1968.099976</v>
      </c>
      <c r="C214" s="11">
        <v>1968.5</v>
      </c>
      <c r="D214" s="11">
        <v>1926.599976</v>
      </c>
      <c r="E214" s="11">
        <v>1928.400024</v>
      </c>
      <c r="F214" s="11">
        <v>1928.400024</v>
      </c>
      <c r="G214" s="5">
        <v>0</v>
      </c>
      <c r="I214" s="1">
        <v>-2.0377942157871587E-2</v>
      </c>
    </row>
    <row r="215" spans="1:9" x14ac:dyDescent="0.25">
      <c r="A215" s="36">
        <v>34282</v>
      </c>
      <c r="B215" s="11">
        <v>1927.900024</v>
      </c>
      <c r="C215" s="11">
        <v>1953.3000489999999</v>
      </c>
      <c r="D215" s="11">
        <v>1927.900024</v>
      </c>
      <c r="E215" s="11">
        <v>1953.099976</v>
      </c>
      <c r="F215" s="11">
        <v>1953.099976</v>
      </c>
      <c r="G215" s="5">
        <v>0</v>
      </c>
      <c r="I215" s="1">
        <v>1.2727185577670497E-2</v>
      </c>
    </row>
    <row r="216" spans="1:9" x14ac:dyDescent="0.25">
      <c r="A216" s="36">
        <v>34283</v>
      </c>
      <c r="B216" s="11">
        <v>1953.8000489999999</v>
      </c>
      <c r="C216" s="11">
        <v>2041.099976</v>
      </c>
      <c r="D216" s="11">
        <v>1953.599976</v>
      </c>
      <c r="E216" s="11">
        <v>2036.099976</v>
      </c>
      <c r="F216" s="11">
        <v>2036.099976</v>
      </c>
      <c r="G216" s="5">
        <v>0</v>
      </c>
      <c r="I216" s="1">
        <v>4.1618360035894142E-2</v>
      </c>
    </row>
    <row r="217" spans="1:9" x14ac:dyDescent="0.25">
      <c r="A217" s="36">
        <v>34284</v>
      </c>
      <c r="B217" s="11">
        <v>2035.3000489999999</v>
      </c>
      <c r="C217" s="11">
        <v>2100.3000489999999</v>
      </c>
      <c r="D217" s="11">
        <v>2035.3000489999999</v>
      </c>
      <c r="E217" s="11">
        <v>2056.3000489999999</v>
      </c>
      <c r="F217" s="11">
        <v>2056.3000489999999</v>
      </c>
      <c r="G217" s="5">
        <v>0</v>
      </c>
      <c r="I217" s="1">
        <v>9.872073566097761E-3</v>
      </c>
    </row>
    <row r="218" spans="1:9" x14ac:dyDescent="0.25">
      <c r="A218" s="36">
        <v>34285</v>
      </c>
      <c r="B218" s="11">
        <v>2056.3999020000001</v>
      </c>
      <c r="C218" s="11">
        <v>2109.1999510000001</v>
      </c>
      <c r="D218" s="11">
        <v>2056.3999020000001</v>
      </c>
      <c r="E218" s="11">
        <v>2109.1999510000001</v>
      </c>
      <c r="F218" s="11">
        <v>2109.1999510000001</v>
      </c>
      <c r="G218" s="5">
        <v>0</v>
      </c>
      <c r="I218" s="1">
        <v>2.5400430268077479E-2</v>
      </c>
    </row>
    <row r="219" spans="1:9" x14ac:dyDescent="0.25">
      <c r="A219" s="36">
        <v>34288</v>
      </c>
      <c r="B219" s="11">
        <v>2108.3999020000001</v>
      </c>
      <c r="C219" s="11">
        <v>2131.3000489999999</v>
      </c>
      <c r="D219" s="11">
        <v>2108.3999020000001</v>
      </c>
      <c r="E219" s="11">
        <v>2123</v>
      </c>
      <c r="F219" s="11">
        <v>2123</v>
      </c>
      <c r="G219" s="5">
        <v>0</v>
      </c>
      <c r="I219" s="1">
        <v>6.5214772784987218E-3</v>
      </c>
    </row>
    <row r="220" spans="1:9" x14ac:dyDescent="0.25">
      <c r="A220" s="36">
        <v>34289</v>
      </c>
      <c r="B220" s="11">
        <v>2123.3000489999999</v>
      </c>
      <c r="C220" s="11">
        <v>2170.8000489999999</v>
      </c>
      <c r="D220" s="11">
        <v>2123.3000489999999</v>
      </c>
      <c r="E220" s="11">
        <v>2156.3000489999999</v>
      </c>
      <c r="F220" s="11">
        <v>2156.3000489999999</v>
      </c>
      <c r="G220" s="5">
        <v>0</v>
      </c>
      <c r="I220" s="1">
        <v>1.5563629937473955E-2</v>
      </c>
    </row>
    <row r="221" spans="1:9" x14ac:dyDescent="0.25">
      <c r="A221" s="36">
        <v>34290</v>
      </c>
      <c r="B221" s="11">
        <v>2159.3999020000001</v>
      </c>
      <c r="C221" s="11">
        <v>2177.3000489999999</v>
      </c>
      <c r="D221" s="11">
        <v>2129.3999020000001</v>
      </c>
      <c r="E221" s="11">
        <v>2148.3999020000001</v>
      </c>
      <c r="F221" s="11">
        <v>2148.3999020000001</v>
      </c>
      <c r="G221" s="5">
        <v>0</v>
      </c>
      <c r="I221" s="1">
        <v>-3.6704792247688189E-3</v>
      </c>
    </row>
    <row r="222" spans="1:9" x14ac:dyDescent="0.25">
      <c r="A222" s="36">
        <v>34291</v>
      </c>
      <c r="B222" s="11">
        <v>2148.5</v>
      </c>
      <c r="C222" s="11">
        <v>2174.5</v>
      </c>
      <c r="D222" s="11">
        <v>2145.6000979999999</v>
      </c>
      <c r="E222" s="11">
        <v>2165.8000489999999</v>
      </c>
      <c r="F222" s="11">
        <v>2165.8000489999999</v>
      </c>
      <c r="G222" s="5">
        <v>0</v>
      </c>
      <c r="I222" s="1">
        <v>8.0664974027513381E-3</v>
      </c>
    </row>
    <row r="223" spans="1:9" x14ac:dyDescent="0.25">
      <c r="A223" s="36">
        <v>34292</v>
      </c>
      <c r="B223" s="11">
        <v>2166</v>
      </c>
      <c r="C223" s="11">
        <v>2185.6999510000001</v>
      </c>
      <c r="D223" s="11">
        <v>2143.8999020000001</v>
      </c>
      <c r="E223" s="11">
        <v>2185.6999510000001</v>
      </c>
      <c r="F223" s="11">
        <v>2185.6999510000001</v>
      </c>
      <c r="G223" s="5">
        <v>0</v>
      </c>
      <c r="I223" s="1">
        <v>9.1462901189816037E-3</v>
      </c>
    </row>
    <row r="224" spans="1:9" x14ac:dyDescent="0.25">
      <c r="A224" s="36">
        <v>34295</v>
      </c>
      <c r="B224" s="11">
        <v>2185.6999510000001</v>
      </c>
      <c r="C224" s="11">
        <v>2188.8999020000001</v>
      </c>
      <c r="D224" s="11">
        <v>2181.3000489999999</v>
      </c>
      <c r="E224" s="11">
        <v>2182.8000489999999</v>
      </c>
      <c r="F224" s="11">
        <v>2182.8000489999999</v>
      </c>
      <c r="G224" s="5">
        <v>0</v>
      </c>
      <c r="I224" s="1">
        <v>-1.3276421773857905E-3</v>
      </c>
    </row>
    <row r="225" spans="1:9" x14ac:dyDescent="0.25">
      <c r="A225" s="36">
        <v>34296</v>
      </c>
      <c r="B225" s="11">
        <v>2182.8999020000001</v>
      </c>
      <c r="C225" s="11">
        <v>2184.8000489999999</v>
      </c>
      <c r="D225" s="11">
        <v>2168.1999510000001</v>
      </c>
      <c r="E225" s="11">
        <v>2168.1999510000001</v>
      </c>
      <c r="F225" s="11">
        <v>2168.1999510000001</v>
      </c>
      <c r="G225" s="5">
        <v>0</v>
      </c>
      <c r="I225" s="1">
        <v>-6.7111711325082979E-3</v>
      </c>
    </row>
    <row r="226" spans="1:9" x14ac:dyDescent="0.25">
      <c r="A226" s="36">
        <v>34297</v>
      </c>
      <c r="B226" s="11">
        <v>2156.1000979999999</v>
      </c>
      <c r="C226" s="11">
        <v>2164.1000979999999</v>
      </c>
      <c r="D226" s="11">
        <v>2148.3999020000001</v>
      </c>
      <c r="E226" s="11">
        <v>2164.1000979999999</v>
      </c>
      <c r="F226" s="11">
        <v>2164.1000979999999</v>
      </c>
      <c r="G226" s="5">
        <v>0</v>
      </c>
      <c r="I226" s="1">
        <v>-1.8926917238104579E-3</v>
      </c>
    </row>
    <row r="227" spans="1:9" x14ac:dyDescent="0.25">
      <c r="A227" s="36">
        <v>34298</v>
      </c>
      <c r="B227" s="11">
        <v>2164.1000979999999</v>
      </c>
      <c r="C227" s="11">
        <v>2231.8000489999999</v>
      </c>
      <c r="D227" s="11">
        <v>2163.8999020000001</v>
      </c>
      <c r="E227" s="11">
        <v>2230.8000489999999</v>
      </c>
      <c r="F227" s="11">
        <v>2230.8000489999999</v>
      </c>
      <c r="G227" s="5">
        <v>0</v>
      </c>
      <c r="I227" s="1">
        <v>3.0355671576622889E-2</v>
      </c>
    </row>
    <row r="228" spans="1:9" x14ac:dyDescent="0.25">
      <c r="A228" s="36">
        <v>34299</v>
      </c>
      <c r="B228" s="11">
        <v>2231.1000979999999</v>
      </c>
      <c r="C228" s="11">
        <v>2260.5</v>
      </c>
      <c r="D228" s="11">
        <v>2231.1000979999999</v>
      </c>
      <c r="E228" s="11">
        <v>2259</v>
      </c>
      <c r="F228" s="11">
        <v>2259</v>
      </c>
      <c r="G228" s="5">
        <v>0</v>
      </c>
      <c r="I228" s="1">
        <v>1.2561949987390797E-2</v>
      </c>
    </row>
    <row r="229" spans="1:9" x14ac:dyDescent="0.25">
      <c r="A229" s="36">
        <v>34302</v>
      </c>
      <c r="B229" s="11">
        <v>2261.1999510000001</v>
      </c>
      <c r="C229" s="11">
        <v>2272.3999020000001</v>
      </c>
      <c r="D229" s="11">
        <v>2223.3000489999999</v>
      </c>
      <c r="E229" s="11">
        <v>2225.1999510000001</v>
      </c>
      <c r="F229" s="11">
        <v>2225.1999510000001</v>
      </c>
      <c r="G229" s="5">
        <v>0</v>
      </c>
      <c r="I229" s="1">
        <v>-1.5075460287357956E-2</v>
      </c>
    </row>
    <row r="230" spans="1:9" x14ac:dyDescent="0.25">
      <c r="A230" s="36">
        <v>34303</v>
      </c>
      <c r="B230" s="11">
        <v>2243.1000979999999</v>
      </c>
      <c r="C230" s="11">
        <v>2243.1000979999999</v>
      </c>
      <c r="D230" s="11">
        <v>2206.3999020000001</v>
      </c>
      <c r="E230" s="11">
        <v>2212.8000489999999</v>
      </c>
      <c r="F230" s="11">
        <v>2212.8000489999999</v>
      </c>
      <c r="G230" s="5">
        <v>0</v>
      </c>
      <c r="I230" s="1">
        <v>-5.588073126261861E-3</v>
      </c>
    </row>
    <row r="231" spans="1:9" x14ac:dyDescent="0.25">
      <c r="A231" s="36">
        <v>34304</v>
      </c>
      <c r="B231" s="11">
        <v>2215.6999510000001</v>
      </c>
      <c r="C231" s="11">
        <v>2231.5</v>
      </c>
      <c r="D231" s="11">
        <v>2215.6999510000001</v>
      </c>
      <c r="E231" s="11">
        <v>2231.5</v>
      </c>
      <c r="F231" s="11">
        <v>2231.5</v>
      </c>
      <c r="G231" s="5">
        <v>0</v>
      </c>
      <c r="I231" s="1">
        <v>8.4153010149412566E-3</v>
      </c>
    </row>
    <row r="232" spans="1:9" x14ac:dyDescent="0.25">
      <c r="A232" s="36">
        <v>34305</v>
      </c>
      <c r="B232" s="11">
        <v>2231.5</v>
      </c>
      <c r="C232" s="11">
        <v>2272.6000979999999</v>
      </c>
      <c r="D232" s="11">
        <v>2230.6000979999999</v>
      </c>
      <c r="E232" s="11">
        <v>2270.6999510000001</v>
      </c>
      <c r="F232" s="11">
        <v>2270.6999510000001</v>
      </c>
      <c r="G232" s="5">
        <v>0</v>
      </c>
      <c r="I232" s="1">
        <v>1.7414127334657969E-2</v>
      </c>
    </row>
    <row r="233" spans="1:9" x14ac:dyDescent="0.25">
      <c r="A233" s="36">
        <v>34306</v>
      </c>
      <c r="B233" s="11">
        <v>2270.8000489999999</v>
      </c>
      <c r="C233" s="11">
        <v>2324.8999020000001</v>
      </c>
      <c r="D233" s="11">
        <v>2270.6999510000001</v>
      </c>
      <c r="E233" s="11">
        <v>2323.8999020000001</v>
      </c>
      <c r="F233" s="11">
        <v>2323.8999020000001</v>
      </c>
      <c r="G233" s="5">
        <v>0</v>
      </c>
      <c r="I233" s="1">
        <v>2.3158634211647211E-2</v>
      </c>
    </row>
    <row r="234" spans="1:9" x14ac:dyDescent="0.25">
      <c r="A234" s="36">
        <v>34309</v>
      </c>
      <c r="B234" s="11">
        <v>2324.1000979999999</v>
      </c>
      <c r="C234" s="11">
        <v>2390.6999510000001</v>
      </c>
      <c r="D234" s="11">
        <v>2324.1000979999999</v>
      </c>
      <c r="E234" s="11">
        <v>2383</v>
      </c>
      <c r="F234" s="11">
        <v>2383</v>
      </c>
      <c r="G234" s="5">
        <v>0</v>
      </c>
      <c r="I234" s="1">
        <v>2.5113431483111626E-2</v>
      </c>
    </row>
    <row r="235" spans="1:9" x14ac:dyDescent="0.25">
      <c r="A235" s="36">
        <v>34310</v>
      </c>
      <c r="B235" s="11">
        <v>2386.1000979999999</v>
      </c>
      <c r="C235" s="11">
        <v>2386.3000489999999</v>
      </c>
      <c r="D235" s="11">
        <v>2361.6999510000001</v>
      </c>
      <c r="E235" s="11">
        <v>2383.1999510000001</v>
      </c>
      <c r="F235" s="11">
        <v>2383.1999510000001</v>
      </c>
      <c r="G235" s="5">
        <v>0</v>
      </c>
      <c r="I235" s="1">
        <v>8.390373973998777E-5</v>
      </c>
    </row>
    <row r="236" spans="1:9" x14ac:dyDescent="0.25">
      <c r="A236" s="36">
        <v>34311</v>
      </c>
      <c r="B236" s="11">
        <v>2384.1000979999999</v>
      </c>
      <c r="C236" s="11">
        <v>2433.1999510000001</v>
      </c>
      <c r="D236" s="11">
        <v>2384</v>
      </c>
      <c r="E236" s="11">
        <v>2433.1999510000001</v>
      </c>
      <c r="F236" s="11">
        <v>2433.1999510000001</v>
      </c>
      <c r="G236" s="5">
        <v>0</v>
      </c>
      <c r="I236" s="1">
        <v>2.0763141469978486E-2</v>
      </c>
    </row>
    <row r="237" spans="1:9" x14ac:dyDescent="0.25">
      <c r="A237" s="36">
        <v>34312</v>
      </c>
      <c r="B237" s="11">
        <v>2433.3000489999999</v>
      </c>
      <c r="C237" s="11">
        <v>2445</v>
      </c>
      <c r="D237" s="11">
        <v>2394.1000979999999</v>
      </c>
      <c r="E237" s="11">
        <v>2398.1000979999999</v>
      </c>
      <c r="F237" s="11">
        <v>2398.1000979999999</v>
      </c>
      <c r="G237" s="5">
        <v>0</v>
      </c>
      <c r="I237" s="1">
        <v>-1.4530445306948359E-2</v>
      </c>
    </row>
    <row r="238" spans="1:9" x14ac:dyDescent="0.25">
      <c r="A238" s="36">
        <v>34313</v>
      </c>
      <c r="B238" s="11">
        <v>2398.1000979999999</v>
      </c>
      <c r="C238" s="11">
        <v>2411.6000979999999</v>
      </c>
      <c r="D238" s="11">
        <v>2391.5</v>
      </c>
      <c r="E238" s="11">
        <v>2409.3999020000001</v>
      </c>
      <c r="F238" s="11">
        <v>2409.3999020000001</v>
      </c>
      <c r="G238" s="5">
        <v>0</v>
      </c>
      <c r="I238" s="1">
        <v>4.700915157212826E-3</v>
      </c>
    </row>
    <row r="239" spans="1:9" x14ac:dyDescent="0.25">
      <c r="A239" s="36">
        <v>34316</v>
      </c>
      <c r="B239" s="11">
        <v>2409.3999020000001</v>
      </c>
      <c r="C239" s="11">
        <v>2419.5</v>
      </c>
      <c r="D239" s="11">
        <v>2409</v>
      </c>
      <c r="E239" s="11">
        <v>2411.1000979999999</v>
      </c>
      <c r="F239" s="11">
        <v>2411.1000979999999</v>
      </c>
      <c r="G239" s="5">
        <v>0</v>
      </c>
      <c r="I239" s="1">
        <v>7.0540237340566136E-4</v>
      </c>
    </row>
    <row r="240" spans="1:9" x14ac:dyDescent="0.25">
      <c r="A240" s="36">
        <v>34317</v>
      </c>
      <c r="B240" s="11">
        <v>2411.6000979999999</v>
      </c>
      <c r="C240" s="11">
        <v>2411.6000979999999</v>
      </c>
      <c r="D240" s="11">
        <v>2352.6999510000001</v>
      </c>
      <c r="E240" s="11">
        <v>2366.6000979999999</v>
      </c>
      <c r="F240" s="11">
        <v>2366.6000979999999</v>
      </c>
      <c r="G240" s="5">
        <v>0</v>
      </c>
      <c r="I240" s="1">
        <v>-1.8628748172055509E-2</v>
      </c>
    </row>
    <row r="241" spans="1:9" x14ac:dyDescent="0.25">
      <c r="A241" s="36">
        <v>34318</v>
      </c>
      <c r="B241" s="11">
        <v>2366.6000979999999</v>
      </c>
      <c r="C241" s="11">
        <v>2390.8999020000001</v>
      </c>
      <c r="D241" s="11">
        <v>2354.6000979999999</v>
      </c>
      <c r="E241" s="11">
        <v>2389.8999020000001</v>
      </c>
      <c r="F241" s="11">
        <v>2389.8999020000001</v>
      </c>
      <c r="G241" s="5">
        <v>0</v>
      </c>
      <c r="I241" s="1">
        <v>9.7971156800378267E-3</v>
      </c>
    </row>
    <row r="242" spans="1:9" x14ac:dyDescent="0.25">
      <c r="A242" s="36">
        <v>34319</v>
      </c>
      <c r="B242" s="11">
        <v>2389.8999020000001</v>
      </c>
      <c r="C242" s="11">
        <v>2426.1999510000001</v>
      </c>
      <c r="D242" s="11">
        <v>2389.5</v>
      </c>
      <c r="E242" s="11">
        <v>2422.8999020000001</v>
      </c>
      <c r="F242" s="11">
        <v>2422.8999020000001</v>
      </c>
      <c r="G242" s="5">
        <v>0</v>
      </c>
      <c r="I242" s="1">
        <v>1.371364632587202E-2</v>
      </c>
    </row>
    <row r="243" spans="1:9" x14ac:dyDescent="0.25">
      <c r="A243" s="36">
        <v>34320</v>
      </c>
      <c r="B243" s="11">
        <v>2422.8999020000001</v>
      </c>
      <c r="C243" s="11">
        <v>2454</v>
      </c>
      <c r="D243" s="11">
        <v>2422.6999510000001</v>
      </c>
      <c r="E243" s="11">
        <v>2454</v>
      </c>
      <c r="F243" s="11">
        <v>2454</v>
      </c>
      <c r="G243" s="5">
        <v>0</v>
      </c>
      <c r="I243" s="1">
        <v>1.2754216904871996E-2</v>
      </c>
    </row>
    <row r="244" spans="1:9" x14ac:dyDescent="0.25">
      <c r="A244" s="36">
        <v>34323</v>
      </c>
      <c r="B244" s="11">
        <v>2454.6000979999999</v>
      </c>
      <c r="C244" s="11">
        <v>2491</v>
      </c>
      <c r="D244" s="11">
        <v>2454.1999510000001</v>
      </c>
      <c r="E244" s="11">
        <v>2491</v>
      </c>
      <c r="F244" s="11">
        <v>2491</v>
      </c>
      <c r="G244" s="5">
        <v>0</v>
      </c>
      <c r="I244" s="1">
        <v>1.4964889991324171E-2</v>
      </c>
    </row>
    <row r="245" spans="1:9" x14ac:dyDescent="0.25">
      <c r="A245" s="36">
        <v>34324</v>
      </c>
      <c r="B245" s="11">
        <v>2491</v>
      </c>
      <c r="C245" s="11">
        <v>2510.8000489999999</v>
      </c>
      <c r="D245" s="11">
        <v>2478.3000489999999</v>
      </c>
      <c r="E245" s="11">
        <v>2479.6999510000001</v>
      </c>
      <c r="F245" s="11">
        <v>2479.6999510000001</v>
      </c>
      <c r="G245" s="5">
        <v>0</v>
      </c>
      <c r="I245" s="1">
        <v>-4.5466709227310886E-3</v>
      </c>
    </row>
    <row r="246" spans="1:9" x14ac:dyDescent="0.25">
      <c r="A246" s="36">
        <v>34325</v>
      </c>
      <c r="B246" s="11">
        <v>2479.6999510000001</v>
      </c>
      <c r="C246" s="11">
        <v>2506</v>
      </c>
      <c r="D246" s="11">
        <v>2479.6999510000001</v>
      </c>
      <c r="E246" s="11">
        <v>2505.6000979999999</v>
      </c>
      <c r="F246" s="11">
        <v>2505.6000979999999</v>
      </c>
      <c r="G246" s="5">
        <v>0</v>
      </c>
      <c r="I246" s="1">
        <v>1.0390700569421263E-2</v>
      </c>
    </row>
    <row r="247" spans="1:9" x14ac:dyDescent="0.25">
      <c r="A247" s="36">
        <v>34326</v>
      </c>
      <c r="B247" s="11">
        <v>2505.6000979999999</v>
      </c>
      <c r="C247" s="11">
        <v>2565.1000979999999</v>
      </c>
      <c r="D247" s="11">
        <v>2505.6000979999999</v>
      </c>
      <c r="E247" s="11">
        <v>2561.8000489999999</v>
      </c>
      <c r="F247" s="11">
        <v>2561.8000489999999</v>
      </c>
      <c r="G247" s="5">
        <v>0</v>
      </c>
      <c r="I247" s="1">
        <v>2.2181889615340289E-2</v>
      </c>
    </row>
    <row r="248" spans="1:9" x14ac:dyDescent="0.25">
      <c r="A248" s="36">
        <v>34327</v>
      </c>
      <c r="B248" s="11">
        <v>2561.8000489999999</v>
      </c>
      <c r="C248" s="11">
        <v>2562.5</v>
      </c>
      <c r="D248" s="11">
        <v>2552.1999510000001</v>
      </c>
      <c r="E248" s="11">
        <v>2562.5</v>
      </c>
      <c r="F248" s="11">
        <v>2562.5</v>
      </c>
      <c r="G248" s="5">
        <v>0</v>
      </c>
      <c r="I248" s="1">
        <v>2.7318892245187243E-4</v>
      </c>
    </row>
    <row r="249" spans="1:9" x14ac:dyDescent="0.25">
      <c r="A249" s="36">
        <v>34330</v>
      </c>
      <c r="B249" s="11">
        <v>2567.1000979999999</v>
      </c>
      <c r="C249" s="11">
        <v>2593.5</v>
      </c>
      <c r="D249" s="11">
        <v>2567.1000979999999</v>
      </c>
      <c r="E249" s="11">
        <v>2593.1999510000001</v>
      </c>
      <c r="F249" s="11">
        <v>2593.1999510000001</v>
      </c>
      <c r="G249" s="5">
        <v>0</v>
      </c>
      <c r="I249" s="1">
        <v>1.1909270958604168E-2</v>
      </c>
    </row>
    <row r="250" spans="1:9" x14ac:dyDescent="0.25">
      <c r="A250" s="36">
        <v>34331</v>
      </c>
      <c r="B250" s="11">
        <v>2593.6000979999999</v>
      </c>
      <c r="C250" s="11">
        <v>2597.6999510000001</v>
      </c>
      <c r="D250" s="11">
        <v>2568.8999020000001</v>
      </c>
      <c r="E250" s="11">
        <v>2574.6999510000001</v>
      </c>
      <c r="F250" s="11">
        <v>2574.6999510000001</v>
      </c>
      <c r="G250" s="5">
        <v>0</v>
      </c>
      <c r="I250" s="1">
        <v>-7.1596119803611913E-3</v>
      </c>
    </row>
    <row r="251" spans="1:9" x14ac:dyDescent="0.25">
      <c r="A251" s="36">
        <v>34332</v>
      </c>
      <c r="B251" s="11">
        <v>2574.6999510000001</v>
      </c>
      <c r="C251" s="11">
        <v>2596.8999020000001</v>
      </c>
      <c r="D251" s="11">
        <v>2571.8000489999999</v>
      </c>
      <c r="E251" s="11">
        <v>2596.6999510000001</v>
      </c>
      <c r="F251" s="11">
        <v>2596.6999510000001</v>
      </c>
      <c r="G251" s="5">
        <v>0</v>
      </c>
      <c r="I251" s="1">
        <v>8.508385789755657E-3</v>
      </c>
    </row>
    <row r="252" spans="1:9" x14ac:dyDescent="0.25">
      <c r="A252" s="36">
        <v>34333</v>
      </c>
      <c r="B252" s="11">
        <v>2599.8999020000001</v>
      </c>
      <c r="C252" s="11">
        <v>2610.3999020000001</v>
      </c>
      <c r="D252" s="11">
        <v>2599.3999020000001</v>
      </c>
      <c r="E252" s="11">
        <v>2603</v>
      </c>
      <c r="F252" s="11">
        <v>2603</v>
      </c>
      <c r="G252" s="5">
        <v>0</v>
      </c>
      <c r="I252" s="1">
        <v>2.4232367799035259E-3</v>
      </c>
    </row>
    <row r="253" spans="1:9" x14ac:dyDescent="0.25">
      <c r="A253" s="36">
        <v>34337</v>
      </c>
      <c r="B253" s="11">
        <v>2602.6000979999999</v>
      </c>
      <c r="C253" s="11">
        <v>2602.6000979999999</v>
      </c>
      <c r="D253" s="11">
        <v>2499.3000489999999</v>
      </c>
      <c r="E253" s="11">
        <v>2502.1999510000001</v>
      </c>
      <c r="F253" s="11">
        <v>2502.1999510000001</v>
      </c>
      <c r="G253" s="5">
        <v>0</v>
      </c>
      <c r="I253" s="1">
        <v>-3.9494300694032702E-2</v>
      </c>
    </row>
    <row r="254" spans="1:9" x14ac:dyDescent="0.25">
      <c r="A254" s="36">
        <v>34338</v>
      </c>
      <c r="B254" s="11">
        <v>2502.1999510000001</v>
      </c>
      <c r="C254" s="11">
        <v>2552.6000979999999</v>
      </c>
      <c r="D254" s="11">
        <v>2444.6999510000001</v>
      </c>
      <c r="E254" s="11">
        <v>2550.3000489999999</v>
      </c>
      <c r="F254" s="11">
        <v>2550.3000489999999</v>
      </c>
      <c r="G254" s="5">
        <v>0</v>
      </c>
      <c r="I254" s="1">
        <v>1.9040693204315673E-2</v>
      </c>
    </row>
    <row r="255" spans="1:9" x14ac:dyDescent="0.25">
      <c r="A255" s="36">
        <v>34339</v>
      </c>
      <c r="B255" s="11">
        <v>2558.8999020000001</v>
      </c>
      <c r="C255" s="11">
        <v>2670.1999510000001</v>
      </c>
      <c r="D255" s="11">
        <v>2558.8999020000001</v>
      </c>
      <c r="E255" s="11">
        <v>2658.6000979999999</v>
      </c>
      <c r="F255" s="11">
        <v>2658.6000979999999</v>
      </c>
      <c r="G255" s="5">
        <v>0</v>
      </c>
      <c r="I255" s="1">
        <v>4.158868679015626E-2</v>
      </c>
    </row>
    <row r="256" spans="1:9" x14ac:dyDescent="0.25">
      <c r="A256" s="36">
        <v>34340</v>
      </c>
      <c r="B256" s="11">
        <v>2657.3000489999999</v>
      </c>
      <c r="C256" s="11">
        <v>2693</v>
      </c>
      <c r="D256" s="11">
        <v>2654.6999510000001</v>
      </c>
      <c r="E256" s="11">
        <v>2684.3999020000001</v>
      </c>
      <c r="F256" s="11">
        <v>2684.3999020000001</v>
      </c>
      <c r="G256" s="5">
        <v>0</v>
      </c>
      <c r="I256" s="1">
        <v>9.6574974818519621E-3</v>
      </c>
    </row>
    <row r="257" spans="1:9" x14ac:dyDescent="0.25">
      <c r="A257" s="36">
        <v>34341</v>
      </c>
      <c r="B257" s="11">
        <v>2684.1999510000001</v>
      </c>
      <c r="C257" s="11">
        <v>2684.1999510000001</v>
      </c>
      <c r="D257" s="11">
        <v>2637.3000489999999</v>
      </c>
      <c r="E257" s="11">
        <v>2637.3999020000001</v>
      </c>
      <c r="F257" s="11">
        <v>2637.3999020000001</v>
      </c>
      <c r="G257" s="5">
        <v>0</v>
      </c>
      <c r="I257" s="1">
        <v>-1.7663656561065721E-2</v>
      </c>
    </row>
    <row r="258" spans="1:9" x14ac:dyDescent="0.25">
      <c r="A258" s="36">
        <v>34344</v>
      </c>
      <c r="B258" s="11">
        <v>2625</v>
      </c>
      <c r="C258" s="11">
        <v>2625</v>
      </c>
      <c r="D258" s="11">
        <v>2453.1999510000001</v>
      </c>
      <c r="E258" s="11">
        <v>2457.8000489999999</v>
      </c>
      <c r="F258" s="11">
        <v>2457.8000489999999</v>
      </c>
      <c r="G258" s="5">
        <v>0</v>
      </c>
      <c r="I258" s="1">
        <v>-7.0526885428765951E-2</v>
      </c>
    </row>
    <row r="259" spans="1:9" x14ac:dyDescent="0.25">
      <c r="A259" s="36">
        <v>34345</v>
      </c>
      <c r="B259" s="11">
        <v>2459.1000979999999</v>
      </c>
      <c r="C259" s="11">
        <v>2582.8999020000001</v>
      </c>
      <c r="D259" s="11">
        <v>2459.1000979999999</v>
      </c>
      <c r="E259" s="11">
        <v>2554.6000979999999</v>
      </c>
      <c r="F259" s="11">
        <v>2554.6000979999999</v>
      </c>
      <c r="G259" s="5">
        <v>0</v>
      </c>
      <c r="I259" s="1">
        <v>3.8629033183821271E-2</v>
      </c>
    </row>
    <row r="260" spans="1:9" x14ac:dyDescent="0.25">
      <c r="A260" s="36">
        <v>34346</v>
      </c>
      <c r="B260" s="11">
        <v>2554.6000979999999</v>
      </c>
      <c r="C260" s="11">
        <v>2582.8000489999999</v>
      </c>
      <c r="D260" s="11">
        <v>2538.6000979999999</v>
      </c>
      <c r="E260" s="11">
        <v>2566.1999510000001</v>
      </c>
      <c r="F260" s="11">
        <v>2566.1999510000001</v>
      </c>
      <c r="G260" s="5">
        <v>0</v>
      </c>
      <c r="I260" s="1">
        <v>4.5304923956912546E-3</v>
      </c>
    </row>
    <row r="261" spans="1:9" x14ac:dyDescent="0.25">
      <c r="A261" s="36">
        <v>34347</v>
      </c>
      <c r="B261" s="11">
        <v>2565.3000489999999</v>
      </c>
      <c r="C261" s="11">
        <v>2565.6000979999999</v>
      </c>
      <c r="D261" s="11">
        <v>2529.1000979999999</v>
      </c>
      <c r="E261" s="11">
        <v>2535.5</v>
      </c>
      <c r="F261" s="11">
        <v>2535.5</v>
      </c>
      <c r="G261" s="5">
        <v>0</v>
      </c>
      <c r="I261" s="1">
        <v>-1.2035330131463517E-2</v>
      </c>
    </row>
    <row r="262" spans="1:9" x14ac:dyDescent="0.25">
      <c r="A262" s="36">
        <v>34348</v>
      </c>
      <c r="B262" s="11">
        <v>2535.6000979999999</v>
      </c>
      <c r="C262" s="11">
        <v>2536.5</v>
      </c>
      <c r="D262" s="11">
        <v>2480.5</v>
      </c>
      <c r="E262" s="11">
        <v>2485.3999020000001</v>
      </c>
      <c r="F262" s="11">
        <v>2485.3999020000001</v>
      </c>
      <c r="G262" s="5">
        <v>0</v>
      </c>
      <c r="I262" s="1">
        <v>-1.9957283293453365E-2</v>
      </c>
    </row>
    <row r="263" spans="1:9" x14ac:dyDescent="0.25">
      <c r="A263" s="36">
        <v>34351</v>
      </c>
      <c r="B263" s="11">
        <v>2486.6999510000001</v>
      </c>
      <c r="C263" s="11">
        <v>2506.3999020000001</v>
      </c>
      <c r="D263" s="11">
        <v>2486.6999510000001</v>
      </c>
      <c r="E263" s="11">
        <v>2506.1999510000001</v>
      </c>
      <c r="F263" s="11">
        <v>2506.1999510000001</v>
      </c>
      <c r="G263" s="5">
        <v>0</v>
      </c>
      <c r="I263" s="1">
        <v>8.3340692380513559E-3</v>
      </c>
    </row>
    <row r="264" spans="1:9" x14ac:dyDescent="0.25">
      <c r="A264" s="36">
        <v>34352</v>
      </c>
      <c r="B264" s="11">
        <v>2506.3000489999999</v>
      </c>
      <c r="C264" s="11">
        <v>2557.8999020000001</v>
      </c>
      <c r="D264" s="11">
        <v>2506.1999510000001</v>
      </c>
      <c r="E264" s="11">
        <v>2556.8000489999999</v>
      </c>
      <c r="F264" s="11">
        <v>2556.8000489999999</v>
      </c>
      <c r="G264" s="5">
        <v>0</v>
      </c>
      <c r="I264" s="1">
        <v>1.9988853556863972E-2</v>
      </c>
    </row>
    <row r="265" spans="1:9" x14ac:dyDescent="0.25">
      <c r="A265" s="36">
        <v>34353</v>
      </c>
      <c r="B265" s="11">
        <v>2556.6000979999999</v>
      </c>
      <c r="C265" s="11">
        <v>2628.1999510000001</v>
      </c>
      <c r="D265" s="11">
        <v>2556.6000979999999</v>
      </c>
      <c r="E265" s="11">
        <v>2601.5</v>
      </c>
      <c r="F265" s="11">
        <v>2601.5</v>
      </c>
      <c r="G265" s="5">
        <v>0</v>
      </c>
      <c r="I265" s="1">
        <v>1.7331705993822055E-2</v>
      </c>
    </row>
    <row r="266" spans="1:9" x14ac:dyDescent="0.25">
      <c r="A266" s="36">
        <v>34354</v>
      </c>
      <c r="B266" s="11">
        <v>2601.5</v>
      </c>
      <c r="C266" s="11">
        <v>2657</v>
      </c>
      <c r="D266" s="11">
        <v>2601</v>
      </c>
      <c r="E266" s="11">
        <v>2656.8000489999999</v>
      </c>
      <c r="F266" s="11">
        <v>2656.8000489999999</v>
      </c>
      <c r="G266" s="5">
        <v>0</v>
      </c>
      <c r="I266" s="1">
        <v>2.1034207775418423E-2</v>
      </c>
    </row>
    <row r="267" spans="1:9" x14ac:dyDescent="0.25">
      <c r="A267" s="36">
        <v>34355</v>
      </c>
      <c r="B267" s="11">
        <v>2656.1000979999999</v>
      </c>
      <c r="C267" s="11">
        <v>2696.6999510000001</v>
      </c>
      <c r="D267" s="11">
        <v>2656.1000979999999</v>
      </c>
      <c r="E267" s="11">
        <v>2683.1000979999999</v>
      </c>
      <c r="F267" s="11">
        <v>2683.1000979999999</v>
      </c>
      <c r="G267" s="5">
        <v>0</v>
      </c>
      <c r="I267" s="1">
        <v>9.8504694609609089E-3</v>
      </c>
    </row>
    <row r="268" spans="1:9" x14ac:dyDescent="0.25">
      <c r="A268" s="36">
        <v>34358</v>
      </c>
      <c r="B268" s="11">
        <v>2683.1999510000001</v>
      </c>
      <c r="C268" s="11">
        <v>2693.6999510000001</v>
      </c>
      <c r="D268" s="11">
        <v>2665.5</v>
      </c>
      <c r="E268" s="11">
        <v>2693.6999510000001</v>
      </c>
      <c r="F268" s="11">
        <v>2693.6999510000001</v>
      </c>
      <c r="G268" s="5">
        <v>0</v>
      </c>
      <c r="I268" s="1">
        <v>3.9428160375427623E-3</v>
      </c>
    </row>
    <row r="269" spans="1:9" x14ac:dyDescent="0.25">
      <c r="A269" s="36">
        <v>34359</v>
      </c>
      <c r="B269" s="11">
        <v>2693.6999510000001</v>
      </c>
      <c r="C269" s="11">
        <v>2693.6999510000001</v>
      </c>
      <c r="D269" s="11">
        <v>2647</v>
      </c>
      <c r="E269" s="11">
        <v>2660.3999020000001</v>
      </c>
      <c r="F269" s="11">
        <v>2660.3999020000001</v>
      </c>
      <c r="G269" s="5">
        <v>0</v>
      </c>
      <c r="I269" s="1">
        <v>-1.243924443058031E-2</v>
      </c>
    </row>
    <row r="270" spans="1:9" x14ac:dyDescent="0.25">
      <c r="A270" s="36">
        <v>34360</v>
      </c>
      <c r="B270" s="11">
        <v>2659.8999020000001</v>
      </c>
      <c r="C270" s="11">
        <v>2659.8999020000001</v>
      </c>
      <c r="D270" s="11">
        <v>2638.3000489999999</v>
      </c>
      <c r="E270" s="11">
        <v>2659.3000489999999</v>
      </c>
      <c r="F270" s="11">
        <v>2659.3000489999999</v>
      </c>
      <c r="G270" s="5">
        <v>0</v>
      </c>
      <c r="I270" s="1">
        <v>-4.135018989055439E-4</v>
      </c>
    </row>
    <row r="271" spans="1:9" x14ac:dyDescent="0.25">
      <c r="A271" s="36">
        <v>34361</v>
      </c>
      <c r="B271" s="11">
        <v>2659.3000489999999</v>
      </c>
      <c r="C271" s="11">
        <v>2712.3999020000001</v>
      </c>
      <c r="D271" s="11">
        <v>2659.3000489999999</v>
      </c>
      <c r="E271" s="11">
        <v>2712.3999020000001</v>
      </c>
      <c r="F271" s="11">
        <v>2712.3999020000001</v>
      </c>
      <c r="G271" s="5">
        <v>0</v>
      </c>
      <c r="I271" s="1">
        <v>1.9770867004528014E-2</v>
      </c>
    </row>
    <row r="272" spans="1:9" x14ac:dyDescent="0.25">
      <c r="A272" s="36">
        <v>34362</v>
      </c>
      <c r="B272" s="11">
        <v>2712.8999020000001</v>
      </c>
      <c r="C272" s="11">
        <v>2752.5</v>
      </c>
      <c r="D272" s="11">
        <v>2712.8999020000001</v>
      </c>
      <c r="E272" s="11">
        <v>2743.3000489999999</v>
      </c>
      <c r="F272" s="11">
        <v>2743.3000489999999</v>
      </c>
      <c r="G272" s="5">
        <v>0</v>
      </c>
      <c r="I272" s="1">
        <v>1.132777744327651E-2</v>
      </c>
    </row>
    <row r="273" spans="1:9" x14ac:dyDescent="0.25">
      <c r="A273" s="36">
        <v>34365</v>
      </c>
      <c r="B273" s="11">
        <v>2743.1999510000001</v>
      </c>
      <c r="C273" s="11">
        <v>2790.8999020000001</v>
      </c>
      <c r="D273" s="11">
        <v>2743.1999510000001</v>
      </c>
      <c r="E273" s="11">
        <v>2783.3000489999999</v>
      </c>
      <c r="F273" s="11">
        <v>2783.3000489999999</v>
      </c>
      <c r="G273" s="5">
        <v>0</v>
      </c>
      <c r="I273" s="1">
        <v>1.447569853957642E-2</v>
      </c>
    </row>
    <row r="274" spans="1:9" x14ac:dyDescent="0.25">
      <c r="A274" s="36">
        <v>34366</v>
      </c>
      <c r="B274" s="11">
        <v>2781.1000979999999</v>
      </c>
      <c r="C274" s="11">
        <v>2810.5</v>
      </c>
      <c r="D274" s="11">
        <v>2767.6999510000001</v>
      </c>
      <c r="E274" s="11">
        <v>2787.1999510000001</v>
      </c>
      <c r="F274" s="11">
        <v>2787.1999510000001</v>
      </c>
      <c r="G274" s="5">
        <v>0</v>
      </c>
      <c r="I274" s="1">
        <v>1.4001984156406522E-3</v>
      </c>
    </row>
    <row r="275" spans="1:9" x14ac:dyDescent="0.25">
      <c r="A275" s="36">
        <v>34367</v>
      </c>
      <c r="B275" s="11">
        <v>2787.3000489999999</v>
      </c>
      <c r="C275" s="11">
        <v>2788</v>
      </c>
      <c r="D275" s="11">
        <v>2770.1000979999999</v>
      </c>
      <c r="E275" s="11">
        <v>2784.8999020000001</v>
      </c>
      <c r="F275" s="11">
        <v>2784.8999020000001</v>
      </c>
      <c r="G275" s="5">
        <v>0</v>
      </c>
      <c r="I275" s="1">
        <v>-8.2555919359350582E-4</v>
      </c>
    </row>
    <row r="276" spans="1:9" x14ac:dyDescent="0.25">
      <c r="A276" s="36">
        <v>34368</v>
      </c>
      <c r="B276" s="11">
        <v>2784.8999020000001</v>
      </c>
      <c r="C276" s="11">
        <v>2818.6000979999999</v>
      </c>
      <c r="D276" s="11">
        <v>2782.3999020000001</v>
      </c>
      <c r="E276" s="11">
        <v>2816.5</v>
      </c>
      <c r="F276" s="11">
        <v>2816.5</v>
      </c>
      <c r="G276" s="5">
        <v>0</v>
      </c>
      <c r="I276" s="1">
        <v>1.1283048450546396E-2</v>
      </c>
    </row>
    <row r="277" spans="1:9" x14ac:dyDescent="0.25">
      <c r="A277" s="36">
        <v>34369</v>
      </c>
      <c r="B277" s="11">
        <v>2822.5</v>
      </c>
      <c r="C277" s="11">
        <v>2847.8000489999999</v>
      </c>
      <c r="D277" s="11">
        <v>2804.1999510000001</v>
      </c>
      <c r="E277" s="11">
        <v>2826</v>
      </c>
      <c r="F277" s="11">
        <v>2826</v>
      </c>
      <c r="G277" s="5">
        <v>0</v>
      </c>
      <c r="I277" s="1">
        <v>3.3673049097044938E-3</v>
      </c>
    </row>
    <row r="278" spans="1:9" x14ac:dyDescent="0.25">
      <c r="A278" s="36">
        <v>34372</v>
      </c>
      <c r="B278" s="11">
        <v>2822.6000979999999</v>
      </c>
      <c r="C278" s="11">
        <v>2824.8000489999999</v>
      </c>
      <c r="D278" s="11">
        <v>2776.3000489999999</v>
      </c>
      <c r="E278" s="11">
        <v>2824.6000979999999</v>
      </c>
      <c r="F278" s="11">
        <v>2824.6000979999999</v>
      </c>
      <c r="G278" s="5">
        <v>0</v>
      </c>
      <c r="I278" s="1">
        <v>-4.9548791433196016E-4</v>
      </c>
    </row>
    <row r="279" spans="1:9" x14ac:dyDescent="0.25">
      <c r="A279" s="36">
        <v>34373</v>
      </c>
      <c r="B279" s="11">
        <v>2824.3999020000001</v>
      </c>
      <c r="C279" s="11">
        <v>2881.8999020000001</v>
      </c>
      <c r="D279" s="11">
        <v>2824.3999020000001</v>
      </c>
      <c r="E279" s="11">
        <v>2881.8999020000001</v>
      </c>
      <c r="F279" s="11">
        <v>2881.8999020000001</v>
      </c>
      <c r="G279" s="5">
        <v>0</v>
      </c>
      <c r="I279" s="1">
        <v>2.0082968495686693E-2</v>
      </c>
    </row>
    <row r="280" spans="1:9" x14ac:dyDescent="0.25">
      <c r="A280" s="36">
        <v>34374</v>
      </c>
      <c r="B280" s="11">
        <v>2881.1999510000001</v>
      </c>
      <c r="C280" s="11">
        <v>2895.8999020000001</v>
      </c>
      <c r="D280" s="11">
        <v>2837.6999510000001</v>
      </c>
      <c r="E280" s="11">
        <v>2858.8999020000001</v>
      </c>
      <c r="F280" s="11">
        <v>2858.8999020000001</v>
      </c>
      <c r="G280" s="5">
        <v>0</v>
      </c>
      <c r="I280" s="1">
        <v>-8.0128636589318347E-3</v>
      </c>
    </row>
    <row r="281" spans="1:9" x14ac:dyDescent="0.25">
      <c r="A281" s="36">
        <v>34375</v>
      </c>
      <c r="B281" s="11">
        <v>2859.6000979999999</v>
      </c>
      <c r="C281" s="11">
        <v>2860</v>
      </c>
      <c r="D281" s="11">
        <v>2814</v>
      </c>
      <c r="E281" s="11">
        <v>2814</v>
      </c>
      <c r="F281" s="11">
        <v>2814</v>
      </c>
      <c r="G281" s="5">
        <v>0</v>
      </c>
      <c r="I281" s="1">
        <v>-1.5829942492561422E-2</v>
      </c>
    </row>
    <row r="282" spans="1:9" x14ac:dyDescent="0.25">
      <c r="A282" s="36">
        <v>34376</v>
      </c>
      <c r="B282" s="11">
        <v>2818.3999020000001</v>
      </c>
      <c r="C282" s="11">
        <v>2826.3000489999999</v>
      </c>
      <c r="D282" s="11">
        <v>2795.1000979999999</v>
      </c>
      <c r="E282" s="11">
        <v>2797.6000979999999</v>
      </c>
      <c r="F282" s="11">
        <v>2797.6000979999999</v>
      </c>
      <c r="G282" s="5">
        <v>0</v>
      </c>
      <c r="I282" s="1">
        <v>-5.8450168951438286E-3</v>
      </c>
    </row>
    <row r="283" spans="1:9" x14ac:dyDescent="0.25">
      <c r="A283" s="36">
        <v>34379</v>
      </c>
      <c r="B283" s="11">
        <v>2802.1000979999999</v>
      </c>
      <c r="C283" s="11">
        <v>2805.6000979999999</v>
      </c>
      <c r="D283" s="11">
        <v>2772.5</v>
      </c>
      <c r="E283" s="11">
        <v>2778.3000489999999</v>
      </c>
      <c r="F283" s="11">
        <v>2778.3000489999999</v>
      </c>
      <c r="G283" s="5">
        <v>0</v>
      </c>
      <c r="I283" s="1">
        <v>-6.922694298173937E-3</v>
      </c>
    </row>
    <row r="284" spans="1:9" x14ac:dyDescent="0.25">
      <c r="A284" s="36">
        <v>34380</v>
      </c>
      <c r="B284" s="11">
        <v>2778.8000489999999</v>
      </c>
      <c r="C284" s="11">
        <v>2778.8000489999999</v>
      </c>
      <c r="D284" s="11">
        <v>2758.8999020000001</v>
      </c>
      <c r="E284" s="11">
        <v>2759.6999510000001</v>
      </c>
      <c r="F284" s="11">
        <v>2759.6999510000001</v>
      </c>
      <c r="G284" s="5">
        <v>0</v>
      </c>
      <c r="I284" s="1">
        <v>-6.7172870853484667E-3</v>
      </c>
    </row>
    <row r="285" spans="1:9" x14ac:dyDescent="0.25">
      <c r="A285" s="36">
        <v>34381</v>
      </c>
      <c r="B285" s="11">
        <v>2760.6000979999999</v>
      </c>
      <c r="C285" s="11">
        <v>2786.6999510000001</v>
      </c>
      <c r="D285" s="11">
        <v>2760.6000979999999</v>
      </c>
      <c r="E285" s="11">
        <v>2780.5</v>
      </c>
      <c r="F285" s="11">
        <v>2780.5</v>
      </c>
      <c r="G285" s="5">
        <v>0</v>
      </c>
      <c r="I285" s="1">
        <v>7.508807231950243E-3</v>
      </c>
    </row>
    <row r="286" spans="1:9" x14ac:dyDescent="0.25">
      <c r="A286" s="36">
        <v>34382</v>
      </c>
      <c r="B286" s="11">
        <v>2780.1999510000001</v>
      </c>
      <c r="C286" s="11">
        <v>2788</v>
      </c>
      <c r="D286" s="11">
        <v>2771.1000979999999</v>
      </c>
      <c r="E286" s="11">
        <v>2775.1999510000001</v>
      </c>
      <c r="F286" s="11">
        <v>2775.1999510000001</v>
      </c>
      <c r="G286" s="5">
        <v>0</v>
      </c>
      <c r="I286" s="1">
        <v>-1.9079686284637631E-3</v>
      </c>
    </row>
    <row r="287" spans="1:9" x14ac:dyDescent="0.25">
      <c r="A287" s="36">
        <v>34383</v>
      </c>
      <c r="B287" s="11">
        <v>2775.5</v>
      </c>
      <c r="C287" s="11">
        <v>2776</v>
      </c>
      <c r="D287" s="11">
        <v>2691</v>
      </c>
      <c r="E287" s="11">
        <v>2708.8999020000001</v>
      </c>
      <c r="F287" s="11">
        <v>2708.8999020000001</v>
      </c>
      <c r="G287" s="5">
        <v>0</v>
      </c>
      <c r="I287" s="1">
        <v>-2.4180186762847278E-2</v>
      </c>
    </row>
    <row r="288" spans="1:9" x14ac:dyDescent="0.25">
      <c r="A288" s="36">
        <v>34386</v>
      </c>
      <c r="B288" s="11">
        <v>2709.1999510000001</v>
      </c>
      <c r="C288" s="11">
        <v>2709.1999510000001</v>
      </c>
      <c r="D288" s="11">
        <v>2676</v>
      </c>
      <c r="E288" s="11">
        <v>2684.1000979999999</v>
      </c>
      <c r="F288" s="11">
        <v>2684.1000979999999</v>
      </c>
      <c r="G288" s="5">
        <v>0</v>
      </c>
      <c r="I288" s="1">
        <v>-9.1970995033410219E-3</v>
      </c>
    </row>
    <row r="289" spans="1:9" x14ac:dyDescent="0.25">
      <c r="A289" s="36">
        <v>34387</v>
      </c>
      <c r="B289" s="11">
        <v>2684.1000979999999</v>
      </c>
      <c r="C289" s="11">
        <v>2684.8999020000001</v>
      </c>
      <c r="D289" s="11">
        <v>2633.8000489999999</v>
      </c>
      <c r="E289" s="11">
        <v>2635.1000979999999</v>
      </c>
      <c r="F289" s="11">
        <v>2635.1000979999999</v>
      </c>
      <c r="G289" s="5">
        <v>0</v>
      </c>
      <c r="I289" s="1">
        <v>-1.8424343623236972E-2</v>
      </c>
    </row>
    <row r="290" spans="1:9" x14ac:dyDescent="0.25">
      <c r="A290" s="36">
        <v>34388</v>
      </c>
      <c r="B290" s="11">
        <v>2635.1000979999999</v>
      </c>
      <c r="C290" s="11">
        <v>2643.1999510000001</v>
      </c>
      <c r="D290" s="11">
        <v>2550.1999510000001</v>
      </c>
      <c r="E290" s="11">
        <v>2572.3999020000001</v>
      </c>
      <c r="F290" s="11">
        <v>2572.3999020000001</v>
      </c>
      <c r="G290" s="5">
        <v>0</v>
      </c>
      <c r="I290" s="1">
        <v>-2.4081891945741063E-2</v>
      </c>
    </row>
    <row r="291" spans="1:9" x14ac:dyDescent="0.25">
      <c r="A291" s="36">
        <v>34389</v>
      </c>
      <c r="B291" s="11">
        <v>2572.3999020000001</v>
      </c>
      <c r="C291" s="11">
        <v>2617.1000979999999</v>
      </c>
      <c r="D291" s="11">
        <v>2495.6000979999999</v>
      </c>
      <c r="E291" s="11">
        <v>2588.6000979999999</v>
      </c>
      <c r="F291" s="11">
        <v>2588.6000979999999</v>
      </c>
      <c r="G291" s="5">
        <v>0</v>
      </c>
      <c r="I291" s="1">
        <v>6.2779497026506093E-3</v>
      </c>
    </row>
    <row r="292" spans="1:9" x14ac:dyDescent="0.25">
      <c r="A292" s="36">
        <v>34390</v>
      </c>
      <c r="B292" s="11">
        <v>2592.3000489999999</v>
      </c>
      <c r="C292" s="11">
        <v>2617.1000979999999</v>
      </c>
      <c r="D292" s="11">
        <v>2495.6000979999999</v>
      </c>
      <c r="E292" s="11">
        <v>2588.6000979999999</v>
      </c>
      <c r="F292" s="11">
        <v>2588.6000979999999</v>
      </c>
      <c r="G292" s="5">
        <v>0</v>
      </c>
      <c r="I292" s="1">
        <v>0</v>
      </c>
    </row>
    <row r="293" spans="1:9" x14ac:dyDescent="0.25">
      <c r="A293" s="36">
        <v>34393</v>
      </c>
      <c r="B293" s="11">
        <v>2596.3999020000001</v>
      </c>
      <c r="C293" s="11">
        <v>2612.1000979999999</v>
      </c>
      <c r="D293" s="11">
        <v>2581.6000979999999</v>
      </c>
      <c r="E293" s="11">
        <v>2585.3999020000001</v>
      </c>
      <c r="F293" s="11">
        <v>2585.3999020000001</v>
      </c>
      <c r="G293" s="5">
        <v>0</v>
      </c>
      <c r="I293" s="1">
        <v>-1.237029921952626E-3</v>
      </c>
    </row>
    <row r="294" spans="1:9" x14ac:dyDescent="0.25">
      <c r="A294" s="36">
        <v>34394</v>
      </c>
      <c r="B294" s="11">
        <v>2585.3999020000001</v>
      </c>
      <c r="C294" s="11">
        <v>2585.8000489999999</v>
      </c>
      <c r="D294" s="11">
        <v>2498.8999020000001</v>
      </c>
      <c r="E294" s="11">
        <v>2514.1999510000001</v>
      </c>
      <c r="F294" s="11">
        <v>2514.1999510000001</v>
      </c>
      <c r="G294" s="5">
        <v>0</v>
      </c>
      <c r="I294" s="1">
        <v>-2.7925554953256437E-2</v>
      </c>
    </row>
    <row r="295" spans="1:9" x14ac:dyDescent="0.25">
      <c r="A295" s="36">
        <v>34395</v>
      </c>
      <c r="B295" s="11">
        <v>2514.1999510000001</v>
      </c>
      <c r="C295" s="11">
        <v>2562.8999020000001</v>
      </c>
      <c r="D295" s="11">
        <v>2470.6000979999999</v>
      </c>
      <c r="E295" s="11">
        <v>2562.6999510000001</v>
      </c>
      <c r="F295" s="11">
        <v>2562.6999510000001</v>
      </c>
      <c r="G295" s="5">
        <v>0</v>
      </c>
      <c r="I295" s="1">
        <v>1.9106729069614303E-2</v>
      </c>
    </row>
    <row r="296" spans="1:9" x14ac:dyDescent="0.25">
      <c r="A296" s="36">
        <v>34396</v>
      </c>
      <c r="B296" s="11">
        <v>2561.3999020000001</v>
      </c>
      <c r="C296" s="11">
        <v>2592.1000979999999</v>
      </c>
      <c r="D296" s="11">
        <v>2555</v>
      </c>
      <c r="E296" s="11">
        <v>2561.8999020000001</v>
      </c>
      <c r="F296" s="11">
        <v>2561.8999020000001</v>
      </c>
      <c r="G296" s="5">
        <v>0</v>
      </c>
      <c r="I296" s="1">
        <v>-3.1223862523876988E-4</v>
      </c>
    </row>
    <row r="297" spans="1:9" x14ac:dyDescent="0.25">
      <c r="A297" s="36">
        <v>34397</v>
      </c>
      <c r="B297" s="11">
        <v>2561.8999020000001</v>
      </c>
      <c r="C297" s="11">
        <v>2570.8000489999999</v>
      </c>
      <c r="D297" s="11">
        <v>2550.1000979999999</v>
      </c>
      <c r="E297" s="11">
        <v>2569.5</v>
      </c>
      <c r="F297" s="11">
        <v>2569.5</v>
      </c>
      <c r="G297" s="5">
        <v>0</v>
      </c>
      <c r="I297" s="1">
        <v>2.9621949964786509E-3</v>
      </c>
    </row>
    <row r="298" spans="1:9" x14ac:dyDescent="0.25">
      <c r="A298" s="36">
        <v>34400</v>
      </c>
      <c r="B298" s="11">
        <v>2569.5</v>
      </c>
      <c r="C298" s="11">
        <v>2602.1000979999999</v>
      </c>
      <c r="D298" s="11">
        <v>2569.5</v>
      </c>
      <c r="E298" s="11">
        <v>2601.8999020000001</v>
      </c>
      <c r="F298" s="11">
        <v>2601.8999020000001</v>
      </c>
      <c r="G298" s="5">
        <v>0</v>
      </c>
      <c r="I298" s="1">
        <v>1.2530582261451428E-2</v>
      </c>
    </row>
    <row r="299" spans="1:9" x14ac:dyDescent="0.25">
      <c r="A299" s="36">
        <v>34401</v>
      </c>
      <c r="B299" s="11">
        <v>2617.8999020000001</v>
      </c>
      <c r="C299" s="11">
        <v>2618.6999510000001</v>
      </c>
      <c r="D299" s="11">
        <v>2571.3000489999999</v>
      </c>
      <c r="E299" s="11">
        <v>2571.3999020000001</v>
      </c>
      <c r="F299" s="11">
        <v>2571.3999020000001</v>
      </c>
      <c r="G299" s="5">
        <v>0</v>
      </c>
      <c r="I299" s="1">
        <v>-1.1791450155122618E-2</v>
      </c>
    </row>
    <row r="300" spans="1:9" x14ac:dyDescent="0.25">
      <c r="A300" s="36">
        <v>34402</v>
      </c>
      <c r="B300" s="11">
        <v>2571.3999020000001</v>
      </c>
      <c r="C300" s="11">
        <v>2571.3999020000001</v>
      </c>
      <c r="D300" s="11">
        <v>2513.5</v>
      </c>
      <c r="E300" s="11">
        <v>2533.1000979999999</v>
      </c>
      <c r="F300" s="11">
        <v>2533.1000979999999</v>
      </c>
      <c r="G300" s="5">
        <v>0</v>
      </c>
      <c r="I300" s="1">
        <v>-1.5006571749635711E-2</v>
      </c>
    </row>
    <row r="301" spans="1:9" x14ac:dyDescent="0.25">
      <c r="A301" s="36">
        <v>34403</v>
      </c>
      <c r="B301" s="11">
        <v>2533.1000979999999</v>
      </c>
      <c r="C301" s="11">
        <v>2536.6999510000001</v>
      </c>
      <c r="D301" s="11">
        <v>2498</v>
      </c>
      <c r="E301" s="11">
        <v>2506.1000979999999</v>
      </c>
      <c r="F301" s="11">
        <v>2506.1000979999999</v>
      </c>
      <c r="G301" s="5">
        <v>0</v>
      </c>
      <c r="I301" s="1">
        <v>-1.0716088794683998E-2</v>
      </c>
    </row>
    <row r="302" spans="1:9" x14ac:dyDescent="0.25">
      <c r="A302" s="36">
        <v>34404</v>
      </c>
      <c r="B302" s="11">
        <v>2506.1000979999999</v>
      </c>
      <c r="C302" s="11">
        <v>2514.6999510000001</v>
      </c>
      <c r="D302" s="11">
        <v>2482.5</v>
      </c>
      <c r="E302" s="11">
        <v>2510.8999020000001</v>
      </c>
      <c r="F302" s="11">
        <v>2510.8999020000001</v>
      </c>
      <c r="G302" s="5">
        <v>0</v>
      </c>
      <c r="I302" s="1">
        <v>1.9134165694261185E-3</v>
      </c>
    </row>
    <row r="303" spans="1:9" x14ac:dyDescent="0.25">
      <c r="A303" s="36">
        <v>34407</v>
      </c>
      <c r="B303" s="11">
        <v>2510.8999020000001</v>
      </c>
      <c r="C303" s="11">
        <v>2512.1999510000001</v>
      </c>
      <c r="D303" s="11">
        <v>2429.8999020000001</v>
      </c>
      <c r="E303" s="11">
        <v>2429.8999020000001</v>
      </c>
      <c r="F303" s="11">
        <v>2429.8999020000001</v>
      </c>
      <c r="G303" s="5">
        <v>0</v>
      </c>
      <c r="I303" s="1">
        <v>-3.2791151670156005E-2</v>
      </c>
    </row>
    <row r="304" spans="1:9" x14ac:dyDescent="0.25">
      <c r="A304" s="36">
        <v>34408</v>
      </c>
      <c r="B304" s="11">
        <v>2429.8999020000001</v>
      </c>
      <c r="C304" s="11">
        <v>2429.8999020000001</v>
      </c>
      <c r="D304" s="11">
        <v>2362</v>
      </c>
      <c r="E304" s="11">
        <v>2362</v>
      </c>
      <c r="F304" s="11">
        <v>2362</v>
      </c>
      <c r="G304" s="5">
        <v>0</v>
      </c>
      <c r="I304" s="1">
        <v>-2.8341346136255829E-2</v>
      </c>
    </row>
    <row r="305" spans="1:9" x14ac:dyDescent="0.25">
      <c r="A305" s="36">
        <v>34409</v>
      </c>
      <c r="B305" s="11">
        <v>2362</v>
      </c>
      <c r="C305" s="11">
        <v>2426.5</v>
      </c>
      <c r="D305" s="11">
        <v>2358.3999020000001</v>
      </c>
      <c r="E305" s="11">
        <v>2382.1999510000001</v>
      </c>
      <c r="F305" s="11">
        <v>2382.1999510000001</v>
      </c>
      <c r="G305" s="5">
        <v>0</v>
      </c>
      <c r="I305" s="1">
        <v>8.5156921202713676E-3</v>
      </c>
    </row>
    <row r="306" spans="1:9" x14ac:dyDescent="0.25">
      <c r="A306" s="36">
        <v>34410</v>
      </c>
      <c r="B306" s="11">
        <v>2382.1999510000001</v>
      </c>
      <c r="C306" s="11">
        <v>2402.6000979999999</v>
      </c>
      <c r="D306" s="11">
        <v>2381.8999020000001</v>
      </c>
      <c r="E306" s="11">
        <v>2396.6999510000001</v>
      </c>
      <c r="F306" s="11">
        <v>2396.6999510000001</v>
      </c>
      <c r="G306" s="5">
        <v>0</v>
      </c>
      <c r="I306" s="1">
        <v>6.0683608337486206E-3</v>
      </c>
    </row>
    <row r="307" spans="1:9" x14ac:dyDescent="0.25">
      <c r="A307" s="36">
        <v>34411</v>
      </c>
      <c r="B307" s="11">
        <v>2396.6999510000001</v>
      </c>
      <c r="C307" s="11">
        <v>2396.6999510000001</v>
      </c>
      <c r="D307" s="11">
        <v>2376.1000979999999</v>
      </c>
      <c r="E307" s="11">
        <v>2383</v>
      </c>
      <c r="F307" s="11">
        <v>2383</v>
      </c>
      <c r="G307" s="5">
        <v>0</v>
      </c>
      <c r="I307" s="1">
        <v>-5.7325726125858623E-3</v>
      </c>
    </row>
    <row r="308" spans="1:9" x14ac:dyDescent="0.25">
      <c r="A308" s="36">
        <v>34415</v>
      </c>
      <c r="B308" s="11">
        <v>2383</v>
      </c>
      <c r="C308" s="11">
        <v>2511.8999020000001</v>
      </c>
      <c r="D308" s="11">
        <v>2368.1000979999999</v>
      </c>
      <c r="E308" s="11">
        <v>2511.8999020000001</v>
      </c>
      <c r="F308" s="11">
        <v>2511.8999020000001</v>
      </c>
      <c r="G308" s="5">
        <v>0</v>
      </c>
      <c r="I308" s="1">
        <v>5.2679201765461592E-2</v>
      </c>
    </row>
    <row r="309" spans="1:9" x14ac:dyDescent="0.25">
      <c r="A309" s="36">
        <v>34416</v>
      </c>
      <c r="B309" s="11">
        <v>2511.8999020000001</v>
      </c>
      <c r="C309" s="11">
        <v>2560.3000489999999</v>
      </c>
      <c r="D309" s="11">
        <v>2511.8999020000001</v>
      </c>
      <c r="E309" s="11">
        <v>2543.1000979999999</v>
      </c>
      <c r="F309" s="11">
        <v>2543.1000979999999</v>
      </c>
      <c r="G309" s="5">
        <v>0</v>
      </c>
      <c r="I309" s="1">
        <v>1.2344447953910986E-2</v>
      </c>
    </row>
    <row r="310" spans="1:9" x14ac:dyDescent="0.25">
      <c r="A310" s="36">
        <v>34418</v>
      </c>
      <c r="B310" s="11">
        <v>2542.8999020000001</v>
      </c>
      <c r="C310" s="11">
        <v>2542.8999020000001</v>
      </c>
      <c r="D310" s="11">
        <v>2436.3999020000001</v>
      </c>
      <c r="E310" s="11">
        <v>2520.8999020000001</v>
      </c>
      <c r="F310" s="11">
        <v>2520.8999020000001</v>
      </c>
      <c r="G310" s="5">
        <v>0</v>
      </c>
      <c r="I310" s="1">
        <v>-8.7679060908376627E-3</v>
      </c>
    </row>
    <row r="311" spans="1:9" x14ac:dyDescent="0.25">
      <c r="A311" s="36">
        <v>34421</v>
      </c>
      <c r="B311" s="11">
        <v>2509.6000979999999</v>
      </c>
      <c r="C311" s="11">
        <v>2510.8999020000001</v>
      </c>
      <c r="D311" s="11">
        <v>2440.5</v>
      </c>
      <c r="E311" s="11">
        <v>2446.1999510000001</v>
      </c>
      <c r="F311" s="11">
        <v>2446.1999510000001</v>
      </c>
      <c r="G311" s="5">
        <v>0</v>
      </c>
      <c r="I311" s="1">
        <v>-3.0080161705082986E-2</v>
      </c>
    </row>
    <row r="312" spans="1:9" x14ac:dyDescent="0.25">
      <c r="A312" s="36">
        <v>34422</v>
      </c>
      <c r="B312" s="11">
        <v>2446.1999510000001</v>
      </c>
      <c r="C312" s="11">
        <v>2486.3999020000001</v>
      </c>
      <c r="D312" s="11">
        <v>2417.3999020000001</v>
      </c>
      <c r="E312" s="11">
        <v>2457.6000979999999</v>
      </c>
      <c r="F312" s="11">
        <v>2457.6000979999999</v>
      </c>
      <c r="G312" s="5">
        <v>0</v>
      </c>
      <c r="I312" s="1">
        <v>4.6495238074601986E-3</v>
      </c>
    </row>
    <row r="313" spans="1:9" x14ac:dyDescent="0.25">
      <c r="A313" s="36">
        <v>34423</v>
      </c>
      <c r="B313" s="11">
        <v>2457.6000979999999</v>
      </c>
      <c r="C313" s="11">
        <v>2457.6000979999999</v>
      </c>
      <c r="D313" s="11">
        <v>2392.1999510000001</v>
      </c>
      <c r="E313" s="11">
        <v>2410.3999020000001</v>
      </c>
      <c r="F313" s="11">
        <v>2410.3999020000001</v>
      </c>
      <c r="G313" s="5">
        <v>0</v>
      </c>
      <c r="I313" s="1">
        <v>-1.9392635670715919E-2</v>
      </c>
    </row>
    <row r="314" spans="1:9" x14ac:dyDescent="0.25">
      <c r="A314" s="36">
        <v>34428</v>
      </c>
      <c r="B314" s="11">
        <v>2400.3999020000001</v>
      </c>
      <c r="C314" s="11">
        <v>2400.3999020000001</v>
      </c>
      <c r="D314" s="11">
        <v>2288.1000979999999</v>
      </c>
      <c r="E314" s="11">
        <v>2288.1000979999999</v>
      </c>
      <c r="F314" s="11">
        <v>2288.1000979999999</v>
      </c>
      <c r="G314" s="5">
        <v>0</v>
      </c>
      <c r="I314" s="1">
        <v>-5.207084649034055E-2</v>
      </c>
    </row>
    <row r="315" spans="1:9" x14ac:dyDescent="0.25">
      <c r="A315" s="36">
        <v>34429</v>
      </c>
      <c r="B315" s="11">
        <v>2265.5</v>
      </c>
      <c r="C315" s="11">
        <v>2294.5</v>
      </c>
      <c r="D315" s="11">
        <v>2229.3999020000001</v>
      </c>
      <c r="E315" s="11">
        <v>2231.1000979999999</v>
      </c>
      <c r="F315" s="11">
        <v>2231.1000979999999</v>
      </c>
      <c r="G315" s="5">
        <v>0</v>
      </c>
      <c r="I315" s="1">
        <v>-2.522704036671275E-2</v>
      </c>
    </row>
    <row r="316" spans="1:9" x14ac:dyDescent="0.25">
      <c r="A316" s="36">
        <v>34430</v>
      </c>
      <c r="B316" s="11">
        <v>2234.1999510000001</v>
      </c>
      <c r="C316" s="11">
        <v>2256.1999510000001</v>
      </c>
      <c r="D316" s="11">
        <v>2201</v>
      </c>
      <c r="E316" s="11">
        <v>2255.6999510000001</v>
      </c>
      <c r="F316" s="11">
        <v>2255.6999510000001</v>
      </c>
      <c r="G316" s="5">
        <v>0</v>
      </c>
      <c r="I316" s="1">
        <v>1.0965543027459113E-2</v>
      </c>
    </row>
    <row r="317" spans="1:9" x14ac:dyDescent="0.25">
      <c r="A317" s="36">
        <v>34431</v>
      </c>
      <c r="B317" s="11">
        <v>2260.1999510000001</v>
      </c>
      <c r="C317" s="11">
        <v>2279.3000489999999</v>
      </c>
      <c r="D317" s="11">
        <v>2257.6999510000001</v>
      </c>
      <c r="E317" s="11">
        <v>2267.3000489999999</v>
      </c>
      <c r="F317" s="11">
        <v>2267.3000489999999</v>
      </c>
      <c r="G317" s="5">
        <v>0</v>
      </c>
      <c r="I317" s="1">
        <v>5.1293935148617464E-3</v>
      </c>
    </row>
    <row r="318" spans="1:9" x14ac:dyDescent="0.25">
      <c r="A318" s="36">
        <v>34432</v>
      </c>
      <c r="B318" s="11">
        <v>2273.3000489999999</v>
      </c>
      <c r="C318" s="11">
        <v>2273.3000489999999</v>
      </c>
      <c r="D318" s="11">
        <v>2218.3999020000001</v>
      </c>
      <c r="E318" s="11">
        <v>2222.8000489999999</v>
      </c>
      <c r="F318" s="11">
        <v>2222.8000489999999</v>
      </c>
      <c r="G318" s="5">
        <v>0</v>
      </c>
      <c r="I318" s="1">
        <v>-1.9822033394171434E-2</v>
      </c>
    </row>
    <row r="319" spans="1:9" x14ac:dyDescent="0.25">
      <c r="A319" s="36">
        <v>34435</v>
      </c>
      <c r="B319" s="11">
        <v>2229.3000489999999</v>
      </c>
      <c r="C319" s="11">
        <v>2229.3999020000001</v>
      </c>
      <c r="D319" s="11">
        <v>2201.3999020000001</v>
      </c>
      <c r="E319" s="11">
        <v>2201.6000979999999</v>
      </c>
      <c r="F319" s="11">
        <v>2201.6000979999999</v>
      </c>
      <c r="G319" s="5">
        <v>0</v>
      </c>
      <c r="I319" s="1">
        <v>-9.5832711979291219E-3</v>
      </c>
    </row>
    <row r="320" spans="1:9" x14ac:dyDescent="0.25">
      <c r="A320" s="36">
        <v>34436</v>
      </c>
      <c r="B320" s="11">
        <v>2208.5</v>
      </c>
      <c r="C320" s="11">
        <v>2215.5</v>
      </c>
      <c r="D320" s="11">
        <v>2175.8000489999999</v>
      </c>
      <c r="E320" s="11">
        <v>2215.3999020000001</v>
      </c>
      <c r="F320" s="11">
        <v>2215.3999020000001</v>
      </c>
      <c r="G320" s="5">
        <v>0</v>
      </c>
      <c r="I320" s="1">
        <v>6.2485165949226484E-3</v>
      </c>
    </row>
    <row r="321" spans="1:9" x14ac:dyDescent="0.25">
      <c r="A321" s="36">
        <v>34437</v>
      </c>
      <c r="B321" s="11">
        <v>2243.1999510000001</v>
      </c>
      <c r="C321" s="11">
        <v>2243.1999510000001</v>
      </c>
      <c r="D321" s="11">
        <v>2196.3000489999999</v>
      </c>
      <c r="E321" s="11">
        <v>2196.3000489999999</v>
      </c>
      <c r="F321" s="11">
        <v>2196.3000489999999</v>
      </c>
      <c r="G321" s="5">
        <v>0</v>
      </c>
      <c r="I321" s="1">
        <v>-8.6587812160718869E-3</v>
      </c>
    </row>
    <row r="322" spans="1:9" x14ac:dyDescent="0.25">
      <c r="A322" s="36">
        <v>34438</v>
      </c>
      <c r="B322" s="11">
        <v>2196.1999510000001</v>
      </c>
      <c r="C322" s="11">
        <v>2197.6999510000001</v>
      </c>
      <c r="D322" s="11">
        <v>2187.6999510000001</v>
      </c>
      <c r="E322" s="11">
        <v>2197.6999510000001</v>
      </c>
      <c r="F322" s="11">
        <v>2197.6999510000001</v>
      </c>
      <c r="G322" s="5">
        <v>0</v>
      </c>
      <c r="I322" s="1">
        <v>6.3718800517253982E-4</v>
      </c>
    </row>
    <row r="323" spans="1:9" x14ac:dyDescent="0.25">
      <c r="A323" s="36">
        <v>34439</v>
      </c>
      <c r="B323" s="11">
        <v>2206.5</v>
      </c>
      <c r="C323" s="11">
        <v>2216.8999020000001</v>
      </c>
      <c r="D323" s="11">
        <v>2193</v>
      </c>
      <c r="E323" s="11">
        <v>2195.8999020000001</v>
      </c>
      <c r="F323" s="11">
        <v>2195.8999020000001</v>
      </c>
      <c r="G323" s="5">
        <v>0</v>
      </c>
      <c r="I323" s="1">
        <v>-8.1939601280911489E-4</v>
      </c>
    </row>
    <row r="324" spans="1:9" x14ac:dyDescent="0.25">
      <c r="A324" s="36">
        <v>34442</v>
      </c>
      <c r="B324" s="11">
        <v>2198.6000979999999</v>
      </c>
      <c r="C324" s="11">
        <v>2198.6000979999999</v>
      </c>
      <c r="D324" s="11">
        <v>2136.6999510000001</v>
      </c>
      <c r="E324" s="11">
        <v>2136.8999020000001</v>
      </c>
      <c r="F324" s="11">
        <v>2136.8999020000001</v>
      </c>
      <c r="G324" s="5">
        <v>0</v>
      </c>
      <c r="I324" s="1">
        <v>-2.7235805831728577E-2</v>
      </c>
    </row>
    <row r="325" spans="1:9" x14ac:dyDescent="0.25">
      <c r="A325" s="36">
        <v>34443</v>
      </c>
      <c r="B325" s="11">
        <v>2137.6000979999999</v>
      </c>
      <c r="C325" s="11">
        <v>2137.6000979999999</v>
      </c>
      <c r="D325" s="11">
        <v>2069.3000489999999</v>
      </c>
      <c r="E325" s="11">
        <v>2070.6000979999999</v>
      </c>
      <c r="F325" s="11">
        <v>2070.6000979999999</v>
      </c>
      <c r="G325" s="5">
        <v>0</v>
      </c>
      <c r="I325" s="1">
        <v>-3.1517667130302129E-2</v>
      </c>
    </row>
    <row r="326" spans="1:9" x14ac:dyDescent="0.25">
      <c r="A326" s="36">
        <v>34444</v>
      </c>
      <c r="B326" s="11">
        <v>2064.8000489999999</v>
      </c>
      <c r="C326" s="11">
        <v>2064.8999020000001</v>
      </c>
      <c r="D326" s="11">
        <v>1959.099976</v>
      </c>
      <c r="E326" s="11">
        <v>1961.099976</v>
      </c>
      <c r="F326" s="11">
        <v>1961.099976</v>
      </c>
      <c r="G326" s="5">
        <v>0</v>
      </c>
      <c r="I326" s="1">
        <v>-5.4332939612524278E-2</v>
      </c>
    </row>
    <row r="327" spans="1:9" x14ac:dyDescent="0.25">
      <c r="A327" s="36">
        <v>34445</v>
      </c>
      <c r="B327" s="11">
        <v>1957.3000489999999</v>
      </c>
      <c r="C327" s="11">
        <v>2058.8000489999999</v>
      </c>
      <c r="D327" s="11">
        <v>1935</v>
      </c>
      <c r="E327" s="11">
        <v>2058.5</v>
      </c>
      <c r="F327" s="11">
        <v>2058.5</v>
      </c>
      <c r="G327" s="5">
        <v>0</v>
      </c>
      <c r="I327" s="1">
        <v>4.8472034161195054E-2</v>
      </c>
    </row>
    <row r="328" spans="1:9" x14ac:dyDescent="0.25">
      <c r="A328" s="36">
        <v>34446</v>
      </c>
      <c r="B328" s="11">
        <v>2075.3000489999999</v>
      </c>
      <c r="C328" s="11">
        <v>2174.1000979999999</v>
      </c>
      <c r="D328" s="11">
        <v>2062.8000489999999</v>
      </c>
      <c r="E328" s="11">
        <v>2174</v>
      </c>
      <c r="F328" s="11">
        <v>2174</v>
      </c>
      <c r="G328" s="5">
        <v>0</v>
      </c>
      <c r="I328" s="1">
        <v>5.4591226471195853E-2</v>
      </c>
    </row>
    <row r="329" spans="1:9" x14ac:dyDescent="0.25">
      <c r="A329" s="36">
        <v>34449</v>
      </c>
      <c r="B329" s="11">
        <v>2209.3000489999999</v>
      </c>
      <c r="C329" s="11">
        <v>2289.6999510000001</v>
      </c>
      <c r="D329" s="11">
        <v>2201</v>
      </c>
      <c r="E329" s="11">
        <v>2224.1999510000001</v>
      </c>
      <c r="F329" s="11">
        <v>2224.1999510000001</v>
      </c>
      <c r="G329" s="5">
        <v>0</v>
      </c>
      <c r="I329" s="1">
        <v>2.2828489673193175E-2</v>
      </c>
    </row>
    <row r="330" spans="1:9" x14ac:dyDescent="0.25">
      <c r="A330" s="36">
        <v>34450</v>
      </c>
      <c r="B330" s="11">
        <v>2191.1000979999999</v>
      </c>
      <c r="C330" s="11">
        <v>2266.8000489999999</v>
      </c>
      <c r="D330" s="11">
        <v>2191.1000979999999</v>
      </c>
      <c r="E330" s="11">
        <v>2266.8000489999999</v>
      </c>
      <c r="F330" s="11">
        <v>2266.8000489999999</v>
      </c>
      <c r="G330" s="5">
        <v>0</v>
      </c>
      <c r="I330" s="1">
        <v>1.8971888557491212E-2</v>
      </c>
    </row>
    <row r="331" spans="1:9" x14ac:dyDescent="0.25">
      <c r="A331" s="36">
        <v>34451</v>
      </c>
      <c r="B331" s="11">
        <v>2284.1000979999999</v>
      </c>
      <c r="C331" s="11">
        <v>2363.8999020000001</v>
      </c>
      <c r="D331" s="11">
        <v>2284.1000979999999</v>
      </c>
      <c r="E331" s="11">
        <v>2337.8999020000001</v>
      </c>
      <c r="F331" s="11">
        <v>2337.8999020000001</v>
      </c>
      <c r="G331" s="5">
        <v>0</v>
      </c>
      <c r="I331" s="1">
        <v>3.0883881687824299E-2</v>
      </c>
    </row>
    <row r="332" spans="1:9" x14ac:dyDescent="0.25">
      <c r="A332" s="36">
        <v>34452</v>
      </c>
      <c r="B332" s="11">
        <v>2332.8000489999999</v>
      </c>
      <c r="C332" s="11">
        <v>2332.8000489999999</v>
      </c>
      <c r="D332" s="11">
        <v>2297</v>
      </c>
      <c r="E332" s="11">
        <v>2311.3000489999999</v>
      </c>
      <c r="F332" s="11">
        <v>2311.3000489999999</v>
      </c>
      <c r="G332" s="5">
        <v>0</v>
      </c>
      <c r="I332" s="1">
        <v>-1.1442890616830681E-2</v>
      </c>
    </row>
    <row r="333" spans="1:9" x14ac:dyDescent="0.25">
      <c r="A333" s="36">
        <v>34453</v>
      </c>
      <c r="B333" s="11">
        <v>2321.1999510000001</v>
      </c>
      <c r="C333" s="11">
        <v>2324.5</v>
      </c>
      <c r="D333" s="11">
        <v>2295.5</v>
      </c>
      <c r="E333" s="11">
        <v>2295.5</v>
      </c>
      <c r="F333" s="11">
        <v>2295.5</v>
      </c>
      <c r="G333" s="5">
        <v>0</v>
      </c>
      <c r="I333" s="1">
        <v>-6.8594732935567393E-3</v>
      </c>
    </row>
    <row r="334" spans="1:9" x14ac:dyDescent="0.25">
      <c r="A334" s="36">
        <v>34456</v>
      </c>
      <c r="B334" s="11">
        <v>2294.1000979999999</v>
      </c>
      <c r="C334" s="11">
        <v>2294.1000979999999</v>
      </c>
      <c r="D334" s="11">
        <v>2224.3999020000001</v>
      </c>
      <c r="E334" s="11">
        <v>2224.3999020000001</v>
      </c>
      <c r="F334" s="11">
        <v>2224.3999020000001</v>
      </c>
      <c r="G334" s="5">
        <v>0</v>
      </c>
      <c r="I334" s="1">
        <v>-3.1463512432692298E-2</v>
      </c>
    </row>
    <row r="335" spans="1:9" x14ac:dyDescent="0.25">
      <c r="A335" s="36">
        <v>34457</v>
      </c>
      <c r="B335" s="11">
        <v>2230.6999510000001</v>
      </c>
      <c r="C335" s="11">
        <v>2230.6999510000001</v>
      </c>
      <c r="D335" s="11">
        <v>2194</v>
      </c>
      <c r="E335" s="11">
        <v>2227.6999510000001</v>
      </c>
      <c r="F335" s="11">
        <v>2227.6999510000001</v>
      </c>
      <c r="G335" s="5">
        <v>0</v>
      </c>
      <c r="I335" s="1">
        <v>1.4824688184633672E-3</v>
      </c>
    </row>
    <row r="336" spans="1:9" x14ac:dyDescent="0.25">
      <c r="A336" s="36">
        <v>34458</v>
      </c>
      <c r="B336" s="11">
        <v>2239.1999510000001</v>
      </c>
      <c r="C336" s="11">
        <v>2239.1999510000001</v>
      </c>
      <c r="D336" s="11">
        <v>2225.6000979999999</v>
      </c>
      <c r="E336" s="11">
        <v>2236.1999510000001</v>
      </c>
      <c r="F336" s="11">
        <v>2236.1999510000001</v>
      </c>
      <c r="G336" s="5">
        <v>0</v>
      </c>
      <c r="I336" s="1">
        <v>3.8083337260479411E-3</v>
      </c>
    </row>
    <row r="337" spans="1:9" x14ac:dyDescent="0.25">
      <c r="A337" s="36">
        <v>34460</v>
      </c>
      <c r="B337" s="11">
        <v>2239.6999510000001</v>
      </c>
      <c r="C337" s="11">
        <v>2239.6999510000001</v>
      </c>
      <c r="D337" s="11">
        <v>2171.1000979999999</v>
      </c>
      <c r="E337" s="11">
        <v>2173.6000979999999</v>
      </c>
      <c r="F337" s="11">
        <v>2173.6000979999999</v>
      </c>
      <c r="G337" s="5">
        <v>0</v>
      </c>
      <c r="I337" s="1">
        <v>-2.8393150602465944E-2</v>
      </c>
    </row>
    <row r="338" spans="1:9" x14ac:dyDescent="0.25">
      <c r="A338" s="36">
        <v>34463</v>
      </c>
      <c r="B338" s="11">
        <v>2176.6999510000001</v>
      </c>
      <c r="C338" s="11">
        <v>2176.6999510000001</v>
      </c>
      <c r="D338" s="11">
        <v>2146.1000979999999</v>
      </c>
      <c r="E338" s="11">
        <v>2146.1999510000001</v>
      </c>
      <c r="F338" s="11">
        <v>2146.1999510000001</v>
      </c>
      <c r="G338" s="5">
        <v>0</v>
      </c>
      <c r="I338" s="1">
        <v>-1.2686010536652859E-2</v>
      </c>
    </row>
    <row r="339" spans="1:9" x14ac:dyDescent="0.25">
      <c r="A339" s="36">
        <v>34464</v>
      </c>
      <c r="B339" s="11">
        <v>2147.6000979999999</v>
      </c>
      <c r="C339" s="11">
        <v>2216.1000979999999</v>
      </c>
      <c r="D339" s="11">
        <v>2147.6000979999999</v>
      </c>
      <c r="E339" s="11">
        <v>2215.1999510000001</v>
      </c>
      <c r="F339" s="11">
        <v>2215.1999510000001</v>
      </c>
      <c r="G339" s="5">
        <v>0</v>
      </c>
      <c r="I339" s="1">
        <v>3.1643857074876713E-2</v>
      </c>
    </row>
    <row r="340" spans="1:9" x14ac:dyDescent="0.25">
      <c r="A340" s="36">
        <v>34465</v>
      </c>
      <c r="B340" s="11">
        <v>2215.6000979999999</v>
      </c>
      <c r="C340" s="11">
        <v>2230.5</v>
      </c>
      <c r="D340" s="11">
        <v>2188.1999510000001</v>
      </c>
      <c r="E340" s="11">
        <v>2188.1999510000001</v>
      </c>
      <c r="F340" s="11">
        <v>2188.1999510000001</v>
      </c>
      <c r="G340" s="5">
        <v>0</v>
      </c>
      <c r="I340" s="1">
        <v>-1.2263405086998524E-2</v>
      </c>
    </row>
    <row r="341" spans="1:9" x14ac:dyDescent="0.25">
      <c r="A341" s="36">
        <v>34466</v>
      </c>
      <c r="B341" s="11">
        <v>2179.6000979999999</v>
      </c>
      <c r="C341" s="11">
        <v>2225.3999020000001</v>
      </c>
      <c r="D341" s="11">
        <v>2179.6000979999999</v>
      </c>
      <c r="E341" s="11">
        <v>2222.1999510000001</v>
      </c>
      <c r="F341" s="11">
        <v>2222.1999510000001</v>
      </c>
      <c r="G341" s="5">
        <v>0</v>
      </c>
      <c r="I341" s="1">
        <v>1.5418408449832555E-2</v>
      </c>
    </row>
    <row r="342" spans="1:9" x14ac:dyDescent="0.25">
      <c r="A342" s="36">
        <v>34467</v>
      </c>
      <c r="B342" s="11">
        <v>2235.6999510000001</v>
      </c>
      <c r="C342" s="11">
        <v>2239.3000489999999</v>
      </c>
      <c r="D342" s="11">
        <v>2232.1999510000001</v>
      </c>
      <c r="E342" s="11">
        <v>2237.8000489999999</v>
      </c>
      <c r="F342" s="11">
        <v>2237.8000489999999</v>
      </c>
      <c r="G342" s="5">
        <v>0</v>
      </c>
      <c r="I342" s="1">
        <v>6.9955881704384382E-3</v>
      </c>
    </row>
    <row r="343" spans="1:9" x14ac:dyDescent="0.25">
      <c r="A343" s="36">
        <v>34470</v>
      </c>
      <c r="B343" s="11">
        <v>2240.1999510000001</v>
      </c>
      <c r="C343" s="11">
        <v>2257.3000489999999</v>
      </c>
      <c r="D343" s="11">
        <v>2240.1999510000001</v>
      </c>
      <c r="E343" s="11">
        <v>2241.5</v>
      </c>
      <c r="F343" s="11">
        <v>2241.5</v>
      </c>
      <c r="G343" s="5">
        <v>0</v>
      </c>
      <c r="I343" s="1">
        <v>1.6520223253682076E-3</v>
      </c>
    </row>
    <row r="344" spans="1:9" x14ac:dyDescent="0.25">
      <c r="A344" s="36">
        <v>34471</v>
      </c>
      <c r="B344" s="11">
        <v>2239.8000489999999</v>
      </c>
      <c r="C344" s="11">
        <v>2278.5</v>
      </c>
      <c r="D344" s="11">
        <v>2239.8000489999999</v>
      </c>
      <c r="E344" s="11">
        <v>2276.8999020000001</v>
      </c>
      <c r="F344" s="11">
        <v>2276.8999020000001</v>
      </c>
      <c r="G344" s="5">
        <v>0</v>
      </c>
      <c r="I344" s="1">
        <v>1.5669541027647504E-2</v>
      </c>
    </row>
    <row r="345" spans="1:9" x14ac:dyDescent="0.25">
      <c r="A345" s="36">
        <v>34472</v>
      </c>
      <c r="B345" s="11">
        <v>2288.6000979999999</v>
      </c>
      <c r="C345" s="11">
        <v>2361.8000489999999</v>
      </c>
      <c r="D345" s="11">
        <v>2288.1000979999999</v>
      </c>
      <c r="E345" s="11">
        <v>2361.8000489999999</v>
      </c>
      <c r="F345" s="11">
        <v>2361.8000489999999</v>
      </c>
      <c r="G345" s="5">
        <v>0</v>
      </c>
      <c r="I345" s="1">
        <v>3.6609235290927522E-2</v>
      </c>
    </row>
    <row r="346" spans="1:9" x14ac:dyDescent="0.25">
      <c r="A346" s="36">
        <v>34473</v>
      </c>
      <c r="B346" s="11">
        <v>2375.1999510000001</v>
      </c>
      <c r="C346" s="11">
        <v>2416</v>
      </c>
      <c r="D346" s="11">
        <v>2375.1999510000001</v>
      </c>
      <c r="E346" s="11">
        <v>2402.6000979999999</v>
      </c>
      <c r="F346" s="11">
        <v>2402.6000979999999</v>
      </c>
      <c r="G346" s="5">
        <v>0</v>
      </c>
      <c r="I346" s="1">
        <v>1.7127464162349781E-2</v>
      </c>
    </row>
    <row r="347" spans="1:9" x14ac:dyDescent="0.25">
      <c r="A347" s="36">
        <v>34474</v>
      </c>
      <c r="B347" s="11">
        <v>2404.8999020000001</v>
      </c>
      <c r="C347" s="11">
        <v>2428.8999020000001</v>
      </c>
      <c r="D347" s="11">
        <v>2397.8000489999999</v>
      </c>
      <c r="E347" s="11">
        <v>2413.3999020000001</v>
      </c>
      <c r="F347" s="11">
        <v>2413.3999020000001</v>
      </c>
      <c r="G347" s="5">
        <v>0</v>
      </c>
      <c r="I347" s="1">
        <v>4.4849759564682401E-3</v>
      </c>
    </row>
    <row r="348" spans="1:9" x14ac:dyDescent="0.25">
      <c r="A348" s="36">
        <v>34477</v>
      </c>
      <c r="B348" s="11">
        <v>2417.3000489999999</v>
      </c>
      <c r="C348" s="11">
        <v>2444.3999020000001</v>
      </c>
      <c r="D348" s="11">
        <v>2417.3000489999999</v>
      </c>
      <c r="E348" s="11">
        <v>2430.3000489999999</v>
      </c>
      <c r="F348" s="11">
        <v>2430.3000489999999</v>
      </c>
      <c r="G348" s="5">
        <v>0</v>
      </c>
      <c r="I348" s="1">
        <v>6.9782256337882487E-3</v>
      </c>
    </row>
    <row r="349" spans="1:9" x14ac:dyDescent="0.25">
      <c r="A349" s="36">
        <v>34478</v>
      </c>
      <c r="B349" s="11">
        <v>2431.3999020000001</v>
      </c>
      <c r="C349" s="11">
        <v>2460.5</v>
      </c>
      <c r="D349" s="11">
        <v>2431.3999020000001</v>
      </c>
      <c r="E349" s="11">
        <v>2454.1000979999999</v>
      </c>
      <c r="F349" s="11">
        <v>2454.1000979999999</v>
      </c>
      <c r="G349" s="5">
        <v>0</v>
      </c>
      <c r="I349" s="1">
        <v>9.7454085033543691E-3</v>
      </c>
    </row>
    <row r="350" spans="1:9" x14ac:dyDescent="0.25">
      <c r="A350" s="36">
        <v>34479</v>
      </c>
      <c r="B350" s="11">
        <v>2468.5</v>
      </c>
      <c r="C350" s="11">
        <v>2479.1000979999999</v>
      </c>
      <c r="D350" s="11">
        <v>2451.3999020000001</v>
      </c>
      <c r="E350" s="11">
        <v>2474.1999510000001</v>
      </c>
      <c r="F350" s="11">
        <v>2474.1999510000001</v>
      </c>
      <c r="G350" s="5">
        <v>0</v>
      </c>
      <c r="I350" s="1">
        <v>8.1569564543206852E-3</v>
      </c>
    </row>
    <row r="351" spans="1:9" x14ac:dyDescent="0.25">
      <c r="A351" s="36">
        <v>34480</v>
      </c>
      <c r="B351" s="11">
        <v>2472.1999510000001</v>
      </c>
      <c r="C351" s="11">
        <v>2472.5</v>
      </c>
      <c r="D351" s="11">
        <v>2442.1000979999999</v>
      </c>
      <c r="E351" s="11">
        <v>2446.1000979999999</v>
      </c>
      <c r="F351" s="11">
        <v>2446.1000979999999</v>
      </c>
      <c r="G351" s="5">
        <v>0</v>
      </c>
      <c r="I351" s="1">
        <v>-1.1422132074740965E-2</v>
      </c>
    </row>
    <row r="352" spans="1:9" x14ac:dyDescent="0.25">
      <c r="A352" s="36">
        <v>34481</v>
      </c>
      <c r="B352" s="11">
        <v>2455.5</v>
      </c>
      <c r="C352" s="11">
        <v>2483.8000489999999</v>
      </c>
      <c r="D352" s="11">
        <v>2445.6999510000001</v>
      </c>
      <c r="E352" s="11">
        <v>2483.6999510000001</v>
      </c>
      <c r="F352" s="11">
        <v>2483.6999510000001</v>
      </c>
      <c r="G352" s="5">
        <v>0</v>
      </c>
      <c r="I352" s="1">
        <v>1.5254404534629451E-2</v>
      </c>
    </row>
    <row r="353" spans="1:9" x14ac:dyDescent="0.25">
      <c r="A353" s="36">
        <v>34484</v>
      </c>
      <c r="B353" s="11">
        <v>2485.1000979999999</v>
      </c>
      <c r="C353" s="11">
        <v>2486.3000489999999</v>
      </c>
      <c r="D353" s="11">
        <v>2478.1000979999999</v>
      </c>
      <c r="E353" s="11">
        <v>2478.6000979999999</v>
      </c>
      <c r="F353" s="11">
        <v>2478.6000979999999</v>
      </c>
      <c r="G353" s="5">
        <v>0</v>
      </c>
      <c r="I353" s="1">
        <v>-2.0554399150167768E-3</v>
      </c>
    </row>
    <row r="354" spans="1:9" x14ac:dyDescent="0.25">
      <c r="A354" s="36">
        <v>34485</v>
      </c>
      <c r="B354" s="11">
        <v>2485.3999020000001</v>
      </c>
      <c r="C354" s="11">
        <v>2498.6999510000001</v>
      </c>
      <c r="D354" s="11">
        <v>2477.3000489999999</v>
      </c>
      <c r="E354" s="11">
        <v>2477.6999510000001</v>
      </c>
      <c r="F354" s="11">
        <v>2477.6999510000001</v>
      </c>
      <c r="G354" s="5">
        <v>0</v>
      </c>
      <c r="I354" s="1">
        <v>-3.6323346084632391E-4</v>
      </c>
    </row>
    <row r="355" spans="1:9" x14ac:dyDescent="0.25">
      <c r="A355" s="36">
        <v>34486</v>
      </c>
      <c r="B355" s="11">
        <v>2483.6999510000001</v>
      </c>
      <c r="C355" s="11">
        <v>2483.6999510000001</v>
      </c>
      <c r="D355" s="11">
        <v>2443.3999020000001</v>
      </c>
      <c r="E355" s="11">
        <v>2443.3999020000001</v>
      </c>
      <c r="F355" s="11">
        <v>2443.3999020000001</v>
      </c>
      <c r="G355" s="5">
        <v>0</v>
      </c>
      <c r="I355" s="1">
        <v>-1.3940218846463459E-2</v>
      </c>
    </row>
    <row r="356" spans="1:9" x14ac:dyDescent="0.25">
      <c r="A356" s="36">
        <v>34487</v>
      </c>
      <c r="B356" s="11">
        <v>2439</v>
      </c>
      <c r="C356" s="11">
        <v>2446.6000979999999</v>
      </c>
      <c r="D356" s="11">
        <v>2406</v>
      </c>
      <c r="E356" s="11">
        <v>2441.3000489999999</v>
      </c>
      <c r="F356" s="11">
        <v>2441.3000489999999</v>
      </c>
      <c r="G356" s="5">
        <v>0</v>
      </c>
      <c r="I356" s="1">
        <v>-8.5976749868521551E-4</v>
      </c>
    </row>
    <row r="357" spans="1:9" x14ac:dyDescent="0.25">
      <c r="A357" s="36">
        <v>34488</v>
      </c>
      <c r="B357" s="11">
        <v>2446.1000979999999</v>
      </c>
      <c r="C357" s="11">
        <v>2471.3000489999999</v>
      </c>
      <c r="D357" s="11">
        <v>2445.8000489999999</v>
      </c>
      <c r="E357" s="11">
        <v>2462.6999510000001</v>
      </c>
      <c r="F357" s="11">
        <v>2462.6999510000001</v>
      </c>
      <c r="G357" s="5">
        <v>0</v>
      </c>
      <c r="I357" s="1">
        <v>8.7275847622416691E-3</v>
      </c>
    </row>
    <row r="358" spans="1:9" x14ac:dyDescent="0.25">
      <c r="A358" s="36">
        <v>34491</v>
      </c>
      <c r="B358" s="11">
        <v>2473.8000489999999</v>
      </c>
      <c r="C358" s="11">
        <v>2493.1000979999999</v>
      </c>
      <c r="D358" s="11">
        <v>2473.8000489999999</v>
      </c>
      <c r="E358" s="11">
        <v>2490.6999510000001</v>
      </c>
      <c r="F358" s="11">
        <v>2490.6999510000001</v>
      </c>
      <c r="G358" s="5">
        <v>0</v>
      </c>
      <c r="I358" s="1">
        <v>1.1305486650004859E-2</v>
      </c>
    </row>
    <row r="359" spans="1:9" x14ac:dyDescent="0.25">
      <c r="A359" s="36">
        <v>34492</v>
      </c>
      <c r="B359" s="11">
        <v>2494.8000489999999</v>
      </c>
      <c r="C359" s="11">
        <v>2497.3999020000001</v>
      </c>
      <c r="D359" s="11">
        <v>2458</v>
      </c>
      <c r="E359" s="11">
        <v>2459.6999510000001</v>
      </c>
      <c r="F359" s="11">
        <v>2459.6999510000001</v>
      </c>
      <c r="G359" s="5">
        <v>0</v>
      </c>
      <c r="I359" s="1">
        <v>-1.2524404426360825E-2</v>
      </c>
    </row>
    <row r="360" spans="1:9" x14ac:dyDescent="0.25">
      <c r="A360" s="36">
        <v>34493</v>
      </c>
      <c r="B360" s="11">
        <v>2456.8999020000001</v>
      </c>
      <c r="C360" s="11">
        <v>2456.8999020000001</v>
      </c>
      <c r="D360" s="11">
        <v>2395</v>
      </c>
      <c r="E360" s="11">
        <v>2398.1999510000001</v>
      </c>
      <c r="F360" s="11">
        <v>2398.1999510000001</v>
      </c>
      <c r="G360" s="5">
        <v>0</v>
      </c>
      <c r="I360" s="1">
        <v>-2.5320935835770442E-2</v>
      </c>
    </row>
    <row r="361" spans="1:9" x14ac:dyDescent="0.25">
      <c r="A361" s="36">
        <v>34494</v>
      </c>
      <c r="B361" s="11">
        <v>2410</v>
      </c>
      <c r="C361" s="11">
        <v>2410</v>
      </c>
      <c r="D361" s="11">
        <v>2373.3000489999999</v>
      </c>
      <c r="E361" s="11">
        <v>2401.8999020000001</v>
      </c>
      <c r="F361" s="11">
        <v>2401.8999020000001</v>
      </c>
      <c r="G361" s="5">
        <v>0</v>
      </c>
      <c r="I361" s="1">
        <v>1.5416144855633362E-3</v>
      </c>
    </row>
    <row r="362" spans="1:9" x14ac:dyDescent="0.25">
      <c r="A362" s="36">
        <v>34495</v>
      </c>
      <c r="B362" s="11">
        <v>2413.3999020000001</v>
      </c>
      <c r="C362" s="11">
        <v>2418.8999020000001</v>
      </c>
      <c r="D362" s="11">
        <v>2387.1000979999999</v>
      </c>
      <c r="E362" s="11">
        <v>2387.1000979999999</v>
      </c>
      <c r="F362" s="11">
        <v>2387.1000979999999</v>
      </c>
      <c r="G362" s="5">
        <v>0</v>
      </c>
      <c r="I362" s="1">
        <v>-6.1807688933086524E-3</v>
      </c>
    </row>
    <row r="363" spans="1:9" x14ac:dyDescent="0.25">
      <c r="A363" s="36">
        <v>34498</v>
      </c>
      <c r="B363" s="11">
        <v>2385.3000489999999</v>
      </c>
      <c r="C363" s="11">
        <v>2385.3000489999999</v>
      </c>
      <c r="D363" s="11">
        <v>2294.8999020000001</v>
      </c>
      <c r="E363" s="11">
        <v>2294.8999020000001</v>
      </c>
      <c r="F363" s="11">
        <v>2294.8999020000001</v>
      </c>
      <c r="G363" s="5">
        <v>0</v>
      </c>
      <c r="I363" s="1">
        <v>-3.939005424841735E-2</v>
      </c>
    </row>
    <row r="364" spans="1:9" x14ac:dyDescent="0.25">
      <c r="A364" s="36">
        <v>34499</v>
      </c>
      <c r="B364" s="11">
        <v>2291.1000979999999</v>
      </c>
      <c r="C364" s="11">
        <v>2302.6999510000001</v>
      </c>
      <c r="D364" s="11">
        <v>2281.1999510000001</v>
      </c>
      <c r="E364" s="11">
        <v>2293</v>
      </c>
      <c r="F364" s="11">
        <v>2293</v>
      </c>
      <c r="G364" s="5">
        <v>0</v>
      </c>
      <c r="I364" s="1">
        <v>-8.2822299927531873E-4</v>
      </c>
    </row>
    <row r="365" spans="1:9" x14ac:dyDescent="0.25">
      <c r="A365" s="36">
        <v>34500</v>
      </c>
      <c r="B365" s="11">
        <v>2304.6999510000001</v>
      </c>
      <c r="C365" s="11">
        <v>2311.6999510000001</v>
      </c>
      <c r="D365" s="11">
        <v>2298.8000489999999</v>
      </c>
      <c r="E365" s="11">
        <v>2298.8000489999999</v>
      </c>
      <c r="F365" s="11">
        <v>2298.8000489999999</v>
      </c>
      <c r="G365" s="5">
        <v>0</v>
      </c>
      <c r="I365" s="1">
        <v>2.5262650911512807E-3</v>
      </c>
    </row>
    <row r="366" spans="1:9" x14ac:dyDescent="0.25">
      <c r="A366" s="36">
        <v>34501</v>
      </c>
      <c r="B366" s="11">
        <v>2295.6000979999999</v>
      </c>
      <c r="C366" s="11">
        <v>2310.5</v>
      </c>
      <c r="D366" s="11">
        <v>2293.6000979999999</v>
      </c>
      <c r="E366" s="11">
        <v>2310.5</v>
      </c>
      <c r="F366" s="11">
        <v>2310.5</v>
      </c>
      <c r="G366" s="5">
        <v>0</v>
      </c>
      <c r="I366" s="1">
        <v>5.076682361265128E-3</v>
      </c>
    </row>
    <row r="367" spans="1:9" x14ac:dyDescent="0.25">
      <c r="A367" s="36">
        <v>34502</v>
      </c>
      <c r="B367" s="11">
        <v>2326.8000489999999</v>
      </c>
      <c r="C367" s="11">
        <v>2326.8000489999999</v>
      </c>
      <c r="D367" s="11">
        <v>2303.1999510000001</v>
      </c>
      <c r="E367" s="11">
        <v>2309.1999510000001</v>
      </c>
      <c r="F367" s="11">
        <v>2309.1999510000001</v>
      </c>
      <c r="G367" s="5">
        <v>0</v>
      </c>
      <c r="I367" s="1">
        <v>-5.6282834301235596E-4</v>
      </c>
    </row>
    <row r="368" spans="1:9" x14ac:dyDescent="0.25">
      <c r="A368" s="36">
        <v>34505</v>
      </c>
      <c r="B368" s="11">
        <v>2310.5</v>
      </c>
      <c r="C368" s="11">
        <v>2310.5</v>
      </c>
      <c r="D368" s="11">
        <v>2279.3999020000001</v>
      </c>
      <c r="E368" s="11">
        <v>2281.8000489999999</v>
      </c>
      <c r="F368" s="11">
        <v>2281.8000489999999</v>
      </c>
      <c r="G368" s="5">
        <v>0</v>
      </c>
      <c r="I368" s="1">
        <v>-1.1936496330765323E-2</v>
      </c>
    </row>
    <row r="369" spans="1:9" x14ac:dyDescent="0.25">
      <c r="A369" s="36">
        <v>34506</v>
      </c>
      <c r="B369" s="11">
        <v>2283.6000979999999</v>
      </c>
      <c r="C369" s="11">
        <v>2283.6999510000001</v>
      </c>
      <c r="D369" s="11">
        <v>2248.6000979999999</v>
      </c>
      <c r="E369" s="11">
        <v>2253.3000489999999</v>
      </c>
      <c r="F369" s="11">
        <v>2253.3000489999999</v>
      </c>
      <c r="G369" s="5">
        <v>0</v>
      </c>
      <c r="I369" s="1">
        <v>-1.2568796530583626E-2</v>
      </c>
    </row>
    <row r="370" spans="1:9" x14ac:dyDescent="0.25">
      <c r="A370" s="36">
        <v>34507</v>
      </c>
      <c r="B370" s="11">
        <v>2257.6999510000001</v>
      </c>
      <c r="C370" s="11">
        <v>2276.8000489999999</v>
      </c>
      <c r="D370" s="11">
        <v>2253.1999510000001</v>
      </c>
      <c r="E370" s="11">
        <v>2257.6000979999999</v>
      </c>
      <c r="F370" s="11">
        <v>2257.6000979999999</v>
      </c>
      <c r="G370" s="5">
        <v>0</v>
      </c>
      <c r="I370" s="1">
        <v>1.9065154015187602E-3</v>
      </c>
    </row>
    <row r="371" spans="1:9" x14ac:dyDescent="0.25">
      <c r="A371" s="36">
        <v>34508</v>
      </c>
      <c r="B371" s="11">
        <v>2257.6000979999999</v>
      </c>
      <c r="C371" s="11">
        <v>2258.1999510000001</v>
      </c>
      <c r="D371" s="11">
        <v>2237.1999510000001</v>
      </c>
      <c r="E371" s="11">
        <v>2238.8999020000001</v>
      </c>
      <c r="F371" s="11">
        <v>2238.8999020000001</v>
      </c>
      <c r="G371" s="5">
        <v>0</v>
      </c>
      <c r="I371" s="1">
        <v>-8.3177154735221137E-3</v>
      </c>
    </row>
    <row r="372" spans="1:9" x14ac:dyDescent="0.25">
      <c r="A372" s="36">
        <v>34509</v>
      </c>
      <c r="B372" s="11">
        <v>2242.8999020000001</v>
      </c>
      <c r="C372" s="11">
        <v>2242.8999020000001</v>
      </c>
      <c r="D372" s="11">
        <v>2223.6000979999999</v>
      </c>
      <c r="E372" s="11">
        <v>2231.1000979999999</v>
      </c>
      <c r="F372" s="11">
        <v>2231.1000979999999</v>
      </c>
      <c r="G372" s="5">
        <v>0</v>
      </c>
      <c r="I372" s="1">
        <v>-3.4898487320713656E-3</v>
      </c>
    </row>
    <row r="373" spans="1:9" x14ac:dyDescent="0.25">
      <c r="A373" s="36">
        <v>34512</v>
      </c>
      <c r="B373" s="11">
        <v>2187.3000489999999</v>
      </c>
      <c r="C373" s="11">
        <v>2232.6999510000001</v>
      </c>
      <c r="D373" s="11">
        <v>2187.3000489999999</v>
      </c>
      <c r="E373" s="11">
        <v>2232</v>
      </c>
      <c r="F373" s="11">
        <v>2232</v>
      </c>
      <c r="G373" s="5">
        <v>0</v>
      </c>
      <c r="I373" s="1">
        <v>4.0326319931693888E-4</v>
      </c>
    </row>
    <row r="374" spans="1:9" x14ac:dyDescent="0.25">
      <c r="A374" s="36">
        <v>34513</v>
      </c>
      <c r="B374" s="11">
        <v>2239.1999510000001</v>
      </c>
      <c r="C374" s="11">
        <v>2239.1999510000001</v>
      </c>
      <c r="D374" s="11">
        <v>2218.3999020000001</v>
      </c>
      <c r="E374" s="11">
        <v>2227.3000489999999</v>
      </c>
      <c r="F374" s="11">
        <v>2227.3000489999999</v>
      </c>
      <c r="G374" s="5">
        <v>0</v>
      </c>
      <c r="I374" s="1">
        <v>-2.1079329440327754E-3</v>
      </c>
    </row>
    <row r="375" spans="1:9" x14ac:dyDescent="0.25">
      <c r="A375" s="36">
        <v>34514</v>
      </c>
      <c r="B375" s="11">
        <v>2232.6999510000001</v>
      </c>
      <c r="C375" s="11">
        <v>2273.5</v>
      </c>
      <c r="D375" s="11">
        <v>2232.6999510000001</v>
      </c>
      <c r="E375" s="11">
        <v>2265</v>
      </c>
      <c r="F375" s="11">
        <v>2265</v>
      </c>
      <c r="G375" s="5">
        <v>0</v>
      </c>
      <c r="I375" s="1">
        <v>1.6784647359965987E-2</v>
      </c>
    </row>
    <row r="376" spans="1:9" x14ac:dyDescent="0.25">
      <c r="A376" s="36">
        <v>34515</v>
      </c>
      <c r="B376" s="11">
        <v>2263.3999020000001</v>
      </c>
      <c r="C376" s="11">
        <v>2263.6000979999999</v>
      </c>
      <c r="D376" s="11">
        <v>2258.1000979999999</v>
      </c>
      <c r="E376" s="11">
        <v>2258.1999510000001</v>
      </c>
      <c r="F376" s="11">
        <v>2258.1999510000001</v>
      </c>
      <c r="G376" s="5">
        <v>0</v>
      </c>
      <c r="I376" s="1">
        <v>-3.0067448694115484E-3</v>
      </c>
    </row>
    <row r="377" spans="1:9" x14ac:dyDescent="0.25">
      <c r="A377" s="36">
        <v>34516</v>
      </c>
      <c r="B377" s="11">
        <v>2262.6000979999999</v>
      </c>
      <c r="C377" s="11">
        <v>2263.6000979999999</v>
      </c>
      <c r="D377" s="11">
        <v>2244.3999020000001</v>
      </c>
      <c r="E377" s="11">
        <v>2256</v>
      </c>
      <c r="F377" s="11">
        <v>2256</v>
      </c>
      <c r="G377" s="5">
        <v>0</v>
      </c>
      <c r="I377" s="1">
        <v>-9.7468042977411073E-4</v>
      </c>
    </row>
    <row r="378" spans="1:9" x14ac:dyDescent="0.25">
      <c r="A378" s="36">
        <v>34519</v>
      </c>
      <c r="B378" s="11">
        <v>2262.6999510000001</v>
      </c>
      <c r="C378" s="11">
        <v>2263.5</v>
      </c>
      <c r="D378" s="11">
        <v>2261.3999020000001</v>
      </c>
      <c r="E378" s="11">
        <v>2262.6000979999999</v>
      </c>
      <c r="F378" s="11">
        <v>2262.6000979999999</v>
      </c>
      <c r="G378" s="5">
        <v>0</v>
      </c>
      <c r="I378" s="1">
        <v>2.9213041874189827E-3</v>
      </c>
    </row>
    <row r="379" spans="1:9" x14ac:dyDescent="0.25">
      <c r="A379" s="36">
        <v>34520</v>
      </c>
      <c r="B379" s="11">
        <v>2267.5</v>
      </c>
      <c r="C379" s="11">
        <v>2270.5</v>
      </c>
      <c r="D379" s="11">
        <v>2265.8000489999999</v>
      </c>
      <c r="E379" s="11">
        <v>2269.3000489999999</v>
      </c>
      <c r="F379" s="11">
        <v>2269.3000489999999</v>
      </c>
      <c r="G379" s="5">
        <v>0</v>
      </c>
      <c r="I379" s="1">
        <v>2.9567976627697945E-3</v>
      </c>
    </row>
    <row r="380" spans="1:9" x14ac:dyDescent="0.25">
      <c r="A380" s="36">
        <v>34521</v>
      </c>
      <c r="B380" s="11">
        <v>2276.1000979999999</v>
      </c>
      <c r="C380" s="11">
        <v>2291.3000489999999</v>
      </c>
      <c r="D380" s="11">
        <v>2268.1000979999999</v>
      </c>
      <c r="E380" s="11">
        <v>2291.3000489999999</v>
      </c>
      <c r="F380" s="11">
        <v>2291.3000489999999</v>
      </c>
      <c r="G380" s="5">
        <v>0</v>
      </c>
      <c r="I380" s="1">
        <v>9.647927982398663E-3</v>
      </c>
    </row>
    <row r="381" spans="1:9" x14ac:dyDescent="0.25">
      <c r="A381" s="36">
        <v>34522</v>
      </c>
      <c r="B381" s="11">
        <v>2310</v>
      </c>
      <c r="C381" s="11">
        <v>2357.3000489999999</v>
      </c>
      <c r="D381" s="11">
        <v>2310</v>
      </c>
      <c r="E381" s="11">
        <v>2334.6000979999999</v>
      </c>
      <c r="F381" s="11">
        <v>2334.6000979999999</v>
      </c>
      <c r="G381" s="5">
        <v>0</v>
      </c>
      <c r="I381" s="1">
        <v>1.8721248745237951E-2</v>
      </c>
    </row>
    <row r="382" spans="1:9" x14ac:dyDescent="0.25">
      <c r="A382" s="36">
        <v>34523</v>
      </c>
      <c r="B382" s="11">
        <v>2334.3999020000001</v>
      </c>
      <c r="C382" s="11">
        <v>2334.6000979999999</v>
      </c>
      <c r="D382" s="11">
        <v>2313.8000489999999</v>
      </c>
      <c r="E382" s="11">
        <v>2315.6000979999999</v>
      </c>
      <c r="F382" s="11">
        <v>2315.6000979999999</v>
      </c>
      <c r="G382" s="5">
        <v>0</v>
      </c>
      <c r="I382" s="1">
        <v>-8.17173666928106E-3</v>
      </c>
    </row>
    <row r="383" spans="1:9" x14ac:dyDescent="0.25">
      <c r="A383" s="36">
        <v>34526</v>
      </c>
      <c r="B383" s="11">
        <v>2314.8000489999999</v>
      </c>
      <c r="C383" s="11">
        <v>2314.8000489999999</v>
      </c>
      <c r="D383" s="11">
        <v>2284.1000979999999</v>
      </c>
      <c r="E383" s="11">
        <v>2292.1999510000001</v>
      </c>
      <c r="F383" s="11">
        <v>2292.1999510000001</v>
      </c>
      <c r="G383" s="5">
        <v>0</v>
      </c>
      <c r="I383" s="1">
        <v>-1.015684184073784E-2</v>
      </c>
    </row>
    <row r="384" spans="1:9" x14ac:dyDescent="0.25">
      <c r="A384" s="36">
        <v>34527</v>
      </c>
      <c r="B384" s="11">
        <v>2292</v>
      </c>
      <c r="C384" s="11">
        <v>2292</v>
      </c>
      <c r="D384" s="11">
        <v>2282</v>
      </c>
      <c r="E384" s="11">
        <v>2290.1999510000001</v>
      </c>
      <c r="F384" s="11">
        <v>2290.1999510000001</v>
      </c>
      <c r="G384" s="5">
        <v>0</v>
      </c>
      <c r="I384" s="1">
        <v>-8.729051020281986E-4</v>
      </c>
    </row>
    <row r="385" spans="1:9" x14ac:dyDescent="0.25">
      <c r="A385" s="36">
        <v>34528</v>
      </c>
      <c r="B385" s="11">
        <v>2288.3000489999999</v>
      </c>
      <c r="C385" s="11">
        <v>2288.3000489999999</v>
      </c>
      <c r="D385" s="11">
        <v>2265.3000489999999</v>
      </c>
      <c r="E385" s="11">
        <v>2266.5</v>
      </c>
      <c r="F385" s="11">
        <v>2266.5</v>
      </c>
      <c r="G385" s="5">
        <v>0</v>
      </c>
      <c r="I385" s="1">
        <v>-1.0402337202823908E-2</v>
      </c>
    </row>
    <row r="386" spans="1:9" x14ac:dyDescent="0.25">
      <c r="A386" s="36">
        <v>34529</v>
      </c>
      <c r="B386" s="11">
        <v>2265</v>
      </c>
      <c r="C386" s="11">
        <v>2287.1999510000001</v>
      </c>
      <c r="D386" s="11">
        <v>2265</v>
      </c>
      <c r="E386" s="11">
        <v>2277.1999510000001</v>
      </c>
      <c r="F386" s="11">
        <v>2277.1999510000001</v>
      </c>
      <c r="G386" s="5">
        <v>0</v>
      </c>
      <c r="I386" s="1">
        <v>4.7098051783702743E-3</v>
      </c>
    </row>
    <row r="387" spans="1:9" x14ac:dyDescent="0.25">
      <c r="A387" s="36">
        <v>34530</v>
      </c>
      <c r="B387" s="11">
        <v>2282.6000979999999</v>
      </c>
      <c r="C387" s="11">
        <v>2285.6000979999999</v>
      </c>
      <c r="D387" s="11">
        <v>2281.3000489999999</v>
      </c>
      <c r="E387" s="11">
        <v>2281.3000489999999</v>
      </c>
      <c r="F387" s="11">
        <v>2281.3000489999999</v>
      </c>
      <c r="G387" s="5">
        <v>0</v>
      </c>
      <c r="I387" s="1">
        <v>1.798880818536297E-3</v>
      </c>
    </row>
    <row r="388" spans="1:9" x14ac:dyDescent="0.25">
      <c r="A388" s="36">
        <v>34533</v>
      </c>
      <c r="B388" s="11">
        <v>2281.1999510000001</v>
      </c>
      <c r="C388" s="11">
        <v>2281.5</v>
      </c>
      <c r="D388" s="11">
        <v>2272.3000489999999</v>
      </c>
      <c r="E388" s="11">
        <v>2274.3000489999999</v>
      </c>
      <c r="F388" s="11">
        <v>2274.3000489999999</v>
      </c>
      <c r="G388" s="5">
        <v>0</v>
      </c>
      <c r="I388" s="1">
        <v>-3.0731431023518496E-3</v>
      </c>
    </row>
    <row r="389" spans="1:9" x14ac:dyDescent="0.25">
      <c r="A389" s="36">
        <v>34534</v>
      </c>
      <c r="B389" s="11">
        <v>2274.3000489999999</v>
      </c>
      <c r="C389" s="11">
        <v>2274.8999020000001</v>
      </c>
      <c r="D389" s="11">
        <v>2256.3000489999999</v>
      </c>
      <c r="E389" s="11">
        <v>2256.3000489999999</v>
      </c>
      <c r="F389" s="11">
        <v>2256.3000489999999</v>
      </c>
      <c r="G389" s="5">
        <v>0</v>
      </c>
      <c r="I389" s="1">
        <v>-7.9460090580214526E-3</v>
      </c>
    </row>
    <row r="390" spans="1:9" x14ac:dyDescent="0.25">
      <c r="A390" s="36">
        <v>34535</v>
      </c>
      <c r="B390" s="11">
        <v>2254.1000979999999</v>
      </c>
      <c r="C390" s="11">
        <v>2254.1000979999999</v>
      </c>
      <c r="D390" s="11">
        <v>2215.1999510000001</v>
      </c>
      <c r="E390" s="11">
        <v>2215.3999020000001</v>
      </c>
      <c r="F390" s="11">
        <v>2215.3999020000001</v>
      </c>
      <c r="G390" s="5">
        <v>0</v>
      </c>
      <c r="I390" s="1">
        <v>-1.8293395370409193E-2</v>
      </c>
    </row>
    <row r="391" spans="1:9" x14ac:dyDescent="0.25">
      <c r="A391" s="36">
        <v>34536</v>
      </c>
      <c r="B391" s="11">
        <v>2211</v>
      </c>
      <c r="C391" s="11">
        <v>2219.1999510000001</v>
      </c>
      <c r="D391" s="11">
        <v>2193.8999020000001</v>
      </c>
      <c r="E391" s="11">
        <v>2218.6999510000001</v>
      </c>
      <c r="F391" s="11">
        <v>2218.6999510000001</v>
      </c>
      <c r="G391" s="5">
        <v>0</v>
      </c>
      <c r="I391" s="1">
        <v>1.4884868265037099E-3</v>
      </c>
    </row>
    <row r="392" spans="1:9" x14ac:dyDescent="0.25">
      <c r="A392" s="36">
        <v>34537</v>
      </c>
      <c r="B392" s="11">
        <v>2232.8000489999999</v>
      </c>
      <c r="C392" s="11">
        <v>2281.3000489999999</v>
      </c>
      <c r="D392" s="11">
        <v>2232.6000979999999</v>
      </c>
      <c r="E392" s="11">
        <v>2281.1999510000001</v>
      </c>
      <c r="F392" s="11">
        <v>2281.1999510000001</v>
      </c>
      <c r="G392" s="5">
        <v>0</v>
      </c>
      <c r="I392" s="1">
        <v>2.7780182128929631E-2</v>
      </c>
    </row>
    <row r="393" spans="1:9" x14ac:dyDescent="0.25">
      <c r="A393" s="36">
        <v>34540</v>
      </c>
      <c r="B393" s="11">
        <v>2300.6999510000001</v>
      </c>
      <c r="C393" s="11">
        <v>2316.6000979999999</v>
      </c>
      <c r="D393" s="11">
        <v>2298.1000979999999</v>
      </c>
      <c r="E393" s="11">
        <v>2312.8999020000001</v>
      </c>
      <c r="F393" s="11">
        <v>2312.8999020000001</v>
      </c>
      <c r="G393" s="5">
        <v>0</v>
      </c>
      <c r="I393" s="1">
        <v>1.3800507227942127E-2</v>
      </c>
    </row>
    <row r="394" spans="1:9" x14ac:dyDescent="0.25">
      <c r="A394" s="36">
        <v>34541</v>
      </c>
      <c r="B394" s="11">
        <v>2313.8999020000001</v>
      </c>
      <c r="C394" s="11">
        <v>2391.1999510000001</v>
      </c>
      <c r="D394" s="11">
        <v>2313.8999020000001</v>
      </c>
      <c r="E394" s="11">
        <v>2390.1999510000001</v>
      </c>
      <c r="F394" s="11">
        <v>2390.1999510000001</v>
      </c>
      <c r="G394" s="5">
        <v>0</v>
      </c>
      <c r="I394" s="1">
        <v>3.2874917902001144E-2</v>
      </c>
    </row>
    <row r="395" spans="1:9" x14ac:dyDescent="0.25">
      <c r="A395" s="36">
        <v>34542</v>
      </c>
      <c r="B395" s="11">
        <v>2393.3999020000001</v>
      </c>
      <c r="C395" s="11">
        <v>2430.3999020000001</v>
      </c>
      <c r="D395" s="11">
        <v>2393.3999020000001</v>
      </c>
      <c r="E395" s="11">
        <v>2429</v>
      </c>
      <c r="F395" s="11">
        <v>2429</v>
      </c>
      <c r="G395" s="5">
        <v>0</v>
      </c>
      <c r="I395" s="1">
        <v>1.6102626069768533E-2</v>
      </c>
    </row>
    <row r="396" spans="1:9" x14ac:dyDescent="0.25">
      <c r="A396" s="36">
        <v>34543</v>
      </c>
      <c r="B396" s="11">
        <v>2433.1999510000001</v>
      </c>
      <c r="C396" s="11">
        <v>2441</v>
      </c>
      <c r="D396" s="11">
        <v>2412.6000979999999</v>
      </c>
      <c r="E396" s="11">
        <v>2415</v>
      </c>
      <c r="F396" s="11">
        <v>2415</v>
      </c>
      <c r="G396" s="5">
        <v>0</v>
      </c>
      <c r="I396" s="1">
        <v>-5.7803629154999925E-3</v>
      </c>
    </row>
    <row r="397" spans="1:9" x14ac:dyDescent="0.25">
      <c r="A397" s="36">
        <v>34544</v>
      </c>
      <c r="B397" s="11">
        <v>2429.1999510000001</v>
      </c>
      <c r="C397" s="11">
        <v>2487.5</v>
      </c>
      <c r="D397" s="11">
        <v>2429.1999510000001</v>
      </c>
      <c r="E397" s="11">
        <v>2461</v>
      </c>
      <c r="F397" s="11">
        <v>2461</v>
      </c>
      <c r="G397" s="5">
        <v>0</v>
      </c>
      <c r="I397" s="1">
        <v>1.8868484304382704E-2</v>
      </c>
    </row>
    <row r="398" spans="1:9" x14ac:dyDescent="0.25">
      <c r="A398" s="36">
        <v>34547</v>
      </c>
      <c r="B398" s="11">
        <v>2462.3000489999999</v>
      </c>
      <c r="C398" s="11">
        <v>2470.6999510000001</v>
      </c>
      <c r="D398" s="11">
        <v>2451.8000489999999</v>
      </c>
      <c r="E398" s="11">
        <v>2461.5</v>
      </c>
      <c r="F398" s="11">
        <v>2461.5</v>
      </c>
      <c r="G398" s="5">
        <v>0</v>
      </c>
      <c r="I398" s="1">
        <v>2.0314880719940476E-4</v>
      </c>
    </row>
    <row r="399" spans="1:9" x14ac:dyDescent="0.25">
      <c r="A399" s="36">
        <v>34548</v>
      </c>
      <c r="B399" s="11">
        <v>2473.5</v>
      </c>
      <c r="C399" s="11">
        <v>2533.5</v>
      </c>
      <c r="D399" s="11">
        <v>2473.5</v>
      </c>
      <c r="E399" s="11">
        <v>2532.6000979999999</v>
      </c>
      <c r="F399" s="11">
        <v>2532.6000979999999</v>
      </c>
      <c r="G399" s="5">
        <v>0</v>
      </c>
      <c r="I399" s="1">
        <v>2.847556151366426E-2</v>
      </c>
    </row>
    <row r="400" spans="1:9" x14ac:dyDescent="0.25">
      <c r="A400" s="36">
        <v>34549</v>
      </c>
      <c r="B400" s="11">
        <v>2538.5</v>
      </c>
      <c r="C400" s="11">
        <v>2561.1999510000001</v>
      </c>
      <c r="D400" s="11">
        <v>2534.3000489999999</v>
      </c>
      <c r="E400" s="11">
        <v>2558</v>
      </c>
      <c r="F400" s="11">
        <v>2558</v>
      </c>
      <c r="G400" s="5">
        <v>0</v>
      </c>
      <c r="I400" s="1">
        <v>9.9792214268692447E-3</v>
      </c>
    </row>
    <row r="401" spans="1:9" x14ac:dyDescent="0.25">
      <c r="A401" s="36">
        <v>34550</v>
      </c>
      <c r="B401" s="11">
        <v>2567.3000489999999</v>
      </c>
      <c r="C401" s="11">
        <v>2583.6000979999999</v>
      </c>
      <c r="D401" s="11">
        <v>2537.3999020000001</v>
      </c>
      <c r="E401" s="11">
        <v>2571.8000489999999</v>
      </c>
      <c r="F401" s="11">
        <v>2571.8000489999999</v>
      </c>
      <c r="G401" s="5">
        <v>0</v>
      </c>
      <c r="I401" s="1">
        <v>5.3803587503535866E-3</v>
      </c>
    </row>
    <row r="402" spans="1:9" x14ac:dyDescent="0.25">
      <c r="A402" s="36">
        <v>34551</v>
      </c>
      <c r="B402" s="11">
        <v>2573.8000489999999</v>
      </c>
      <c r="C402" s="11">
        <v>2610.5</v>
      </c>
      <c r="D402" s="11">
        <v>2556.5</v>
      </c>
      <c r="E402" s="11">
        <v>2610.5</v>
      </c>
      <c r="F402" s="11">
        <v>2610.5</v>
      </c>
      <c r="G402" s="5">
        <v>0</v>
      </c>
      <c r="I402" s="1">
        <v>1.4935711961465259E-2</v>
      </c>
    </row>
    <row r="403" spans="1:9" x14ac:dyDescent="0.25">
      <c r="A403" s="36">
        <v>34554</v>
      </c>
      <c r="B403" s="11">
        <v>2643</v>
      </c>
      <c r="C403" s="11">
        <v>2715.5</v>
      </c>
      <c r="D403" s="11">
        <v>2611.5</v>
      </c>
      <c r="E403" s="11">
        <v>2611.5</v>
      </c>
      <c r="F403" s="11">
        <v>2611.5</v>
      </c>
      <c r="G403" s="5">
        <v>0</v>
      </c>
      <c r="I403" s="1">
        <v>3.8299502574634658E-4</v>
      </c>
    </row>
    <row r="404" spans="1:9" x14ac:dyDescent="0.25">
      <c r="A404" s="36">
        <v>34555</v>
      </c>
      <c r="B404" s="11">
        <v>2603.8999020000001</v>
      </c>
      <c r="C404" s="11">
        <v>2629.6000979999999</v>
      </c>
      <c r="D404" s="11">
        <v>2583</v>
      </c>
      <c r="E404" s="11">
        <v>2591.8999020000001</v>
      </c>
      <c r="F404" s="11">
        <v>2591.8999020000001</v>
      </c>
      <c r="G404" s="5">
        <v>0</v>
      </c>
      <c r="I404" s="1">
        <v>-7.5336092054403281E-3</v>
      </c>
    </row>
    <row r="405" spans="1:9" x14ac:dyDescent="0.25">
      <c r="A405" s="36">
        <v>34556</v>
      </c>
      <c r="B405" s="11">
        <v>2595</v>
      </c>
      <c r="C405" s="11">
        <v>2602.8999020000001</v>
      </c>
      <c r="D405" s="11">
        <v>2578.3999020000001</v>
      </c>
      <c r="E405" s="11">
        <v>2578.3999020000001</v>
      </c>
      <c r="F405" s="11">
        <v>2578.3999020000001</v>
      </c>
      <c r="G405" s="5">
        <v>0</v>
      </c>
      <c r="I405" s="1">
        <v>-5.222146177752407E-3</v>
      </c>
    </row>
    <row r="406" spans="1:9" x14ac:dyDescent="0.25">
      <c r="A406" s="36">
        <v>34557</v>
      </c>
      <c r="B406" s="11">
        <v>2574.6999510000001</v>
      </c>
      <c r="C406" s="11">
        <v>2574.6999510000001</v>
      </c>
      <c r="D406" s="11">
        <v>2554.3000489999999</v>
      </c>
      <c r="E406" s="11">
        <v>2567.6999510000001</v>
      </c>
      <c r="F406" s="11">
        <v>2567.6999510000001</v>
      </c>
      <c r="G406" s="5">
        <v>0</v>
      </c>
      <c r="I406" s="1">
        <v>-4.1584760207138416E-3</v>
      </c>
    </row>
    <row r="407" spans="1:9" x14ac:dyDescent="0.25">
      <c r="A407" s="36">
        <v>34558</v>
      </c>
      <c r="B407" s="11">
        <v>2596.8999020000001</v>
      </c>
      <c r="C407" s="11">
        <v>2646.6000979999999</v>
      </c>
      <c r="D407" s="11">
        <v>2596.8999020000001</v>
      </c>
      <c r="E407" s="11">
        <v>2638.3999020000001</v>
      </c>
      <c r="F407" s="11">
        <v>2638.3999020000001</v>
      </c>
      <c r="G407" s="5">
        <v>0</v>
      </c>
      <c r="I407" s="1">
        <v>2.7162098189163153E-2</v>
      </c>
    </row>
    <row r="408" spans="1:9" x14ac:dyDescent="0.25">
      <c r="A408" s="36">
        <v>34561</v>
      </c>
      <c r="B408" s="11">
        <v>2637.8000489999999</v>
      </c>
      <c r="C408" s="11">
        <v>2664.8999020000001</v>
      </c>
      <c r="D408" s="11">
        <v>2637.6999510000001</v>
      </c>
      <c r="E408" s="11">
        <v>2653.8999020000001</v>
      </c>
      <c r="F408" s="11">
        <v>2653.8999020000001</v>
      </c>
      <c r="G408" s="5">
        <v>0</v>
      </c>
      <c r="I408" s="1">
        <v>5.8575836187531038E-3</v>
      </c>
    </row>
    <row r="409" spans="1:9" x14ac:dyDescent="0.25">
      <c r="A409" s="36">
        <v>34562</v>
      </c>
      <c r="B409" s="11">
        <v>2651.5</v>
      </c>
      <c r="C409" s="11">
        <v>2673.3000489999999</v>
      </c>
      <c r="D409" s="11">
        <v>2650.5</v>
      </c>
      <c r="E409" s="11">
        <v>2668.8999020000001</v>
      </c>
      <c r="F409" s="11">
        <v>2668.8999020000001</v>
      </c>
      <c r="G409" s="5">
        <v>0</v>
      </c>
      <c r="I409" s="1">
        <v>5.6361464868128763E-3</v>
      </c>
    </row>
    <row r="410" spans="1:9" x14ac:dyDescent="0.25">
      <c r="A410" s="36">
        <v>34563</v>
      </c>
      <c r="B410" s="11">
        <v>2694.6000979999999</v>
      </c>
      <c r="C410" s="11">
        <v>2732.5</v>
      </c>
      <c r="D410" s="11">
        <v>2694.6000979999999</v>
      </c>
      <c r="E410" s="11">
        <v>2701.3999020000001</v>
      </c>
      <c r="F410" s="11">
        <v>2701.3999020000001</v>
      </c>
      <c r="G410" s="5">
        <v>0</v>
      </c>
      <c r="I410" s="1">
        <v>1.2103755082001122E-2</v>
      </c>
    </row>
    <row r="411" spans="1:9" x14ac:dyDescent="0.25">
      <c r="A411" s="36">
        <v>34564</v>
      </c>
      <c r="B411" s="11">
        <v>2699.6999510000001</v>
      </c>
      <c r="C411" s="11">
        <v>2708.6000979999999</v>
      </c>
      <c r="D411" s="11">
        <v>2681.8000489999999</v>
      </c>
      <c r="E411" s="11">
        <v>2696.8000489999999</v>
      </c>
      <c r="F411" s="11">
        <v>2696.8000489999999</v>
      </c>
      <c r="G411" s="5">
        <v>0</v>
      </c>
      <c r="I411" s="1">
        <v>-1.7042177596442443E-3</v>
      </c>
    </row>
    <row r="412" spans="1:9" x14ac:dyDescent="0.25">
      <c r="A412" s="36">
        <v>34565</v>
      </c>
      <c r="B412" s="11">
        <v>2698.1999510000001</v>
      </c>
      <c r="C412" s="11">
        <v>2710.1000979999999</v>
      </c>
      <c r="D412" s="11">
        <v>2693.3000489999999</v>
      </c>
      <c r="E412" s="11">
        <v>2709.8999020000001</v>
      </c>
      <c r="F412" s="11">
        <v>2709.8999020000001</v>
      </c>
      <c r="G412" s="5">
        <v>0</v>
      </c>
      <c r="I412" s="1">
        <v>4.8457945706781302E-3</v>
      </c>
    </row>
    <row r="413" spans="1:9" x14ac:dyDescent="0.25">
      <c r="A413" s="36">
        <v>34568</v>
      </c>
      <c r="B413" s="11">
        <v>2708.1999510000001</v>
      </c>
      <c r="C413" s="11">
        <v>2779.3999020000001</v>
      </c>
      <c r="D413" s="11">
        <v>2708.1999510000001</v>
      </c>
      <c r="E413" s="11">
        <v>2767.1000979999999</v>
      </c>
      <c r="F413" s="11">
        <v>2767.1000979999999</v>
      </c>
      <c r="G413" s="5">
        <v>0</v>
      </c>
      <c r="I413" s="1">
        <v>2.0888178113881217E-2</v>
      </c>
    </row>
    <row r="414" spans="1:9" x14ac:dyDescent="0.25">
      <c r="A414" s="36">
        <v>34569</v>
      </c>
      <c r="B414" s="11">
        <v>2759</v>
      </c>
      <c r="C414" s="11">
        <v>2800.8999020000001</v>
      </c>
      <c r="D414" s="11">
        <v>2757.8999020000001</v>
      </c>
      <c r="E414" s="11">
        <v>2774</v>
      </c>
      <c r="F414" s="11">
        <v>2774</v>
      </c>
      <c r="G414" s="5">
        <v>0</v>
      </c>
      <c r="I414" s="1">
        <v>2.4904461006842737E-3</v>
      </c>
    </row>
    <row r="415" spans="1:9" x14ac:dyDescent="0.25">
      <c r="A415" s="36">
        <v>34570</v>
      </c>
      <c r="B415" s="11">
        <v>2755.5</v>
      </c>
      <c r="C415" s="11">
        <v>2794.6999510000001</v>
      </c>
      <c r="D415" s="11">
        <v>2725.8000489999999</v>
      </c>
      <c r="E415" s="11">
        <v>2794.3999020000001</v>
      </c>
      <c r="F415" s="11">
        <v>2794.3999020000001</v>
      </c>
      <c r="G415" s="5">
        <v>0</v>
      </c>
      <c r="I415" s="1">
        <v>7.327057547704463E-3</v>
      </c>
    </row>
    <row r="416" spans="1:9" x14ac:dyDescent="0.25">
      <c r="A416" s="36">
        <v>34571</v>
      </c>
      <c r="B416" s="11">
        <v>2798.1999510000001</v>
      </c>
      <c r="C416" s="11">
        <v>2821.3999020000001</v>
      </c>
      <c r="D416" s="11">
        <v>2780.5</v>
      </c>
      <c r="E416" s="11">
        <v>2782.3999020000001</v>
      </c>
      <c r="F416" s="11">
        <v>2782.3999020000001</v>
      </c>
      <c r="G416" s="5">
        <v>0</v>
      </c>
      <c r="I416" s="1">
        <v>-4.3035500438550756E-3</v>
      </c>
    </row>
    <row r="417" spans="1:9" x14ac:dyDescent="0.25">
      <c r="A417" s="36">
        <v>34572</v>
      </c>
      <c r="B417" s="11">
        <v>2776.1999510000001</v>
      </c>
      <c r="C417" s="11">
        <v>2779.1000979999999</v>
      </c>
      <c r="D417" s="11">
        <v>2747.1999510000001</v>
      </c>
      <c r="E417" s="11">
        <v>2767.8999020000001</v>
      </c>
      <c r="F417" s="11">
        <v>2767.8999020000001</v>
      </c>
      <c r="G417" s="5">
        <v>0</v>
      </c>
      <c r="I417" s="1">
        <v>-5.2249548672014257E-3</v>
      </c>
    </row>
    <row r="418" spans="1:9" x14ac:dyDescent="0.25">
      <c r="A418" s="36">
        <v>34575</v>
      </c>
      <c r="B418" s="11">
        <v>2772.1999510000001</v>
      </c>
      <c r="C418" s="11">
        <v>2773.3000489999999</v>
      </c>
      <c r="D418" s="11">
        <v>2743.1999510000001</v>
      </c>
      <c r="E418" s="11">
        <v>2746</v>
      </c>
      <c r="F418" s="11">
        <v>2746</v>
      </c>
      <c r="G418" s="5">
        <v>0</v>
      </c>
      <c r="I418" s="1">
        <v>-7.9435671835081934E-3</v>
      </c>
    </row>
    <row r="419" spans="1:9" x14ac:dyDescent="0.25">
      <c r="A419" s="36">
        <v>34576</v>
      </c>
      <c r="B419" s="11">
        <v>2746</v>
      </c>
      <c r="C419" s="11">
        <v>2746</v>
      </c>
      <c r="D419" s="11">
        <v>2715.5</v>
      </c>
      <c r="E419" s="11">
        <v>2743.1999510000001</v>
      </c>
      <c r="F419" s="11">
        <v>2743.1999510000001</v>
      </c>
      <c r="G419" s="5">
        <v>0</v>
      </c>
      <c r="I419" s="1">
        <v>-1.0202030415564778E-3</v>
      </c>
    </row>
    <row r="420" spans="1:9" x14ac:dyDescent="0.25">
      <c r="A420" s="36">
        <v>34577</v>
      </c>
      <c r="B420" s="11">
        <v>2731.6000979999999</v>
      </c>
      <c r="C420" s="11">
        <v>2732.8000489999999</v>
      </c>
      <c r="D420" s="11">
        <v>2707.5</v>
      </c>
      <c r="E420" s="11">
        <v>2710</v>
      </c>
      <c r="F420" s="11">
        <v>2710</v>
      </c>
      <c r="G420" s="5">
        <v>0</v>
      </c>
      <c r="I420" s="1">
        <v>-1.2176469412612967E-2</v>
      </c>
    </row>
    <row r="421" spans="1:9" x14ac:dyDescent="0.25">
      <c r="A421" s="36">
        <v>34578</v>
      </c>
      <c r="B421" s="11">
        <v>2702.6999510000001</v>
      </c>
      <c r="C421" s="11">
        <v>2735.5</v>
      </c>
      <c r="D421" s="11">
        <v>2700.1999510000001</v>
      </c>
      <c r="E421" s="11">
        <v>2700.1999510000001</v>
      </c>
      <c r="F421" s="11">
        <v>2700.1999510000001</v>
      </c>
      <c r="G421" s="5">
        <v>0</v>
      </c>
      <c r="I421" s="1">
        <v>-3.6228086974050555E-3</v>
      </c>
    </row>
    <row r="422" spans="1:9" x14ac:dyDescent="0.25">
      <c r="A422" s="36">
        <v>34579</v>
      </c>
      <c r="B422" s="11">
        <v>2692.3000489999999</v>
      </c>
      <c r="C422" s="11">
        <v>2694.8999020000001</v>
      </c>
      <c r="D422" s="11">
        <v>2668.3999020000001</v>
      </c>
      <c r="E422" s="11">
        <v>2670.1999510000001</v>
      </c>
      <c r="F422" s="11">
        <v>2670.1999510000001</v>
      </c>
      <c r="G422" s="5">
        <v>0</v>
      </c>
      <c r="I422" s="1">
        <v>-1.1172468571032823E-2</v>
      </c>
    </row>
    <row r="423" spans="1:9" x14ac:dyDescent="0.25">
      <c r="A423" s="36">
        <v>34582</v>
      </c>
      <c r="B423" s="11">
        <v>2674.8000489999999</v>
      </c>
      <c r="C423" s="11">
        <v>2674.8000489999999</v>
      </c>
      <c r="D423" s="11">
        <v>2662.6000979999999</v>
      </c>
      <c r="E423" s="11">
        <v>2665.8999020000001</v>
      </c>
      <c r="F423" s="11">
        <v>2665.8999020000001</v>
      </c>
      <c r="G423" s="5">
        <v>0</v>
      </c>
      <c r="I423" s="1">
        <v>-1.6116827080630003E-3</v>
      </c>
    </row>
    <row r="424" spans="1:9" x14ac:dyDescent="0.25">
      <c r="A424" s="36">
        <v>34583</v>
      </c>
      <c r="B424" s="11">
        <v>2666</v>
      </c>
      <c r="C424" s="11">
        <v>2696.3000489999999</v>
      </c>
      <c r="D424" s="11">
        <v>2642.6999510000001</v>
      </c>
      <c r="E424" s="11">
        <v>2696.3000489999999</v>
      </c>
      <c r="F424" s="11">
        <v>2696.3000489999999</v>
      </c>
      <c r="G424" s="5">
        <v>0</v>
      </c>
      <c r="I424" s="1">
        <v>1.1338806081684361E-2</v>
      </c>
    </row>
    <row r="425" spans="1:9" x14ac:dyDescent="0.25">
      <c r="A425" s="36">
        <v>34584</v>
      </c>
      <c r="B425" s="11">
        <v>2704.1000979999999</v>
      </c>
      <c r="C425" s="11">
        <v>2751.6000979999999</v>
      </c>
      <c r="D425" s="11">
        <v>2704.1000979999999</v>
      </c>
      <c r="E425" s="11">
        <v>2742.1000979999999</v>
      </c>
      <c r="F425" s="11">
        <v>2742.1000979999999</v>
      </c>
      <c r="G425" s="5">
        <v>0</v>
      </c>
      <c r="I425" s="1">
        <v>1.6843604947480273E-2</v>
      </c>
    </row>
    <row r="426" spans="1:9" x14ac:dyDescent="0.25">
      <c r="A426" s="36">
        <v>34585</v>
      </c>
      <c r="B426" s="11">
        <v>2738.8999020000001</v>
      </c>
      <c r="C426" s="11">
        <v>2760.3999020000001</v>
      </c>
      <c r="D426" s="11">
        <v>2738.8999020000001</v>
      </c>
      <c r="E426" s="11">
        <v>2753.8000489999999</v>
      </c>
      <c r="F426" s="11">
        <v>2753.8000489999999</v>
      </c>
      <c r="G426" s="5">
        <v>0</v>
      </c>
      <c r="I426" s="1">
        <v>4.2577078774552746E-3</v>
      </c>
    </row>
    <row r="427" spans="1:9" x14ac:dyDescent="0.25">
      <c r="A427" s="36">
        <v>34586</v>
      </c>
      <c r="B427" s="11">
        <v>2762.1999510000001</v>
      </c>
      <c r="C427" s="11">
        <v>2762.1999510000001</v>
      </c>
      <c r="D427" s="11">
        <v>2747.8999020000001</v>
      </c>
      <c r="E427" s="11">
        <v>2750.8999020000001</v>
      </c>
      <c r="F427" s="11">
        <v>2750.8999020000001</v>
      </c>
      <c r="G427" s="5">
        <v>0</v>
      </c>
      <c r="I427" s="1">
        <v>-1.0536985827185319E-3</v>
      </c>
    </row>
    <row r="428" spans="1:9" x14ac:dyDescent="0.25">
      <c r="A428" s="36">
        <v>34589</v>
      </c>
      <c r="B428" s="11">
        <v>2755.3999020000001</v>
      </c>
      <c r="C428" s="11">
        <v>2755.3999020000001</v>
      </c>
      <c r="D428" s="11">
        <v>2710.6000979999999</v>
      </c>
      <c r="E428" s="11">
        <v>2710.6000979999999</v>
      </c>
      <c r="F428" s="11">
        <v>2710.6000979999999</v>
      </c>
      <c r="G428" s="5">
        <v>0</v>
      </c>
      <c r="I428" s="1">
        <v>-1.4758046484875997E-2</v>
      </c>
    </row>
    <row r="429" spans="1:9" x14ac:dyDescent="0.25">
      <c r="A429" s="36">
        <v>34590</v>
      </c>
      <c r="B429" s="11">
        <v>2708.8000489999999</v>
      </c>
      <c r="C429" s="11">
        <v>2725.3000489999999</v>
      </c>
      <c r="D429" s="11">
        <v>2704.6999510000001</v>
      </c>
      <c r="E429" s="11">
        <v>2708.1999510000001</v>
      </c>
      <c r="F429" s="11">
        <v>2708.1999510000001</v>
      </c>
      <c r="G429" s="5">
        <v>0</v>
      </c>
      <c r="I429" s="1">
        <v>-8.8585928074635945E-4</v>
      </c>
    </row>
    <row r="430" spans="1:9" x14ac:dyDescent="0.25">
      <c r="A430" s="36">
        <v>34591</v>
      </c>
      <c r="B430" s="11">
        <v>2713.3000489999999</v>
      </c>
      <c r="C430" s="11">
        <v>2747.1999510000001</v>
      </c>
      <c r="D430" s="11">
        <v>2709.6999510000001</v>
      </c>
      <c r="E430" s="11">
        <v>2746.6999510000001</v>
      </c>
      <c r="F430" s="11">
        <v>2746.6999510000001</v>
      </c>
      <c r="G430" s="5">
        <v>0</v>
      </c>
      <c r="I430" s="1">
        <v>1.4115983788983932E-2</v>
      </c>
    </row>
    <row r="431" spans="1:9" x14ac:dyDescent="0.25">
      <c r="A431" s="36">
        <v>34592</v>
      </c>
      <c r="B431" s="11">
        <v>2743.1999510000001</v>
      </c>
      <c r="C431" s="11">
        <v>2792.3000489999999</v>
      </c>
      <c r="D431" s="11">
        <v>2743.1999510000001</v>
      </c>
      <c r="E431" s="11">
        <v>2790.8999020000001</v>
      </c>
      <c r="F431" s="11">
        <v>2790.8999020000001</v>
      </c>
      <c r="G431" s="5">
        <v>0</v>
      </c>
      <c r="I431" s="1">
        <v>1.5963916083991947E-2</v>
      </c>
    </row>
    <row r="432" spans="1:9" x14ac:dyDescent="0.25">
      <c r="A432" s="36">
        <v>34596</v>
      </c>
      <c r="B432" s="11">
        <v>2804.6000979999999</v>
      </c>
      <c r="C432" s="11">
        <v>2804.8000489999999</v>
      </c>
      <c r="D432" s="11">
        <v>2784.3000489999999</v>
      </c>
      <c r="E432" s="11">
        <v>2804.6999510000001</v>
      </c>
      <c r="F432" s="11">
        <v>2804.6999510000001</v>
      </c>
      <c r="G432" s="5">
        <v>0</v>
      </c>
      <c r="I432" s="1">
        <v>4.9324745662042702E-3</v>
      </c>
    </row>
    <row r="433" spans="1:9" x14ac:dyDescent="0.25">
      <c r="A433" s="36">
        <v>34597</v>
      </c>
      <c r="B433" s="11">
        <v>2803.6000979999999</v>
      </c>
      <c r="C433" s="11">
        <v>2827.3000489999999</v>
      </c>
      <c r="D433" s="11">
        <v>2797.6000979999999</v>
      </c>
      <c r="E433" s="11">
        <v>2826.6000979999999</v>
      </c>
      <c r="F433" s="11">
        <v>2826.6000979999999</v>
      </c>
      <c r="G433" s="5">
        <v>0</v>
      </c>
      <c r="I433" s="1">
        <v>7.7780467099737294E-3</v>
      </c>
    </row>
    <row r="434" spans="1:9" x14ac:dyDescent="0.25">
      <c r="A434" s="36">
        <v>34598</v>
      </c>
      <c r="B434" s="11">
        <v>2810.1000979999999</v>
      </c>
      <c r="C434" s="11">
        <v>2811.8000489999999</v>
      </c>
      <c r="D434" s="11">
        <v>2787.3000489999999</v>
      </c>
      <c r="E434" s="11">
        <v>2787.6999510000001</v>
      </c>
      <c r="F434" s="11">
        <v>2787.6999510000001</v>
      </c>
      <c r="G434" s="5">
        <v>0</v>
      </c>
      <c r="I434" s="1">
        <v>-1.3857745108422748E-2</v>
      </c>
    </row>
    <row r="435" spans="1:9" x14ac:dyDescent="0.25">
      <c r="A435" s="36">
        <v>34599</v>
      </c>
      <c r="B435" s="11">
        <v>2794.8000489999999</v>
      </c>
      <c r="C435" s="11">
        <v>2819.8999020000001</v>
      </c>
      <c r="D435" s="11">
        <v>2792.3000489999999</v>
      </c>
      <c r="E435" s="11">
        <v>2819.8999020000001</v>
      </c>
      <c r="F435" s="11">
        <v>2819.8999020000001</v>
      </c>
      <c r="G435" s="5">
        <v>0</v>
      </c>
      <c r="I435" s="1">
        <v>1.1484523061233709E-2</v>
      </c>
    </row>
    <row r="436" spans="1:9" x14ac:dyDescent="0.25">
      <c r="A436" s="36">
        <v>34600</v>
      </c>
      <c r="B436" s="11">
        <v>2828.5</v>
      </c>
      <c r="C436" s="11">
        <v>2863.3999020000001</v>
      </c>
      <c r="D436" s="11">
        <v>2828.5</v>
      </c>
      <c r="E436" s="11">
        <v>2851.3000489999999</v>
      </c>
      <c r="F436" s="11">
        <v>2851.3000489999999</v>
      </c>
      <c r="G436" s="5">
        <v>0</v>
      </c>
      <c r="I436" s="1">
        <v>1.1073659240842026E-2</v>
      </c>
    </row>
    <row r="437" spans="1:9" x14ac:dyDescent="0.25">
      <c r="A437" s="36">
        <v>34603</v>
      </c>
      <c r="B437" s="11">
        <v>2857.5</v>
      </c>
      <c r="C437" s="11">
        <v>2864.8000489999999</v>
      </c>
      <c r="D437" s="11">
        <v>2833.1000979999999</v>
      </c>
      <c r="E437" s="11">
        <v>2835.1999510000001</v>
      </c>
      <c r="F437" s="11">
        <v>2835.1999510000001</v>
      </c>
      <c r="G437" s="5">
        <v>0</v>
      </c>
      <c r="I437" s="1">
        <v>-5.6625836703014798E-3</v>
      </c>
    </row>
    <row r="438" spans="1:9" x14ac:dyDescent="0.25">
      <c r="A438" s="36">
        <v>34604</v>
      </c>
      <c r="B438" s="11">
        <v>2840.1000979999999</v>
      </c>
      <c r="C438" s="11">
        <v>2840.1000979999999</v>
      </c>
      <c r="D438" s="11">
        <v>2814.8999020000001</v>
      </c>
      <c r="E438" s="11">
        <v>2816.6000979999999</v>
      </c>
      <c r="F438" s="11">
        <v>2816.6000979999999</v>
      </c>
      <c r="G438" s="5">
        <v>0</v>
      </c>
      <c r="I438" s="1">
        <v>-6.5819455703586272E-3</v>
      </c>
    </row>
    <row r="439" spans="1:9" x14ac:dyDescent="0.25">
      <c r="A439" s="36">
        <v>34605</v>
      </c>
      <c r="B439" s="11">
        <v>2818.3999020000001</v>
      </c>
      <c r="C439" s="11">
        <v>2822.1999510000001</v>
      </c>
      <c r="D439" s="11">
        <v>2730.1000979999999</v>
      </c>
      <c r="E439" s="11">
        <v>2768.6999510000001</v>
      </c>
      <c r="F439" s="11">
        <v>2768.6999510000001</v>
      </c>
      <c r="G439" s="5">
        <v>0</v>
      </c>
      <c r="I439" s="1">
        <v>-1.7152640315868162E-2</v>
      </c>
    </row>
    <row r="440" spans="1:9" x14ac:dyDescent="0.25">
      <c r="A440" s="36">
        <v>34606</v>
      </c>
      <c r="B440" s="11">
        <v>2764.8000489999999</v>
      </c>
      <c r="C440" s="11">
        <v>2764.8000489999999</v>
      </c>
      <c r="D440" s="11">
        <v>2711.8000489999999</v>
      </c>
      <c r="E440" s="11">
        <v>2714.3999020000001</v>
      </c>
      <c r="F440" s="11">
        <v>2714.3999020000001</v>
      </c>
      <c r="G440" s="5">
        <v>0</v>
      </c>
      <c r="I440" s="1">
        <v>-1.9806979875526487E-2</v>
      </c>
    </row>
    <row r="441" spans="1:9" x14ac:dyDescent="0.25">
      <c r="A441" s="36">
        <v>34607</v>
      </c>
      <c r="B441" s="11">
        <v>2717.5</v>
      </c>
      <c r="C441" s="11">
        <v>2746.6000979999999</v>
      </c>
      <c r="D441" s="11">
        <v>2717.5</v>
      </c>
      <c r="E441" s="11">
        <v>2746.1000979999999</v>
      </c>
      <c r="F441" s="11">
        <v>2746.1000979999999</v>
      </c>
      <c r="G441" s="5">
        <v>0</v>
      </c>
      <c r="I441" s="1">
        <v>1.1610860591516392E-2</v>
      </c>
    </row>
    <row r="442" spans="1:9" x14ac:dyDescent="0.25">
      <c r="A442" s="36">
        <v>34610</v>
      </c>
      <c r="B442" s="11">
        <v>2746.1000979999999</v>
      </c>
      <c r="C442" s="11">
        <v>2746.1000979999999</v>
      </c>
      <c r="D442" s="11">
        <v>2668.8000489999999</v>
      </c>
      <c r="E442" s="11">
        <v>2676.3999020000001</v>
      </c>
      <c r="F442" s="11">
        <v>2676.3999020000001</v>
      </c>
      <c r="G442" s="5">
        <v>0</v>
      </c>
      <c r="I442" s="1">
        <v>-2.5709187665482247E-2</v>
      </c>
    </row>
    <row r="443" spans="1:9" x14ac:dyDescent="0.25">
      <c r="A443" s="36">
        <v>34611</v>
      </c>
      <c r="B443" s="11">
        <v>2686</v>
      </c>
      <c r="C443" s="11">
        <v>2696.6999510000001</v>
      </c>
      <c r="D443" s="11">
        <v>2667.1999510000001</v>
      </c>
      <c r="E443" s="11">
        <v>2669.8000489999999</v>
      </c>
      <c r="F443" s="11">
        <v>2669.8000489999999</v>
      </c>
      <c r="G443" s="5">
        <v>0</v>
      </c>
      <c r="I443" s="1">
        <v>-2.4689897172445185E-3</v>
      </c>
    </row>
    <row r="444" spans="1:9" x14ac:dyDescent="0.25">
      <c r="A444" s="36">
        <v>34612</v>
      </c>
      <c r="B444" s="11">
        <v>2670</v>
      </c>
      <c r="C444" s="11">
        <v>2670</v>
      </c>
      <c r="D444" s="11">
        <v>2591</v>
      </c>
      <c r="E444" s="11">
        <v>2629.8000489999999</v>
      </c>
      <c r="F444" s="11">
        <v>2629.8000489999999</v>
      </c>
      <c r="G444" s="5">
        <v>0</v>
      </c>
      <c r="I444" s="1">
        <v>-1.5095765289652618E-2</v>
      </c>
    </row>
    <row r="445" spans="1:9" x14ac:dyDescent="0.25">
      <c r="A445" s="36">
        <v>34613</v>
      </c>
      <c r="B445" s="11">
        <v>2641.3999020000001</v>
      </c>
      <c r="C445" s="11">
        <v>2657.8999020000001</v>
      </c>
      <c r="D445" s="11">
        <v>2631.8999020000001</v>
      </c>
      <c r="E445" s="11">
        <v>2637.6999510000001</v>
      </c>
      <c r="F445" s="11">
        <v>2637.6999510000001</v>
      </c>
      <c r="G445" s="5">
        <v>0</v>
      </c>
      <c r="I445" s="1">
        <v>2.9994904311010373E-3</v>
      </c>
    </row>
    <row r="446" spans="1:9" x14ac:dyDescent="0.25">
      <c r="A446" s="36">
        <v>34614</v>
      </c>
      <c r="B446" s="11">
        <v>2636.8999020000001</v>
      </c>
      <c r="C446" s="11">
        <v>2677.1999510000001</v>
      </c>
      <c r="D446" s="11">
        <v>2636.8999020000001</v>
      </c>
      <c r="E446" s="11">
        <v>2674.6000979999999</v>
      </c>
      <c r="F446" s="11">
        <v>2674.6000979999999</v>
      </c>
      <c r="G446" s="5">
        <v>0</v>
      </c>
      <c r="I446" s="1">
        <v>1.3892566363173486E-2</v>
      </c>
    </row>
    <row r="447" spans="1:9" x14ac:dyDescent="0.25">
      <c r="A447" s="36">
        <v>34617</v>
      </c>
      <c r="B447" s="11">
        <v>2649.6999510000001</v>
      </c>
      <c r="C447" s="11">
        <v>2649.6999510000001</v>
      </c>
      <c r="D447" s="11">
        <v>2618.1000979999999</v>
      </c>
      <c r="E447" s="11">
        <v>2621.3999020000001</v>
      </c>
      <c r="F447" s="11">
        <v>2621.3999020000001</v>
      </c>
      <c r="G447" s="5">
        <v>0</v>
      </c>
      <c r="I447" s="1">
        <v>-2.0091384278847713E-2</v>
      </c>
    </row>
    <row r="448" spans="1:9" x14ac:dyDescent="0.25">
      <c r="A448" s="36">
        <v>34618</v>
      </c>
      <c r="B448" s="11">
        <v>2621.6000979999999</v>
      </c>
      <c r="C448" s="11">
        <v>2662.1000979999999</v>
      </c>
      <c r="D448" s="11">
        <v>2618.8999020000001</v>
      </c>
      <c r="E448" s="11">
        <v>2661.3000489999999</v>
      </c>
      <c r="F448" s="11">
        <v>2661.3000489999999</v>
      </c>
      <c r="G448" s="5">
        <v>0</v>
      </c>
      <c r="I448" s="1">
        <v>1.5106254805863806E-2</v>
      </c>
    </row>
    <row r="449" spans="1:9" x14ac:dyDescent="0.25">
      <c r="A449" s="36">
        <v>34619</v>
      </c>
      <c r="B449" s="11">
        <v>2665.6000979999999</v>
      </c>
      <c r="C449" s="11">
        <v>2733.8999020000001</v>
      </c>
      <c r="D449" s="11">
        <v>2665.6000979999999</v>
      </c>
      <c r="E449" s="11">
        <v>2733.8999020000001</v>
      </c>
      <c r="F449" s="11">
        <v>2733.8999020000001</v>
      </c>
      <c r="G449" s="5">
        <v>0</v>
      </c>
      <c r="I449" s="1">
        <v>2.6914381717258351E-2</v>
      </c>
    </row>
    <row r="450" spans="1:9" x14ac:dyDescent="0.25">
      <c r="A450" s="36">
        <v>34620</v>
      </c>
      <c r="B450" s="11">
        <v>2740.8000489999999</v>
      </c>
      <c r="C450" s="11">
        <v>2772.3999020000001</v>
      </c>
      <c r="D450" s="11">
        <v>2740.8000489999999</v>
      </c>
      <c r="E450" s="11">
        <v>2760.3000489999999</v>
      </c>
      <c r="F450" s="11">
        <v>2760.3000489999999</v>
      </c>
      <c r="G450" s="5">
        <v>0</v>
      </c>
      <c r="I450" s="1">
        <v>9.6102618841555909E-3</v>
      </c>
    </row>
    <row r="451" spans="1:9" x14ac:dyDescent="0.25">
      <c r="A451" s="36">
        <v>34621</v>
      </c>
      <c r="B451" s="11">
        <v>2759.6000979999999</v>
      </c>
      <c r="C451" s="11">
        <v>2776.1999510000001</v>
      </c>
      <c r="D451" s="11">
        <v>2743</v>
      </c>
      <c r="E451" s="11">
        <v>2776</v>
      </c>
      <c r="F451" s="11">
        <v>2776</v>
      </c>
      <c r="G451" s="5">
        <v>0</v>
      </c>
      <c r="I451" s="1">
        <v>5.6716554185767265E-3</v>
      </c>
    </row>
    <row r="452" spans="1:9" x14ac:dyDescent="0.25">
      <c r="A452" s="36">
        <v>34624</v>
      </c>
      <c r="B452" s="11">
        <v>2777.6999510000001</v>
      </c>
      <c r="C452" s="11">
        <v>2785</v>
      </c>
      <c r="D452" s="11">
        <v>2754.8000489999999</v>
      </c>
      <c r="E452" s="11">
        <v>2756.6000979999999</v>
      </c>
      <c r="F452" s="11">
        <v>2756.6000979999999</v>
      </c>
      <c r="G452" s="5">
        <v>0</v>
      </c>
      <c r="I452" s="1">
        <v>-7.0129708153165993E-3</v>
      </c>
    </row>
    <row r="453" spans="1:9" x14ac:dyDescent="0.25">
      <c r="A453" s="36">
        <v>34625</v>
      </c>
      <c r="B453" s="11">
        <v>2756</v>
      </c>
      <c r="C453" s="11">
        <v>2756</v>
      </c>
      <c r="D453" s="11">
        <v>2719.1000979999999</v>
      </c>
      <c r="E453" s="11">
        <v>2726.6999510000001</v>
      </c>
      <c r="F453" s="11">
        <v>2726.6999510000001</v>
      </c>
      <c r="G453" s="5">
        <v>0</v>
      </c>
      <c r="I453" s="1">
        <v>-1.0906002988985364E-2</v>
      </c>
    </row>
    <row r="454" spans="1:9" x14ac:dyDescent="0.25">
      <c r="A454" s="36">
        <v>34626</v>
      </c>
      <c r="B454" s="11">
        <v>2725.1000979999999</v>
      </c>
      <c r="C454" s="11">
        <v>2753.5</v>
      </c>
      <c r="D454" s="11">
        <v>2724.6999510000001</v>
      </c>
      <c r="E454" s="11">
        <v>2749.3999020000001</v>
      </c>
      <c r="F454" s="11">
        <v>2749.3999020000001</v>
      </c>
      <c r="G454" s="5">
        <v>0</v>
      </c>
      <c r="I454" s="1">
        <v>8.2906015707848724E-3</v>
      </c>
    </row>
    <row r="455" spans="1:9" x14ac:dyDescent="0.25">
      <c r="A455" s="36">
        <v>34627</v>
      </c>
      <c r="B455" s="11">
        <v>2750.1000979999999</v>
      </c>
      <c r="C455" s="11">
        <v>2750.1000979999999</v>
      </c>
      <c r="D455" s="11">
        <v>2731.1000979999999</v>
      </c>
      <c r="E455" s="11">
        <v>2731.3999020000001</v>
      </c>
      <c r="F455" s="11">
        <v>2731.3999020000001</v>
      </c>
      <c r="G455" s="5">
        <v>0</v>
      </c>
      <c r="I455" s="1">
        <v>-6.5684080278911594E-3</v>
      </c>
    </row>
    <row r="456" spans="1:9" x14ac:dyDescent="0.25">
      <c r="A456" s="36">
        <v>34628</v>
      </c>
      <c r="B456" s="11">
        <v>2743.1999510000001</v>
      </c>
      <c r="C456" s="11">
        <v>2743.1999510000001</v>
      </c>
      <c r="D456" s="11">
        <v>2699.8999020000001</v>
      </c>
      <c r="E456" s="11">
        <v>2700.1000979999999</v>
      </c>
      <c r="F456" s="11">
        <v>2700.1000979999999</v>
      </c>
      <c r="G456" s="5">
        <v>0</v>
      </c>
      <c r="I456" s="1">
        <v>-1.1525416726732907E-2</v>
      </c>
    </row>
    <row r="457" spans="1:9" x14ac:dyDescent="0.25">
      <c r="A457" s="36">
        <v>34631</v>
      </c>
      <c r="B457" s="11">
        <v>2686.8999020000001</v>
      </c>
      <c r="C457" s="11">
        <v>2686.8999020000001</v>
      </c>
      <c r="D457" s="11">
        <v>2620.8999020000001</v>
      </c>
      <c r="E457" s="11">
        <v>2621.8000489999999</v>
      </c>
      <c r="F457" s="11">
        <v>2621.8000489999999</v>
      </c>
      <c r="G457" s="5">
        <v>0</v>
      </c>
      <c r="I457" s="1">
        <v>-2.9427722185396021E-2</v>
      </c>
    </row>
    <row r="458" spans="1:9" x14ac:dyDescent="0.25">
      <c r="A458" s="36">
        <v>34632</v>
      </c>
      <c r="B458" s="11">
        <v>2633.6000979999999</v>
      </c>
      <c r="C458" s="11">
        <v>2633.6000979999999</v>
      </c>
      <c r="D458" s="11">
        <v>2507.6999510000001</v>
      </c>
      <c r="E458" s="11">
        <v>2558.5</v>
      </c>
      <c r="F458" s="11">
        <v>2558.5</v>
      </c>
      <c r="G458" s="5">
        <v>0</v>
      </c>
      <c r="I458" s="1">
        <v>-2.4439974208012138E-2</v>
      </c>
    </row>
    <row r="459" spans="1:9" x14ac:dyDescent="0.25">
      <c r="A459" s="36">
        <v>34633</v>
      </c>
      <c r="B459" s="11">
        <v>2578.3999020000001</v>
      </c>
      <c r="C459" s="11">
        <v>2578.3999020000001</v>
      </c>
      <c r="D459" s="11">
        <v>2543.8000489999999</v>
      </c>
      <c r="E459" s="11">
        <v>2564.6999510000001</v>
      </c>
      <c r="F459" s="11">
        <v>2564.6999510000001</v>
      </c>
      <c r="G459" s="5">
        <v>0</v>
      </c>
      <c r="I459" s="1">
        <v>2.4203443496029209E-3</v>
      </c>
    </row>
    <row r="460" spans="1:9" x14ac:dyDescent="0.25">
      <c r="A460" s="36">
        <v>34634</v>
      </c>
      <c r="B460" s="11">
        <v>2580</v>
      </c>
      <c r="C460" s="11">
        <v>2621.1000979999999</v>
      </c>
      <c r="D460" s="11">
        <v>2580</v>
      </c>
      <c r="E460" s="11">
        <v>2601.3000489999999</v>
      </c>
      <c r="F460" s="11">
        <v>2601.3000489999999</v>
      </c>
      <c r="G460" s="5">
        <v>0</v>
      </c>
      <c r="I460" s="1">
        <v>1.4169845293210415E-2</v>
      </c>
    </row>
    <row r="461" spans="1:9" x14ac:dyDescent="0.25">
      <c r="A461" s="36">
        <v>34635</v>
      </c>
      <c r="B461" s="11">
        <v>2592.3000489999999</v>
      </c>
      <c r="C461" s="11">
        <v>2596.6000979999999</v>
      </c>
      <c r="D461" s="11">
        <v>2560.3000489999999</v>
      </c>
      <c r="E461" s="11">
        <v>2564.3000489999999</v>
      </c>
      <c r="F461" s="11">
        <v>2564.3000489999999</v>
      </c>
      <c r="G461" s="5">
        <v>0</v>
      </c>
      <c r="I461" s="1">
        <v>-1.432578290319686E-2</v>
      </c>
    </row>
    <row r="462" spans="1:9" x14ac:dyDescent="0.25">
      <c r="A462" s="36">
        <v>34638</v>
      </c>
      <c r="B462" s="11">
        <v>2571.5</v>
      </c>
      <c r="C462" s="11">
        <v>2575.3999020000001</v>
      </c>
      <c r="D462" s="11">
        <v>2543.3999020000001</v>
      </c>
      <c r="E462" s="11">
        <v>2552.1000979999999</v>
      </c>
      <c r="F462" s="11">
        <v>2552.1000979999999</v>
      </c>
      <c r="G462" s="5">
        <v>0</v>
      </c>
      <c r="I462" s="1">
        <v>-4.7689679350657599E-3</v>
      </c>
    </row>
    <row r="463" spans="1:9" x14ac:dyDescent="0.25">
      <c r="A463" s="36">
        <v>34641</v>
      </c>
      <c r="B463" s="11">
        <v>2537.8000489999999</v>
      </c>
      <c r="C463" s="11">
        <v>2562.6000979999999</v>
      </c>
      <c r="D463" s="11">
        <v>2537.8000489999999</v>
      </c>
      <c r="E463" s="11">
        <v>2543.1000979999999</v>
      </c>
      <c r="F463" s="11">
        <v>2543.1000979999999</v>
      </c>
      <c r="G463" s="5">
        <v>0</v>
      </c>
      <c r="I463" s="1">
        <v>-3.5327402315825651E-3</v>
      </c>
    </row>
    <row r="464" spans="1:9" x14ac:dyDescent="0.25">
      <c r="A464" s="36">
        <v>34642</v>
      </c>
      <c r="B464" s="11">
        <v>2543.1000979999999</v>
      </c>
      <c r="C464" s="11">
        <v>2581.6000979999999</v>
      </c>
      <c r="D464" s="11">
        <v>2543.1000979999999</v>
      </c>
      <c r="E464" s="11">
        <v>2581.6000979999999</v>
      </c>
      <c r="F464" s="11">
        <v>2581.6000979999999</v>
      </c>
      <c r="G464" s="5">
        <v>0</v>
      </c>
      <c r="I464" s="1">
        <v>1.5025551880591514E-2</v>
      </c>
    </row>
    <row r="465" spans="1:9" x14ac:dyDescent="0.25">
      <c r="A465" s="36">
        <v>34645</v>
      </c>
      <c r="B465" s="11">
        <v>2581.6000979999999</v>
      </c>
      <c r="C465" s="11">
        <v>2589.6999510000001</v>
      </c>
      <c r="D465" s="11">
        <v>2580.6000979999999</v>
      </c>
      <c r="E465" s="11">
        <v>2588.3999020000001</v>
      </c>
      <c r="F465" s="11">
        <v>2588.3999020000001</v>
      </c>
      <c r="G465" s="5">
        <v>0</v>
      </c>
      <c r="I465" s="1">
        <v>2.6304866231772195E-3</v>
      </c>
    </row>
    <row r="466" spans="1:9" x14ac:dyDescent="0.25">
      <c r="A466" s="36">
        <v>34646</v>
      </c>
      <c r="B466" s="11">
        <v>2588.3999020000001</v>
      </c>
      <c r="C466" s="11">
        <v>2616</v>
      </c>
      <c r="D466" s="11">
        <v>2585.8000489999999</v>
      </c>
      <c r="E466" s="11">
        <v>2611.8999020000001</v>
      </c>
      <c r="F466" s="11">
        <v>2611.8999020000001</v>
      </c>
      <c r="G466" s="5">
        <v>0</v>
      </c>
      <c r="I466" s="1">
        <v>9.0380019817724033E-3</v>
      </c>
    </row>
    <row r="467" spans="1:9" x14ac:dyDescent="0.25">
      <c r="A467" s="36">
        <v>34647</v>
      </c>
      <c r="B467" s="11">
        <v>2611.8999020000001</v>
      </c>
      <c r="C467" s="11">
        <v>2632.1000979999999</v>
      </c>
      <c r="D467" s="11">
        <v>2611.8000489999999</v>
      </c>
      <c r="E467" s="11">
        <v>2618.8999020000001</v>
      </c>
      <c r="F467" s="11">
        <v>2618.8999020000001</v>
      </c>
      <c r="G467" s="5">
        <v>0</v>
      </c>
      <c r="I467" s="1">
        <v>2.6764565423844644E-3</v>
      </c>
    </row>
    <row r="468" spans="1:9" x14ac:dyDescent="0.25">
      <c r="A468" s="36">
        <v>34648</v>
      </c>
      <c r="B468" s="11">
        <v>2618.8999020000001</v>
      </c>
      <c r="C468" s="11">
        <v>2618.8999020000001</v>
      </c>
      <c r="D468" s="11">
        <v>2492.3000489999999</v>
      </c>
      <c r="E468" s="11">
        <v>2492.3000489999999</v>
      </c>
      <c r="F468" s="11">
        <v>2492.3000489999999</v>
      </c>
      <c r="G468" s="5">
        <v>0</v>
      </c>
      <c r="I468" s="1">
        <v>-4.9548346291117262E-2</v>
      </c>
    </row>
    <row r="469" spans="1:9" x14ac:dyDescent="0.25">
      <c r="A469" s="36">
        <v>34649</v>
      </c>
      <c r="B469" s="11">
        <v>2492.3000489999999</v>
      </c>
      <c r="C469" s="11">
        <v>2531.8000489999999</v>
      </c>
      <c r="D469" s="11">
        <v>2492.3000489999999</v>
      </c>
      <c r="E469" s="11">
        <v>2527</v>
      </c>
      <c r="F469" s="11">
        <v>2527</v>
      </c>
      <c r="G469" s="5">
        <v>0</v>
      </c>
      <c r="I469" s="1">
        <v>1.3826829833271326E-2</v>
      </c>
    </row>
    <row r="470" spans="1:9" x14ac:dyDescent="0.25">
      <c r="A470" s="36">
        <v>34652</v>
      </c>
      <c r="B470" s="11">
        <v>2527</v>
      </c>
      <c r="C470" s="11">
        <v>2540.3999020000001</v>
      </c>
      <c r="D470" s="11">
        <v>2484.8999020000001</v>
      </c>
      <c r="E470" s="11">
        <v>2486.6000979999999</v>
      </c>
      <c r="F470" s="11">
        <v>2486.6000979999999</v>
      </c>
      <c r="G470" s="5">
        <v>0</v>
      </c>
      <c r="I470" s="1">
        <v>-1.6116473458112957E-2</v>
      </c>
    </row>
    <row r="471" spans="1:9" x14ac:dyDescent="0.25">
      <c r="A471" s="36">
        <v>34653</v>
      </c>
      <c r="B471" s="11">
        <v>2486.6000979999999</v>
      </c>
      <c r="C471" s="11">
        <v>2486.6000979999999</v>
      </c>
      <c r="D471" s="11">
        <v>2450</v>
      </c>
      <c r="E471" s="11">
        <v>2459.1999510000001</v>
      </c>
      <c r="F471" s="11">
        <v>2459.1999510000001</v>
      </c>
      <c r="G471" s="5">
        <v>0</v>
      </c>
      <c r="I471" s="1">
        <v>-1.1080281070928955E-2</v>
      </c>
    </row>
    <row r="472" spans="1:9" x14ac:dyDescent="0.25">
      <c r="A472" s="36">
        <v>34654</v>
      </c>
      <c r="B472" s="11">
        <v>2459.1999510000001</v>
      </c>
      <c r="C472" s="11">
        <v>2510.3999020000001</v>
      </c>
      <c r="D472" s="11">
        <v>2459.1999510000001</v>
      </c>
      <c r="E472" s="11">
        <v>2510.3999020000001</v>
      </c>
      <c r="F472" s="11">
        <v>2510.3999020000001</v>
      </c>
      <c r="G472" s="5">
        <v>0</v>
      </c>
      <c r="I472" s="1">
        <v>2.0605990082011694E-2</v>
      </c>
    </row>
    <row r="473" spans="1:9" x14ac:dyDescent="0.25">
      <c r="A473" s="36">
        <v>34655</v>
      </c>
      <c r="B473" s="11">
        <v>2510.3999020000001</v>
      </c>
      <c r="C473" s="11">
        <v>2510.6000979999999</v>
      </c>
      <c r="D473" s="11">
        <v>2459.5</v>
      </c>
      <c r="E473" s="11">
        <v>2465.1999510000001</v>
      </c>
      <c r="F473" s="11">
        <v>2465.1999510000001</v>
      </c>
      <c r="G473" s="5">
        <v>0</v>
      </c>
      <c r="I473" s="1">
        <v>-1.8169143729759085E-2</v>
      </c>
    </row>
    <row r="474" spans="1:9" x14ac:dyDescent="0.25">
      <c r="A474" s="36">
        <v>34656</v>
      </c>
      <c r="B474" s="11">
        <v>2465.1999510000001</v>
      </c>
      <c r="C474" s="11">
        <v>2465.3999020000001</v>
      </c>
      <c r="D474" s="11">
        <v>2422.8000489999999</v>
      </c>
      <c r="E474" s="11">
        <v>2429.1000979999999</v>
      </c>
      <c r="F474" s="11">
        <v>2429.1000979999999</v>
      </c>
      <c r="G474" s="5">
        <v>0</v>
      </c>
      <c r="I474" s="1">
        <v>-1.4752061507066649E-2</v>
      </c>
    </row>
    <row r="475" spans="1:9" x14ac:dyDescent="0.25">
      <c r="A475" s="36">
        <v>34659</v>
      </c>
      <c r="B475" s="11">
        <v>2429.1000979999999</v>
      </c>
      <c r="C475" s="11">
        <v>2429.1000979999999</v>
      </c>
      <c r="D475" s="11">
        <v>2394.8000489999999</v>
      </c>
      <c r="E475" s="11">
        <v>2428.1999510000001</v>
      </c>
      <c r="F475" s="11">
        <v>2428.1999510000001</v>
      </c>
      <c r="G475" s="5">
        <v>0</v>
      </c>
      <c r="I475" s="1">
        <v>-3.7063677402038309E-4</v>
      </c>
    </row>
    <row r="476" spans="1:9" x14ac:dyDescent="0.25">
      <c r="A476" s="36">
        <v>34660</v>
      </c>
      <c r="B476" s="11">
        <v>2428.1999510000001</v>
      </c>
      <c r="C476" s="11">
        <v>2474.8999020000001</v>
      </c>
      <c r="D476" s="11">
        <v>2413.3000489999999</v>
      </c>
      <c r="E476" s="11">
        <v>2451.1000979999999</v>
      </c>
      <c r="F476" s="11">
        <v>2451.1000979999999</v>
      </c>
      <c r="G476" s="5">
        <v>0</v>
      </c>
      <c r="I476" s="1">
        <v>9.3867214211611483E-3</v>
      </c>
    </row>
    <row r="477" spans="1:9" x14ac:dyDescent="0.25">
      <c r="A477" s="36">
        <v>34661</v>
      </c>
      <c r="B477" s="11">
        <v>2451.1999510000001</v>
      </c>
      <c r="C477" s="11">
        <v>2451.1999510000001</v>
      </c>
      <c r="D477" s="11">
        <v>2371.1000979999999</v>
      </c>
      <c r="E477" s="11">
        <v>2416.6999510000001</v>
      </c>
      <c r="F477" s="11">
        <v>2416.6999510000001</v>
      </c>
      <c r="G477" s="5">
        <v>0</v>
      </c>
      <c r="I477" s="1">
        <v>-1.4133990438126354E-2</v>
      </c>
    </row>
    <row r="478" spans="1:9" x14ac:dyDescent="0.25">
      <c r="A478" s="36">
        <v>34662</v>
      </c>
      <c r="B478" s="11">
        <v>2416.6999510000001</v>
      </c>
      <c r="C478" s="11">
        <v>2439</v>
      </c>
      <c r="D478" s="11">
        <v>2414.8999020000001</v>
      </c>
      <c r="E478" s="11">
        <v>2439</v>
      </c>
      <c r="F478" s="11">
        <v>2439</v>
      </c>
      <c r="G478" s="5">
        <v>0</v>
      </c>
      <c r="I478" s="1">
        <v>9.1851663025677155E-3</v>
      </c>
    </row>
    <row r="479" spans="1:9" x14ac:dyDescent="0.25">
      <c r="A479" s="36">
        <v>34663</v>
      </c>
      <c r="B479" s="11">
        <v>2439</v>
      </c>
      <c r="C479" s="11">
        <v>2480.3999020000001</v>
      </c>
      <c r="D479" s="11">
        <v>2439</v>
      </c>
      <c r="E479" s="11">
        <v>2480.1999510000001</v>
      </c>
      <c r="F479" s="11">
        <v>2480.1999510000001</v>
      </c>
      <c r="G479" s="5">
        <v>0</v>
      </c>
      <c r="I479" s="1">
        <v>1.6751063096280383E-2</v>
      </c>
    </row>
    <row r="480" spans="1:9" x14ac:dyDescent="0.25">
      <c r="A480" s="36">
        <v>34666</v>
      </c>
      <c r="B480" s="11">
        <v>2485.1999510000001</v>
      </c>
      <c r="C480" s="11">
        <v>2562.8000489999999</v>
      </c>
      <c r="D480" s="11">
        <v>2484.6000979999999</v>
      </c>
      <c r="E480" s="11">
        <v>2562.8000489999999</v>
      </c>
      <c r="F480" s="11">
        <v>2562.8000489999999</v>
      </c>
      <c r="G480" s="5">
        <v>0</v>
      </c>
      <c r="I480" s="1">
        <v>3.2761247572378416E-2</v>
      </c>
    </row>
    <row r="481" spans="1:9" x14ac:dyDescent="0.25">
      <c r="A481" s="36">
        <v>34667</v>
      </c>
      <c r="B481" s="11">
        <v>2562.8000489999999</v>
      </c>
      <c r="C481" s="11">
        <v>2608.3000489999999</v>
      </c>
      <c r="D481" s="11">
        <v>2562.8000489999999</v>
      </c>
      <c r="E481" s="11">
        <v>2596.1999510000001</v>
      </c>
      <c r="F481" s="11">
        <v>2596.1999510000001</v>
      </c>
      <c r="G481" s="5">
        <v>0</v>
      </c>
      <c r="I481" s="1">
        <v>1.2948388700576352E-2</v>
      </c>
    </row>
    <row r="482" spans="1:9" x14ac:dyDescent="0.25">
      <c r="A482" s="36">
        <v>34668</v>
      </c>
      <c r="B482" s="11">
        <v>2596.1999510000001</v>
      </c>
      <c r="C482" s="11">
        <v>2622.6000979999999</v>
      </c>
      <c r="D482" s="11">
        <v>2570.3000489999999</v>
      </c>
      <c r="E482" s="11">
        <v>2591.3000489999999</v>
      </c>
      <c r="F482" s="11">
        <v>2591.3000489999999</v>
      </c>
      <c r="G482" s="5">
        <v>0</v>
      </c>
      <c r="I482" s="1">
        <v>-1.8891194051926519E-3</v>
      </c>
    </row>
    <row r="483" spans="1:9" x14ac:dyDescent="0.25">
      <c r="A483" s="36">
        <v>34670</v>
      </c>
      <c r="B483" s="11">
        <v>2591.3000489999999</v>
      </c>
      <c r="C483" s="11">
        <v>2591.3000489999999</v>
      </c>
      <c r="D483" s="11">
        <v>2522.3999020000001</v>
      </c>
      <c r="E483" s="11">
        <v>2537.5</v>
      </c>
      <c r="F483" s="11">
        <v>2537.5</v>
      </c>
      <c r="G483" s="5">
        <v>0</v>
      </c>
      <c r="I483" s="1">
        <v>-2.0980354829919889E-2</v>
      </c>
    </row>
    <row r="484" spans="1:9" x14ac:dyDescent="0.25">
      <c r="A484" s="36">
        <v>34673</v>
      </c>
      <c r="B484" s="11">
        <v>2537.5</v>
      </c>
      <c r="C484" s="11">
        <v>2547.3999020000001</v>
      </c>
      <c r="D484" s="11">
        <v>2510.5</v>
      </c>
      <c r="E484" s="11">
        <v>2521.3999020000001</v>
      </c>
      <c r="F484" s="11">
        <v>2521.3999020000001</v>
      </c>
      <c r="G484" s="5">
        <v>0</v>
      </c>
      <c r="I484" s="1">
        <v>-6.365080420170699E-3</v>
      </c>
    </row>
    <row r="485" spans="1:9" x14ac:dyDescent="0.25">
      <c r="A485" s="36">
        <v>34674</v>
      </c>
      <c r="B485" s="11">
        <v>2521.3999020000001</v>
      </c>
      <c r="C485" s="11">
        <v>2521.6999510000001</v>
      </c>
      <c r="D485" s="11">
        <v>2507.3999020000001</v>
      </c>
      <c r="E485" s="11">
        <v>2514.3999020000001</v>
      </c>
      <c r="F485" s="11">
        <v>2514.3999020000001</v>
      </c>
      <c r="G485" s="5">
        <v>0</v>
      </c>
      <c r="I485" s="1">
        <v>-2.7800964220157098E-3</v>
      </c>
    </row>
    <row r="486" spans="1:9" x14ac:dyDescent="0.25">
      <c r="A486" s="36">
        <v>34675</v>
      </c>
      <c r="B486" s="11">
        <v>2514.3999020000001</v>
      </c>
      <c r="C486" s="11">
        <v>2532</v>
      </c>
      <c r="D486" s="11">
        <v>2514.1000979999999</v>
      </c>
      <c r="E486" s="11">
        <v>2520.8999020000001</v>
      </c>
      <c r="F486" s="11">
        <v>2520.8999020000001</v>
      </c>
      <c r="G486" s="5">
        <v>0</v>
      </c>
      <c r="I486" s="1">
        <v>2.5817742194202964E-3</v>
      </c>
    </row>
    <row r="487" spans="1:9" x14ac:dyDescent="0.25">
      <c r="A487" s="36">
        <v>34676</v>
      </c>
      <c r="B487" s="11">
        <v>2520.8999020000001</v>
      </c>
      <c r="C487" s="11">
        <v>2528</v>
      </c>
      <c r="D487" s="11">
        <v>2495</v>
      </c>
      <c r="E487" s="11">
        <v>2499.8999020000001</v>
      </c>
      <c r="F487" s="11">
        <v>2499.8999020000001</v>
      </c>
      <c r="G487" s="5">
        <v>0</v>
      </c>
      <c r="I487" s="1">
        <v>-8.3652498725745872E-3</v>
      </c>
    </row>
    <row r="488" spans="1:9" x14ac:dyDescent="0.25">
      <c r="A488" s="36">
        <v>34677</v>
      </c>
      <c r="B488" s="11">
        <v>2499.8999020000001</v>
      </c>
      <c r="C488" s="11">
        <v>2499.8999020000001</v>
      </c>
      <c r="D488" s="11">
        <v>2459.3000489999999</v>
      </c>
      <c r="E488" s="11">
        <v>2467.8000489999999</v>
      </c>
      <c r="F488" s="11">
        <v>2467.8000489999999</v>
      </c>
      <c r="G488" s="5">
        <v>0</v>
      </c>
      <c r="I488" s="1">
        <v>-1.2923606534527288E-2</v>
      </c>
    </row>
    <row r="489" spans="1:9" x14ac:dyDescent="0.25">
      <c r="A489" s="36">
        <v>34681</v>
      </c>
      <c r="B489" s="11">
        <v>2467.8000489999999</v>
      </c>
      <c r="C489" s="11">
        <v>2486.1000979999999</v>
      </c>
      <c r="D489" s="11">
        <v>2399.6999510000001</v>
      </c>
      <c r="E489" s="11">
        <v>2408</v>
      </c>
      <c r="F489" s="11">
        <v>2408</v>
      </c>
      <c r="G489" s="5">
        <v>0</v>
      </c>
      <c r="I489" s="1">
        <v>-2.4530557891463189E-2</v>
      </c>
    </row>
    <row r="490" spans="1:9" x14ac:dyDescent="0.25">
      <c r="A490" s="36">
        <v>34682</v>
      </c>
      <c r="B490" s="11">
        <v>2408</v>
      </c>
      <c r="C490" s="11">
        <v>2437.3000489999999</v>
      </c>
      <c r="D490" s="11">
        <v>2389</v>
      </c>
      <c r="E490" s="11">
        <v>2401.6000979999999</v>
      </c>
      <c r="F490" s="11">
        <v>2401.6000979999999</v>
      </c>
      <c r="G490" s="5">
        <v>0</v>
      </c>
      <c r="I490" s="1">
        <v>-2.6613047433858839E-3</v>
      </c>
    </row>
    <row r="491" spans="1:9" x14ac:dyDescent="0.25">
      <c r="A491" s="36">
        <v>34683</v>
      </c>
      <c r="B491" s="11">
        <v>2401.6000979999999</v>
      </c>
      <c r="C491" s="11">
        <v>2401.6000979999999</v>
      </c>
      <c r="D491" s="11">
        <v>2361.3999020000001</v>
      </c>
      <c r="E491" s="11">
        <v>2378.6999510000001</v>
      </c>
      <c r="F491" s="11">
        <v>2378.6999510000001</v>
      </c>
      <c r="G491" s="5">
        <v>0</v>
      </c>
      <c r="I491" s="1">
        <v>-9.5811233383500394E-3</v>
      </c>
    </row>
    <row r="492" spans="1:9" x14ac:dyDescent="0.25">
      <c r="A492" s="36">
        <v>34684</v>
      </c>
      <c r="B492" s="11">
        <v>2377.5</v>
      </c>
      <c r="C492" s="11">
        <v>2377.5</v>
      </c>
      <c r="D492" s="11">
        <v>2319.6000979999999</v>
      </c>
      <c r="E492" s="11">
        <v>2327.6000979999999</v>
      </c>
      <c r="F492" s="11">
        <v>2327.6000979999999</v>
      </c>
      <c r="G492" s="5">
        <v>0</v>
      </c>
      <c r="I492" s="1">
        <v>-2.1716363461007582E-2</v>
      </c>
    </row>
    <row r="493" spans="1:9" x14ac:dyDescent="0.25">
      <c r="A493" s="36">
        <v>34687</v>
      </c>
      <c r="B493" s="11">
        <v>2327.6000979999999</v>
      </c>
      <c r="C493" s="11">
        <v>2327.6000979999999</v>
      </c>
      <c r="D493" s="11">
        <v>2248.1999510000001</v>
      </c>
      <c r="E493" s="11">
        <v>2254.8000489999999</v>
      </c>
      <c r="F493" s="11">
        <v>2254.8000489999999</v>
      </c>
      <c r="G493" s="5">
        <v>0</v>
      </c>
      <c r="I493" s="1">
        <v>-3.1776436947130726E-2</v>
      </c>
    </row>
    <row r="494" spans="1:9" x14ac:dyDescent="0.25">
      <c r="A494" s="36">
        <v>34688</v>
      </c>
      <c r="B494" s="11">
        <v>2231.1000979999999</v>
      </c>
      <c r="C494" s="11">
        <v>2231.1000979999999</v>
      </c>
      <c r="D494" s="11">
        <v>2231.1000979999999</v>
      </c>
      <c r="E494" s="11">
        <v>2231.1000979999999</v>
      </c>
      <c r="F494" s="11">
        <v>2231.1000979999999</v>
      </c>
      <c r="G494" s="5">
        <v>0</v>
      </c>
      <c r="I494" s="1">
        <v>-1.056651763695271E-2</v>
      </c>
    </row>
    <row r="495" spans="1:9" x14ac:dyDescent="0.25">
      <c r="A495" s="36">
        <v>34689</v>
      </c>
      <c r="B495" s="11">
        <v>2274.1999510000001</v>
      </c>
      <c r="C495" s="11">
        <v>2274.1999510000001</v>
      </c>
      <c r="D495" s="11">
        <v>2021</v>
      </c>
      <c r="E495" s="11">
        <v>2151.3999020000001</v>
      </c>
      <c r="F495" s="11">
        <v>2151.3999020000001</v>
      </c>
      <c r="G495" s="5">
        <v>0</v>
      </c>
      <c r="I495" s="1">
        <v>-3.6376033855714418E-2</v>
      </c>
    </row>
    <row r="496" spans="1:9" x14ac:dyDescent="0.25">
      <c r="A496" s="36">
        <v>34690</v>
      </c>
      <c r="B496" s="11">
        <v>2203.6999510000001</v>
      </c>
      <c r="C496" s="11">
        <v>2329.3000489999999</v>
      </c>
      <c r="D496" s="11">
        <v>2151.1999510000001</v>
      </c>
      <c r="E496" s="11">
        <v>2328.1000979999999</v>
      </c>
      <c r="F496" s="11">
        <v>2328.1000979999999</v>
      </c>
      <c r="G496" s="5">
        <v>0</v>
      </c>
      <c r="I496" s="1">
        <v>7.8933778903476082E-2</v>
      </c>
    </row>
    <row r="497" spans="1:9" x14ac:dyDescent="0.25">
      <c r="A497" s="36">
        <v>34691</v>
      </c>
      <c r="B497" s="11">
        <v>2306.3000489999999</v>
      </c>
      <c r="C497" s="11">
        <v>2386.3000489999999</v>
      </c>
      <c r="D497" s="11">
        <v>2290.1000979999999</v>
      </c>
      <c r="E497" s="11">
        <v>2331</v>
      </c>
      <c r="F497" s="11">
        <v>2331</v>
      </c>
      <c r="G497" s="5">
        <v>0</v>
      </c>
      <c r="I497" s="1">
        <v>1.2448336861110576E-3</v>
      </c>
    </row>
    <row r="498" spans="1:9" x14ac:dyDescent="0.25">
      <c r="A498" s="36">
        <v>34695</v>
      </c>
      <c r="B498" s="11">
        <v>2342.8000489999999</v>
      </c>
      <c r="C498" s="11">
        <v>2364.6000979999999</v>
      </c>
      <c r="D498" s="11">
        <v>2272.3999020000001</v>
      </c>
      <c r="E498" s="11">
        <v>2276.8999020000001</v>
      </c>
      <c r="F498" s="11">
        <v>2276.8999020000001</v>
      </c>
      <c r="G498" s="5">
        <v>0</v>
      </c>
      <c r="I498" s="1">
        <v>-2.3482534412615941E-2</v>
      </c>
    </row>
    <row r="499" spans="1:9" x14ac:dyDescent="0.25">
      <c r="A499" s="36">
        <v>34696</v>
      </c>
      <c r="B499" s="11">
        <v>2276.8999020000001</v>
      </c>
      <c r="C499" s="11">
        <v>2337.6999510000001</v>
      </c>
      <c r="D499" s="11">
        <v>2265.3999020000001</v>
      </c>
      <c r="E499" s="11">
        <v>2337.6999510000001</v>
      </c>
      <c r="F499" s="11">
        <v>2337.6999510000001</v>
      </c>
      <c r="G499" s="5">
        <v>0</v>
      </c>
      <c r="I499" s="1">
        <v>2.6352693416076711E-2</v>
      </c>
    </row>
    <row r="500" spans="1:9" x14ac:dyDescent="0.25">
      <c r="A500" s="36">
        <v>34697</v>
      </c>
      <c r="B500" s="11">
        <v>2337.6999510000001</v>
      </c>
      <c r="C500" s="11">
        <v>2421.3000489999999</v>
      </c>
      <c r="D500" s="11">
        <v>2337.6999510000001</v>
      </c>
      <c r="E500" s="11">
        <v>2411.3000489999999</v>
      </c>
      <c r="F500" s="11">
        <v>2411.3000489999999</v>
      </c>
      <c r="G500" s="5">
        <v>0</v>
      </c>
      <c r="I500" s="1">
        <v>3.0998522419429797E-2</v>
      </c>
    </row>
    <row r="501" spans="1:9" x14ac:dyDescent="0.25">
      <c r="A501" s="36">
        <v>34698</v>
      </c>
      <c r="B501" s="11">
        <v>2411.1000979999999</v>
      </c>
      <c r="C501" s="11">
        <v>2411.1000979999999</v>
      </c>
      <c r="D501" s="11">
        <v>2359.8999020000001</v>
      </c>
      <c r="E501" s="11">
        <v>2373</v>
      </c>
      <c r="F501" s="11">
        <v>2373</v>
      </c>
      <c r="G501" s="5">
        <v>0</v>
      </c>
      <c r="I501" s="1">
        <v>-1.6011064022884547E-2</v>
      </c>
    </row>
    <row r="502" spans="1:9" x14ac:dyDescent="0.25">
      <c r="A502" s="36">
        <v>34702</v>
      </c>
      <c r="B502" s="11">
        <v>2354.1999510000001</v>
      </c>
      <c r="C502" s="11">
        <v>2378.1000979999999</v>
      </c>
      <c r="D502" s="11">
        <v>2317.3999020000001</v>
      </c>
      <c r="E502" s="11">
        <v>2319.5</v>
      </c>
      <c r="F502" s="11">
        <v>2319.5</v>
      </c>
      <c r="G502" s="5">
        <v>0</v>
      </c>
      <c r="I502" s="1">
        <v>-2.2803332243965357E-2</v>
      </c>
    </row>
    <row r="503" spans="1:9" x14ac:dyDescent="0.25">
      <c r="A503" s="36">
        <v>34703</v>
      </c>
      <c r="B503" s="11">
        <v>2278.5</v>
      </c>
      <c r="C503" s="11">
        <v>2278.5</v>
      </c>
      <c r="D503" s="11">
        <v>2145.1999510000001</v>
      </c>
      <c r="E503" s="11">
        <v>2241</v>
      </c>
      <c r="F503" s="11">
        <v>2241</v>
      </c>
      <c r="G503" s="5">
        <v>0</v>
      </c>
      <c r="I503" s="1">
        <v>-3.4429450390870642E-2</v>
      </c>
    </row>
    <row r="504" spans="1:9" x14ac:dyDescent="0.25">
      <c r="A504" s="36">
        <v>34704</v>
      </c>
      <c r="B504" s="11">
        <v>2269.8999020000001</v>
      </c>
      <c r="C504" s="11">
        <v>2296.5</v>
      </c>
      <c r="D504" s="11">
        <v>2255.6000979999999</v>
      </c>
      <c r="E504" s="11">
        <v>2276.8000489999999</v>
      </c>
      <c r="F504" s="11">
        <v>2276.8000489999999</v>
      </c>
      <c r="G504" s="5">
        <v>0</v>
      </c>
      <c r="I504" s="1">
        <v>1.5848775056094055E-2</v>
      </c>
    </row>
    <row r="505" spans="1:9" x14ac:dyDescent="0.25">
      <c r="A505" s="36">
        <v>34705</v>
      </c>
      <c r="B505" s="11">
        <v>2273.1000979999999</v>
      </c>
      <c r="C505" s="11">
        <v>2276.6999510000001</v>
      </c>
      <c r="D505" s="11">
        <v>2245.5</v>
      </c>
      <c r="E505" s="11">
        <v>2270.1999510000001</v>
      </c>
      <c r="F505" s="11">
        <v>2270.1999510000001</v>
      </c>
      <c r="G505" s="5">
        <v>0</v>
      </c>
      <c r="I505" s="1">
        <v>-2.9030581197844185E-3</v>
      </c>
    </row>
    <row r="506" spans="1:9" x14ac:dyDescent="0.25">
      <c r="A506" s="36">
        <v>34708</v>
      </c>
      <c r="B506" s="11">
        <v>2252.6000979999999</v>
      </c>
      <c r="C506" s="11">
        <v>2252.6999510000001</v>
      </c>
      <c r="D506" s="11">
        <v>2112.8000489999999</v>
      </c>
      <c r="E506" s="11">
        <v>2112.8000489999999</v>
      </c>
      <c r="F506" s="11">
        <v>2112.8000489999999</v>
      </c>
      <c r="G506" s="5">
        <v>0</v>
      </c>
      <c r="I506" s="1">
        <v>-7.1853806562342193E-2</v>
      </c>
    </row>
    <row r="507" spans="1:9" x14ac:dyDescent="0.25">
      <c r="A507" s="36">
        <v>34709</v>
      </c>
      <c r="B507" s="11">
        <v>2104.1000979999999</v>
      </c>
      <c r="C507" s="11">
        <v>2104.1000979999999</v>
      </c>
      <c r="D507" s="11">
        <v>1866.599976</v>
      </c>
      <c r="E507" s="11">
        <v>1960.900024</v>
      </c>
      <c r="F507" s="11">
        <v>1960.900024</v>
      </c>
      <c r="G507" s="5">
        <v>0</v>
      </c>
      <c r="I507" s="1">
        <v>-7.4610541430145894E-2</v>
      </c>
    </row>
    <row r="508" spans="1:9" x14ac:dyDescent="0.25">
      <c r="A508" s="36">
        <v>34710</v>
      </c>
      <c r="B508" s="11">
        <v>1972.3000489999999</v>
      </c>
      <c r="C508" s="11">
        <v>2026</v>
      </c>
      <c r="D508" s="11">
        <v>1840.400024</v>
      </c>
      <c r="E508" s="11">
        <v>2026</v>
      </c>
      <c r="F508" s="11">
        <v>2026</v>
      </c>
      <c r="G508" s="5">
        <v>0</v>
      </c>
      <c r="I508" s="1">
        <v>3.2659842063879729E-2</v>
      </c>
    </row>
    <row r="509" spans="1:9" x14ac:dyDescent="0.25">
      <c r="A509" s="36">
        <v>34711</v>
      </c>
      <c r="B509" s="11">
        <v>2027.900024</v>
      </c>
      <c r="C509" s="11">
        <v>2131.6999510000001</v>
      </c>
      <c r="D509" s="11">
        <v>2025.6999510000001</v>
      </c>
      <c r="E509" s="11">
        <v>2107.5</v>
      </c>
      <c r="F509" s="11">
        <v>2107.5</v>
      </c>
      <c r="G509" s="5">
        <v>0</v>
      </c>
      <c r="I509" s="1">
        <v>3.9439005067381849E-2</v>
      </c>
    </row>
    <row r="510" spans="1:9" x14ac:dyDescent="0.25">
      <c r="A510" s="36">
        <v>34712</v>
      </c>
      <c r="B510" s="11">
        <v>2118.8000489999999</v>
      </c>
      <c r="C510" s="11">
        <v>2224</v>
      </c>
      <c r="D510" s="11">
        <v>2118.8000489999999</v>
      </c>
      <c r="E510" s="11">
        <v>2222.3999020000001</v>
      </c>
      <c r="F510" s="11">
        <v>2222.3999020000001</v>
      </c>
      <c r="G510" s="5">
        <v>0</v>
      </c>
      <c r="I510" s="1">
        <v>5.3085238027595238E-2</v>
      </c>
    </row>
    <row r="511" spans="1:9" x14ac:dyDescent="0.25">
      <c r="A511" s="36">
        <v>34715</v>
      </c>
      <c r="B511" s="11">
        <v>2217.3000489999999</v>
      </c>
      <c r="C511" s="11">
        <v>2255</v>
      </c>
      <c r="D511" s="11">
        <v>2173.1000979999999</v>
      </c>
      <c r="E511" s="11">
        <v>2242.1000979999999</v>
      </c>
      <c r="F511" s="11">
        <v>2242.1000979999999</v>
      </c>
      <c r="G511" s="5">
        <v>0</v>
      </c>
      <c r="I511" s="1">
        <v>8.8253214758413634E-3</v>
      </c>
    </row>
    <row r="512" spans="1:9" x14ac:dyDescent="0.25">
      <c r="A512" s="36">
        <v>34716</v>
      </c>
      <c r="B512" s="11">
        <v>2243</v>
      </c>
      <c r="C512" s="11">
        <v>2265.8999020000001</v>
      </c>
      <c r="D512" s="11">
        <v>2213.3999020000001</v>
      </c>
      <c r="E512" s="11">
        <v>2213.8000489999999</v>
      </c>
      <c r="F512" s="11">
        <v>2213.8000489999999</v>
      </c>
      <c r="G512" s="5">
        <v>0</v>
      </c>
      <c r="I512" s="1">
        <v>-1.2702452294035993E-2</v>
      </c>
    </row>
    <row r="513" spans="1:9" x14ac:dyDescent="0.25">
      <c r="A513" s="36">
        <v>34717</v>
      </c>
      <c r="B513" s="11">
        <v>2210.8000489999999</v>
      </c>
      <c r="C513" s="11">
        <v>2210.8000489999999</v>
      </c>
      <c r="D513" s="11">
        <v>2149.3999020000001</v>
      </c>
      <c r="E513" s="11">
        <v>2160.8000489999999</v>
      </c>
      <c r="F513" s="11">
        <v>2160.8000489999999</v>
      </c>
      <c r="G513" s="5">
        <v>0</v>
      </c>
      <c r="I513" s="1">
        <v>-2.4231971930219309E-2</v>
      </c>
    </row>
    <row r="514" spans="1:9" x14ac:dyDescent="0.25">
      <c r="A514" s="36">
        <v>34718</v>
      </c>
      <c r="B514" s="11">
        <v>2156.1000979999999</v>
      </c>
      <c r="C514" s="11">
        <v>2156.1000979999999</v>
      </c>
      <c r="D514" s="11">
        <v>2062.8999020000001</v>
      </c>
      <c r="E514" s="11">
        <v>2062.8999020000001</v>
      </c>
      <c r="F514" s="11">
        <v>2062.8999020000001</v>
      </c>
      <c r="G514" s="5">
        <v>0</v>
      </c>
      <c r="I514" s="1">
        <v>-4.6365833862168415E-2</v>
      </c>
    </row>
    <row r="515" spans="1:9" x14ac:dyDescent="0.25">
      <c r="A515" s="36">
        <v>34719</v>
      </c>
      <c r="B515" s="11">
        <v>2051.8999020000001</v>
      </c>
      <c r="C515" s="11">
        <v>2054</v>
      </c>
      <c r="D515" s="11">
        <v>1994.099976</v>
      </c>
      <c r="E515" s="11">
        <v>2052.6999510000001</v>
      </c>
      <c r="F515" s="11">
        <v>2052.6999510000001</v>
      </c>
      <c r="G515" s="5">
        <v>0</v>
      </c>
      <c r="I515" s="1">
        <v>-4.9567364408895642E-3</v>
      </c>
    </row>
    <row r="516" spans="1:9" x14ac:dyDescent="0.25">
      <c r="A516" s="36">
        <v>34722</v>
      </c>
      <c r="B516" s="11">
        <v>2065.8999020000001</v>
      </c>
      <c r="C516" s="11">
        <v>2065.8999020000001</v>
      </c>
      <c r="D516" s="11">
        <v>2005.5</v>
      </c>
      <c r="E516" s="11">
        <v>2058.8999020000001</v>
      </c>
      <c r="F516" s="11">
        <v>2058.8999020000001</v>
      </c>
      <c r="G516" s="5">
        <v>0</v>
      </c>
      <c r="I516" s="1">
        <v>3.0158361323318061E-3</v>
      </c>
    </row>
    <row r="517" spans="1:9" x14ac:dyDescent="0.25">
      <c r="A517" s="36">
        <v>34723</v>
      </c>
      <c r="B517" s="11">
        <v>2068.5</v>
      </c>
      <c r="C517" s="11">
        <v>2134.8999020000001</v>
      </c>
      <c r="D517" s="11">
        <v>2065.8999020000001</v>
      </c>
      <c r="E517" s="11">
        <v>2094.5</v>
      </c>
      <c r="F517" s="11">
        <v>2094.5</v>
      </c>
      <c r="G517" s="5">
        <v>0</v>
      </c>
      <c r="I517" s="1">
        <v>1.7143049402624122E-2</v>
      </c>
    </row>
    <row r="518" spans="1:9" x14ac:dyDescent="0.25">
      <c r="A518" s="36">
        <v>34724</v>
      </c>
      <c r="B518" s="11">
        <v>2096.1000979999999</v>
      </c>
      <c r="C518" s="11">
        <v>2108.1999510000001</v>
      </c>
      <c r="D518" s="11">
        <v>2062.3999020000001</v>
      </c>
      <c r="E518" s="11">
        <v>2065.8999020000001</v>
      </c>
      <c r="F518" s="11">
        <v>2065.8999020000001</v>
      </c>
      <c r="G518" s="5">
        <v>0</v>
      </c>
      <c r="I518" s="1">
        <v>-1.3748942026460043E-2</v>
      </c>
    </row>
    <row r="519" spans="1:9" x14ac:dyDescent="0.25">
      <c r="A519" s="36">
        <v>34725</v>
      </c>
      <c r="B519" s="11">
        <v>2056.6000979999999</v>
      </c>
      <c r="C519" s="11">
        <v>2060.1000979999999</v>
      </c>
      <c r="D519" s="11">
        <v>2033.8000489999999</v>
      </c>
      <c r="E519" s="11">
        <v>2035.5</v>
      </c>
      <c r="F519" s="11">
        <v>2035.5</v>
      </c>
      <c r="G519" s="5">
        <v>0</v>
      </c>
      <c r="I519" s="1">
        <v>-1.4824430417596623E-2</v>
      </c>
    </row>
    <row r="520" spans="1:9" x14ac:dyDescent="0.25">
      <c r="A520" s="36">
        <v>34726</v>
      </c>
      <c r="B520" s="11">
        <v>2018.599976</v>
      </c>
      <c r="C520" s="11">
        <v>2023.400024</v>
      </c>
      <c r="D520" s="11">
        <v>1951.5</v>
      </c>
      <c r="E520" s="11">
        <v>1952</v>
      </c>
      <c r="F520" s="11">
        <v>1952</v>
      </c>
      <c r="G520" s="5">
        <v>0</v>
      </c>
      <c r="I520" s="1">
        <v>-4.1887000969995647E-2</v>
      </c>
    </row>
    <row r="521" spans="1:9" x14ac:dyDescent="0.25">
      <c r="A521" s="36">
        <v>34729</v>
      </c>
      <c r="B521" s="11">
        <v>1957.6999510000001</v>
      </c>
      <c r="C521" s="11">
        <v>1957.6999510000001</v>
      </c>
      <c r="D521" s="11">
        <v>1885.5</v>
      </c>
      <c r="E521" s="11">
        <v>1900.3000489999999</v>
      </c>
      <c r="F521" s="11">
        <v>1900.3000489999999</v>
      </c>
      <c r="G521" s="5">
        <v>0</v>
      </c>
      <c r="I521" s="1">
        <v>-2.6842693760323222E-2</v>
      </c>
    </row>
    <row r="522" spans="1:9" x14ac:dyDescent="0.25">
      <c r="A522" s="36">
        <v>34730</v>
      </c>
      <c r="B522" s="11">
        <v>1898.900024</v>
      </c>
      <c r="C522" s="11">
        <v>2071</v>
      </c>
      <c r="D522" s="11">
        <v>1898.900024</v>
      </c>
      <c r="E522" s="11">
        <v>2067.6000979999999</v>
      </c>
      <c r="F522" s="11">
        <v>2067.6000979999999</v>
      </c>
      <c r="G522" s="5">
        <v>0</v>
      </c>
      <c r="I522" s="1">
        <v>8.4376767507118089E-2</v>
      </c>
    </row>
    <row r="523" spans="1:9" x14ac:dyDescent="0.25">
      <c r="A523" s="36">
        <v>34731</v>
      </c>
      <c r="B523" s="11">
        <v>2094</v>
      </c>
      <c r="C523" s="11">
        <v>2111.6000979999999</v>
      </c>
      <c r="D523" s="11">
        <v>1995.8000489999999</v>
      </c>
      <c r="E523" s="11">
        <v>2002.599976</v>
      </c>
      <c r="F523" s="11">
        <v>2002.599976</v>
      </c>
      <c r="G523" s="5">
        <v>0</v>
      </c>
      <c r="I523" s="1">
        <v>-3.1942237430550691E-2</v>
      </c>
    </row>
    <row r="524" spans="1:9" x14ac:dyDescent="0.25">
      <c r="A524" s="36">
        <v>34732</v>
      </c>
      <c r="B524" s="11">
        <v>1998.6999510000001</v>
      </c>
      <c r="C524" s="11">
        <v>1998.6999510000001</v>
      </c>
      <c r="D524" s="11">
        <v>1943.3000489999999</v>
      </c>
      <c r="E524" s="11">
        <v>1943.3000489999999</v>
      </c>
      <c r="F524" s="11">
        <v>1943.3000489999999</v>
      </c>
      <c r="G524" s="5">
        <v>0</v>
      </c>
      <c r="I524" s="1">
        <v>-3.0058740203783074E-2</v>
      </c>
    </row>
    <row r="525" spans="1:9" x14ac:dyDescent="0.25">
      <c r="A525" s="36">
        <v>34733</v>
      </c>
      <c r="B525" s="11">
        <v>1943.900024</v>
      </c>
      <c r="C525" s="11">
        <v>1964.400024</v>
      </c>
      <c r="D525" s="11">
        <v>1907.8000489999999</v>
      </c>
      <c r="E525" s="11">
        <v>1963.6999510000001</v>
      </c>
      <c r="F525" s="11">
        <v>1963.6999510000001</v>
      </c>
      <c r="G525" s="5">
        <v>0</v>
      </c>
      <c r="I525" s="1">
        <v>1.0442839717790697E-2</v>
      </c>
    </row>
    <row r="526" spans="1:9" x14ac:dyDescent="0.25">
      <c r="A526" s="36">
        <v>34736</v>
      </c>
      <c r="B526" s="11">
        <v>1957.1999510000001</v>
      </c>
      <c r="C526" s="11">
        <v>1960.599976</v>
      </c>
      <c r="D526" s="11">
        <v>1926.5</v>
      </c>
      <c r="E526" s="11">
        <v>1959.1999510000001</v>
      </c>
      <c r="F526" s="11">
        <v>1959.1999510000001</v>
      </c>
      <c r="G526" s="5">
        <v>0</v>
      </c>
      <c r="I526" s="1">
        <v>-2.2942221755402059E-3</v>
      </c>
    </row>
    <row r="527" spans="1:9" x14ac:dyDescent="0.25">
      <c r="A527" s="36">
        <v>34737</v>
      </c>
      <c r="B527" s="11">
        <v>1964</v>
      </c>
      <c r="C527" s="11">
        <v>1993.5</v>
      </c>
      <c r="D527" s="11">
        <v>1963.6999510000001</v>
      </c>
      <c r="E527" s="11">
        <v>1973.6999510000001</v>
      </c>
      <c r="F527" s="11">
        <v>1973.6999510000001</v>
      </c>
      <c r="G527" s="5">
        <v>0</v>
      </c>
      <c r="I527" s="1">
        <v>7.3737273058442909E-3</v>
      </c>
    </row>
    <row r="528" spans="1:9" x14ac:dyDescent="0.25">
      <c r="A528" s="36">
        <v>34738</v>
      </c>
      <c r="B528" s="11">
        <v>1962.3000489999999</v>
      </c>
      <c r="C528" s="11">
        <v>1974.6999510000001</v>
      </c>
      <c r="D528" s="11">
        <v>1954.900024</v>
      </c>
      <c r="E528" s="11">
        <v>1961.5</v>
      </c>
      <c r="F528" s="11">
        <v>1961.5</v>
      </c>
      <c r="G528" s="5">
        <v>0</v>
      </c>
      <c r="I528" s="1">
        <v>-6.2004422839860851E-3</v>
      </c>
    </row>
    <row r="529" spans="1:9" x14ac:dyDescent="0.25">
      <c r="A529" s="36">
        <v>34739</v>
      </c>
      <c r="B529" s="11">
        <v>1960.6999510000001</v>
      </c>
      <c r="C529" s="11">
        <v>1960.6999510000001</v>
      </c>
      <c r="D529" s="11">
        <v>1930.6999510000001</v>
      </c>
      <c r="E529" s="11">
        <v>1932</v>
      </c>
      <c r="F529" s="11">
        <v>1932</v>
      </c>
      <c r="G529" s="5">
        <v>0</v>
      </c>
      <c r="I529" s="1">
        <v>-1.5153750877144212E-2</v>
      </c>
    </row>
    <row r="530" spans="1:9" x14ac:dyDescent="0.25">
      <c r="A530" s="36">
        <v>34740</v>
      </c>
      <c r="B530" s="11">
        <v>1933.5</v>
      </c>
      <c r="C530" s="11">
        <v>1974</v>
      </c>
      <c r="D530" s="11">
        <v>1933.5</v>
      </c>
      <c r="E530" s="11">
        <v>1965.099976</v>
      </c>
      <c r="F530" s="11">
        <v>1965.099976</v>
      </c>
      <c r="G530" s="5">
        <v>0</v>
      </c>
      <c r="I530" s="1">
        <v>1.6987386608139587E-2</v>
      </c>
    </row>
    <row r="531" spans="1:9" x14ac:dyDescent="0.25">
      <c r="A531" s="36">
        <v>34743</v>
      </c>
      <c r="B531" s="11">
        <v>1968.3000489999999</v>
      </c>
      <c r="C531" s="11">
        <v>1968.3000489999999</v>
      </c>
      <c r="D531" s="11">
        <v>1927.5</v>
      </c>
      <c r="E531" s="11">
        <v>1927.6999510000001</v>
      </c>
      <c r="F531" s="11">
        <v>1927.6999510000001</v>
      </c>
      <c r="G531" s="5">
        <v>0</v>
      </c>
      <c r="I531" s="1">
        <v>-1.9215565395950485E-2</v>
      </c>
    </row>
    <row r="532" spans="1:9" x14ac:dyDescent="0.25">
      <c r="A532" s="36">
        <v>34744</v>
      </c>
      <c r="B532" s="11">
        <v>1930.1999510000001</v>
      </c>
      <c r="C532" s="11">
        <v>1947.599976</v>
      </c>
      <c r="D532" s="11">
        <v>1916.400024</v>
      </c>
      <c r="E532" s="11">
        <v>1916.5</v>
      </c>
      <c r="F532" s="11">
        <v>1916.5</v>
      </c>
      <c r="G532" s="5">
        <v>0</v>
      </c>
      <c r="I532" s="1">
        <v>-5.8269511640425264E-3</v>
      </c>
    </row>
    <row r="533" spans="1:9" x14ac:dyDescent="0.25">
      <c r="A533" s="36">
        <v>34745</v>
      </c>
      <c r="B533" s="11">
        <v>1918.599976</v>
      </c>
      <c r="C533" s="11">
        <v>1918.599976</v>
      </c>
      <c r="D533" s="11">
        <v>1798.3000489999999</v>
      </c>
      <c r="E533" s="11">
        <v>1798.900024</v>
      </c>
      <c r="F533" s="11">
        <v>1798.900024</v>
      </c>
      <c r="G533" s="5">
        <v>0</v>
      </c>
      <c r="I533" s="1">
        <v>-6.332522551048303E-2</v>
      </c>
    </row>
    <row r="534" spans="1:9" x14ac:dyDescent="0.25">
      <c r="A534" s="36">
        <v>34746</v>
      </c>
      <c r="B534" s="11">
        <v>1798</v>
      </c>
      <c r="C534" s="11">
        <v>1798.099976</v>
      </c>
      <c r="D534" s="11">
        <v>1734.6999510000001</v>
      </c>
      <c r="E534" s="11">
        <v>1790.8000489999999</v>
      </c>
      <c r="F534" s="11">
        <v>1790.8000489999999</v>
      </c>
      <c r="G534" s="5">
        <v>0</v>
      </c>
      <c r="I534" s="1">
        <v>-4.5129055812438423E-3</v>
      </c>
    </row>
    <row r="535" spans="1:9" x14ac:dyDescent="0.25">
      <c r="A535" s="36">
        <v>34747</v>
      </c>
      <c r="B535" s="11">
        <v>1831.5</v>
      </c>
      <c r="C535" s="11">
        <v>1848.900024</v>
      </c>
      <c r="D535" s="11">
        <v>1768.3000489999999</v>
      </c>
      <c r="E535" s="11">
        <v>1815</v>
      </c>
      <c r="F535" s="11">
        <v>1815</v>
      </c>
      <c r="G535" s="5">
        <v>0</v>
      </c>
      <c r="I535" s="1">
        <v>1.3422992970068215E-2</v>
      </c>
    </row>
    <row r="536" spans="1:9" x14ac:dyDescent="0.25">
      <c r="A536" s="36">
        <v>34750</v>
      </c>
      <c r="B536" s="11">
        <v>1830.5</v>
      </c>
      <c r="C536" s="11">
        <v>1830.5</v>
      </c>
      <c r="D536" s="11">
        <v>1762</v>
      </c>
      <c r="E536" s="11">
        <v>1768.400024</v>
      </c>
      <c r="F536" s="11">
        <v>1768.400024</v>
      </c>
      <c r="G536" s="5">
        <v>0</v>
      </c>
      <c r="I536" s="1">
        <v>-2.601027117527277E-2</v>
      </c>
    </row>
    <row r="537" spans="1:9" x14ac:dyDescent="0.25">
      <c r="A537" s="36">
        <v>34751</v>
      </c>
      <c r="B537" s="11">
        <v>1766.099976</v>
      </c>
      <c r="C537" s="11">
        <v>1771.8000489999999</v>
      </c>
      <c r="D537" s="11">
        <v>1656</v>
      </c>
      <c r="E537" s="11">
        <v>1656.5</v>
      </c>
      <c r="F537" s="11">
        <v>1656.5</v>
      </c>
      <c r="G537" s="5">
        <v>0</v>
      </c>
      <c r="I537" s="1">
        <v>-6.5368253783727681E-2</v>
      </c>
    </row>
    <row r="538" spans="1:9" x14ac:dyDescent="0.25">
      <c r="A538" s="36">
        <v>34752</v>
      </c>
      <c r="B538" s="11">
        <v>1679.1999510000001</v>
      </c>
      <c r="C538" s="11">
        <v>1724.599976</v>
      </c>
      <c r="D538" s="11">
        <v>1637</v>
      </c>
      <c r="E538" s="11">
        <v>1718.5</v>
      </c>
      <c r="F538" s="11">
        <v>1718.5</v>
      </c>
      <c r="G538" s="5">
        <v>0</v>
      </c>
      <c r="I538" s="1">
        <v>3.6744874549937911E-2</v>
      </c>
    </row>
    <row r="539" spans="1:9" x14ac:dyDescent="0.25">
      <c r="A539" s="36">
        <v>34753</v>
      </c>
      <c r="B539" s="11">
        <v>1708.3000489999999</v>
      </c>
      <c r="C539" s="11">
        <v>1717.400024</v>
      </c>
      <c r="D539" s="11">
        <v>1613</v>
      </c>
      <c r="E539" s="11">
        <v>1615.400024</v>
      </c>
      <c r="F539" s="11">
        <v>1615.400024</v>
      </c>
      <c r="G539" s="5">
        <v>0</v>
      </c>
      <c r="I539" s="1">
        <v>-6.1869198424691518E-2</v>
      </c>
    </row>
    <row r="540" spans="1:9" x14ac:dyDescent="0.25">
      <c r="A540" s="36">
        <v>34754</v>
      </c>
      <c r="B540" s="11">
        <v>1611.6999510000001</v>
      </c>
      <c r="C540" s="11">
        <v>1614.6999510000001</v>
      </c>
      <c r="D540" s="11">
        <v>1554.8000489999999</v>
      </c>
      <c r="E540" s="11">
        <v>1573</v>
      </c>
      <c r="F540" s="11">
        <v>1573</v>
      </c>
      <c r="G540" s="5">
        <v>0</v>
      </c>
      <c r="I540" s="1">
        <v>-2.6597994806919267E-2</v>
      </c>
    </row>
    <row r="541" spans="1:9" x14ac:dyDescent="0.25">
      <c r="A541" s="36">
        <v>34757</v>
      </c>
      <c r="B541" s="11">
        <v>1553.900024</v>
      </c>
      <c r="C541" s="11">
        <v>1553.900024</v>
      </c>
      <c r="D541" s="11">
        <v>1458.599976</v>
      </c>
      <c r="E541" s="11">
        <v>1458.6999510000001</v>
      </c>
      <c r="F541" s="11">
        <v>1458.6999510000001</v>
      </c>
      <c r="G541" s="5">
        <v>0</v>
      </c>
      <c r="I541" s="1">
        <v>-7.5439029557665016E-2</v>
      </c>
    </row>
    <row r="542" spans="1:9" x14ac:dyDescent="0.25">
      <c r="A542" s="36">
        <v>34758</v>
      </c>
      <c r="B542" s="11">
        <v>1447.5</v>
      </c>
      <c r="C542" s="11">
        <v>1533.1999510000001</v>
      </c>
      <c r="D542" s="11">
        <v>1447.5</v>
      </c>
      <c r="E542" s="11">
        <v>1533.1999510000001</v>
      </c>
      <c r="F542" s="11">
        <v>1533.1999510000001</v>
      </c>
      <c r="G542" s="5">
        <v>0</v>
      </c>
      <c r="I542" s="1">
        <v>4.9811428046486306E-2</v>
      </c>
    </row>
    <row r="543" spans="1:9" x14ac:dyDescent="0.25">
      <c r="A543" s="36">
        <v>34759</v>
      </c>
      <c r="B543" s="11">
        <v>1549.900024</v>
      </c>
      <c r="C543" s="11">
        <v>1583.099976</v>
      </c>
      <c r="D543" s="11">
        <v>1492</v>
      </c>
      <c r="E543" s="11">
        <v>1494.599976</v>
      </c>
      <c r="F543" s="11">
        <v>1494.599976</v>
      </c>
      <c r="G543" s="5">
        <v>0</v>
      </c>
      <c r="I543" s="1">
        <v>-2.5498426108717887E-2</v>
      </c>
    </row>
    <row r="544" spans="1:9" x14ac:dyDescent="0.25">
      <c r="A544" s="36">
        <v>34760</v>
      </c>
      <c r="B544" s="11">
        <v>1518</v>
      </c>
      <c r="C544" s="11">
        <v>1520.8000489999999</v>
      </c>
      <c r="D544" s="11">
        <v>1478.099976</v>
      </c>
      <c r="E544" s="11">
        <v>1502.099976</v>
      </c>
      <c r="F544" s="11">
        <v>1502.099976</v>
      </c>
      <c r="G544" s="5">
        <v>0</v>
      </c>
      <c r="I544" s="1">
        <v>5.0055165879960839E-3</v>
      </c>
    </row>
    <row r="545" spans="1:9" x14ac:dyDescent="0.25">
      <c r="A545" s="36">
        <v>34761</v>
      </c>
      <c r="B545" s="11">
        <v>1517.099976</v>
      </c>
      <c r="C545" s="11">
        <v>1517.099976</v>
      </c>
      <c r="D545" s="11">
        <v>1483.5</v>
      </c>
      <c r="E545" s="11">
        <v>1509.6999510000001</v>
      </c>
      <c r="F545" s="11">
        <v>1509.6999510000001</v>
      </c>
      <c r="G545" s="5">
        <v>0</v>
      </c>
      <c r="I545" s="1">
        <v>5.0468100905334268E-3</v>
      </c>
    </row>
    <row r="546" spans="1:9" x14ac:dyDescent="0.25">
      <c r="A546" s="36">
        <v>34764</v>
      </c>
      <c r="B546" s="11">
        <v>1519.5</v>
      </c>
      <c r="C546" s="11">
        <v>1559.6999510000001</v>
      </c>
      <c r="D546" s="11">
        <v>1506</v>
      </c>
      <c r="E546" s="11">
        <v>1525.900024</v>
      </c>
      <c r="F546" s="11">
        <v>1525.900024</v>
      </c>
      <c r="G546" s="5">
        <v>0</v>
      </c>
      <c r="I546" s="1">
        <v>1.0673492509202021E-2</v>
      </c>
    </row>
    <row r="547" spans="1:9" x14ac:dyDescent="0.25">
      <c r="A547" s="36">
        <v>34765</v>
      </c>
      <c r="B547" s="11">
        <v>1522.6999510000001</v>
      </c>
      <c r="C547" s="11">
        <v>1537.3000489999999</v>
      </c>
      <c r="D547" s="11">
        <v>1515.1999510000001</v>
      </c>
      <c r="E547" s="11">
        <v>1522.5</v>
      </c>
      <c r="F547" s="11">
        <v>1522.5</v>
      </c>
      <c r="G547" s="5">
        <v>0</v>
      </c>
      <c r="I547" s="1">
        <v>-2.2306950420603044E-3</v>
      </c>
    </row>
    <row r="548" spans="1:9" x14ac:dyDescent="0.25">
      <c r="A548" s="36">
        <v>34766</v>
      </c>
      <c r="B548" s="11">
        <v>1524.1999510000001</v>
      </c>
      <c r="C548" s="11">
        <v>1530.900024</v>
      </c>
      <c r="D548" s="11">
        <v>1507.099976</v>
      </c>
      <c r="E548" s="11">
        <v>1507.099976</v>
      </c>
      <c r="F548" s="11">
        <v>1507.099976</v>
      </c>
      <c r="G548" s="5">
        <v>0</v>
      </c>
      <c r="I548" s="1">
        <v>-1.0166462083045502E-2</v>
      </c>
    </row>
    <row r="549" spans="1:9" x14ac:dyDescent="0.25">
      <c r="A549" s="36">
        <v>34767</v>
      </c>
      <c r="B549" s="11">
        <v>1498.5</v>
      </c>
      <c r="C549" s="11">
        <v>1515.5</v>
      </c>
      <c r="D549" s="11">
        <v>1496.5</v>
      </c>
      <c r="E549" s="11">
        <v>1506.5</v>
      </c>
      <c r="F549" s="11">
        <v>1506.5</v>
      </c>
      <c r="G549" s="5">
        <v>0</v>
      </c>
      <c r="I549" s="1">
        <v>-3.9817893065041687E-4</v>
      </c>
    </row>
    <row r="550" spans="1:9" x14ac:dyDescent="0.25">
      <c r="A550" s="36">
        <v>34768</v>
      </c>
      <c r="B550" s="11">
        <v>1540.5</v>
      </c>
      <c r="C550" s="11">
        <v>1606.599976</v>
      </c>
      <c r="D550" s="11">
        <v>1521.400024</v>
      </c>
      <c r="E550" s="11">
        <v>1603.3000489999999</v>
      </c>
      <c r="F550" s="11">
        <v>1603.3000489999999</v>
      </c>
      <c r="G550" s="5">
        <v>0</v>
      </c>
      <c r="I550" s="1">
        <v>6.2274956186400665E-2</v>
      </c>
    </row>
    <row r="551" spans="1:9" x14ac:dyDescent="0.25">
      <c r="A551" s="36">
        <v>34771</v>
      </c>
      <c r="B551" s="11">
        <v>1601.400024</v>
      </c>
      <c r="C551" s="11">
        <v>1601.5</v>
      </c>
      <c r="D551" s="11">
        <v>1561.3000489999999</v>
      </c>
      <c r="E551" s="11">
        <v>1580.099976</v>
      </c>
      <c r="F551" s="11">
        <v>1580.099976</v>
      </c>
      <c r="G551" s="5">
        <v>0</v>
      </c>
      <c r="I551" s="1">
        <v>-1.4575914788215627E-2</v>
      </c>
    </row>
    <row r="552" spans="1:9" x14ac:dyDescent="0.25">
      <c r="A552" s="36">
        <v>34772</v>
      </c>
      <c r="B552" s="11">
        <v>1586</v>
      </c>
      <c r="C552" s="11">
        <v>1622.3000489999999</v>
      </c>
      <c r="D552" s="11">
        <v>1586</v>
      </c>
      <c r="E552" s="11">
        <v>1618.400024</v>
      </c>
      <c r="F552" s="11">
        <v>1618.400024</v>
      </c>
      <c r="G552" s="5">
        <v>0</v>
      </c>
      <c r="I552" s="1">
        <v>2.3949900714455019E-2</v>
      </c>
    </row>
    <row r="553" spans="1:9" x14ac:dyDescent="0.25">
      <c r="A553" s="36">
        <v>34773</v>
      </c>
      <c r="B553" s="11">
        <v>1591.099976</v>
      </c>
      <c r="C553" s="11">
        <v>1632</v>
      </c>
      <c r="D553" s="11">
        <v>1585.5</v>
      </c>
      <c r="E553" s="11">
        <v>1604.5</v>
      </c>
      <c r="F553" s="11">
        <v>1604.5</v>
      </c>
      <c r="G553" s="5">
        <v>0</v>
      </c>
      <c r="I553" s="1">
        <v>-8.6258401330852053E-3</v>
      </c>
    </row>
    <row r="554" spans="1:9" x14ac:dyDescent="0.25">
      <c r="A554" s="36">
        <v>34774</v>
      </c>
      <c r="B554" s="11">
        <v>1611.6999510000001</v>
      </c>
      <c r="C554" s="11">
        <v>1617.400024</v>
      </c>
      <c r="D554" s="11">
        <v>1578</v>
      </c>
      <c r="E554" s="11">
        <v>1582.6999510000001</v>
      </c>
      <c r="F554" s="11">
        <v>1582.6999510000001</v>
      </c>
      <c r="G554" s="5">
        <v>0</v>
      </c>
      <c r="I554" s="1">
        <v>-1.3679963170426745E-2</v>
      </c>
    </row>
    <row r="555" spans="1:9" x14ac:dyDescent="0.25">
      <c r="A555" s="36">
        <v>34775</v>
      </c>
      <c r="B555" s="11">
        <v>1589.599976</v>
      </c>
      <c r="C555" s="11">
        <v>1603.5</v>
      </c>
      <c r="D555" s="11">
        <v>1582</v>
      </c>
      <c r="E555" s="11">
        <v>1594.1999510000001</v>
      </c>
      <c r="F555" s="11">
        <v>1594.1999510000001</v>
      </c>
      <c r="G555" s="5">
        <v>0</v>
      </c>
      <c r="I555" s="1">
        <v>7.239793877918288E-3</v>
      </c>
    </row>
    <row r="556" spans="1:9" x14ac:dyDescent="0.25">
      <c r="A556" s="36">
        <v>34778</v>
      </c>
      <c r="B556" s="11">
        <v>1604.1999510000001</v>
      </c>
      <c r="C556" s="11">
        <v>1605.1999510000001</v>
      </c>
      <c r="D556" s="11">
        <v>1582.099976</v>
      </c>
      <c r="E556" s="11">
        <v>1588.400024</v>
      </c>
      <c r="F556" s="11">
        <v>1588.400024</v>
      </c>
      <c r="G556" s="5">
        <v>0</v>
      </c>
      <c r="I556" s="1">
        <v>-3.6447768907619249E-3</v>
      </c>
    </row>
    <row r="557" spans="1:9" x14ac:dyDescent="0.25">
      <c r="A557" s="36">
        <v>34780</v>
      </c>
      <c r="B557" s="11">
        <v>1581.1999510000001</v>
      </c>
      <c r="C557" s="11">
        <v>1608.5</v>
      </c>
      <c r="D557" s="11">
        <v>1581.1999510000001</v>
      </c>
      <c r="E557" s="11">
        <v>1586.6999510000001</v>
      </c>
      <c r="F557" s="11">
        <v>1586.6999510000001</v>
      </c>
      <c r="G557" s="5">
        <v>0</v>
      </c>
      <c r="I557" s="1">
        <v>-1.0708785083011207E-3</v>
      </c>
    </row>
    <row r="558" spans="1:9" x14ac:dyDescent="0.25">
      <c r="A558" s="36">
        <v>34781</v>
      </c>
      <c r="B558" s="11">
        <v>1591.1999510000001</v>
      </c>
      <c r="C558" s="11">
        <v>1615.599976</v>
      </c>
      <c r="D558" s="11">
        <v>1591.099976</v>
      </c>
      <c r="E558" s="11">
        <v>1612.6999510000001</v>
      </c>
      <c r="F558" s="11">
        <v>1612.6999510000001</v>
      </c>
      <c r="G558" s="5">
        <v>0</v>
      </c>
      <c r="I558" s="1">
        <v>1.6253405744301119E-2</v>
      </c>
    </row>
    <row r="559" spans="1:9" x14ac:dyDescent="0.25">
      <c r="A559" s="36">
        <v>34782</v>
      </c>
      <c r="B559" s="11">
        <v>1615.6999510000001</v>
      </c>
      <c r="C559" s="11">
        <v>1728.8000489999999</v>
      </c>
      <c r="D559" s="11">
        <v>1615.6999510000001</v>
      </c>
      <c r="E559" s="11">
        <v>1714.8000489999999</v>
      </c>
      <c r="F559" s="11">
        <v>1714.8000489999999</v>
      </c>
      <c r="G559" s="5">
        <v>0</v>
      </c>
      <c r="I559" s="1">
        <v>6.1386721695941837E-2</v>
      </c>
    </row>
    <row r="560" spans="1:9" x14ac:dyDescent="0.25">
      <c r="A560" s="36">
        <v>34785</v>
      </c>
      <c r="B560" s="11">
        <v>1723</v>
      </c>
      <c r="C560" s="11">
        <v>1829</v>
      </c>
      <c r="D560" s="11">
        <v>1723</v>
      </c>
      <c r="E560" s="11">
        <v>1818</v>
      </c>
      <c r="F560" s="11">
        <v>1818</v>
      </c>
      <c r="G560" s="5">
        <v>0</v>
      </c>
      <c r="I560" s="1">
        <v>5.8440511438841547E-2</v>
      </c>
    </row>
    <row r="561" spans="1:9" x14ac:dyDescent="0.25">
      <c r="A561" s="36">
        <v>34786</v>
      </c>
      <c r="B561" s="11">
        <v>1822.5</v>
      </c>
      <c r="C561" s="11">
        <v>1851.400024</v>
      </c>
      <c r="D561" s="11">
        <v>1813.099976</v>
      </c>
      <c r="E561" s="11">
        <v>1832.599976</v>
      </c>
      <c r="F561" s="11">
        <v>1832.599976</v>
      </c>
      <c r="G561" s="5">
        <v>0</v>
      </c>
      <c r="I561" s="1">
        <v>7.9987146975408763E-3</v>
      </c>
    </row>
    <row r="562" spans="1:9" x14ac:dyDescent="0.25">
      <c r="A562" s="36">
        <v>34787</v>
      </c>
      <c r="B562" s="11">
        <v>1832.6999510000001</v>
      </c>
      <c r="C562" s="11">
        <v>1832.900024</v>
      </c>
      <c r="D562" s="11">
        <v>1809.900024</v>
      </c>
      <c r="E562" s="11">
        <v>1810.3000489999999</v>
      </c>
      <c r="F562" s="11">
        <v>1810.3000489999999</v>
      </c>
      <c r="G562" s="5">
        <v>0</v>
      </c>
      <c r="I562" s="1">
        <v>-1.2243105985730196E-2</v>
      </c>
    </row>
    <row r="563" spans="1:9" x14ac:dyDescent="0.25">
      <c r="A563" s="36">
        <v>34788</v>
      </c>
      <c r="B563" s="11">
        <v>1810.900024</v>
      </c>
      <c r="C563" s="11">
        <v>1832</v>
      </c>
      <c r="D563" s="11">
        <v>1810.900024</v>
      </c>
      <c r="E563" s="11">
        <v>1827.6999510000001</v>
      </c>
      <c r="F563" s="11">
        <v>1827.6999510000001</v>
      </c>
      <c r="G563" s="5">
        <v>0</v>
      </c>
      <c r="I563" s="1">
        <v>9.5657145015097811E-3</v>
      </c>
    </row>
    <row r="564" spans="1:9" x14ac:dyDescent="0.25">
      <c r="A564" s="36">
        <v>34789</v>
      </c>
      <c r="B564" s="11">
        <v>1823.900024</v>
      </c>
      <c r="C564" s="11">
        <v>1831.1999510000001</v>
      </c>
      <c r="D564" s="11">
        <v>1793.1999510000001</v>
      </c>
      <c r="E564" s="11">
        <v>1826.400024</v>
      </c>
      <c r="F564" s="11">
        <v>1826.400024</v>
      </c>
      <c r="G564" s="5">
        <v>0</v>
      </c>
      <c r="I564" s="1">
        <v>-7.1148959455413774E-4</v>
      </c>
    </row>
    <row r="565" spans="1:9" x14ac:dyDescent="0.25">
      <c r="A565" s="36">
        <v>34792</v>
      </c>
      <c r="B565" s="11">
        <v>1832.8000489999999</v>
      </c>
      <c r="C565" s="11">
        <v>1896.400024</v>
      </c>
      <c r="D565" s="11">
        <v>1829.3000489999999</v>
      </c>
      <c r="E565" s="11">
        <v>1895.1999510000001</v>
      </c>
      <c r="F565" s="11">
        <v>1895.1999510000001</v>
      </c>
      <c r="G565" s="5">
        <v>0</v>
      </c>
      <c r="I565" s="1">
        <v>3.6977518633594109E-2</v>
      </c>
    </row>
    <row r="566" spans="1:9" x14ac:dyDescent="0.25">
      <c r="A566" s="36">
        <v>34793</v>
      </c>
      <c r="B566" s="11">
        <v>1923.1999510000001</v>
      </c>
      <c r="C566" s="11">
        <v>1984.099976</v>
      </c>
      <c r="D566" s="11">
        <v>1923.1999510000001</v>
      </c>
      <c r="E566" s="11">
        <v>1940.599976</v>
      </c>
      <c r="F566" s="11">
        <v>1940.599976</v>
      </c>
      <c r="G566" s="5">
        <v>0</v>
      </c>
      <c r="I566" s="1">
        <v>2.3672843234105123E-2</v>
      </c>
    </row>
    <row r="567" spans="1:9" x14ac:dyDescent="0.25">
      <c r="A567" s="36">
        <v>34794</v>
      </c>
      <c r="B567" s="11">
        <v>1906</v>
      </c>
      <c r="C567" s="11">
        <v>1957.400024</v>
      </c>
      <c r="D567" s="11">
        <v>1899.5</v>
      </c>
      <c r="E567" s="11">
        <v>1903.400024</v>
      </c>
      <c r="F567" s="11">
        <v>1903.400024</v>
      </c>
      <c r="G567" s="5">
        <v>0</v>
      </c>
      <c r="I567" s="1">
        <v>-1.9355417976631095E-2</v>
      </c>
    </row>
    <row r="568" spans="1:9" x14ac:dyDescent="0.25">
      <c r="A568" s="36">
        <v>34795</v>
      </c>
      <c r="B568" s="11">
        <v>1919.099976</v>
      </c>
      <c r="C568" s="11">
        <v>1929.5</v>
      </c>
      <c r="D568" s="11">
        <v>1900.8000489999999</v>
      </c>
      <c r="E568" s="11">
        <v>1907.1999510000001</v>
      </c>
      <c r="F568" s="11">
        <v>1907.1999510000001</v>
      </c>
      <c r="G568" s="5">
        <v>0</v>
      </c>
      <c r="I568" s="1">
        <v>1.9943989316573152E-3</v>
      </c>
    </row>
    <row r="569" spans="1:9" x14ac:dyDescent="0.25">
      <c r="A569" s="36">
        <v>34796</v>
      </c>
      <c r="B569" s="11">
        <v>1914.8000489999999</v>
      </c>
      <c r="C569" s="11">
        <v>1945.6999510000001</v>
      </c>
      <c r="D569" s="11">
        <v>1913.5</v>
      </c>
      <c r="E569" s="11">
        <v>1944.6999510000001</v>
      </c>
      <c r="F569" s="11">
        <v>1944.6999510000001</v>
      </c>
      <c r="G569" s="5">
        <v>0</v>
      </c>
      <c r="I569" s="1">
        <v>1.947152613523162E-2</v>
      </c>
    </row>
    <row r="570" spans="1:9" x14ac:dyDescent="0.25">
      <c r="A570" s="36">
        <v>34799</v>
      </c>
      <c r="B570" s="11">
        <v>1952.1999510000001</v>
      </c>
      <c r="C570" s="11">
        <v>1952.599976</v>
      </c>
      <c r="D570" s="11">
        <v>1895.8000489999999</v>
      </c>
      <c r="E570" s="11">
        <v>1897.3000489999999</v>
      </c>
      <c r="F570" s="11">
        <v>1897.3000489999999</v>
      </c>
      <c r="G570" s="5">
        <v>0</v>
      </c>
      <c r="I570" s="1">
        <v>-2.4675849617885603E-2</v>
      </c>
    </row>
    <row r="571" spans="1:9" x14ac:dyDescent="0.25">
      <c r="A571" s="36">
        <v>34800</v>
      </c>
      <c r="B571" s="11">
        <v>1895.3000489999999</v>
      </c>
      <c r="C571" s="11">
        <v>1895.400024</v>
      </c>
      <c r="D571" s="11">
        <v>1858.5</v>
      </c>
      <c r="E571" s="11">
        <v>1867.3000489999999</v>
      </c>
      <c r="F571" s="11">
        <v>1867.3000489999999</v>
      </c>
      <c r="G571" s="5">
        <v>0</v>
      </c>
      <c r="I571" s="1">
        <v>-1.5938285230131299E-2</v>
      </c>
    </row>
    <row r="572" spans="1:9" x14ac:dyDescent="0.25">
      <c r="A572" s="36">
        <v>34801</v>
      </c>
      <c r="B572" s="11">
        <v>1865</v>
      </c>
      <c r="C572" s="11">
        <v>1865</v>
      </c>
      <c r="D572" s="11">
        <v>1817.900024</v>
      </c>
      <c r="E572" s="11">
        <v>1828.6999510000001</v>
      </c>
      <c r="F572" s="11">
        <v>1828.6999510000001</v>
      </c>
      <c r="G572" s="5">
        <v>0</v>
      </c>
      <c r="I572" s="1">
        <v>-2.0888258380534985E-2</v>
      </c>
    </row>
    <row r="573" spans="1:9" x14ac:dyDescent="0.25">
      <c r="A573" s="36">
        <v>34806</v>
      </c>
      <c r="B573" s="11">
        <v>1830</v>
      </c>
      <c r="C573" s="11">
        <v>1846.5</v>
      </c>
      <c r="D573" s="11">
        <v>1828.5</v>
      </c>
      <c r="E573" s="11">
        <v>1834.599976</v>
      </c>
      <c r="F573" s="11">
        <v>1834.599976</v>
      </c>
      <c r="G573" s="5">
        <v>0</v>
      </c>
      <c r="I573" s="1">
        <v>3.221155908089024E-3</v>
      </c>
    </row>
    <row r="574" spans="1:9" x14ac:dyDescent="0.25">
      <c r="A574" s="36">
        <v>34807</v>
      </c>
      <c r="B574" s="11">
        <v>1827.8000489999999</v>
      </c>
      <c r="C574" s="11">
        <v>1829.900024</v>
      </c>
      <c r="D574" s="11">
        <v>1785.3000489999999</v>
      </c>
      <c r="E574" s="11">
        <v>1787.099976</v>
      </c>
      <c r="F574" s="11">
        <v>1787.099976</v>
      </c>
      <c r="G574" s="5">
        <v>0</v>
      </c>
      <c r="I574" s="1">
        <v>-2.623228012051193E-2</v>
      </c>
    </row>
    <row r="575" spans="1:9" x14ac:dyDescent="0.25">
      <c r="A575" s="36">
        <v>34808</v>
      </c>
      <c r="B575" s="11">
        <v>1791.900024</v>
      </c>
      <c r="C575" s="11">
        <v>1802.3000489999999</v>
      </c>
      <c r="D575" s="11">
        <v>1788.1999510000001</v>
      </c>
      <c r="E575" s="11">
        <v>1789.3000489999999</v>
      </c>
      <c r="F575" s="11">
        <v>1789.3000489999999</v>
      </c>
      <c r="G575" s="5">
        <v>0</v>
      </c>
      <c r="I575" s="1">
        <v>1.2303284096537581E-3</v>
      </c>
    </row>
    <row r="576" spans="1:9" x14ac:dyDescent="0.25">
      <c r="A576" s="36">
        <v>34809</v>
      </c>
      <c r="B576" s="11">
        <v>1792.8000489999999</v>
      </c>
      <c r="C576" s="11">
        <v>1826.400024</v>
      </c>
      <c r="D576" s="11">
        <v>1772</v>
      </c>
      <c r="E576" s="11">
        <v>1822.8000489999999</v>
      </c>
      <c r="F576" s="11">
        <v>1822.8000489999999</v>
      </c>
      <c r="G576" s="5">
        <v>0</v>
      </c>
      <c r="I576" s="1">
        <v>1.8549297988620594E-2</v>
      </c>
    </row>
    <row r="577" spans="1:9" x14ac:dyDescent="0.25">
      <c r="A577" s="36">
        <v>34810</v>
      </c>
      <c r="B577" s="11">
        <v>1830.5</v>
      </c>
      <c r="C577" s="11">
        <v>1921.1999510000001</v>
      </c>
      <c r="D577" s="11">
        <v>1830.5</v>
      </c>
      <c r="E577" s="11">
        <v>1915.900024</v>
      </c>
      <c r="F577" s="11">
        <v>1915.900024</v>
      </c>
      <c r="G577" s="5">
        <v>0</v>
      </c>
      <c r="I577" s="1">
        <v>4.9813691357249112E-2</v>
      </c>
    </row>
    <row r="578" spans="1:9" x14ac:dyDescent="0.25">
      <c r="A578" s="36">
        <v>34813</v>
      </c>
      <c r="B578" s="11">
        <v>1919.400024</v>
      </c>
      <c r="C578" s="11">
        <v>2017.1999510000001</v>
      </c>
      <c r="D578" s="11">
        <v>1919.400024</v>
      </c>
      <c r="E578" s="11">
        <v>2017.1999510000001</v>
      </c>
      <c r="F578" s="11">
        <v>2017.1999510000001</v>
      </c>
      <c r="G578" s="5">
        <v>0</v>
      </c>
      <c r="I578" s="1">
        <v>5.1522888282777402E-2</v>
      </c>
    </row>
    <row r="579" spans="1:9" x14ac:dyDescent="0.25">
      <c r="A579" s="36">
        <v>34814</v>
      </c>
      <c r="B579" s="11">
        <v>2017.1999510000001</v>
      </c>
      <c r="C579" s="11">
        <v>2055.1999510000001</v>
      </c>
      <c r="D579" s="11">
        <v>2000.5</v>
      </c>
      <c r="E579" s="11">
        <v>2004.3000489999999</v>
      </c>
      <c r="F579" s="11">
        <v>2004.3000489999999</v>
      </c>
      <c r="G579" s="5">
        <v>0</v>
      </c>
      <c r="I579" s="1">
        <v>-6.4154898644943614E-3</v>
      </c>
    </row>
    <row r="580" spans="1:9" x14ac:dyDescent="0.25">
      <c r="A580" s="36">
        <v>34815</v>
      </c>
      <c r="B580" s="11">
        <v>2001.1999510000001</v>
      </c>
      <c r="C580" s="11">
        <v>2034.3000489999999</v>
      </c>
      <c r="D580" s="11">
        <v>2000.8000489999999</v>
      </c>
      <c r="E580" s="11">
        <v>2014.1999510000001</v>
      </c>
      <c r="F580" s="11">
        <v>2014.1999510000001</v>
      </c>
      <c r="G580" s="5">
        <v>0</v>
      </c>
      <c r="I580" s="1">
        <v>4.9271728397881631E-3</v>
      </c>
    </row>
    <row r="581" spans="1:9" x14ac:dyDescent="0.25">
      <c r="A581" s="36">
        <v>34816</v>
      </c>
      <c r="B581" s="11">
        <v>2007</v>
      </c>
      <c r="C581" s="11">
        <v>2024.599976</v>
      </c>
      <c r="D581" s="11">
        <v>1971</v>
      </c>
      <c r="E581" s="11">
        <v>1986</v>
      </c>
      <c r="F581" s="11">
        <v>1986</v>
      </c>
      <c r="G581" s="5">
        <v>0</v>
      </c>
      <c r="I581" s="1">
        <v>-1.4099504281649189E-2</v>
      </c>
    </row>
    <row r="582" spans="1:9" x14ac:dyDescent="0.25">
      <c r="A582" s="36">
        <v>34817</v>
      </c>
      <c r="B582" s="11">
        <v>1985.599976</v>
      </c>
      <c r="C582" s="11">
        <v>1985.599976</v>
      </c>
      <c r="D582" s="11">
        <v>1956.3000489999999</v>
      </c>
      <c r="E582" s="11">
        <v>1969.5</v>
      </c>
      <c r="F582" s="11">
        <v>1969.5</v>
      </c>
      <c r="G582" s="5">
        <v>0</v>
      </c>
      <c r="I582" s="1">
        <v>-8.3428621941576964E-3</v>
      </c>
    </row>
    <row r="583" spans="1:9" x14ac:dyDescent="0.25">
      <c r="A583" s="36">
        <v>34821</v>
      </c>
      <c r="B583" s="11">
        <v>1960.5</v>
      </c>
      <c r="C583" s="11">
        <v>1976.599976</v>
      </c>
      <c r="D583" s="11">
        <v>1947.400024</v>
      </c>
      <c r="E583" s="11">
        <v>1976.5</v>
      </c>
      <c r="F583" s="11">
        <v>1976.5</v>
      </c>
      <c r="G583" s="5">
        <v>0</v>
      </c>
      <c r="I583" s="1">
        <v>3.5479003257794517E-3</v>
      </c>
    </row>
    <row r="584" spans="1:9" x14ac:dyDescent="0.25">
      <c r="A584" s="36">
        <v>34822</v>
      </c>
      <c r="B584" s="11">
        <v>1985</v>
      </c>
      <c r="C584" s="11">
        <v>2039.6999510000001</v>
      </c>
      <c r="D584" s="11">
        <v>1985</v>
      </c>
      <c r="E584" s="11">
        <v>2020.3000489999999</v>
      </c>
      <c r="F584" s="11">
        <v>2020.3000489999999</v>
      </c>
      <c r="G584" s="5">
        <v>0</v>
      </c>
      <c r="I584" s="1">
        <v>2.1918435736580477E-2</v>
      </c>
    </row>
    <row r="585" spans="1:9" x14ac:dyDescent="0.25">
      <c r="A585" s="36">
        <v>34823</v>
      </c>
      <c r="B585" s="11">
        <v>2019.599976</v>
      </c>
      <c r="C585" s="11">
        <v>2024.599976</v>
      </c>
      <c r="D585" s="11">
        <v>2004.400024</v>
      </c>
      <c r="E585" s="11">
        <v>2006.400024</v>
      </c>
      <c r="F585" s="11">
        <v>2006.400024</v>
      </c>
      <c r="G585" s="5">
        <v>0</v>
      </c>
      <c r="I585" s="1">
        <v>-6.9039560729962091E-3</v>
      </c>
    </row>
    <row r="586" spans="1:9" x14ac:dyDescent="0.25">
      <c r="A586" s="36">
        <v>34827</v>
      </c>
      <c r="B586" s="11">
        <v>2005.8000489999999</v>
      </c>
      <c r="C586" s="11">
        <v>2028.8000489999999</v>
      </c>
      <c r="D586" s="11">
        <v>1998.1999510000001</v>
      </c>
      <c r="E586" s="11">
        <v>2014.900024</v>
      </c>
      <c r="F586" s="11">
        <v>2014.900024</v>
      </c>
      <c r="G586" s="5">
        <v>0</v>
      </c>
      <c r="I586" s="1">
        <v>4.2274948686573666E-3</v>
      </c>
    </row>
    <row r="587" spans="1:9" x14ac:dyDescent="0.25">
      <c r="A587" s="36">
        <v>34828</v>
      </c>
      <c r="B587" s="11">
        <v>2011.400024</v>
      </c>
      <c r="C587" s="11">
        <v>2041</v>
      </c>
      <c r="D587" s="11">
        <v>2011.400024</v>
      </c>
      <c r="E587" s="11">
        <v>2038.900024</v>
      </c>
      <c r="F587" s="11">
        <v>2038.900024</v>
      </c>
      <c r="G587" s="5">
        <v>0</v>
      </c>
      <c r="I587" s="1">
        <v>1.184088022499985E-2</v>
      </c>
    </row>
    <row r="588" spans="1:9" x14ac:dyDescent="0.25">
      <c r="A588" s="36">
        <v>34829</v>
      </c>
      <c r="B588" s="11">
        <v>2043.099976</v>
      </c>
      <c r="C588" s="11">
        <v>2053.1000979999999</v>
      </c>
      <c r="D588" s="11">
        <v>2026.3000489999999</v>
      </c>
      <c r="E588" s="11">
        <v>2026.3000489999999</v>
      </c>
      <c r="F588" s="11">
        <v>2026.3000489999999</v>
      </c>
      <c r="G588" s="5">
        <v>0</v>
      </c>
      <c r="I588" s="1">
        <v>-6.1989644406921229E-3</v>
      </c>
    </row>
    <row r="589" spans="1:9" x14ac:dyDescent="0.25">
      <c r="A589" s="36">
        <v>34830</v>
      </c>
      <c r="B589" s="11">
        <v>2024.400024</v>
      </c>
      <c r="C589" s="11">
        <v>2024.400024</v>
      </c>
      <c r="D589" s="11">
        <v>2000.6999510000001</v>
      </c>
      <c r="E589" s="11">
        <v>2003.6999510000001</v>
      </c>
      <c r="F589" s="11">
        <v>2003.6999510000001</v>
      </c>
      <c r="G589" s="5">
        <v>0</v>
      </c>
      <c r="I589" s="1">
        <v>-1.1216047108348448E-2</v>
      </c>
    </row>
    <row r="590" spans="1:9" x14ac:dyDescent="0.25">
      <c r="A590" s="36">
        <v>34831</v>
      </c>
      <c r="B590" s="11">
        <v>2008.099976</v>
      </c>
      <c r="C590" s="11">
        <v>2028</v>
      </c>
      <c r="D590" s="11">
        <v>2004.8000489999999</v>
      </c>
      <c r="E590" s="11">
        <v>2026.099976</v>
      </c>
      <c r="F590" s="11">
        <v>2026.099976</v>
      </c>
      <c r="G590" s="5">
        <v>0</v>
      </c>
      <c r="I590" s="1">
        <v>1.1117304141746942E-2</v>
      </c>
    </row>
    <row r="591" spans="1:9" x14ac:dyDescent="0.25">
      <c r="A591" s="36">
        <v>34834</v>
      </c>
      <c r="B591" s="11">
        <v>2027.599976</v>
      </c>
      <c r="C591" s="11">
        <v>2046.900024</v>
      </c>
      <c r="D591" s="11">
        <v>2027.599976</v>
      </c>
      <c r="E591" s="11">
        <v>2045.900024</v>
      </c>
      <c r="F591" s="11">
        <v>2045.900024</v>
      </c>
      <c r="G591" s="5">
        <v>0</v>
      </c>
      <c r="I591" s="1">
        <v>9.7250511058710742E-3</v>
      </c>
    </row>
    <row r="592" spans="1:9" x14ac:dyDescent="0.25">
      <c r="A592" s="36">
        <v>34835</v>
      </c>
      <c r="B592" s="11">
        <v>2048.1999510000001</v>
      </c>
      <c r="C592" s="11">
        <v>2083</v>
      </c>
      <c r="D592" s="11">
        <v>2048</v>
      </c>
      <c r="E592" s="11">
        <v>2070.8000489999999</v>
      </c>
      <c r="F592" s="11">
        <v>2070.8000489999999</v>
      </c>
      <c r="G592" s="5">
        <v>0</v>
      </c>
      <c r="I592" s="1">
        <v>1.209722749753972E-2</v>
      </c>
    </row>
    <row r="593" spans="1:9" x14ac:dyDescent="0.25">
      <c r="A593" s="36">
        <v>34836</v>
      </c>
      <c r="B593" s="11">
        <v>2071.1999510000001</v>
      </c>
      <c r="C593" s="11">
        <v>2089.3000489999999</v>
      </c>
      <c r="D593" s="11">
        <v>2071.1999510000001</v>
      </c>
      <c r="E593" s="11">
        <v>2077.1999510000001</v>
      </c>
      <c r="F593" s="11">
        <v>2077.1999510000001</v>
      </c>
      <c r="G593" s="5">
        <v>0</v>
      </c>
      <c r="I593" s="1">
        <v>3.0857796906174073E-3</v>
      </c>
    </row>
    <row r="594" spans="1:9" x14ac:dyDescent="0.25">
      <c r="A594" s="36">
        <v>34837</v>
      </c>
      <c r="B594" s="11">
        <v>2064.8000489999999</v>
      </c>
      <c r="C594" s="11">
        <v>2065.6000979999999</v>
      </c>
      <c r="D594" s="11">
        <v>2009.6999510000001</v>
      </c>
      <c r="E594" s="11">
        <v>2011.6999510000001</v>
      </c>
      <c r="F594" s="11">
        <v>2011.6999510000001</v>
      </c>
      <c r="G594" s="5">
        <v>0</v>
      </c>
      <c r="I594" s="1">
        <v>-3.2040698003698687E-2</v>
      </c>
    </row>
    <row r="595" spans="1:9" x14ac:dyDescent="0.25">
      <c r="A595" s="36">
        <v>34838</v>
      </c>
      <c r="B595" s="11">
        <v>2014.8000489999999</v>
      </c>
      <c r="C595" s="11">
        <v>2014.8000489999999</v>
      </c>
      <c r="D595" s="11">
        <v>1974</v>
      </c>
      <c r="E595" s="11">
        <v>2012.3000489999999</v>
      </c>
      <c r="F595" s="11">
        <v>2012.3000489999999</v>
      </c>
      <c r="G595" s="5">
        <v>0</v>
      </c>
      <c r="I595" s="1">
        <v>2.9825944555117445E-4</v>
      </c>
    </row>
    <row r="596" spans="1:9" x14ac:dyDescent="0.25">
      <c r="A596" s="36">
        <v>34841</v>
      </c>
      <c r="B596" s="11">
        <v>2012.3000489999999</v>
      </c>
      <c r="C596" s="11">
        <v>2077.6000979999999</v>
      </c>
      <c r="D596" s="11">
        <v>2012.3000489999999</v>
      </c>
      <c r="E596" s="11">
        <v>2075.6000979999999</v>
      </c>
      <c r="F596" s="11">
        <v>2075.6000979999999</v>
      </c>
      <c r="G596" s="5">
        <v>0</v>
      </c>
      <c r="I596" s="1">
        <v>3.0971944886277747E-2</v>
      </c>
    </row>
    <row r="597" spans="1:9" x14ac:dyDescent="0.25">
      <c r="A597" s="36">
        <v>34842</v>
      </c>
      <c r="B597" s="11">
        <v>2090.8999020000001</v>
      </c>
      <c r="C597" s="11">
        <v>2116.3999020000001</v>
      </c>
      <c r="D597" s="11">
        <v>2080.1999510000001</v>
      </c>
      <c r="E597" s="11">
        <v>2091.1999510000001</v>
      </c>
      <c r="F597" s="11">
        <v>2091.1999510000001</v>
      </c>
      <c r="G597" s="5">
        <v>0</v>
      </c>
      <c r="I597" s="1">
        <v>7.4877247295885851E-3</v>
      </c>
    </row>
    <row r="598" spans="1:9" x14ac:dyDescent="0.25">
      <c r="A598" s="36">
        <v>34843</v>
      </c>
      <c r="B598" s="11">
        <v>2096.8999020000001</v>
      </c>
      <c r="C598" s="11">
        <v>2098.6000979999999</v>
      </c>
      <c r="D598" s="11">
        <v>2046.3000489999999</v>
      </c>
      <c r="E598" s="11">
        <v>2046.3000489999999</v>
      </c>
      <c r="F598" s="11">
        <v>2046.3000489999999</v>
      </c>
      <c r="G598" s="5">
        <v>0</v>
      </c>
      <c r="I598" s="1">
        <v>-2.1704732163994045E-2</v>
      </c>
    </row>
    <row r="599" spans="1:9" x14ac:dyDescent="0.25">
      <c r="A599" s="36">
        <v>34844</v>
      </c>
      <c r="B599" s="11">
        <v>2044.8000489999999</v>
      </c>
      <c r="C599" s="11">
        <v>2044.8000489999999</v>
      </c>
      <c r="D599" s="11">
        <v>1990.400024</v>
      </c>
      <c r="E599" s="11">
        <v>2002.1999510000001</v>
      </c>
      <c r="F599" s="11">
        <v>2002.1999510000001</v>
      </c>
      <c r="G599" s="5">
        <v>0</v>
      </c>
      <c r="I599" s="1">
        <v>-2.1786756762137038E-2</v>
      </c>
    </row>
    <row r="600" spans="1:9" x14ac:dyDescent="0.25">
      <c r="A600" s="36">
        <v>34845</v>
      </c>
      <c r="B600" s="11">
        <v>2000.099976</v>
      </c>
      <c r="C600" s="11">
        <v>2000.099976</v>
      </c>
      <c r="D600" s="11">
        <v>1940.599976</v>
      </c>
      <c r="E600" s="11">
        <v>1955.599976</v>
      </c>
      <c r="F600" s="11">
        <v>1955.599976</v>
      </c>
      <c r="G600" s="5">
        <v>0</v>
      </c>
      <c r="I600" s="1">
        <v>-2.3549512080261792E-2</v>
      </c>
    </row>
    <row r="601" spans="1:9" x14ac:dyDescent="0.25">
      <c r="A601" s="36">
        <v>34848</v>
      </c>
      <c r="B601" s="11">
        <v>1959.5</v>
      </c>
      <c r="C601" s="11">
        <v>1972.6999510000001</v>
      </c>
      <c r="D601" s="11">
        <v>1959.5</v>
      </c>
      <c r="E601" s="11">
        <v>1969</v>
      </c>
      <c r="F601" s="11">
        <v>1969</v>
      </c>
      <c r="G601" s="5">
        <v>0</v>
      </c>
      <c r="I601" s="1">
        <v>6.8287602070835618E-3</v>
      </c>
    </row>
    <row r="602" spans="1:9" x14ac:dyDescent="0.25">
      <c r="A602" s="36">
        <v>34849</v>
      </c>
      <c r="B602" s="11">
        <v>1969.6999510000001</v>
      </c>
      <c r="C602" s="11">
        <v>1973.5</v>
      </c>
      <c r="D602" s="11">
        <v>1929</v>
      </c>
      <c r="E602" s="11">
        <v>1944</v>
      </c>
      <c r="F602" s="11">
        <v>1944</v>
      </c>
      <c r="G602" s="5">
        <v>0</v>
      </c>
      <c r="I602" s="1">
        <v>-1.277809361874116E-2</v>
      </c>
    </row>
    <row r="603" spans="1:9" x14ac:dyDescent="0.25">
      <c r="A603" s="36">
        <v>34850</v>
      </c>
      <c r="B603" s="11">
        <v>1938.5</v>
      </c>
      <c r="C603" s="11">
        <v>1954</v>
      </c>
      <c r="D603" s="11">
        <v>1922.8000489999999</v>
      </c>
      <c r="E603" s="11">
        <v>1934.5</v>
      </c>
      <c r="F603" s="11">
        <v>1934.5</v>
      </c>
      <c r="G603" s="5">
        <v>0</v>
      </c>
      <c r="I603" s="1">
        <v>-4.8988108798164731E-3</v>
      </c>
    </row>
    <row r="604" spans="1:9" x14ac:dyDescent="0.25">
      <c r="A604" s="36">
        <v>34851</v>
      </c>
      <c r="B604" s="11">
        <v>1945.099976</v>
      </c>
      <c r="C604" s="11">
        <v>1999.6999510000001</v>
      </c>
      <c r="D604" s="11">
        <v>1937.900024</v>
      </c>
      <c r="E604" s="11">
        <v>1999.6999510000001</v>
      </c>
      <c r="F604" s="11">
        <v>1999.6999510000001</v>
      </c>
      <c r="G604" s="5">
        <v>0</v>
      </c>
      <c r="I604" s="1">
        <v>3.3148249646713701E-2</v>
      </c>
    </row>
    <row r="605" spans="1:9" x14ac:dyDescent="0.25">
      <c r="A605" s="36">
        <v>34852</v>
      </c>
      <c r="B605" s="11">
        <v>2011.8000489999999</v>
      </c>
      <c r="C605" s="11">
        <v>2049.1000979999999</v>
      </c>
      <c r="D605" s="11">
        <v>2010.5</v>
      </c>
      <c r="E605" s="11">
        <v>2032.5</v>
      </c>
      <c r="F605" s="11">
        <v>2032.5</v>
      </c>
      <c r="G605" s="5">
        <v>0</v>
      </c>
      <c r="I605" s="1">
        <v>1.6269417634683592E-2</v>
      </c>
    </row>
    <row r="606" spans="1:9" x14ac:dyDescent="0.25">
      <c r="A606" s="36">
        <v>34855</v>
      </c>
      <c r="B606" s="11">
        <v>2033.400024</v>
      </c>
      <c r="C606" s="11">
        <v>2037.400024</v>
      </c>
      <c r="D606" s="11">
        <v>2025.900024</v>
      </c>
      <c r="E606" s="11">
        <v>2026.6999510000001</v>
      </c>
      <c r="F606" s="11">
        <v>2026.6999510000001</v>
      </c>
      <c r="G606" s="5">
        <v>0</v>
      </c>
      <c r="I606" s="1">
        <v>-2.8577320739318068E-3</v>
      </c>
    </row>
    <row r="607" spans="1:9" x14ac:dyDescent="0.25">
      <c r="A607" s="36">
        <v>34856</v>
      </c>
      <c r="B607" s="11">
        <v>2023.900024</v>
      </c>
      <c r="C607" s="11">
        <v>2023.900024</v>
      </c>
      <c r="D607" s="11">
        <v>1995.900024</v>
      </c>
      <c r="E607" s="11">
        <v>2001.099976</v>
      </c>
      <c r="F607" s="11">
        <v>2001.099976</v>
      </c>
      <c r="G607" s="5">
        <v>0</v>
      </c>
      <c r="I607" s="1">
        <v>-1.2711812993919658E-2</v>
      </c>
    </row>
    <row r="608" spans="1:9" x14ac:dyDescent="0.25">
      <c r="A608" s="36">
        <v>34857</v>
      </c>
      <c r="B608" s="11">
        <v>2001</v>
      </c>
      <c r="C608" s="11">
        <v>2006.599976</v>
      </c>
      <c r="D608" s="11">
        <v>1986.400024</v>
      </c>
      <c r="E608" s="11">
        <v>1988</v>
      </c>
      <c r="F608" s="11">
        <v>1988</v>
      </c>
      <c r="G608" s="5">
        <v>0</v>
      </c>
      <c r="I608" s="1">
        <v>-6.5679091375940857E-3</v>
      </c>
    </row>
    <row r="609" spans="1:9" x14ac:dyDescent="0.25">
      <c r="A609" s="36">
        <v>34858</v>
      </c>
      <c r="B609" s="11">
        <v>1989.8000489999999</v>
      </c>
      <c r="C609" s="11">
        <v>1992.900024</v>
      </c>
      <c r="D609" s="11">
        <v>1981.1999510000001</v>
      </c>
      <c r="E609" s="11">
        <v>1981.1999510000001</v>
      </c>
      <c r="F609" s="11">
        <v>1981.1999510000001</v>
      </c>
      <c r="G609" s="5">
        <v>0</v>
      </c>
      <c r="I609" s="1">
        <v>-3.4264112349227105E-3</v>
      </c>
    </row>
    <row r="610" spans="1:9" x14ac:dyDescent="0.25">
      <c r="A610" s="36">
        <v>34859</v>
      </c>
      <c r="B610" s="11">
        <v>1980.3000489999999</v>
      </c>
      <c r="C610" s="11">
        <v>1980.3000489999999</v>
      </c>
      <c r="D610" s="11">
        <v>1955.5</v>
      </c>
      <c r="E610" s="11">
        <v>1956.599976</v>
      </c>
      <c r="F610" s="11">
        <v>1956.599976</v>
      </c>
      <c r="G610" s="5">
        <v>0</v>
      </c>
      <c r="I610" s="1">
        <v>-1.249443622444435E-2</v>
      </c>
    </row>
    <row r="611" spans="1:9" x14ac:dyDescent="0.25">
      <c r="A611" s="36">
        <v>34862</v>
      </c>
      <c r="B611" s="11">
        <v>1958.8000489999999</v>
      </c>
      <c r="C611" s="11">
        <v>1973.1999510000001</v>
      </c>
      <c r="D611" s="11">
        <v>1958.8000489999999</v>
      </c>
      <c r="E611" s="11">
        <v>1968</v>
      </c>
      <c r="F611" s="11">
        <v>1968</v>
      </c>
      <c r="G611" s="5">
        <v>0</v>
      </c>
      <c r="I611" s="1">
        <v>5.8095378550460097E-3</v>
      </c>
    </row>
    <row r="612" spans="1:9" x14ac:dyDescent="0.25">
      <c r="A612" s="36">
        <v>34863</v>
      </c>
      <c r="B612" s="11">
        <v>1975.6999510000001</v>
      </c>
      <c r="C612" s="11">
        <v>2003.8000489999999</v>
      </c>
      <c r="D612" s="11">
        <v>1975.6999510000001</v>
      </c>
      <c r="E612" s="11">
        <v>1985.599976</v>
      </c>
      <c r="F612" s="11">
        <v>1985.599976</v>
      </c>
      <c r="G612" s="5">
        <v>0</v>
      </c>
      <c r="I612" s="1">
        <v>8.9033247511176583E-3</v>
      </c>
    </row>
    <row r="613" spans="1:9" x14ac:dyDescent="0.25">
      <c r="A613" s="36">
        <v>34864</v>
      </c>
      <c r="B613" s="11">
        <v>1983.400024</v>
      </c>
      <c r="C613" s="11">
        <v>1985</v>
      </c>
      <c r="D613" s="11">
        <v>1967.1999510000001</v>
      </c>
      <c r="E613" s="11">
        <v>1982.1999510000001</v>
      </c>
      <c r="F613" s="11">
        <v>1982.1999510000001</v>
      </c>
      <c r="G613" s="5">
        <v>0</v>
      </c>
      <c r="I613" s="1">
        <v>-1.7138091107167241E-3</v>
      </c>
    </row>
    <row r="614" spans="1:9" x14ac:dyDescent="0.25">
      <c r="A614" s="36">
        <v>34865</v>
      </c>
      <c r="B614" s="11">
        <v>1985.900024</v>
      </c>
      <c r="C614" s="11">
        <v>2000.8000489999999</v>
      </c>
      <c r="D614" s="11">
        <v>1984.599976</v>
      </c>
      <c r="E614" s="11">
        <v>1994.599976</v>
      </c>
      <c r="F614" s="11">
        <v>1994.599976</v>
      </c>
      <c r="G614" s="5">
        <v>0</v>
      </c>
      <c r="I614" s="1">
        <v>6.2362026826798811E-3</v>
      </c>
    </row>
    <row r="615" spans="1:9" x14ac:dyDescent="0.25">
      <c r="A615" s="36">
        <v>34866</v>
      </c>
      <c r="B615" s="11">
        <v>1996.1999510000001</v>
      </c>
      <c r="C615" s="11">
        <v>2040.099976</v>
      </c>
      <c r="D615" s="11">
        <v>1994.8000489999999</v>
      </c>
      <c r="E615" s="11">
        <v>2035.6999510000001</v>
      </c>
      <c r="F615" s="11">
        <v>2035.6999510000001</v>
      </c>
      <c r="G615" s="5">
        <v>0</v>
      </c>
      <c r="I615" s="1">
        <v>2.0396199067376664E-2</v>
      </c>
    </row>
    <row r="616" spans="1:9" x14ac:dyDescent="0.25">
      <c r="A616" s="36">
        <v>34869</v>
      </c>
      <c r="B616" s="11">
        <v>2041.900024</v>
      </c>
      <c r="C616" s="11">
        <v>2047.5</v>
      </c>
      <c r="D616" s="11">
        <v>2018.1999510000001</v>
      </c>
      <c r="E616" s="11">
        <v>2022.400024</v>
      </c>
      <c r="F616" s="11">
        <v>2022.400024</v>
      </c>
      <c r="G616" s="5">
        <v>0</v>
      </c>
      <c r="I616" s="1">
        <v>-6.5547791830296021E-3</v>
      </c>
    </row>
    <row r="617" spans="1:9" x14ac:dyDescent="0.25">
      <c r="A617" s="36">
        <v>34870</v>
      </c>
      <c r="B617" s="11">
        <v>2022.400024</v>
      </c>
      <c r="C617" s="11">
        <v>2030</v>
      </c>
      <c r="D617" s="11">
        <v>2002.599976</v>
      </c>
      <c r="E617" s="11">
        <v>2004.599976</v>
      </c>
      <c r="F617" s="11">
        <v>2004.599976</v>
      </c>
      <c r="G617" s="5">
        <v>0</v>
      </c>
      <c r="I617" s="1">
        <v>-8.8404092013236735E-3</v>
      </c>
    </row>
    <row r="618" spans="1:9" x14ac:dyDescent="0.25">
      <c r="A618" s="36">
        <v>34871</v>
      </c>
      <c r="B618" s="11">
        <v>2002.3000489999999</v>
      </c>
      <c r="C618" s="11">
        <v>2015.8000489999999</v>
      </c>
      <c r="D618" s="11">
        <v>1986.6999510000001</v>
      </c>
      <c r="E618" s="11">
        <v>2015</v>
      </c>
      <c r="F618" s="11">
        <v>2015</v>
      </c>
      <c r="G618" s="5">
        <v>0</v>
      </c>
      <c r="I618" s="1">
        <v>5.1746677624802118E-3</v>
      </c>
    </row>
    <row r="619" spans="1:9" x14ac:dyDescent="0.25">
      <c r="A619" s="36">
        <v>34872</v>
      </c>
      <c r="B619" s="11">
        <v>2018.599976</v>
      </c>
      <c r="C619" s="11">
        <v>2057.3999020000001</v>
      </c>
      <c r="D619" s="11">
        <v>2018.599976</v>
      </c>
      <c r="E619" s="11">
        <v>2046.900024</v>
      </c>
      <c r="F619" s="11">
        <v>2046.900024</v>
      </c>
      <c r="G619" s="5">
        <v>0</v>
      </c>
      <c r="I619" s="1">
        <v>1.5707269833751702E-2</v>
      </c>
    </row>
    <row r="620" spans="1:9" x14ac:dyDescent="0.25">
      <c r="A620" s="36">
        <v>34873</v>
      </c>
      <c r="B620" s="11">
        <v>2047.6999510000001</v>
      </c>
      <c r="C620" s="11">
        <v>2074.3000489999999</v>
      </c>
      <c r="D620" s="11">
        <v>2046.900024</v>
      </c>
      <c r="E620" s="11">
        <v>2053.3999020000001</v>
      </c>
      <c r="F620" s="11">
        <v>2053.3999020000001</v>
      </c>
      <c r="G620" s="5">
        <v>0</v>
      </c>
      <c r="I620" s="1">
        <v>3.1704429246053323E-3</v>
      </c>
    </row>
    <row r="621" spans="1:9" x14ac:dyDescent="0.25">
      <c r="A621" s="36">
        <v>34876</v>
      </c>
      <c r="B621" s="11">
        <v>2053.1999510000001</v>
      </c>
      <c r="C621" s="11">
        <v>2073.6999510000001</v>
      </c>
      <c r="D621" s="11">
        <v>2051</v>
      </c>
      <c r="E621" s="11">
        <v>2072.5</v>
      </c>
      <c r="F621" s="11">
        <v>2072.5</v>
      </c>
      <c r="G621" s="5">
        <v>0</v>
      </c>
      <c r="I621" s="1">
        <v>9.2586998703101386E-3</v>
      </c>
    </row>
    <row r="622" spans="1:9" x14ac:dyDescent="0.25">
      <c r="A622" s="36">
        <v>34877</v>
      </c>
      <c r="B622" s="11">
        <v>2086.3000489999999</v>
      </c>
      <c r="C622" s="11">
        <v>2123.5</v>
      </c>
      <c r="D622" s="11">
        <v>2086.1999510000001</v>
      </c>
      <c r="E622" s="11">
        <v>2108.6999510000001</v>
      </c>
      <c r="F622" s="11">
        <v>2108.6999510000001</v>
      </c>
      <c r="G622" s="5">
        <v>0</v>
      </c>
      <c r="I622" s="1">
        <v>1.7316012603453501E-2</v>
      </c>
    </row>
    <row r="623" spans="1:9" x14ac:dyDescent="0.25">
      <c r="A623" s="36">
        <v>34878</v>
      </c>
      <c r="B623" s="11">
        <v>2113.1000979999999</v>
      </c>
      <c r="C623" s="11">
        <v>2165</v>
      </c>
      <c r="D623" s="11">
        <v>2113.1000979999999</v>
      </c>
      <c r="E623" s="11">
        <v>2165</v>
      </c>
      <c r="F623" s="11">
        <v>2165</v>
      </c>
      <c r="G623" s="5">
        <v>0</v>
      </c>
      <c r="I623" s="1">
        <v>2.6348740823686434E-2</v>
      </c>
    </row>
    <row r="624" spans="1:9" x14ac:dyDescent="0.25">
      <c r="A624" s="36">
        <v>34879</v>
      </c>
      <c r="B624" s="11">
        <v>2173.6999510000001</v>
      </c>
      <c r="C624" s="11">
        <v>2205.6999510000001</v>
      </c>
      <c r="D624" s="11">
        <v>2167</v>
      </c>
      <c r="E624" s="11">
        <v>2192.5</v>
      </c>
      <c r="F624" s="11">
        <v>2192.5</v>
      </c>
      <c r="G624" s="5">
        <v>0</v>
      </c>
      <c r="I624" s="1">
        <v>1.2622083809747942E-2</v>
      </c>
    </row>
    <row r="625" spans="1:9" x14ac:dyDescent="0.25">
      <c r="A625" s="36">
        <v>34880</v>
      </c>
      <c r="B625" s="11">
        <v>2187.1999510000001</v>
      </c>
      <c r="C625" s="11">
        <v>2199.3000489999999</v>
      </c>
      <c r="D625" s="11">
        <v>2183.6000979999999</v>
      </c>
      <c r="E625" s="11">
        <v>2195.8999020000001</v>
      </c>
      <c r="F625" s="11">
        <v>2195.8999020000001</v>
      </c>
      <c r="G625" s="5">
        <v>0</v>
      </c>
      <c r="I625" s="1">
        <v>1.5494953769810138E-3</v>
      </c>
    </row>
    <row r="626" spans="1:9" x14ac:dyDescent="0.25">
      <c r="A626" s="36">
        <v>34883</v>
      </c>
      <c r="B626" s="11">
        <v>2196.1000979999999</v>
      </c>
      <c r="C626" s="11">
        <v>2200.1000979999999</v>
      </c>
      <c r="D626" s="11">
        <v>2188.1999510000001</v>
      </c>
      <c r="E626" s="11">
        <v>2189.6999510000001</v>
      </c>
      <c r="F626" s="11">
        <v>2189.6999510000001</v>
      </c>
      <c r="G626" s="5">
        <v>0</v>
      </c>
      <c r="I626" s="1">
        <v>-2.8274148751172845E-3</v>
      </c>
    </row>
    <row r="627" spans="1:9" x14ac:dyDescent="0.25">
      <c r="A627" s="36">
        <v>34884</v>
      </c>
      <c r="B627" s="11">
        <v>2194.3999020000001</v>
      </c>
      <c r="C627" s="11">
        <v>2194.6000979999999</v>
      </c>
      <c r="D627" s="11">
        <v>2176.8999020000001</v>
      </c>
      <c r="E627" s="11">
        <v>2176.8999020000001</v>
      </c>
      <c r="F627" s="11">
        <v>2176.8999020000001</v>
      </c>
      <c r="G627" s="5">
        <v>0</v>
      </c>
      <c r="I627" s="1">
        <v>-5.8627243594573386E-3</v>
      </c>
    </row>
    <row r="628" spans="1:9" x14ac:dyDescent="0.25">
      <c r="A628" s="36">
        <v>34885</v>
      </c>
      <c r="B628" s="11">
        <v>2184.5</v>
      </c>
      <c r="C628" s="11">
        <v>2290.6000979999999</v>
      </c>
      <c r="D628" s="11">
        <v>2184.5</v>
      </c>
      <c r="E628" s="11">
        <v>2290.6000979999999</v>
      </c>
      <c r="F628" s="11">
        <v>2290.6000979999999</v>
      </c>
      <c r="G628" s="5">
        <v>0</v>
      </c>
      <c r="I628" s="1">
        <v>5.0912033358420317E-2</v>
      </c>
    </row>
    <row r="629" spans="1:9" x14ac:dyDescent="0.25">
      <c r="A629" s="36">
        <v>34886</v>
      </c>
      <c r="B629" s="11">
        <v>2306.3000489999999</v>
      </c>
      <c r="C629" s="11">
        <v>2403.8000489999999</v>
      </c>
      <c r="D629" s="11">
        <v>2306.3000489999999</v>
      </c>
      <c r="E629" s="11">
        <v>2399.3000489999999</v>
      </c>
      <c r="F629" s="11">
        <v>2399.3000489999999</v>
      </c>
      <c r="G629" s="5">
        <v>0</v>
      </c>
      <c r="I629" s="1">
        <v>4.6363213801833503E-2</v>
      </c>
    </row>
    <row r="630" spans="1:9" x14ac:dyDescent="0.25">
      <c r="A630" s="36">
        <v>34887</v>
      </c>
      <c r="B630" s="11">
        <v>2403</v>
      </c>
      <c r="C630" s="11">
        <v>2467.3000489999999</v>
      </c>
      <c r="D630" s="11">
        <v>2389.3000489999999</v>
      </c>
      <c r="E630" s="11">
        <v>2438.5</v>
      </c>
      <c r="F630" s="11">
        <v>2438.5</v>
      </c>
      <c r="G630" s="5">
        <v>0</v>
      </c>
      <c r="I630" s="1">
        <v>1.6206047601109219E-2</v>
      </c>
    </row>
    <row r="631" spans="1:9" x14ac:dyDescent="0.25">
      <c r="A631" s="36">
        <v>34890</v>
      </c>
      <c r="B631" s="11">
        <v>2457.1999510000001</v>
      </c>
      <c r="C631" s="11">
        <v>2548.8000489999999</v>
      </c>
      <c r="D631" s="11">
        <v>2457.1999510000001</v>
      </c>
      <c r="E631" s="11">
        <v>2544.8000489999999</v>
      </c>
      <c r="F631" s="11">
        <v>2544.8000489999999</v>
      </c>
      <c r="G631" s="5">
        <v>0</v>
      </c>
      <c r="I631" s="1">
        <v>4.2668984539777632E-2</v>
      </c>
    </row>
    <row r="632" spans="1:9" x14ac:dyDescent="0.25">
      <c r="A632" s="36">
        <v>34891</v>
      </c>
      <c r="B632" s="11">
        <v>2554.3000489999999</v>
      </c>
      <c r="C632" s="11">
        <v>2554.3000489999999</v>
      </c>
      <c r="D632" s="11">
        <v>2472.6999510000001</v>
      </c>
      <c r="E632" s="11">
        <v>2473.8999020000001</v>
      </c>
      <c r="F632" s="11">
        <v>2473.8999020000001</v>
      </c>
      <c r="G632" s="5">
        <v>0</v>
      </c>
      <c r="I632" s="1">
        <v>-2.8256267539810587E-2</v>
      </c>
    </row>
    <row r="633" spans="1:9" x14ac:dyDescent="0.25">
      <c r="A633" s="36">
        <v>34892</v>
      </c>
      <c r="B633" s="11">
        <v>2503</v>
      </c>
      <c r="C633" s="11">
        <v>2527.5</v>
      </c>
      <c r="D633" s="11">
        <v>2477.5</v>
      </c>
      <c r="E633" s="11">
        <v>2524.8000489999999</v>
      </c>
      <c r="F633" s="11">
        <v>2524.8000489999999</v>
      </c>
      <c r="G633" s="5">
        <v>0</v>
      </c>
      <c r="I633" s="1">
        <v>2.0366057908957735E-2</v>
      </c>
    </row>
    <row r="634" spans="1:9" x14ac:dyDescent="0.25">
      <c r="A634" s="36">
        <v>34893</v>
      </c>
      <c r="B634" s="11">
        <v>2526</v>
      </c>
      <c r="C634" s="11">
        <v>2591.6000979999999</v>
      </c>
      <c r="D634" s="11">
        <v>2526</v>
      </c>
      <c r="E634" s="11">
        <v>2586.6000979999999</v>
      </c>
      <c r="F634" s="11">
        <v>2586.6000979999999</v>
      </c>
      <c r="G634" s="5">
        <v>0</v>
      </c>
      <c r="I634" s="1">
        <v>2.4182438809685181E-2</v>
      </c>
    </row>
    <row r="635" spans="1:9" x14ac:dyDescent="0.25">
      <c r="A635" s="36">
        <v>34894</v>
      </c>
      <c r="B635" s="11">
        <v>2574.8000489999999</v>
      </c>
      <c r="C635" s="11">
        <v>2592.3999020000001</v>
      </c>
      <c r="D635" s="11">
        <v>2529.1000979999999</v>
      </c>
      <c r="E635" s="11">
        <v>2538.5</v>
      </c>
      <c r="F635" s="11">
        <v>2538.5</v>
      </c>
      <c r="G635" s="5">
        <v>0</v>
      </c>
      <c r="I635" s="1">
        <v>-1.8770954481268198E-2</v>
      </c>
    </row>
    <row r="636" spans="1:9" x14ac:dyDescent="0.25">
      <c r="A636" s="36">
        <v>34897</v>
      </c>
      <c r="B636" s="11">
        <v>2531.5</v>
      </c>
      <c r="C636" s="11">
        <v>2558.3999020000001</v>
      </c>
      <c r="D636" s="11">
        <v>2520.8999020000001</v>
      </c>
      <c r="E636" s="11">
        <v>2520.8999020000001</v>
      </c>
      <c r="F636" s="11">
        <v>2520.8999020000001</v>
      </c>
      <c r="G636" s="5">
        <v>0</v>
      </c>
      <c r="I636" s="1">
        <v>-6.9574136601726622E-3</v>
      </c>
    </row>
    <row r="637" spans="1:9" x14ac:dyDescent="0.25">
      <c r="A637" s="36">
        <v>34898</v>
      </c>
      <c r="B637" s="11">
        <v>2516.6999510000001</v>
      </c>
      <c r="C637" s="11">
        <v>2516.6999510000001</v>
      </c>
      <c r="D637" s="11">
        <v>2437.1999510000001</v>
      </c>
      <c r="E637" s="11">
        <v>2483.3999020000001</v>
      </c>
      <c r="F637" s="11">
        <v>2483.3999020000001</v>
      </c>
      <c r="G637" s="5">
        <v>0</v>
      </c>
      <c r="I637" s="1">
        <v>-1.4987392206563754E-2</v>
      </c>
    </row>
    <row r="638" spans="1:9" x14ac:dyDescent="0.25">
      <c r="A638" s="36">
        <v>34899</v>
      </c>
      <c r="B638" s="11">
        <v>2479.6000979999999</v>
      </c>
      <c r="C638" s="11">
        <v>2479.6000979999999</v>
      </c>
      <c r="D638" s="11">
        <v>2369.6999510000001</v>
      </c>
      <c r="E638" s="11">
        <v>2429.6000979999999</v>
      </c>
      <c r="F638" s="11">
        <v>2429.6000979999999</v>
      </c>
      <c r="G638" s="5">
        <v>0</v>
      </c>
      <c r="I638" s="1">
        <v>-2.1901874453316594E-2</v>
      </c>
    </row>
    <row r="639" spans="1:9" x14ac:dyDescent="0.25">
      <c r="A639" s="36">
        <v>34900</v>
      </c>
      <c r="B639" s="11">
        <v>2436.5</v>
      </c>
      <c r="C639" s="11">
        <v>2440.3999020000001</v>
      </c>
      <c r="D639" s="11">
        <v>2401.3000489999999</v>
      </c>
      <c r="E639" s="11">
        <v>2431.6999510000001</v>
      </c>
      <c r="F639" s="11">
        <v>2431.6999510000001</v>
      </c>
      <c r="G639" s="5">
        <v>0</v>
      </c>
      <c r="I639" s="1">
        <v>8.6390599610464136E-4</v>
      </c>
    </row>
    <row r="640" spans="1:9" x14ac:dyDescent="0.25">
      <c r="A640" s="36">
        <v>34901</v>
      </c>
      <c r="B640" s="11">
        <v>2461.6000979999999</v>
      </c>
      <c r="C640" s="11">
        <v>2511.1000979999999</v>
      </c>
      <c r="D640" s="11">
        <v>2461.6000979999999</v>
      </c>
      <c r="E640" s="11">
        <v>2480.1000979999999</v>
      </c>
      <c r="F640" s="11">
        <v>2480.1000979999999</v>
      </c>
      <c r="G640" s="5">
        <v>0</v>
      </c>
      <c r="I640" s="1">
        <v>1.9708340377773581E-2</v>
      </c>
    </row>
    <row r="641" spans="1:9" x14ac:dyDescent="0.25">
      <c r="A641" s="36">
        <v>34904</v>
      </c>
      <c r="B641" s="11">
        <v>2470.1000979999999</v>
      </c>
      <c r="C641" s="11">
        <v>2506.6999510000001</v>
      </c>
      <c r="D641" s="11">
        <v>2470.1000979999999</v>
      </c>
      <c r="E641" s="11">
        <v>2480</v>
      </c>
      <c r="F641" s="11">
        <v>2480</v>
      </c>
      <c r="G641" s="5">
        <v>0</v>
      </c>
      <c r="I641" s="1">
        <v>-4.0361282247047825E-5</v>
      </c>
    </row>
    <row r="642" spans="1:9" x14ac:dyDescent="0.25">
      <c r="A642" s="36">
        <v>34905</v>
      </c>
      <c r="B642" s="11">
        <v>2485.3000489999999</v>
      </c>
      <c r="C642" s="11">
        <v>2487.3000489999999</v>
      </c>
      <c r="D642" s="11">
        <v>2451.6000979999999</v>
      </c>
      <c r="E642" s="11">
        <v>2456.8999020000001</v>
      </c>
      <c r="F642" s="11">
        <v>2456.8999020000001</v>
      </c>
      <c r="G642" s="5">
        <v>0</v>
      </c>
      <c r="I642" s="1">
        <v>-9.3582073944817878E-3</v>
      </c>
    </row>
    <row r="643" spans="1:9" x14ac:dyDescent="0.25">
      <c r="A643" s="36">
        <v>34906</v>
      </c>
      <c r="B643" s="11">
        <v>2455.3000489999999</v>
      </c>
      <c r="C643" s="11">
        <v>2456.6999510000001</v>
      </c>
      <c r="D643" s="11">
        <v>2390.6999510000001</v>
      </c>
      <c r="E643" s="11">
        <v>2390.6999510000001</v>
      </c>
      <c r="F643" s="11">
        <v>2390.6999510000001</v>
      </c>
      <c r="G643" s="5">
        <v>0</v>
      </c>
      <c r="I643" s="1">
        <v>-2.731416318882296E-2</v>
      </c>
    </row>
    <row r="644" spans="1:9" x14ac:dyDescent="0.25">
      <c r="A644" s="36">
        <v>34907</v>
      </c>
      <c r="B644" s="11">
        <v>2379.1999510000001</v>
      </c>
      <c r="C644" s="11">
        <v>2412.5</v>
      </c>
      <c r="D644" s="11">
        <v>2360.3999020000001</v>
      </c>
      <c r="E644" s="11">
        <v>2394.8999020000001</v>
      </c>
      <c r="F644" s="11">
        <v>2394.8999020000001</v>
      </c>
      <c r="G644" s="5">
        <v>0</v>
      </c>
      <c r="I644" s="1">
        <v>1.7552458238503377E-3</v>
      </c>
    </row>
    <row r="645" spans="1:9" x14ac:dyDescent="0.25">
      <c r="A645" s="36">
        <v>34908</v>
      </c>
      <c r="B645" s="11">
        <v>2398.8000489999999</v>
      </c>
      <c r="C645" s="11">
        <v>2413</v>
      </c>
      <c r="D645" s="11">
        <v>2398.1999510000001</v>
      </c>
      <c r="E645" s="11">
        <v>2400.8999020000001</v>
      </c>
      <c r="F645" s="11">
        <v>2400.8999020000001</v>
      </c>
      <c r="G645" s="5">
        <v>0</v>
      </c>
      <c r="I645" s="1">
        <v>2.5021908235096646E-3</v>
      </c>
    </row>
    <row r="646" spans="1:9" x14ac:dyDescent="0.25">
      <c r="A646" s="36">
        <v>34911</v>
      </c>
      <c r="B646" s="11">
        <v>2404.8000489999999</v>
      </c>
      <c r="C646" s="11">
        <v>2412.6999510000001</v>
      </c>
      <c r="D646" s="11">
        <v>2367.8000489999999</v>
      </c>
      <c r="E646" s="11">
        <v>2369.1000979999999</v>
      </c>
      <c r="F646" s="11">
        <v>2369.1000979999999</v>
      </c>
      <c r="G646" s="5">
        <v>0</v>
      </c>
      <c r="I646" s="1">
        <v>-1.3333448685519222E-2</v>
      </c>
    </row>
    <row r="647" spans="1:9" x14ac:dyDescent="0.25">
      <c r="A647" s="36">
        <v>34912</v>
      </c>
      <c r="B647" s="11">
        <v>2375.1999510000001</v>
      </c>
      <c r="C647" s="11">
        <v>2378.3000489999999</v>
      </c>
      <c r="D647" s="11">
        <v>2354.6000979999999</v>
      </c>
      <c r="E647" s="11">
        <v>2378.3000489999999</v>
      </c>
      <c r="F647" s="11">
        <v>2378.3000489999999</v>
      </c>
      <c r="G647" s="5">
        <v>0</v>
      </c>
      <c r="I647" s="1">
        <v>3.8757897930397078E-3</v>
      </c>
    </row>
    <row r="648" spans="1:9" x14ac:dyDescent="0.25">
      <c r="A648" s="36">
        <v>34913</v>
      </c>
      <c r="B648" s="11">
        <v>2379.5</v>
      </c>
      <c r="C648" s="11">
        <v>2469.1999510000001</v>
      </c>
      <c r="D648" s="11">
        <v>2379.5</v>
      </c>
      <c r="E648" s="11">
        <v>2440.6000979999999</v>
      </c>
      <c r="F648" s="11">
        <v>2440.6000979999999</v>
      </c>
      <c r="G648" s="5">
        <v>0</v>
      </c>
      <c r="I648" s="1">
        <v>2.5857983521195393E-2</v>
      </c>
    </row>
    <row r="649" spans="1:9" x14ac:dyDescent="0.25">
      <c r="A649" s="36">
        <v>34914</v>
      </c>
      <c r="B649" s="11">
        <v>2440.3999020000001</v>
      </c>
      <c r="C649" s="11">
        <v>2493.8999020000001</v>
      </c>
      <c r="D649" s="11">
        <v>2428.3999020000001</v>
      </c>
      <c r="E649" s="11">
        <v>2492.1999510000001</v>
      </c>
      <c r="F649" s="11">
        <v>2492.1999510000001</v>
      </c>
      <c r="G649" s="5">
        <v>0</v>
      </c>
      <c r="I649" s="1">
        <v>2.0921883995624668E-2</v>
      </c>
    </row>
    <row r="650" spans="1:9" x14ac:dyDescent="0.25">
      <c r="A650" s="36">
        <v>34915</v>
      </c>
      <c r="B650" s="11">
        <v>2500.5</v>
      </c>
      <c r="C650" s="11">
        <v>2549</v>
      </c>
      <c r="D650" s="11">
        <v>2500.5</v>
      </c>
      <c r="E650" s="11">
        <v>2542.6000979999999</v>
      </c>
      <c r="F650" s="11">
        <v>2542.6000979999999</v>
      </c>
      <c r="G650" s="5">
        <v>0</v>
      </c>
      <c r="I650" s="1">
        <v>2.0021383211821231E-2</v>
      </c>
    </row>
    <row r="651" spans="1:9" x14ac:dyDescent="0.25">
      <c r="A651" s="36">
        <v>34918</v>
      </c>
      <c r="B651" s="11">
        <v>2541.5</v>
      </c>
      <c r="C651" s="11">
        <v>2588.1000979999999</v>
      </c>
      <c r="D651" s="11">
        <v>2541.5</v>
      </c>
      <c r="E651" s="11">
        <v>2568.8000489999999</v>
      </c>
      <c r="F651" s="11">
        <v>2568.8000489999999</v>
      </c>
      <c r="G651" s="5">
        <v>0</v>
      </c>
      <c r="I651" s="1">
        <v>1.0251664791113946E-2</v>
      </c>
    </row>
    <row r="652" spans="1:9" x14ac:dyDescent="0.25">
      <c r="A652" s="36">
        <v>34919</v>
      </c>
      <c r="B652" s="11">
        <v>2565.3999020000001</v>
      </c>
      <c r="C652" s="11">
        <v>2565.8000489999999</v>
      </c>
      <c r="D652" s="11">
        <v>2530.6000979999999</v>
      </c>
      <c r="E652" s="11">
        <v>2534.8000489999999</v>
      </c>
      <c r="F652" s="11">
        <v>2534.8000489999999</v>
      </c>
      <c r="G652" s="5">
        <v>0</v>
      </c>
      <c r="I652" s="1">
        <v>-1.332412507008307E-2</v>
      </c>
    </row>
    <row r="653" spans="1:9" x14ac:dyDescent="0.25">
      <c r="A653" s="36">
        <v>34920</v>
      </c>
      <c r="B653" s="11">
        <v>2538.3000489999999</v>
      </c>
      <c r="C653" s="11">
        <v>2563.3000489999999</v>
      </c>
      <c r="D653" s="11">
        <v>2527</v>
      </c>
      <c r="E653" s="11">
        <v>2548.3000489999999</v>
      </c>
      <c r="F653" s="11">
        <v>2548.3000489999999</v>
      </c>
      <c r="G653" s="5">
        <v>0</v>
      </c>
      <c r="I653" s="1">
        <v>5.3117316129975833E-3</v>
      </c>
    </row>
    <row r="654" spans="1:9" x14ac:dyDescent="0.25">
      <c r="A654" s="36">
        <v>34921</v>
      </c>
      <c r="B654" s="11">
        <v>2550.6999510000001</v>
      </c>
      <c r="C654" s="11">
        <v>2583.3999020000001</v>
      </c>
      <c r="D654" s="11">
        <v>2550.3999020000001</v>
      </c>
      <c r="E654" s="11">
        <v>2571.1000979999999</v>
      </c>
      <c r="F654" s="11">
        <v>2571.1000979999999</v>
      </c>
      <c r="G654" s="5">
        <v>0</v>
      </c>
      <c r="I654" s="1">
        <v>8.9073716036427442E-3</v>
      </c>
    </row>
    <row r="655" spans="1:9" x14ac:dyDescent="0.25">
      <c r="A655" s="36">
        <v>34922</v>
      </c>
      <c r="B655" s="11">
        <v>2570.5</v>
      </c>
      <c r="C655" s="11">
        <v>2572.1000979999999</v>
      </c>
      <c r="D655" s="11">
        <v>2526</v>
      </c>
      <c r="E655" s="11">
        <v>2526.6000979999999</v>
      </c>
      <c r="F655" s="11">
        <v>2526.6000979999999</v>
      </c>
      <c r="G655" s="5">
        <v>0</v>
      </c>
      <c r="I655" s="1">
        <v>-1.7459296813676417E-2</v>
      </c>
    </row>
    <row r="656" spans="1:9" x14ac:dyDescent="0.25">
      <c r="A656" s="36">
        <v>34925</v>
      </c>
      <c r="B656" s="11">
        <v>2532.6999510000001</v>
      </c>
      <c r="C656" s="11">
        <v>2532.6999510000001</v>
      </c>
      <c r="D656" s="11">
        <v>2504.3000489999999</v>
      </c>
      <c r="E656" s="11">
        <v>2516.6999510000001</v>
      </c>
      <c r="F656" s="11">
        <v>2516.6999510000001</v>
      </c>
      <c r="G656" s="5">
        <v>0</v>
      </c>
      <c r="I656" s="1">
        <v>-3.9260641328215939E-3</v>
      </c>
    </row>
    <row r="657" spans="1:9" x14ac:dyDescent="0.25">
      <c r="A657" s="36">
        <v>34926</v>
      </c>
      <c r="B657" s="11">
        <v>2521.8000489999999</v>
      </c>
      <c r="C657" s="11">
        <v>2526.6000979999999</v>
      </c>
      <c r="D657" s="11">
        <v>2509.6999510000001</v>
      </c>
      <c r="E657" s="11">
        <v>2523.3999020000001</v>
      </c>
      <c r="F657" s="11">
        <v>2523.3999020000001</v>
      </c>
      <c r="G657" s="5">
        <v>0</v>
      </c>
      <c r="I657" s="1">
        <v>2.6586596067321722E-3</v>
      </c>
    </row>
    <row r="658" spans="1:9" x14ac:dyDescent="0.25">
      <c r="A658" s="36">
        <v>34927</v>
      </c>
      <c r="B658" s="11">
        <v>2522.6000979999999</v>
      </c>
      <c r="C658" s="11">
        <v>2522.6000979999999</v>
      </c>
      <c r="D658" s="11">
        <v>2487</v>
      </c>
      <c r="E658" s="11">
        <v>2500.8999020000001</v>
      </c>
      <c r="F658" s="11">
        <v>2500.8999020000001</v>
      </c>
      <c r="G658" s="5">
        <v>0</v>
      </c>
      <c r="I658" s="1">
        <v>-8.9565317712034798E-3</v>
      </c>
    </row>
    <row r="659" spans="1:9" x14ac:dyDescent="0.25">
      <c r="A659" s="36">
        <v>34928</v>
      </c>
      <c r="B659" s="11">
        <v>2502.6000979999999</v>
      </c>
      <c r="C659" s="11">
        <v>2502.6000979999999</v>
      </c>
      <c r="D659" s="11">
        <v>2474.6999510000001</v>
      </c>
      <c r="E659" s="11">
        <v>2491.8999020000001</v>
      </c>
      <c r="F659" s="11">
        <v>2491.8999020000001</v>
      </c>
      <c r="G659" s="5">
        <v>0</v>
      </c>
      <c r="I659" s="1">
        <v>-3.6051955221054754E-3</v>
      </c>
    </row>
    <row r="660" spans="1:9" x14ac:dyDescent="0.25">
      <c r="A660" s="36">
        <v>34929</v>
      </c>
      <c r="B660" s="11">
        <v>2485.3999020000001</v>
      </c>
      <c r="C660" s="11">
        <v>2492</v>
      </c>
      <c r="D660" s="11">
        <v>2474.3000489999999</v>
      </c>
      <c r="E660" s="11">
        <v>2481.6000979999999</v>
      </c>
      <c r="F660" s="11">
        <v>2481.6000979999999</v>
      </c>
      <c r="G660" s="5">
        <v>0</v>
      </c>
      <c r="I660" s="1">
        <v>-4.1418794509162637E-3</v>
      </c>
    </row>
    <row r="661" spans="1:9" x14ac:dyDescent="0.25">
      <c r="A661" s="36">
        <v>34932</v>
      </c>
      <c r="B661" s="11">
        <v>2487</v>
      </c>
      <c r="C661" s="11">
        <v>2497.6999510000001</v>
      </c>
      <c r="D661" s="11">
        <v>2484.6999510000001</v>
      </c>
      <c r="E661" s="11">
        <v>2484.6999510000001</v>
      </c>
      <c r="F661" s="11">
        <v>2484.6999510000001</v>
      </c>
      <c r="G661" s="5">
        <v>0</v>
      </c>
      <c r="I661" s="1">
        <v>1.2483552632671646E-3</v>
      </c>
    </row>
    <row r="662" spans="1:9" x14ac:dyDescent="0.25">
      <c r="A662" s="36">
        <v>34933</v>
      </c>
      <c r="B662" s="11">
        <v>2485.1000979999999</v>
      </c>
      <c r="C662" s="11">
        <v>2488.5</v>
      </c>
      <c r="D662" s="11">
        <v>2480.8000489999999</v>
      </c>
      <c r="E662" s="11">
        <v>2487.6000979999999</v>
      </c>
      <c r="F662" s="11">
        <v>2487.6000979999999</v>
      </c>
      <c r="G662" s="5">
        <v>0</v>
      </c>
      <c r="I662" s="1">
        <v>1.1665214489431364E-3</v>
      </c>
    </row>
    <row r="663" spans="1:9" x14ac:dyDescent="0.25">
      <c r="A663" s="36">
        <v>34934</v>
      </c>
      <c r="B663" s="11">
        <v>2489.5</v>
      </c>
      <c r="C663" s="11">
        <v>2511.1999510000001</v>
      </c>
      <c r="D663" s="11">
        <v>2471.6999510000001</v>
      </c>
      <c r="E663" s="11">
        <v>2471.6999510000001</v>
      </c>
      <c r="F663" s="11">
        <v>2471.6999510000001</v>
      </c>
      <c r="G663" s="5">
        <v>0</v>
      </c>
      <c r="I663" s="1">
        <v>-6.4122764598932847E-3</v>
      </c>
    </row>
    <row r="664" spans="1:9" x14ac:dyDescent="0.25">
      <c r="A664" s="36">
        <v>34935</v>
      </c>
      <c r="B664" s="11">
        <v>2443.1999510000001</v>
      </c>
      <c r="C664" s="11">
        <v>2451.1000979999999</v>
      </c>
      <c r="D664" s="11">
        <v>2421.8000489999999</v>
      </c>
      <c r="E664" s="11">
        <v>2432.6000979999999</v>
      </c>
      <c r="F664" s="11">
        <v>2432.6000979999999</v>
      </c>
      <c r="G664" s="5">
        <v>0</v>
      </c>
      <c r="I664" s="1">
        <v>-1.5945468694792631E-2</v>
      </c>
    </row>
    <row r="665" spans="1:9" x14ac:dyDescent="0.25">
      <c r="A665" s="36">
        <v>34936</v>
      </c>
      <c r="B665" s="11">
        <v>2447</v>
      </c>
      <c r="C665" s="11">
        <v>2462.1000979999999</v>
      </c>
      <c r="D665" s="11">
        <v>2447</v>
      </c>
      <c r="E665" s="11">
        <v>2456.6000979999999</v>
      </c>
      <c r="F665" s="11">
        <v>2456.6000979999999</v>
      </c>
      <c r="G665" s="5">
        <v>0</v>
      </c>
      <c r="I665" s="1">
        <v>9.8176355270789273E-3</v>
      </c>
    </row>
    <row r="666" spans="1:9" x14ac:dyDescent="0.25">
      <c r="A666" s="36">
        <v>34939</v>
      </c>
      <c r="B666" s="11">
        <v>2462.8999020000001</v>
      </c>
      <c r="C666" s="11">
        <v>2487.1999510000001</v>
      </c>
      <c r="D666" s="11">
        <v>2462.8999020000001</v>
      </c>
      <c r="E666" s="11">
        <v>2484.3000489999999</v>
      </c>
      <c r="F666" s="11">
        <v>2484.3000489999999</v>
      </c>
      <c r="G666" s="5">
        <v>0</v>
      </c>
      <c r="I666" s="1">
        <v>1.1212629434101729E-2</v>
      </c>
    </row>
    <row r="667" spans="1:9" x14ac:dyDescent="0.25">
      <c r="A667" s="36">
        <v>34940</v>
      </c>
      <c r="B667" s="11">
        <v>2493.5</v>
      </c>
      <c r="C667" s="11">
        <v>2497.1000979999999</v>
      </c>
      <c r="D667" s="11">
        <v>2477</v>
      </c>
      <c r="E667" s="11">
        <v>2486.6000979999999</v>
      </c>
      <c r="F667" s="11">
        <v>2486.6000979999999</v>
      </c>
      <c r="G667" s="5">
        <v>0</v>
      </c>
      <c r="I667" s="1">
        <v>9.2540549845132603E-4</v>
      </c>
    </row>
    <row r="668" spans="1:9" x14ac:dyDescent="0.25">
      <c r="A668" s="36">
        <v>34941</v>
      </c>
      <c r="B668" s="11">
        <v>2489.3000489999999</v>
      </c>
      <c r="C668" s="11">
        <v>2489.6000979999999</v>
      </c>
      <c r="D668" s="11">
        <v>2475.1999510000001</v>
      </c>
      <c r="E668" s="11">
        <v>2477.8000489999999</v>
      </c>
      <c r="F668" s="11">
        <v>2477.8000489999999</v>
      </c>
      <c r="G668" s="5">
        <v>0</v>
      </c>
      <c r="I668" s="1">
        <v>-3.5452654728356237E-3</v>
      </c>
    </row>
    <row r="669" spans="1:9" x14ac:dyDescent="0.25">
      <c r="A669" s="36">
        <v>34942</v>
      </c>
      <c r="B669" s="11">
        <v>2480.1000979999999</v>
      </c>
      <c r="C669" s="11">
        <v>2505.6000979999999</v>
      </c>
      <c r="D669" s="11">
        <v>2476.3999020000001</v>
      </c>
      <c r="E669" s="11">
        <v>2505.1999510000001</v>
      </c>
      <c r="F669" s="11">
        <v>2505.1999510000001</v>
      </c>
      <c r="G669" s="5">
        <v>0</v>
      </c>
      <c r="I669" s="1">
        <v>1.0997462634695587E-2</v>
      </c>
    </row>
    <row r="670" spans="1:9" x14ac:dyDescent="0.25">
      <c r="A670" s="36">
        <v>34946</v>
      </c>
      <c r="B670" s="11">
        <v>2517</v>
      </c>
      <c r="C670" s="11">
        <v>2570.1999510000001</v>
      </c>
      <c r="D670" s="11">
        <v>2516.8000489999999</v>
      </c>
      <c r="E670" s="11">
        <v>2570.1999510000001</v>
      </c>
      <c r="F670" s="11">
        <v>2570.1999510000001</v>
      </c>
      <c r="G670" s="5">
        <v>0</v>
      </c>
      <c r="I670" s="1">
        <v>2.5615145716435528E-2</v>
      </c>
    </row>
    <row r="671" spans="1:9" x14ac:dyDescent="0.25">
      <c r="A671" s="36">
        <v>34947</v>
      </c>
      <c r="B671" s="11">
        <v>2590</v>
      </c>
      <c r="C671" s="11">
        <v>2608.5</v>
      </c>
      <c r="D671" s="11">
        <v>2583.6000979999999</v>
      </c>
      <c r="E671" s="11">
        <v>2598.5</v>
      </c>
      <c r="F671" s="11">
        <v>2598.5</v>
      </c>
      <c r="G671" s="5">
        <v>0</v>
      </c>
      <c r="I671" s="1">
        <v>1.0950657640120376E-2</v>
      </c>
    </row>
    <row r="672" spans="1:9" x14ac:dyDescent="0.25">
      <c r="A672" s="36">
        <v>34948</v>
      </c>
      <c r="B672" s="11">
        <v>2598.3000489999999</v>
      </c>
      <c r="C672" s="11">
        <v>2598.3000489999999</v>
      </c>
      <c r="D672" s="11">
        <v>2571.6000979999999</v>
      </c>
      <c r="E672" s="11">
        <v>2596.3999020000001</v>
      </c>
      <c r="F672" s="11">
        <v>2596.3999020000001</v>
      </c>
      <c r="G672" s="5">
        <v>0</v>
      </c>
      <c r="I672" s="1">
        <v>-8.0852303375333889E-4</v>
      </c>
    </row>
    <row r="673" spans="1:9" x14ac:dyDescent="0.25">
      <c r="A673" s="36">
        <v>34949</v>
      </c>
      <c r="B673" s="11">
        <v>2601.1000979999999</v>
      </c>
      <c r="C673" s="11">
        <v>2631.3000489999999</v>
      </c>
      <c r="D673" s="11">
        <v>2601.1000979999999</v>
      </c>
      <c r="E673" s="11">
        <v>2607.8999020000001</v>
      </c>
      <c r="F673" s="11">
        <v>2607.8999020000001</v>
      </c>
      <c r="G673" s="5">
        <v>0</v>
      </c>
      <c r="I673" s="1">
        <v>4.4194297602562216E-3</v>
      </c>
    </row>
    <row r="674" spans="1:9" x14ac:dyDescent="0.25">
      <c r="A674" s="36">
        <v>34950</v>
      </c>
      <c r="B674" s="11">
        <v>2610.6000979999999</v>
      </c>
      <c r="C674" s="11">
        <v>2625</v>
      </c>
      <c r="D674" s="11">
        <v>2610.6000979999999</v>
      </c>
      <c r="E674" s="11">
        <v>2618.5</v>
      </c>
      <c r="F674" s="11">
        <v>2618.5</v>
      </c>
      <c r="G674" s="5">
        <v>0</v>
      </c>
      <c r="I674" s="1">
        <v>4.0563725445421639E-3</v>
      </c>
    </row>
    <row r="675" spans="1:9" x14ac:dyDescent="0.25">
      <c r="A675" s="36">
        <v>34953</v>
      </c>
      <c r="B675" s="11">
        <v>2622.1999510000001</v>
      </c>
      <c r="C675" s="11">
        <v>2629.1000979999999</v>
      </c>
      <c r="D675" s="11">
        <v>2611.1000979999999</v>
      </c>
      <c r="E675" s="11">
        <v>2611.1000979999999</v>
      </c>
      <c r="F675" s="11">
        <v>2611.1000979999999</v>
      </c>
      <c r="G675" s="5">
        <v>0</v>
      </c>
      <c r="I675" s="1">
        <v>-2.8300087196395651E-3</v>
      </c>
    </row>
    <row r="676" spans="1:9" x14ac:dyDescent="0.25">
      <c r="A676" s="36">
        <v>34954</v>
      </c>
      <c r="B676" s="11">
        <v>2603.8000489999999</v>
      </c>
      <c r="C676" s="11">
        <v>2604.8000489999999</v>
      </c>
      <c r="D676" s="11">
        <v>2571.3000489999999</v>
      </c>
      <c r="E676" s="11">
        <v>2583.1999510000001</v>
      </c>
      <c r="F676" s="11">
        <v>2583.1999510000001</v>
      </c>
      <c r="G676" s="5">
        <v>0</v>
      </c>
      <c r="I676" s="1">
        <v>-1.0742704524558278E-2</v>
      </c>
    </row>
    <row r="677" spans="1:9" x14ac:dyDescent="0.25">
      <c r="A677" s="36">
        <v>34955</v>
      </c>
      <c r="B677" s="11">
        <v>2584.6999510000001</v>
      </c>
      <c r="C677" s="11">
        <v>2584.6999510000001</v>
      </c>
      <c r="D677" s="11">
        <v>2563.5</v>
      </c>
      <c r="E677" s="11">
        <v>2566.5</v>
      </c>
      <c r="F677" s="11">
        <v>2566.5</v>
      </c>
      <c r="G677" s="5">
        <v>0</v>
      </c>
      <c r="I677" s="1">
        <v>-6.4858184749860825E-3</v>
      </c>
    </row>
    <row r="678" spans="1:9" x14ac:dyDescent="0.25">
      <c r="A678" s="36">
        <v>34956</v>
      </c>
      <c r="B678" s="11">
        <v>2578.8000489999999</v>
      </c>
      <c r="C678" s="11">
        <v>2586.8999020000001</v>
      </c>
      <c r="D678" s="11">
        <v>2577.6000979999999</v>
      </c>
      <c r="E678" s="11">
        <v>2580.1000979999999</v>
      </c>
      <c r="F678" s="11">
        <v>2580.1000979999999</v>
      </c>
      <c r="G678" s="5">
        <v>0</v>
      </c>
      <c r="I678" s="1">
        <v>5.2850928371137584E-3</v>
      </c>
    </row>
    <row r="679" spans="1:9" x14ac:dyDescent="0.25">
      <c r="A679" s="36">
        <v>34957</v>
      </c>
      <c r="B679" s="11">
        <v>2583.1999510000001</v>
      </c>
      <c r="C679" s="11">
        <v>2583.1999510000001</v>
      </c>
      <c r="D679" s="11">
        <v>2564.8000489999999</v>
      </c>
      <c r="E679" s="11">
        <v>2566.3999020000001</v>
      </c>
      <c r="F679" s="11">
        <v>2566.3999020000001</v>
      </c>
      <c r="G679" s="5">
        <v>0</v>
      </c>
      <c r="I679" s="1">
        <v>-5.3240953510629296E-3</v>
      </c>
    </row>
    <row r="680" spans="1:9" x14ac:dyDescent="0.25">
      <c r="A680" s="36">
        <v>34960</v>
      </c>
      <c r="B680" s="11">
        <v>2566.1000979999999</v>
      </c>
      <c r="C680" s="11">
        <v>2566.1000979999999</v>
      </c>
      <c r="D680" s="11">
        <v>2535.6999510000001</v>
      </c>
      <c r="E680" s="11">
        <v>2539</v>
      </c>
      <c r="F680" s="11">
        <v>2539</v>
      </c>
      <c r="G680" s="5">
        <v>0</v>
      </c>
      <c r="I680" s="1">
        <v>-1.0733797781730559E-2</v>
      </c>
    </row>
    <row r="681" spans="1:9" x14ac:dyDescent="0.25">
      <c r="A681" s="36">
        <v>34961</v>
      </c>
      <c r="B681" s="11">
        <v>2541.8999020000001</v>
      </c>
      <c r="C681" s="11">
        <v>2563.8000489999999</v>
      </c>
      <c r="D681" s="11">
        <v>2541.3999020000001</v>
      </c>
      <c r="E681" s="11">
        <v>2561.1000979999999</v>
      </c>
      <c r="F681" s="11">
        <v>2561.1000979999999</v>
      </c>
      <c r="G681" s="5">
        <v>0</v>
      </c>
      <c r="I681" s="1">
        <v>8.6665892444992565E-3</v>
      </c>
    </row>
    <row r="682" spans="1:9" x14ac:dyDescent="0.25">
      <c r="A682" s="36">
        <v>34962</v>
      </c>
      <c r="B682" s="11">
        <v>2561.1000979999999</v>
      </c>
      <c r="C682" s="11">
        <v>2569.3000489999999</v>
      </c>
      <c r="D682" s="11">
        <v>2545.6999510000001</v>
      </c>
      <c r="E682" s="11">
        <v>2552.1000979999999</v>
      </c>
      <c r="F682" s="11">
        <v>2552.1000979999999</v>
      </c>
      <c r="G682" s="5">
        <v>0</v>
      </c>
      <c r="I682" s="1">
        <v>-3.520303899480659E-3</v>
      </c>
    </row>
    <row r="683" spans="1:9" x14ac:dyDescent="0.25">
      <c r="A683" s="36">
        <v>34963</v>
      </c>
      <c r="B683" s="11">
        <v>2555.6999510000001</v>
      </c>
      <c r="C683" s="11">
        <v>2558</v>
      </c>
      <c r="D683" s="11">
        <v>2541.1000979999999</v>
      </c>
      <c r="E683" s="11">
        <v>2545.1999510000001</v>
      </c>
      <c r="F683" s="11">
        <v>2545.1999510000001</v>
      </c>
      <c r="G683" s="5">
        <v>0</v>
      </c>
      <c r="I683" s="1">
        <v>-2.707374942985119E-3</v>
      </c>
    </row>
    <row r="684" spans="1:9" x14ac:dyDescent="0.25">
      <c r="A684" s="36">
        <v>34964</v>
      </c>
      <c r="B684" s="11">
        <v>2557</v>
      </c>
      <c r="C684" s="11">
        <v>2557</v>
      </c>
      <c r="D684" s="11">
        <v>2502.3999020000001</v>
      </c>
      <c r="E684" s="11">
        <v>2513.6999510000001</v>
      </c>
      <c r="F684" s="11">
        <v>2513.6999510000001</v>
      </c>
      <c r="G684" s="5">
        <v>0</v>
      </c>
      <c r="I684" s="1">
        <v>-1.2453461312539105E-2</v>
      </c>
    </row>
    <row r="685" spans="1:9" x14ac:dyDescent="0.25">
      <c r="A685" s="36">
        <v>34967</v>
      </c>
      <c r="B685" s="11">
        <v>2514.8999020000001</v>
      </c>
      <c r="C685" s="11">
        <v>2514.8999020000001</v>
      </c>
      <c r="D685" s="11">
        <v>2452.1999510000001</v>
      </c>
      <c r="E685" s="11">
        <v>2457.1000979999999</v>
      </c>
      <c r="F685" s="11">
        <v>2457.1000979999999</v>
      </c>
      <c r="G685" s="5">
        <v>0</v>
      </c>
      <c r="I685" s="1">
        <v>-2.2773919176102275E-2</v>
      </c>
    </row>
    <row r="686" spans="1:9" x14ac:dyDescent="0.25">
      <c r="A686" s="36">
        <v>34968</v>
      </c>
      <c r="B686" s="11">
        <v>2455.8999020000001</v>
      </c>
      <c r="C686" s="11">
        <v>2457.3000489999999</v>
      </c>
      <c r="D686" s="11">
        <v>2401.3999020000001</v>
      </c>
      <c r="E686" s="11">
        <v>2412</v>
      </c>
      <c r="F686" s="11">
        <v>2412</v>
      </c>
      <c r="G686" s="5">
        <v>0</v>
      </c>
      <c r="I686" s="1">
        <v>-1.852555377099474E-2</v>
      </c>
    </row>
    <row r="687" spans="1:9" x14ac:dyDescent="0.25">
      <c r="A687" s="36">
        <v>34969</v>
      </c>
      <c r="B687" s="11">
        <v>2412</v>
      </c>
      <c r="C687" s="11">
        <v>2412</v>
      </c>
      <c r="D687" s="11">
        <v>2300</v>
      </c>
      <c r="E687" s="11">
        <v>2319.8000489999999</v>
      </c>
      <c r="F687" s="11">
        <v>2319.8000489999999</v>
      </c>
      <c r="G687" s="5">
        <v>0</v>
      </c>
      <c r="I687" s="1">
        <v>-3.8975282676789291E-2</v>
      </c>
    </row>
    <row r="688" spans="1:9" x14ac:dyDescent="0.25">
      <c r="A688" s="36">
        <v>34970</v>
      </c>
      <c r="B688" s="11">
        <v>2342.6000979999999</v>
      </c>
      <c r="C688" s="11">
        <v>2381.8999020000001</v>
      </c>
      <c r="D688" s="11">
        <v>2313.6999510000001</v>
      </c>
      <c r="E688" s="11">
        <v>2377.1999510000001</v>
      </c>
      <c r="F688" s="11">
        <v>2377.1999510000001</v>
      </c>
      <c r="G688" s="5">
        <v>0</v>
      </c>
      <c r="I688" s="1">
        <v>2.4442307709733768E-2</v>
      </c>
    </row>
    <row r="689" spans="1:9" x14ac:dyDescent="0.25">
      <c r="A689" s="36">
        <v>34971</v>
      </c>
      <c r="B689" s="11">
        <v>2381.5</v>
      </c>
      <c r="C689" s="11">
        <v>2405.8999020000001</v>
      </c>
      <c r="D689" s="11">
        <v>2376.8000489999999</v>
      </c>
      <c r="E689" s="11">
        <v>2392.3000489999999</v>
      </c>
      <c r="F689" s="11">
        <v>2392.3000489999999</v>
      </c>
      <c r="G689" s="5">
        <v>0</v>
      </c>
      <c r="I689" s="1">
        <v>6.331962868896035E-3</v>
      </c>
    </row>
    <row r="690" spans="1:9" x14ac:dyDescent="0.25">
      <c r="A690" s="36">
        <v>34974</v>
      </c>
      <c r="B690" s="11">
        <v>2392.3000489999999</v>
      </c>
      <c r="C690" s="11">
        <v>2392.3000489999999</v>
      </c>
      <c r="D690" s="11">
        <v>2263.5</v>
      </c>
      <c r="E690" s="11">
        <v>2292</v>
      </c>
      <c r="F690" s="11">
        <v>2292</v>
      </c>
      <c r="G690" s="5">
        <v>0</v>
      </c>
      <c r="I690" s="1">
        <v>-4.2830467914286352E-2</v>
      </c>
    </row>
    <row r="691" spans="1:9" x14ac:dyDescent="0.25">
      <c r="A691" s="36">
        <v>34975</v>
      </c>
      <c r="B691" s="11">
        <v>2291.8999020000001</v>
      </c>
      <c r="C691" s="11">
        <v>2292.5</v>
      </c>
      <c r="D691" s="11">
        <v>2213.8000489999999</v>
      </c>
      <c r="E691" s="11">
        <v>2275.1999510000001</v>
      </c>
      <c r="F691" s="11">
        <v>2275.1999510000001</v>
      </c>
      <c r="G691" s="5">
        <v>0</v>
      </c>
      <c r="I691" s="1">
        <v>-7.35685976227618E-3</v>
      </c>
    </row>
    <row r="692" spans="1:9" x14ac:dyDescent="0.25">
      <c r="A692" s="36">
        <v>34976</v>
      </c>
      <c r="B692" s="11">
        <v>2277.1000979999999</v>
      </c>
      <c r="C692" s="11">
        <v>2277.1000979999999</v>
      </c>
      <c r="D692" s="11">
        <v>2228.6000979999999</v>
      </c>
      <c r="E692" s="11">
        <v>2267.1000979999999</v>
      </c>
      <c r="F692" s="11">
        <v>2267.1000979999999</v>
      </c>
      <c r="G692" s="5">
        <v>0</v>
      </c>
      <c r="I692" s="1">
        <v>-3.5664141505407088E-3</v>
      </c>
    </row>
    <row r="693" spans="1:9" x14ac:dyDescent="0.25">
      <c r="A693" s="36">
        <v>34977</v>
      </c>
      <c r="B693" s="11">
        <v>2267.1000979999999</v>
      </c>
      <c r="C693" s="11">
        <v>2355.6000979999999</v>
      </c>
      <c r="D693" s="11">
        <v>2261.1000979999999</v>
      </c>
      <c r="E693" s="11">
        <v>2347.6999510000001</v>
      </c>
      <c r="F693" s="11">
        <v>2347.6999510000001</v>
      </c>
      <c r="G693" s="5">
        <v>0</v>
      </c>
      <c r="I693" s="1">
        <v>3.4934579678158606E-2</v>
      </c>
    </row>
    <row r="694" spans="1:9" x14ac:dyDescent="0.25">
      <c r="A694" s="36">
        <v>34978</v>
      </c>
      <c r="B694" s="11">
        <v>2347.6999510000001</v>
      </c>
      <c r="C694" s="11">
        <v>2410.5</v>
      </c>
      <c r="D694" s="11">
        <v>2347.6999510000001</v>
      </c>
      <c r="E694" s="11">
        <v>2410.3000489999999</v>
      </c>
      <c r="F694" s="11">
        <v>2410.3000489999999</v>
      </c>
      <c r="G694" s="5">
        <v>0</v>
      </c>
      <c r="I694" s="1">
        <v>2.6315136794791805E-2</v>
      </c>
    </row>
    <row r="695" spans="1:9" x14ac:dyDescent="0.25">
      <c r="A695" s="36">
        <v>34981</v>
      </c>
      <c r="B695" s="11">
        <v>2409.1999510000001</v>
      </c>
      <c r="C695" s="11">
        <v>2409.1999510000001</v>
      </c>
      <c r="D695" s="11">
        <v>2341</v>
      </c>
      <c r="E695" s="11">
        <v>2341</v>
      </c>
      <c r="F695" s="11">
        <v>2341</v>
      </c>
      <c r="G695" s="5">
        <v>0</v>
      </c>
      <c r="I695" s="1">
        <v>-2.917305290385297E-2</v>
      </c>
    </row>
    <row r="696" spans="1:9" x14ac:dyDescent="0.25">
      <c r="A696" s="36">
        <v>34982</v>
      </c>
      <c r="B696" s="11">
        <v>2315.8000489999999</v>
      </c>
      <c r="C696" s="11">
        <v>2336.1000979999999</v>
      </c>
      <c r="D696" s="11">
        <v>2265.8000489999999</v>
      </c>
      <c r="E696" s="11">
        <v>2336.1000979999999</v>
      </c>
      <c r="F696" s="11">
        <v>2336.1000979999999</v>
      </c>
      <c r="G696" s="5">
        <v>0</v>
      </c>
      <c r="I696" s="1">
        <v>-2.0952742896023224E-3</v>
      </c>
    </row>
    <row r="697" spans="1:9" x14ac:dyDescent="0.25">
      <c r="A697" s="36">
        <v>34983</v>
      </c>
      <c r="B697" s="11">
        <v>2337.8000489999999</v>
      </c>
      <c r="C697" s="11">
        <v>2367.8000489999999</v>
      </c>
      <c r="D697" s="11">
        <v>2337.8000489999999</v>
      </c>
      <c r="E697" s="11">
        <v>2357.1999510000001</v>
      </c>
      <c r="F697" s="11">
        <v>2357.1999510000001</v>
      </c>
      <c r="G697" s="5">
        <v>0</v>
      </c>
      <c r="I697" s="1">
        <v>8.9915389750752084E-3</v>
      </c>
    </row>
    <row r="698" spans="1:9" x14ac:dyDescent="0.25">
      <c r="A698" s="36">
        <v>34984</v>
      </c>
      <c r="B698" s="11">
        <v>2362.3000489999999</v>
      </c>
      <c r="C698" s="11">
        <v>2395.1999510000001</v>
      </c>
      <c r="D698" s="11">
        <v>2326</v>
      </c>
      <c r="E698" s="11">
        <v>2326.8999020000001</v>
      </c>
      <c r="F698" s="11">
        <v>2326.8999020000001</v>
      </c>
      <c r="G698" s="5">
        <v>0</v>
      </c>
      <c r="I698" s="1">
        <v>-1.2937585699602572E-2</v>
      </c>
    </row>
    <row r="699" spans="1:9" x14ac:dyDescent="0.25">
      <c r="A699" s="36">
        <v>34985</v>
      </c>
      <c r="B699" s="11">
        <v>2335.8000489999999</v>
      </c>
      <c r="C699" s="11">
        <v>2338.1999510000001</v>
      </c>
      <c r="D699" s="11">
        <v>2280.3000489999999</v>
      </c>
      <c r="E699" s="11">
        <v>2291.6000979999999</v>
      </c>
      <c r="F699" s="11">
        <v>2291.6000979999999</v>
      </c>
      <c r="G699" s="5">
        <v>0</v>
      </c>
      <c r="I699" s="1">
        <v>-1.5286561177478397E-2</v>
      </c>
    </row>
    <row r="700" spans="1:9" x14ac:dyDescent="0.25">
      <c r="A700" s="36">
        <v>34988</v>
      </c>
      <c r="B700" s="11">
        <v>2310.6000979999999</v>
      </c>
      <c r="C700" s="11">
        <v>2349.3000489999999</v>
      </c>
      <c r="D700" s="11">
        <v>2305.6000979999999</v>
      </c>
      <c r="E700" s="11">
        <v>2331.8999020000001</v>
      </c>
      <c r="F700" s="11">
        <v>2331.8999020000001</v>
      </c>
      <c r="G700" s="5">
        <v>0</v>
      </c>
      <c r="I700" s="1">
        <v>1.7433037579165145E-2</v>
      </c>
    </row>
    <row r="701" spans="1:9" x14ac:dyDescent="0.25">
      <c r="A701" s="36">
        <v>34989</v>
      </c>
      <c r="B701" s="11">
        <v>2325.3000489999999</v>
      </c>
      <c r="C701" s="11">
        <v>2331</v>
      </c>
      <c r="D701" s="11">
        <v>2285.3000489999999</v>
      </c>
      <c r="E701" s="11">
        <v>2302</v>
      </c>
      <c r="F701" s="11">
        <v>2302</v>
      </c>
      <c r="G701" s="5">
        <v>0</v>
      </c>
      <c r="I701" s="1">
        <v>-1.2905033596639193E-2</v>
      </c>
    </row>
    <row r="702" spans="1:9" x14ac:dyDescent="0.25">
      <c r="A702" s="36">
        <v>34990</v>
      </c>
      <c r="B702" s="11">
        <v>2305.1999510000001</v>
      </c>
      <c r="C702" s="11">
        <v>2339.3000489999999</v>
      </c>
      <c r="D702" s="11">
        <v>2287.5</v>
      </c>
      <c r="E702" s="11">
        <v>2328.5</v>
      </c>
      <c r="F702" s="11">
        <v>2328.5</v>
      </c>
      <c r="G702" s="5">
        <v>0</v>
      </c>
      <c r="I702" s="1">
        <v>1.1445973140603805E-2</v>
      </c>
    </row>
    <row r="703" spans="1:9" x14ac:dyDescent="0.25">
      <c r="A703" s="36">
        <v>34991</v>
      </c>
      <c r="B703" s="11">
        <v>2332.3999020000001</v>
      </c>
      <c r="C703" s="11">
        <v>2362.3000489999999</v>
      </c>
      <c r="D703" s="11">
        <v>2332.3999020000001</v>
      </c>
      <c r="E703" s="11">
        <v>2352.3999020000001</v>
      </c>
      <c r="F703" s="11">
        <v>2352.3999020000001</v>
      </c>
      <c r="G703" s="5">
        <v>0</v>
      </c>
      <c r="I703" s="1">
        <v>1.0211758503785973E-2</v>
      </c>
    </row>
    <row r="704" spans="1:9" x14ac:dyDescent="0.25">
      <c r="A704" s="36">
        <v>34992</v>
      </c>
      <c r="B704" s="11">
        <v>2351.6000979999999</v>
      </c>
      <c r="C704" s="11">
        <v>2358.8999020000001</v>
      </c>
      <c r="D704" s="11">
        <v>2333.5</v>
      </c>
      <c r="E704" s="11">
        <v>2333.5</v>
      </c>
      <c r="F704" s="11">
        <v>2333.5</v>
      </c>
      <c r="G704" s="5">
        <v>0</v>
      </c>
      <c r="I704" s="1">
        <v>-8.066755536347614E-3</v>
      </c>
    </row>
    <row r="705" spans="1:9" x14ac:dyDescent="0.25">
      <c r="A705" s="36">
        <v>34995</v>
      </c>
      <c r="B705" s="11">
        <v>2327.5</v>
      </c>
      <c r="C705" s="11">
        <v>2327.6999510000001</v>
      </c>
      <c r="D705" s="11">
        <v>2291.6000979999999</v>
      </c>
      <c r="E705" s="11">
        <v>2291.6000979999999</v>
      </c>
      <c r="F705" s="11">
        <v>2291.6000979999999</v>
      </c>
      <c r="G705" s="5">
        <v>0</v>
      </c>
      <c r="I705" s="1">
        <v>-1.8118980090568115E-2</v>
      </c>
    </row>
    <row r="706" spans="1:9" x14ac:dyDescent="0.25">
      <c r="A706" s="36">
        <v>34996</v>
      </c>
      <c r="B706" s="11">
        <v>2285.3999020000001</v>
      </c>
      <c r="C706" s="11">
        <v>2298.8000489999999</v>
      </c>
      <c r="D706" s="11">
        <v>2283.8000489999999</v>
      </c>
      <c r="E706" s="11">
        <v>2293.6000979999999</v>
      </c>
      <c r="F706" s="11">
        <v>2293.6000979999999</v>
      </c>
      <c r="G706" s="5">
        <v>0</v>
      </c>
      <c r="I706" s="1">
        <v>8.7237199744638616E-4</v>
      </c>
    </row>
    <row r="707" spans="1:9" x14ac:dyDescent="0.25">
      <c r="A707" s="36">
        <v>34997</v>
      </c>
      <c r="B707" s="11">
        <v>2294</v>
      </c>
      <c r="C707" s="11">
        <v>2305.6000979999999</v>
      </c>
      <c r="D707" s="11">
        <v>2202.8999020000001</v>
      </c>
      <c r="E707" s="11">
        <v>2202.8999020000001</v>
      </c>
      <c r="F707" s="11">
        <v>2202.8999020000001</v>
      </c>
      <c r="G707" s="5">
        <v>0</v>
      </c>
      <c r="I707" s="1">
        <v>-4.0348048657888214E-2</v>
      </c>
    </row>
    <row r="708" spans="1:9" x14ac:dyDescent="0.25">
      <c r="A708" s="36">
        <v>34998</v>
      </c>
      <c r="B708" s="11">
        <v>2205.8999020000001</v>
      </c>
      <c r="C708" s="11">
        <v>2215.8000489999999</v>
      </c>
      <c r="D708" s="11">
        <v>2120.3999020000001</v>
      </c>
      <c r="E708" s="11">
        <v>2171</v>
      </c>
      <c r="F708" s="11">
        <v>2171</v>
      </c>
      <c r="G708" s="5">
        <v>0</v>
      </c>
      <c r="I708" s="1">
        <v>-1.4586738760568707E-2</v>
      </c>
    </row>
    <row r="709" spans="1:9" x14ac:dyDescent="0.25">
      <c r="A709" s="36">
        <v>34999</v>
      </c>
      <c r="B709" s="11">
        <v>2186.1999510000001</v>
      </c>
      <c r="C709" s="11">
        <v>2246.5</v>
      </c>
      <c r="D709" s="11">
        <v>2165.1000979999999</v>
      </c>
      <c r="E709" s="11">
        <v>2244.5</v>
      </c>
      <c r="F709" s="11">
        <v>2244.5</v>
      </c>
      <c r="G709" s="5">
        <v>0</v>
      </c>
      <c r="I709" s="1">
        <v>3.3294888343695206E-2</v>
      </c>
    </row>
    <row r="710" spans="1:9" x14ac:dyDescent="0.25">
      <c r="A710" s="36">
        <v>35002</v>
      </c>
      <c r="B710" s="11">
        <v>2245.8999020000001</v>
      </c>
      <c r="C710" s="11">
        <v>2353.8999020000001</v>
      </c>
      <c r="D710" s="11">
        <v>2245.8999020000001</v>
      </c>
      <c r="E710" s="11">
        <v>2353.8000489999999</v>
      </c>
      <c r="F710" s="11">
        <v>2353.8000489999999</v>
      </c>
      <c r="G710" s="5">
        <v>0</v>
      </c>
      <c r="I710" s="1">
        <v>4.7548285038976346E-2</v>
      </c>
    </row>
    <row r="711" spans="1:9" x14ac:dyDescent="0.25">
      <c r="A711" s="36">
        <v>35003</v>
      </c>
      <c r="B711" s="11">
        <v>2348.6000979999999</v>
      </c>
      <c r="C711" s="11">
        <v>2358</v>
      </c>
      <c r="D711" s="11">
        <v>2307.6999510000001</v>
      </c>
      <c r="E711" s="11">
        <v>2308.1000979999999</v>
      </c>
      <c r="F711" s="11">
        <v>2308.1000979999999</v>
      </c>
      <c r="G711" s="5">
        <v>0</v>
      </c>
      <c r="I711" s="1">
        <v>-1.96063465560945E-2</v>
      </c>
    </row>
    <row r="712" spans="1:9" x14ac:dyDescent="0.25">
      <c r="A712" s="36">
        <v>35004</v>
      </c>
      <c r="B712" s="11">
        <v>2302</v>
      </c>
      <c r="C712" s="11">
        <v>2309.1000979999999</v>
      </c>
      <c r="D712" s="11">
        <v>2265.5</v>
      </c>
      <c r="E712" s="11">
        <v>2299.1999510000001</v>
      </c>
      <c r="F712" s="11">
        <v>2299.1999510000001</v>
      </c>
      <c r="G712" s="5">
        <v>0</v>
      </c>
      <c r="I712" s="1">
        <v>-3.8635026918694138E-3</v>
      </c>
    </row>
    <row r="713" spans="1:9" x14ac:dyDescent="0.25">
      <c r="A713" s="36">
        <v>35006</v>
      </c>
      <c r="B713" s="11">
        <v>2306</v>
      </c>
      <c r="C713" s="11">
        <v>2313.3999020000001</v>
      </c>
      <c r="D713" s="11">
        <v>2289.6999510000001</v>
      </c>
      <c r="E713" s="11">
        <v>2300</v>
      </c>
      <c r="F713" s="11">
        <v>2300</v>
      </c>
      <c r="G713" s="5">
        <v>0</v>
      </c>
      <c r="I713" s="1">
        <v>3.4790790424210627E-4</v>
      </c>
    </row>
    <row r="714" spans="1:9" x14ac:dyDescent="0.25">
      <c r="A714" s="36">
        <v>35009</v>
      </c>
      <c r="B714" s="11">
        <v>2310.8000489999999</v>
      </c>
      <c r="C714" s="11">
        <v>2311.3000489999999</v>
      </c>
      <c r="D714" s="11">
        <v>2272.1999510000001</v>
      </c>
      <c r="E714" s="11">
        <v>2282.3999020000001</v>
      </c>
      <c r="F714" s="11">
        <v>2282.3999020000001</v>
      </c>
      <c r="G714" s="5">
        <v>0</v>
      </c>
      <c r="I714" s="1">
        <v>-7.6816449552108423E-3</v>
      </c>
    </row>
    <row r="715" spans="1:9" x14ac:dyDescent="0.25">
      <c r="A715" s="36">
        <v>35010</v>
      </c>
      <c r="B715" s="11">
        <v>2275.3000489999999</v>
      </c>
      <c r="C715" s="11">
        <v>2275.3000489999999</v>
      </c>
      <c r="D715" s="11">
        <v>2252.5</v>
      </c>
      <c r="E715" s="11">
        <v>2255.6999510000001</v>
      </c>
      <c r="F715" s="11">
        <v>2255.6999510000001</v>
      </c>
      <c r="G715" s="5">
        <v>0</v>
      </c>
      <c r="I715" s="1">
        <v>-1.1767153632686878E-2</v>
      </c>
    </row>
    <row r="716" spans="1:9" x14ac:dyDescent="0.25">
      <c r="A716" s="36">
        <v>35011</v>
      </c>
      <c r="B716" s="11">
        <v>2250.1000979999999</v>
      </c>
      <c r="C716" s="11">
        <v>2251.1000979999999</v>
      </c>
      <c r="D716" s="11">
        <v>2210</v>
      </c>
      <c r="E716" s="11">
        <v>2219.1999510000001</v>
      </c>
      <c r="F716" s="11">
        <v>2219.1999510000001</v>
      </c>
      <c r="G716" s="5">
        <v>0</v>
      </c>
      <c r="I716" s="1">
        <v>-1.6313575848805328E-2</v>
      </c>
    </row>
    <row r="717" spans="1:9" x14ac:dyDescent="0.25">
      <c r="A717" s="36">
        <v>35012</v>
      </c>
      <c r="B717" s="11">
        <v>2232.3999020000001</v>
      </c>
      <c r="C717" s="11">
        <v>2324.1999510000001</v>
      </c>
      <c r="D717" s="11">
        <v>2232.3999020000001</v>
      </c>
      <c r="E717" s="11">
        <v>2303.1000979999999</v>
      </c>
      <c r="F717" s="11">
        <v>2303.1000979999999</v>
      </c>
      <c r="G717" s="5">
        <v>0</v>
      </c>
      <c r="I717" s="1">
        <v>3.7109335572766966E-2</v>
      </c>
    </row>
    <row r="718" spans="1:9" x14ac:dyDescent="0.25">
      <c r="A718" s="36">
        <v>35013</v>
      </c>
      <c r="B718" s="11">
        <v>2311.3000489999999</v>
      </c>
      <c r="C718" s="11">
        <v>2327.5</v>
      </c>
      <c r="D718" s="11">
        <v>2302.3000489999999</v>
      </c>
      <c r="E718" s="11">
        <v>2315.8999020000001</v>
      </c>
      <c r="F718" s="11">
        <v>2315.8999020000001</v>
      </c>
      <c r="G718" s="5">
        <v>0</v>
      </c>
      <c r="I718" s="1">
        <v>5.5422544983061428E-3</v>
      </c>
    </row>
    <row r="719" spans="1:9" x14ac:dyDescent="0.25">
      <c r="A719" s="36">
        <v>35016</v>
      </c>
      <c r="B719" s="11">
        <v>2310.1000979999999</v>
      </c>
      <c r="C719" s="11">
        <v>2310.1000979999999</v>
      </c>
      <c r="D719" s="11">
        <v>2261.5</v>
      </c>
      <c r="E719" s="11">
        <v>2261.5</v>
      </c>
      <c r="F719" s="11">
        <v>2261.5</v>
      </c>
      <c r="G719" s="5">
        <v>0</v>
      </c>
      <c r="I719" s="1">
        <v>-2.3770028633713913E-2</v>
      </c>
    </row>
    <row r="720" spans="1:9" x14ac:dyDescent="0.25">
      <c r="A720" s="36">
        <v>35017</v>
      </c>
      <c r="B720" s="11">
        <v>2254.1000979999999</v>
      </c>
      <c r="C720" s="11">
        <v>2267.1000979999999</v>
      </c>
      <c r="D720" s="11">
        <v>2241.3999020000001</v>
      </c>
      <c r="E720" s="11">
        <v>2241.5</v>
      </c>
      <c r="F720" s="11">
        <v>2241.5</v>
      </c>
      <c r="G720" s="5">
        <v>0</v>
      </c>
      <c r="I720" s="1">
        <v>-8.8830253224037037E-3</v>
      </c>
    </row>
    <row r="721" spans="1:9" x14ac:dyDescent="0.25">
      <c r="A721" s="36">
        <v>35018</v>
      </c>
      <c r="B721" s="11">
        <v>2241.3999020000001</v>
      </c>
      <c r="C721" s="11">
        <v>2260.5</v>
      </c>
      <c r="D721" s="11">
        <v>2241.1000979999999</v>
      </c>
      <c r="E721" s="11">
        <v>2260.1999510000001</v>
      </c>
      <c r="F721" s="11">
        <v>2260.1999510000001</v>
      </c>
      <c r="G721" s="5">
        <v>0</v>
      </c>
      <c r="I721" s="1">
        <v>8.3079986510590231E-3</v>
      </c>
    </row>
    <row r="722" spans="1:9" x14ac:dyDescent="0.25">
      <c r="A722" s="36">
        <v>35019</v>
      </c>
      <c r="B722" s="11">
        <v>2260.1999510000001</v>
      </c>
      <c r="C722" s="11">
        <v>2305.1999510000001</v>
      </c>
      <c r="D722" s="11">
        <v>2246.3999020000001</v>
      </c>
      <c r="E722" s="11">
        <v>2262.5</v>
      </c>
      <c r="F722" s="11">
        <v>2262.5</v>
      </c>
      <c r="G722" s="5">
        <v>0</v>
      </c>
      <c r="I722" s="1">
        <v>1.0171133275278521E-3</v>
      </c>
    </row>
    <row r="723" spans="1:9" x14ac:dyDescent="0.25">
      <c r="A723" s="36">
        <v>35020</v>
      </c>
      <c r="B723" s="11">
        <v>2259.6999510000001</v>
      </c>
      <c r="C723" s="11">
        <v>2351.6999510000001</v>
      </c>
      <c r="D723" s="11">
        <v>2255.8000489999999</v>
      </c>
      <c r="E723" s="11">
        <v>2349.5</v>
      </c>
      <c r="F723" s="11">
        <v>2349.5</v>
      </c>
      <c r="G723" s="5">
        <v>0</v>
      </c>
      <c r="I723" s="1">
        <v>3.7732142968789795E-2</v>
      </c>
    </row>
    <row r="724" spans="1:9" x14ac:dyDescent="0.25">
      <c r="A724" s="36">
        <v>35024</v>
      </c>
      <c r="B724" s="11">
        <v>2349.5</v>
      </c>
      <c r="C724" s="11">
        <v>2450.1999510000001</v>
      </c>
      <c r="D724" s="11">
        <v>2342.8000489999999</v>
      </c>
      <c r="E724" s="11">
        <v>2448.3999020000001</v>
      </c>
      <c r="F724" s="11">
        <v>2448.3999020000001</v>
      </c>
      <c r="G724" s="5">
        <v>0</v>
      </c>
      <c r="I724" s="1">
        <v>4.1232170407903723E-2</v>
      </c>
    </row>
    <row r="725" spans="1:9" x14ac:dyDescent="0.25">
      <c r="A725" s="36">
        <v>35025</v>
      </c>
      <c r="B725" s="11">
        <v>2448.5</v>
      </c>
      <c r="C725" s="11">
        <v>2564.3999020000001</v>
      </c>
      <c r="D725" s="11">
        <v>2448.5</v>
      </c>
      <c r="E725" s="11">
        <v>2534.6999510000001</v>
      </c>
      <c r="F725" s="11">
        <v>2534.6999510000001</v>
      </c>
      <c r="G725" s="5">
        <v>0</v>
      </c>
      <c r="I725" s="1">
        <v>3.4640557544458161E-2</v>
      </c>
    </row>
    <row r="726" spans="1:9" x14ac:dyDescent="0.25">
      <c r="A726" s="36">
        <v>35026</v>
      </c>
      <c r="B726" s="11">
        <v>2534.6999510000001</v>
      </c>
      <c r="C726" s="11">
        <v>2576.8999020000001</v>
      </c>
      <c r="D726" s="11">
        <v>2516.8000489999999</v>
      </c>
      <c r="E726" s="11">
        <v>2571.3999020000001</v>
      </c>
      <c r="F726" s="11">
        <v>2571.3999020000001</v>
      </c>
      <c r="G726" s="5">
        <v>0</v>
      </c>
      <c r="I726" s="1">
        <v>1.4375192043380558E-2</v>
      </c>
    </row>
    <row r="727" spans="1:9" x14ac:dyDescent="0.25">
      <c r="A727" s="36">
        <v>35027</v>
      </c>
      <c r="B727" s="11">
        <v>2570.6000979999999</v>
      </c>
      <c r="C727" s="11">
        <v>2602.3000489999999</v>
      </c>
      <c r="D727" s="11">
        <v>2552.1999510000001</v>
      </c>
      <c r="E727" s="11">
        <v>2576</v>
      </c>
      <c r="F727" s="11">
        <v>2576</v>
      </c>
      <c r="G727" s="5">
        <v>0</v>
      </c>
      <c r="I727" s="1">
        <v>1.7873486856307963E-3</v>
      </c>
    </row>
    <row r="728" spans="1:9" x14ac:dyDescent="0.25">
      <c r="A728" s="36">
        <v>35030</v>
      </c>
      <c r="B728" s="11">
        <v>2576</v>
      </c>
      <c r="C728" s="11">
        <v>2587.3000489999999</v>
      </c>
      <c r="D728" s="11">
        <v>2550.6000979999999</v>
      </c>
      <c r="E728" s="11">
        <v>2554.8000489999999</v>
      </c>
      <c r="F728" s="11">
        <v>2554.8000489999999</v>
      </c>
      <c r="G728" s="5">
        <v>0</v>
      </c>
      <c r="I728" s="1">
        <v>-8.2638463572264342E-3</v>
      </c>
    </row>
    <row r="729" spans="1:9" x14ac:dyDescent="0.25">
      <c r="A729" s="36">
        <v>35031</v>
      </c>
      <c r="B729" s="11">
        <v>2554.8000489999999</v>
      </c>
      <c r="C729" s="11">
        <v>2615.5</v>
      </c>
      <c r="D729" s="11">
        <v>2542.5</v>
      </c>
      <c r="E729" s="11">
        <v>2615.5</v>
      </c>
      <c r="F729" s="11">
        <v>2615.5</v>
      </c>
      <c r="G729" s="5">
        <v>0</v>
      </c>
      <c r="I729" s="1">
        <v>2.3481321943648048E-2</v>
      </c>
    </row>
    <row r="730" spans="1:9" x14ac:dyDescent="0.25">
      <c r="A730" s="36">
        <v>35032</v>
      </c>
      <c r="B730" s="11">
        <v>2618.3000489999999</v>
      </c>
      <c r="C730" s="11">
        <v>2728.6000979999999</v>
      </c>
      <c r="D730" s="11">
        <v>2616.6000979999999</v>
      </c>
      <c r="E730" s="11">
        <v>2724.5</v>
      </c>
      <c r="F730" s="11">
        <v>2724.5</v>
      </c>
      <c r="G730" s="5">
        <v>0</v>
      </c>
      <c r="I730" s="1">
        <v>4.0829641212487999E-2</v>
      </c>
    </row>
    <row r="731" spans="1:9" x14ac:dyDescent="0.25">
      <c r="A731" s="36">
        <v>35033</v>
      </c>
      <c r="B731" s="11">
        <v>2710.8000489999999</v>
      </c>
      <c r="C731" s="11">
        <v>2728.8999020000001</v>
      </c>
      <c r="D731" s="11">
        <v>2675.5</v>
      </c>
      <c r="E731" s="11">
        <v>2689</v>
      </c>
      <c r="F731" s="11">
        <v>2689</v>
      </c>
      <c r="G731" s="5">
        <v>0</v>
      </c>
      <c r="I731" s="1">
        <v>-1.3115547754289025E-2</v>
      </c>
    </row>
    <row r="732" spans="1:9" x14ac:dyDescent="0.25">
      <c r="A732" s="36">
        <v>35034</v>
      </c>
      <c r="B732" s="11">
        <v>2687.6000979999999</v>
      </c>
      <c r="C732" s="11">
        <v>2731.1999510000001</v>
      </c>
      <c r="D732" s="11">
        <v>2674.6999510000001</v>
      </c>
      <c r="E732" s="11">
        <v>2703.3999020000001</v>
      </c>
      <c r="F732" s="11">
        <v>2703.3999020000001</v>
      </c>
      <c r="G732" s="5">
        <v>0</v>
      </c>
      <c r="I732" s="1">
        <v>5.3408265302152813E-3</v>
      </c>
    </row>
    <row r="733" spans="1:9" x14ac:dyDescent="0.25">
      <c r="A733" s="36">
        <v>35037</v>
      </c>
      <c r="B733" s="11">
        <v>2703.3999020000001</v>
      </c>
      <c r="C733" s="11">
        <v>2723.6999510000001</v>
      </c>
      <c r="D733" s="11">
        <v>2687.3999020000001</v>
      </c>
      <c r="E733" s="11">
        <v>2689.6000979999999</v>
      </c>
      <c r="F733" s="11">
        <v>2689.6000979999999</v>
      </c>
      <c r="G733" s="5">
        <v>0</v>
      </c>
      <c r="I733" s="1">
        <v>-5.1176837080841864E-3</v>
      </c>
    </row>
    <row r="734" spans="1:9" x14ac:dyDescent="0.25">
      <c r="A734" s="36">
        <v>35038</v>
      </c>
      <c r="B734" s="11">
        <v>2687.6999510000001</v>
      </c>
      <c r="C734" s="11">
        <v>2693.8000489999999</v>
      </c>
      <c r="D734" s="11">
        <v>2659.1000979999999</v>
      </c>
      <c r="E734" s="11">
        <v>2666.8000489999999</v>
      </c>
      <c r="F734" s="11">
        <v>2666.8000489999999</v>
      </c>
      <c r="G734" s="5">
        <v>0</v>
      </c>
      <c r="I734" s="1">
        <v>-8.5132499730091737E-3</v>
      </c>
    </row>
    <row r="735" spans="1:9" x14ac:dyDescent="0.25">
      <c r="A735" s="36">
        <v>35039</v>
      </c>
      <c r="B735" s="11">
        <v>2666.8000489999999</v>
      </c>
      <c r="C735" s="11">
        <v>2701.8999020000001</v>
      </c>
      <c r="D735" s="11">
        <v>2656.6999510000001</v>
      </c>
      <c r="E735" s="11">
        <v>2680.8999020000001</v>
      </c>
      <c r="F735" s="11">
        <v>2680.8999020000001</v>
      </c>
      <c r="G735" s="5">
        <v>0</v>
      </c>
      <c r="I735" s="1">
        <v>5.2732523523335573E-3</v>
      </c>
    </row>
    <row r="736" spans="1:9" x14ac:dyDescent="0.25">
      <c r="A736" s="36">
        <v>35040</v>
      </c>
      <c r="B736" s="11">
        <v>2680.8999020000001</v>
      </c>
      <c r="C736" s="11">
        <v>2680.8999020000001</v>
      </c>
      <c r="D736" s="11">
        <v>2651.3999020000001</v>
      </c>
      <c r="E736" s="11">
        <v>2667.1999510000001</v>
      </c>
      <c r="F736" s="11">
        <v>2667.1999510000001</v>
      </c>
      <c r="G736" s="5">
        <v>0</v>
      </c>
      <c r="I736" s="1">
        <v>-5.123307845115832E-3</v>
      </c>
    </row>
    <row r="737" spans="1:9" x14ac:dyDescent="0.25">
      <c r="A737" s="36">
        <v>35041</v>
      </c>
      <c r="B737" s="11">
        <v>2667.3000489999999</v>
      </c>
      <c r="C737" s="11">
        <v>2687.8999020000001</v>
      </c>
      <c r="D737" s="11">
        <v>2651.8000489999999</v>
      </c>
      <c r="E737" s="11">
        <v>2655.3999020000001</v>
      </c>
      <c r="F737" s="11">
        <v>2655.3999020000001</v>
      </c>
      <c r="G737" s="5">
        <v>0</v>
      </c>
      <c r="I737" s="1">
        <v>-4.4339490693303674E-3</v>
      </c>
    </row>
    <row r="738" spans="1:9" x14ac:dyDescent="0.25">
      <c r="A738" s="36">
        <v>35044</v>
      </c>
      <c r="B738" s="11">
        <v>2655.3999020000001</v>
      </c>
      <c r="C738" s="11">
        <v>2655.5</v>
      </c>
      <c r="D738" s="11">
        <v>2607.8000489999999</v>
      </c>
      <c r="E738" s="11">
        <v>2607.8000489999999</v>
      </c>
      <c r="F738" s="11">
        <v>2607.8000489999999</v>
      </c>
      <c r="G738" s="5">
        <v>0</v>
      </c>
      <c r="I738" s="1">
        <v>-1.8088292776717196E-2</v>
      </c>
    </row>
    <row r="739" spans="1:9" x14ac:dyDescent="0.25">
      <c r="A739" s="36">
        <v>35046</v>
      </c>
      <c r="B739" s="11">
        <v>2607.6000979999999</v>
      </c>
      <c r="C739" s="11">
        <v>2608.3999020000001</v>
      </c>
      <c r="D739" s="11">
        <v>2583.6999510000001</v>
      </c>
      <c r="E739" s="11">
        <v>2586.1000979999999</v>
      </c>
      <c r="F739" s="11">
        <v>2586.1000979999999</v>
      </c>
      <c r="G739" s="5">
        <v>0</v>
      </c>
      <c r="I739" s="1">
        <v>-8.3559855398629423E-3</v>
      </c>
    </row>
    <row r="740" spans="1:9" x14ac:dyDescent="0.25">
      <c r="A740" s="36">
        <v>35047</v>
      </c>
      <c r="B740" s="11">
        <v>2585.8000489999999</v>
      </c>
      <c r="C740" s="11">
        <v>2590.3999020000001</v>
      </c>
      <c r="D740" s="11">
        <v>2561.3999020000001</v>
      </c>
      <c r="E740" s="11">
        <v>2575.3999020000001</v>
      </c>
      <c r="F740" s="11">
        <v>2575.3999020000001</v>
      </c>
      <c r="G740" s="5">
        <v>0</v>
      </c>
      <c r="I740" s="1">
        <v>-4.1461634519519563E-3</v>
      </c>
    </row>
    <row r="741" spans="1:9" x14ac:dyDescent="0.25">
      <c r="A741" s="36">
        <v>35048</v>
      </c>
      <c r="B741" s="11">
        <v>2575.3999020000001</v>
      </c>
      <c r="C741" s="11">
        <v>2675.6999510000001</v>
      </c>
      <c r="D741" s="11">
        <v>2569.1999510000001</v>
      </c>
      <c r="E741" s="11">
        <v>2675.6999510000001</v>
      </c>
      <c r="F741" s="11">
        <v>2675.6999510000001</v>
      </c>
      <c r="G741" s="5">
        <v>0</v>
      </c>
      <c r="I741" s="1">
        <v>3.8206186239964524E-2</v>
      </c>
    </row>
    <row r="742" spans="1:9" x14ac:dyDescent="0.25">
      <c r="A742" s="36">
        <v>35051</v>
      </c>
      <c r="B742" s="11">
        <v>2675.8999020000001</v>
      </c>
      <c r="C742" s="11">
        <v>2681.6000979999999</v>
      </c>
      <c r="D742" s="11">
        <v>2644.6999510000001</v>
      </c>
      <c r="E742" s="11">
        <v>2656.6999510000001</v>
      </c>
      <c r="F742" s="11">
        <v>2656.6999510000001</v>
      </c>
      <c r="G742" s="5">
        <v>0</v>
      </c>
      <c r="I742" s="1">
        <v>-7.1262773823601577E-3</v>
      </c>
    </row>
    <row r="743" spans="1:9" x14ac:dyDescent="0.25">
      <c r="A743" s="36">
        <v>35052</v>
      </c>
      <c r="B743" s="11">
        <v>2655.8000489999999</v>
      </c>
      <c r="C743" s="11">
        <v>2747.5</v>
      </c>
      <c r="D743" s="11">
        <v>2652.3000489999999</v>
      </c>
      <c r="E743" s="11">
        <v>2747.5</v>
      </c>
      <c r="F743" s="11">
        <v>2747.5</v>
      </c>
      <c r="G743" s="5">
        <v>0</v>
      </c>
      <c r="I743" s="1">
        <v>3.3606674632830291E-2</v>
      </c>
    </row>
    <row r="744" spans="1:9" x14ac:dyDescent="0.25">
      <c r="A744" s="36">
        <v>35053</v>
      </c>
      <c r="B744" s="11">
        <v>2756.3999020000001</v>
      </c>
      <c r="C744" s="11">
        <v>2800.1999510000001</v>
      </c>
      <c r="D744" s="11">
        <v>2739.6999510000001</v>
      </c>
      <c r="E744" s="11">
        <v>2746.5</v>
      </c>
      <c r="F744" s="11">
        <v>2746.5</v>
      </c>
      <c r="G744" s="5">
        <v>0</v>
      </c>
      <c r="I744" s="1">
        <v>-3.6403349510116811E-4</v>
      </c>
    </row>
    <row r="745" spans="1:9" x14ac:dyDescent="0.25">
      <c r="A745" s="36">
        <v>35054</v>
      </c>
      <c r="B745" s="11">
        <v>2747.3999020000001</v>
      </c>
      <c r="C745" s="11">
        <v>2834.3999020000001</v>
      </c>
      <c r="D745" s="11">
        <v>2736</v>
      </c>
      <c r="E745" s="11">
        <v>2834.3999020000001</v>
      </c>
      <c r="F745" s="11">
        <v>2834.3999020000001</v>
      </c>
      <c r="G745" s="5">
        <v>0</v>
      </c>
      <c r="I745" s="1">
        <v>3.1502866193368284E-2</v>
      </c>
    </row>
    <row r="746" spans="1:9" x14ac:dyDescent="0.25">
      <c r="A746" s="36">
        <v>35055</v>
      </c>
      <c r="B746" s="11">
        <v>2834.3999020000001</v>
      </c>
      <c r="C746" s="11">
        <v>2838.1999510000001</v>
      </c>
      <c r="D746" s="11">
        <v>2807.5</v>
      </c>
      <c r="E746" s="11">
        <v>2826.6999510000001</v>
      </c>
      <c r="F746" s="11">
        <v>2826.6999510000001</v>
      </c>
      <c r="G746" s="5">
        <v>0</v>
      </c>
      <c r="I746" s="1">
        <v>-2.7203038096059728E-3</v>
      </c>
    </row>
    <row r="747" spans="1:9" x14ac:dyDescent="0.25">
      <c r="A747" s="36">
        <v>35059</v>
      </c>
      <c r="B747" s="11">
        <v>2826.6999510000001</v>
      </c>
      <c r="C747" s="11">
        <v>2830</v>
      </c>
      <c r="D747" s="11">
        <v>2814.3999020000001</v>
      </c>
      <c r="E747" s="11">
        <v>2825.1999510000001</v>
      </c>
      <c r="F747" s="11">
        <v>2825.1999510000001</v>
      </c>
      <c r="G747" s="5">
        <v>0</v>
      </c>
      <c r="I747" s="1">
        <v>-5.3079497557551036E-4</v>
      </c>
    </row>
    <row r="748" spans="1:9" x14ac:dyDescent="0.25">
      <c r="A748" s="36">
        <v>35060</v>
      </c>
      <c r="B748" s="11">
        <v>2825.1999510000001</v>
      </c>
      <c r="C748" s="11">
        <v>2837.6000979999999</v>
      </c>
      <c r="D748" s="11">
        <v>2806.6000979999999</v>
      </c>
      <c r="E748" s="11">
        <v>2806.6000979999999</v>
      </c>
      <c r="F748" s="11">
        <v>2806.6000979999999</v>
      </c>
      <c r="G748" s="5">
        <v>0</v>
      </c>
      <c r="I748" s="1">
        <v>-6.6053199561331155E-3</v>
      </c>
    </row>
    <row r="749" spans="1:9" x14ac:dyDescent="0.25">
      <c r="A749" s="36">
        <v>35061</v>
      </c>
      <c r="B749" s="11">
        <v>2812.6000979999999</v>
      </c>
      <c r="C749" s="11">
        <v>2812.6000979999999</v>
      </c>
      <c r="D749" s="11">
        <v>2779.5</v>
      </c>
      <c r="E749" s="11">
        <v>2790.8000489999999</v>
      </c>
      <c r="F749" s="11">
        <v>2790.8000489999999</v>
      </c>
      <c r="G749" s="5">
        <v>0</v>
      </c>
      <c r="I749" s="1">
        <v>-5.6455106119575049E-3</v>
      </c>
    </row>
    <row r="750" spans="1:9" x14ac:dyDescent="0.25">
      <c r="A750" s="36">
        <v>35062</v>
      </c>
      <c r="B750" s="11">
        <v>2790.8000489999999</v>
      </c>
      <c r="C750" s="11">
        <v>2790.8999020000001</v>
      </c>
      <c r="D750" s="11">
        <v>2747.3000489999999</v>
      </c>
      <c r="E750" s="11">
        <v>2778.5</v>
      </c>
      <c r="F750" s="11">
        <v>2778.5</v>
      </c>
      <c r="G750" s="5">
        <v>0</v>
      </c>
      <c r="I750" s="1">
        <v>-4.4170969027952367E-3</v>
      </c>
    </row>
    <row r="751" spans="1:9" x14ac:dyDescent="0.25">
      <c r="A751" s="36">
        <v>35066</v>
      </c>
      <c r="B751" s="11">
        <v>2777.5</v>
      </c>
      <c r="C751" s="11">
        <v>2963.8000489999999</v>
      </c>
      <c r="D751" s="11">
        <v>2776.6000979999999</v>
      </c>
      <c r="E751" s="11">
        <v>2929.3999020000001</v>
      </c>
      <c r="F751" s="11">
        <v>2929.3999020000001</v>
      </c>
      <c r="G751" s="5">
        <v>0</v>
      </c>
      <c r="I751" s="1">
        <v>5.2886376710280736E-2</v>
      </c>
    </row>
    <row r="752" spans="1:9" x14ac:dyDescent="0.25">
      <c r="A752" s="36">
        <v>35067</v>
      </c>
      <c r="B752" s="11">
        <v>2929.3999020000001</v>
      </c>
      <c r="C752" s="11">
        <v>3040.5</v>
      </c>
      <c r="D752" s="11">
        <v>2929.3999020000001</v>
      </c>
      <c r="E752" s="11">
        <v>3004.8000489999999</v>
      </c>
      <c r="F752" s="11">
        <v>3004.8000489999999</v>
      </c>
      <c r="G752" s="5">
        <v>0</v>
      </c>
      <c r="I752" s="1">
        <v>2.5413435890928149E-2</v>
      </c>
    </row>
    <row r="753" spans="1:9" x14ac:dyDescent="0.25">
      <c r="A753" s="36">
        <v>35068</v>
      </c>
      <c r="B753" s="11">
        <v>3004.1000979999999</v>
      </c>
      <c r="C753" s="11">
        <v>3018.1999510000001</v>
      </c>
      <c r="D753" s="11">
        <v>2965</v>
      </c>
      <c r="E753" s="11">
        <v>3002.6000979999999</v>
      </c>
      <c r="F753" s="11">
        <v>3002.6000979999999</v>
      </c>
      <c r="G753" s="5">
        <v>0</v>
      </c>
      <c r="I753" s="1">
        <v>-7.324137046005319E-4</v>
      </c>
    </row>
    <row r="754" spans="1:9" x14ac:dyDescent="0.25">
      <c r="A754" s="36">
        <v>35069</v>
      </c>
      <c r="B754" s="11">
        <v>2993.6000979999999</v>
      </c>
      <c r="C754" s="11">
        <v>3011.1000979999999</v>
      </c>
      <c r="D754" s="11">
        <v>2962.3000489999999</v>
      </c>
      <c r="E754" s="11">
        <v>3011.1000979999999</v>
      </c>
      <c r="F754" s="11">
        <v>3011.1000979999999</v>
      </c>
      <c r="G754" s="5">
        <v>0</v>
      </c>
      <c r="I754" s="1">
        <v>2.8268804175244355E-3</v>
      </c>
    </row>
    <row r="755" spans="1:9" x14ac:dyDescent="0.25">
      <c r="A755" s="36">
        <v>35072</v>
      </c>
      <c r="B755" s="11">
        <v>3011.1000979999999</v>
      </c>
      <c r="C755" s="11">
        <v>3030.5</v>
      </c>
      <c r="D755" s="11">
        <v>2994.8999020000001</v>
      </c>
      <c r="E755" s="11">
        <v>3002.1000979999999</v>
      </c>
      <c r="F755" s="11">
        <v>3002.1000979999999</v>
      </c>
      <c r="G755" s="5">
        <v>0</v>
      </c>
      <c r="I755" s="1">
        <v>-2.9934166257739037E-3</v>
      </c>
    </row>
    <row r="756" spans="1:9" x14ac:dyDescent="0.25">
      <c r="A756" s="36">
        <v>35073</v>
      </c>
      <c r="B756" s="11">
        <v>3001.8999020000001</v>
      </c>
      <c r="C756" s="11">
        <v>3028</v>
      </c>
      <c r="D756" s="11">
        <v>2945.8000489999999</v>
      </c>
      <c r="E756" s="11">
        <v>2957.5</v>
      </c>
      <c r="F756" s="11">
        <v>2957.5</v>
      </c>
      <c r="G756" s="5">
        <v>0</v>
      </c>
      <c r="I756" s="1">
        <v>-1.4967759555792881E-2</v>
      </c>
    </row>
    <row r="757" spans="1:9" x14ac:dyDescent="0.25">
      <c r="A757" s="36">
        <v>35074</v>
      </c>
      <c r="B757" s="11">
        <v>2955.1999510000001</v>
      </c>
      <c r="C757" s="11">
        <v>3007.3999020000001</v>
      </c>
      <c r="D757" s="11">
        <v>2943.1999510000001</v>
      </c>
      <c r="E757" s="11">
        <v>2974.3000489999999</v>
      </c>
      <c r="F757" s="11">
        <v>2974.3000489999999</v>
      </c>
      <c r="G757" s="5">
        <v>0</v>
      </c>
      <c r="I757" s="1">
        <v>5.6644167980017812E-3</v>
      </c>
    </row>
    <row r="758" spans="1:9" x14ac:dyDescent="0.25">
      <c r="A758" s="36">
        <v>35075</v>
      </c>
      <c r="B758" s="11">
        <v>2979.5</v>
      </c>
      <c r="C758" s="11">
        <v>3010.8000489999999</v>
      </c>
      <c r="D758" s="11">
        <v>2979.5</v>
      </c>
      <c r="E758" s="11">
        <v>2997.3000489999999</v>
      </c>
      <c r="F758" s="11">
        <v>2997.3000489999999</v>
      </c>
      <c r="G758" s="5">
        <v>0</v>
      </c>
      <c r="I758" s="1">
        <v>7.7031661045854349E-3</v>
      </c>
    </row>
    <row r="759" spans="1:9" x14ac:dyDescent="0.25">
      <c r="A759" s="36">
        <v>35076</v>
      </c>
      <c r="B759" s="11">
        <v>2997.6000979999999</v>
      </c>
      <c r="C759" s="11">
        <v>2997.6000979999999</v>
      </c>
      <c r="D759" s="11">
        <v>2919.8000489999999</v>
      </c>
      <c r="E759" s="11">
        <v>2934.1000979999999</v>
      </c>
      <c r="F759" s="11">
        <v>2934.1000979999999</v>
      </c>
      <c r="G759" s="5">
        <v>0</v>
      </c>
      <c r="I759" s="1">
        <v>-2.1311104069742015E-2</v>
      </c>
    </row>
    <row r="760" spans="1:9" x14ac:dyDescent="0.25">
      <c r="A760" s="36">
        <v>35079</v>
      </c>
      <c r="B760" s="11">
        <v>2932.6999510000001</v>
      </c>
      <c r="C760" s="11">
        <v>2944.1999510000001</v>
      </c>
      <c r="D760" s="11">
        <v>2889</v>
      </c>
      <c r="E760" s="11">
        <v>2908.1999510000001</v>
      </c>
      <c r="F760" s="11">
        <v>2908.1999510000001</v>
      </c>
      <c r="G760" s="5">
        <v>0</v>
      </c>
      <c r="I760" s="1">
        <v>-8.8664794549124792E-3</v>
      </c>
    </row>
    <row r="761" spans="1:9" x14ac:dyDescent="0.25">
      <c r="A761" s="36">
        <v>35080</v>
      </c>
      <c r="B761" s="11">
        <v>2908.1999510000001</v>
      </c>
      <c r="C761" s="11">
        <v>2922</v>
      </c>
      <c r="D761" s="11">
        <v>2867.8000489999999</v>
      </c>
      <c r="E761" s="11">
        <v>2921.3000489999999</v>
      </c>
      <c r="F761" s="11">
        <v>2921.3000489999999</v>
      </c>
      <c r="G761" s="5">
        <v>0</v>
      </c>
      <c r="I761" s="1">
        <v>4.4944232101036263E-3</v>
      </c>
    </row>
    <row r="762" spans="1:9" x14ac:dyDescent="0.25">
      <c r="A762" s="36">
        <v>35081</v>
      </c>
      <c r="B762" s="11">
        <v>2918.3000489999999</v>
      </c>
      <c r="C762" s="11">
        <v>2942.1000979999999</v>
      </c>
      <c r="D762" s="11">
        <v>2912.5</v>
      </c>
      <c r="E762" s="11">
        <v>2919</v>
      </c>
      <c r="F762" s="11">
        <v>2919</v>
      </c>
      <c r="G762" s="5">
        <v>0</v>
      </c>
      <c r="I762" s="1">
        <v>-7.876475864634358E-4</v>
      </c>
    </row>
    <row r="763" spans="1:9" x14ac:dyDescent="0.25">
      <c r="A763" s="36">
        <v>35082</v>
      </c>
      <c r="B763" s="11">
        <v>2919</v>
      </c>
      <c r="C763" s="11">
        <v>2983.3000489999999</v>
      </c>
      <c r="D763" s="11">
        <v>2915.6999510000001</v>
      </c>
      <c r="E763" s="11">
        <v>2983.3000489999999</v>
      </c>
      <c r="F763" s="11">
        <v>2983.3000489999999</v>
      </c>
      <c r="G763" s="5">
        <v>0</v>
      </c>
      <c r="I763" s="1">
        <v>2.1788994924663463E-2</v>
      </c>
    </row>
    <row r="764" spans="1:9" x14ac:dyDescent="0.25">
      <c r="A764" s="36">
        <v>35083</v>
      </c>
      <c r="B764" s="11">
        <v>2989.1000979999999</v>
      </c>
      <c r="C764" s="11">
        <v>3069.1999510000001</v>
      </c>
      <c r="D764" s="11">
        <v>2985.8999020000001</v>
      </c>
      <c r="E764" s="11">
        <v>3058.3999020000001</v>
      </c>
      <c r="F764" s="11">
        <v>3058.3999020000001</v>
      </c>
      <c r="G764" s="5">
        <v>0</v>
      </c>
      <c r="I764" s="1">
        <v>2.4861784560526345E-2</v>
      </c>
    </row>
    <row r="765" spans="1:9" x14ac:dyDescent="0.25">
      <c r="A765" s="36">
        <v>35086</v>
      </c>
      <c r="B765" s="11">
        <v>3058.3999020000001</v>
      </c>
      <c r="C765" s="11">
        <v>3102.6999510000001</v>
      </c>
      <c r="D765" s="11">
        <v>3058.3999020000001</v>
      </c>
      <c r="E765" s="11">
        <v>3087.5</v>
      </c>
      <c r="F765" s="11">
        <v>3087.5</v>
      </c>
      <c r="G765" s="5">
        <v>0</v>
      </c>
      <c r="I765" s="1">
        <v>9.4698305969274088E-3</v>
      </c>
    </row>
    <row r="766" spans="1:9" x14ac:dyDescent="0.25">
      <c r="A766" s="36">
        <v>35087</v>
      </c>
      <c r="B766" s="11">
        <v>3094.8999020000001</v>
      </c>
      <c r="C766" s="11">
        <v>3106.3000489999999</v>
      </c>
      <c r="D766" s="11">
        <v>3064.3999020000001</v>
      </c>
      <c r="E766" s="11">
        <v>3074</v>
      </c>
      <c r="F766" s="11">
        <v>3074</v>
      </c>
      <c r="G766" s="5">
        <v>0</v>
      </c>
      <c r="I766" s="1">
        <v>-4.3820568376915503E-3</v>
      </c>
    </row>
    <row r="767" spans="1:9" x14ac:dyDescent="0.25">
      <c r="A767" s="36">
        <v>35088</v>
      </c>
      <c r="B767" s="11">
        <v>3074</v>
      </c>
      <c r="C767" s="11">
        <v>3106.5</v>
      </c>
      <c r="D767" s="11">
        <v>3039.1999510000001</v>
      </c>
      <c r="E767" s="11">
        <v>3054.6000979999999</v>
      </c>
      <c r="F767" s="11">
        <v>3054.6000979999999</v>
      </c>
      <c r="G767" s="5">
        <v>0</v>
      </c>
      <c r="I767" s="1">
        <v>-6.3309618794349376E-3</v>
      </c>
    </row>
    <row r="768" spans="1:9" x14ac:dyDescent="0.25">
      <c r="A768" s="36">
        <v>35089</v>
      </c>
      <c r="B768" s="11">
        <v>3054.6000979999999</v>
      </c>
      <c r="C768" s="11">
        <v>3065.6000979999999</v>
      </c>
      <c r="D768" s="11">
        <v>3024.6000979999999</v>
      </c>
      <c r="E768" s="11">
        <v>3053.1999510000001</v>
      </c>
      <c r="F768" s="11">
        <v>3053.1999510000001</v>
      </c>
      <c r="G768" s="5">
        <v>0</v>
      </c>
      <c r="I768" s="1">
        <v>-4.5847834352663597E-4</v>
      </c>
    </row>
    <row r="769" spans="1:9" x14ac:dyDescent="0.25">
      <c r="A769" s="36">
        <v>35090</v>
      </c>
      <c r="B769" s="11">
        <v>3053.1999510000001</v>
      </c>
      <c r="C769" s="11">
        <v>3079.1000979999999</v>
      </c>
      <c r="D769" s="11">
        <v>3045.1000979999999</v>
      </c>
      <c r="E769" s="11">
        <v>3079.1000979999999</v>
      </c>
      <c r="F769" s="11">
        <v>3079.1000979999999</v>
      </c>
      <c r="G769" s="5">
        <v>0</v>
      </c>
      <c r="I769" s="1">
        <v>8.4471734262994147E-3</v>
      </c>
    </row>
    <row r="770" spans="1:9" x14ac:dyDescent="0.25">
      <c r="A770" s="36">
        <v>35093</v>
      </c>
      <c r="B770" s="11">
        <v>3079.1000979999999</v>
      </c>
      <c r="C770" s="11">
        <v>3110.1000979999999</v>
      </c>
      <c r="D770" s="11">
        <v>3078.8999020000001</v>
      </c>
      <c r="E770" s="11">
        <v>3088</v>
      </c>
      <c r="F770" s="11">
        <v>3088</v>
      </c>
      <c r="G770" s="5">
        <v>0</v>
      </c>
      <c r="I770" s="1">
        <v>2.886253842788733E-3</v>
      </c>
    </row>
    <row r="771" spans="1:9" x14ac:dyDescent="0.25">
      <c r="A771" s="36">
        <v>35094</v>
      </c>
      <c r="B771" s="11">
        <v>3088</v>
      </c>
      <c r="C771" s="11">
        <v>3099.1000979999999</v>
      </c>
      <c r="D771" s="11">
        <v>3055.1000979999999</v>
      </c>
      <c r="E771" s="11">
        <v>3065.1000979999999</v>
      </c>
      <c r="F771" s="11">
        <v>3065.1000979999999</v>
      </c>
      <c r="G771" s="5">
        <v>0</v>
      </c>
      <c r="I771" s="1">
        <v>-7.4434049063238916E-3</v>
      </c>
    </row>
    <row r="772" spans="1:9" x14ac:dyDescent="0.25">
      <c r="A772" s="36">
        <v>35095</v>
      </c>
      <c r="B772" s="11">
        <v>3065.1000979999999</v>
      </c>
      <c r="C772" s="11">
        <v>3066</v>
      </c>
      <c r="D772" s="11">
        <v>3024.1000979999999</v>
      </c>
      <c r="E772" s="11">
        <v>3034.6999510000001</v>
      </c>
      <c r="F772" s="11">
        <v>3034.6999510000001</v>
      </c>
      <c r="G772" s="5">
        <v>0</v>
      </c>
      <c r="I772" s="1">
        <v>-9.9676705644604624E-3</v>
      </c>
    </row>
    <row r="773" spans="1:9" x14ac:dyDescent="0.25">
      <c r="A773" s="36">
        <v>35096</v>
      </c>
      <c r="B773" s="11">
        <v>3034.3000489999999</v>
      </c>
      <c r="C773" s="11">
        <v>3078.1999510000001</v>
      </c>
      <c r="D773" s="11">
        <v>3004.6999510000001</v>
      </c>
      <c r="E773" s="11">
        <v>3078.1999510000001</v>
      </c>
      <c r="F773" s="11">
        <v>3078.1999510000001</v>
      </c>
      <c r="G773" s="5">
        <v>0</v>
      </c>
      <c r="I773" s="1">
        <v>1.4232437953577204E-2</v>
      </c>
    </row>
    <row r="774" spans="1:9" x14ac:dyDescent="0.25">
      <c r="A774" s="36">
        <v>35097</v>
      </c>
      <c r="B774" s="11">
        <v>3078.3000489999999</v>
      </c>
      <c r="C774" s="11">
        <v>3113.1000979999999</v>
      </c>
      <c r="D774" s="11">
        <v>3072.6999510000001</v>
      </c>
      <c r="E774" s="11">
        <v>3101.8999020000001</v>
      </c>
      <c r="F774" s="11">
        <v>3101.8999020000001</v>
      </c>
      <c r="G774" s="5">
        <v>0</v>
      </c>
      <c r="I774" s="1">
        <v>7.6698007295732396E-3</v>
      </c>
    </row>
    <row r="775" spans="1:9" x14ac:dyDescent="0.25">
      <c r="A775" s="36">
        <v>35101</v>
      </c>
      <c r="B775" s="11">
        <v>3101.8999020000001</v>
      </c>
      <c r="C775" s="11">
        <v>3104.8999020000001</v>
      </c>
      <c r="D775" s="11">
        <v>3046.6000979999999</v>
      </c>
      <c r="E775" s="11">
        <v>3048.1000979999999</v>
      </c>
      <c r="F775" s="11">
        <v>3048.1000979999999</v>
      </c>
      <c r="G775" s="5">
        <v>0</v>
      </c>
      <c r="I775" s="1">
        <v>-1.7496317538554962E-2</v>
      </c>
    </row>
    <row r="776" spans="1:9" x14ac:dyDescent="0.25">
      <c r="A776" s="36">
        <v>35102</v>
      </c>
      <c r="B776" s="11">
        <v>3048.1000979999999</v>
      </c>
      <c r="C776" s="11">
        <v>3048.1000979999999</v>
      </c>
      <c r="D776" s="11">
        <v>3008.8000489999999</v>
      </c>
      <c r="E776" s="11">
        <v>3010.8000489999999</v>
      </c>
      <c r="F776" s="11">
        <v>3010.8000489999999</v>
      </c>
      <c r="G776" s="5">
        <v>0</v>
      </c>
      <c r="I776" s="1">
        <v>-1.2312637383356417E-2</v>
      </c>
    </row>
    <row r="777" spans="1:9" x14ac:dyDescent="0.25">
      <c r="A777" s="36">
        <v>35103</v>
      </c>
      <c r="B777" s="11">
        <v>3010.8000489999999</v>
      </c>
      <c r="C777" s="11">
        <v>3041.3999020000001</v>
      </c>
      <c r="D777" s="11">
        <v>3006.6000979999999</v>
      </c>
      <c r="E777" s="11">
        <v>3037.5</v>
      </c>
      <c r="F777" s="11">
        <v>3037.5</v>
      </c>
      <c r="G777" s="5">
        <v>0</v>
      </c>
      <c r="I777" s="1">
        <v>8.8289682136828418E-3</v>
      </c>
    </row>
    <row r="778" spans="1:9" x14ac:dyDescent="0.25">
      <c r="A778" s="36">
        <v>35104</v>
      </c>
      <c r="B778" s="11">
        <v>3037.3999020000001</v>
      </c>
      <c r="C778" s="11">
        <v>3039.5</v>
      </c>
      <c r="D778" s="11">
        <v>2975.1000979999999</v>
      </c>
      <c r="E778" s="11">
        <v>2985.1000979999999</v>
      </c>
      <c r="F778" s="11">
        <v>2985.1000979999999</v>
      </c>
      <c r="G778" s="5">
        <v>0</v>
      </c>
      <c r="I778" s="1">
        <v>-1.740152871600209E-2</v>
      </c>
    </row>
    <row r="779" spans="1:9" x14ac:dyDescent="0.25">
      <c r="A779" s="36">
        <v>35107</v>
      </c>
      <c r="B779" s="11">
        <v>2985.1000979999999</v>
      </c>
      <c r="C779" s="11">
        <v>2985.1000979999999</v>
      </c>
      <c r="D779" s="11">
        <v>2910.8999020000001</v>
      </c>
      <c r="E779" s="11">
        <v>2950.6000979999999</v>
      </c>
      <c r="F779" s="11">
        <v>2950.6000979999999</v>
      </c>
      <c r="G779" s="5">
        <v>0</v>
      </c>
      <c r="I779" s="1">
        <v>-1.1624707235752929E-2</v>
      </c>
    </row>
    <row r="780" spans="1:9" x14ac:dyDescent="0.25">
      <c r="A780" s="36">
        <v>35108</v>
      </c>
      <c r="B780" s="11">
        <v>2950.5</v>
      </c>
      <c r="C780" s="11">
        <v>2950.5</v>
      </c>
      <c r="D780" s="11">
        <v>2897</v>
      </c>
      <c r="E780" s="11">
        <v>2920.6999510000001</v>
      </c>
      <c r="F780" s="11">
        <v>2920.6999510000001</v>
      </c>
      <c r="G780" s="5">
        <v>0</v>
      </c>
      <c r="I780" s="1">
        <v>-1.0185275913817904E-2</v>
      </c>
    </row>
    <row r="781" spans="1:9" x14ac:dyDescent="0.25">
      <c r="A781" s="36">
        <v>35109</v>
      </c>
      <c r="B781" s="11">
        <v>2920.6999510000001</v>
      </c>
      <c r="C781" s="11">
        <v>2984.6999510000001</v>
      </c>
      <c r="D781" s="11">
        <v>2914.1999510000001</v>
      </c>
      <c r="E781" s="11">
        <v>2971.3000489999999</v>
      </c>
      <c r="F781" s="11">
        <v>2971.3000489999999</v>
      </c>
      <c r="G781" s="5">
        <v>0</v>
      </c>
      <c r="I781" s="1">
        <v>1.7176287175052707E-2</v>
      </c>
    </row>
    <row r="782" spans="1:9" x14ac:dyDescent="0.25">
      <c r="A782" s="36">
        <v>35110</v>
      </c>
      <c r="B782" s="11">
        <v>2971.3000489999999</v>
      </c>
      <c r="C782" s="11">
        <v>2976.1000979999999</v>
      </c>
      <c r="D782" s="11">
        <v>2937.6000979999999</v>
      </c>
      <c r="E782" s="11">
        <v>2946.3999020000001</v>
      </c>
      <c r="F782" s="11">
        <v>2946.3999020000001</v>
      </c>
      <c r="G782" s="5">
        <v>0</v>
      </c>
      <c r="I782" s="1">
        <v>-8.4155310883584633E-3</v>
      </c>
    </row>
    <row r="783" spans="1:9" x14ac:dyDescent="0.25">
      <c r="A783" s="36">
        <v>35111</v>
      </c>
      <c r="B783" s="11">
        <v>2944.5</v>
      </c>
      <c r="C783" s="11">
        <v>2971.5</v>
      </c>
      <c r="D783" s="11">
        <v>2944.5</v>
      </c>
      <c r="E783" s="11">
        <v>2971.3000489999999</v>
      </c>
      <c r="F783" s="11">
        <v>2971.3000489999999</v>
      </c>
      <c r="G783" s="5">
        <v>0</v>
      </c>
      <c r="I783" s="1">
        <v>8.4155310883584633E-3</v>
      </c>
    </row>
    <row r="784" spans="1:9" x14ac:dyDescent="0.25">
      <c r="A784" s="36">
        <v>35114</v>
      </c>
      <c r="B784" s="11">
        <v>2971.3000489999999</v>
      </c>
      <c r="C784" s="11">
        <v>2973.6000979999999</v>
      </c>
      <c r="D784" s="11">
        <v>2962.1000979999999</v>
      </c>
      <c r="E784" s="11">
        <v>2971.1000979999999</v>
      </c>
      <c r="F784" s="11">
        <v>2971.1000979999999</v>
      </c>
      <c r="G784" s="5">
        <v>0</v>
      </c>
      <c r="I784" s="1">
        <v>-6.7296376927927781E-5</v>
      </c>
    </row>
    <row r="785" spans="1:9" x14ac:dyDescent="0.25">
      <c r="A785" s="36">
        <v>35115</v>
      </c>
      <c r="B785" s="11">
        <v>2975.3999020000001</v>
      </c>
      <c r="C785" s="11">
        <v>2975.3999020000001</v>
      </c>
      <c r="D785" s="11">
        <v>2892.1000979999999</v>
      </c>
      <c r="E785" s="11">
        <v>2904.3999020000001</v>
      </c>
      <c r="F785" s="11">
        <v>2904.3999020000001</v>
      </c>
      <c r="G785" s="5">
        <v>0</v>
      </c>
      <c r="I785" s="1">
        <v>-2.2705492817173933E-2</v>
      </c>
    </row>
    <row r="786" spans="1:9" x14ac:dyDescent="0.25">
      <c r="A786" s="36">
        <v>35116</v>
      </c>
      <c r="B786" s="11">
        <v>2907.6999510000001</v>
      </c>
      <c r="C786" s="11">
        <v>2916.1000979999999</v>
      </c>
      <c r="D786" s="11">
        <v>2896.8000489999999</v>
      </c>
      <c r="E786" s="11">
        <v>2907.8000489999999</v>
      </c>
      <c r="F786" s="11">
        <v>2907.8000489999999</v>
      </c>
      <c r="G786" s="5">
        <v>0</v>
      </c>
      <c r="I786" s="1">
        <v>1.1700035843702494E-3</v>
      </c>
    </row>
    <row r="787" spans="1:9" x14ac:dyDescent="0.25">
      <c r="A787" s="36">
        <v>35117</v>
      </c>
      <c r="B787" s="11">
        <v>2909.3000489999999</v>
      </c>
      <c r="C787" s="11">
        <v>2988.6000979999999</v>
      </c>
      <c r="D787" s="11">
        <v>2909.3000489999999</v>
      </c>
      <c r="E787" s="11">
        <v>2981</v>
      </c>
      <c r="F787" s="11">
        <v>2981</v>
      </c>
      <c r="G787" s="5">
        <v>0</v>
      </c>
      <c r="I787" s="1">
        <v>2.4862016329518788E-2</v>
      </c>
    </row>
    <row r="788" spans="1:9" x14ac:dyDescent="0.25">
      <c r="A788" s="36">
        <v>35118</v>
      </c>
      <c r="B788" s="11">
        <v>3003.3999020000001</v>
      </c>
      <c r="C788" s="11">
        <v>3013.8000489999999</v>
      </c>
      <c r="D788" s="11">
        <v>2970.6000979999999</v>
      </c>
      <c r="E788" s="11">
        <v>2981.3999020000001</v>
      </c>
      <c r="F788" s="11">
        <v>2981.3999020000001</v>
      </c>
      <c r="G788" s="5">
        <v>0</v>
      </c>
      <c r="I788" s="1">
        <v>1.3414128779487555E-4</v>
      </c>
    </row>
    <row r="789" spans="1:9" x14ac:dyDescent="0.25">
      <c r="A789" s="36">
        <v>35121</v>
      </c>
      <c r="B789" s="11">
        <v>2981.3999020000001</v>
      </c>
      <c r="C789" s="11">
        <v>2981.3999020000001</v>
      </c>
      <c r="D789" s="11">
        <v>2950.3999020000001</v>
      </c>
      <c r="E789" s="11">
        <v>2955.3999020000001</v>
      </c>
      <c r="F789" s="11">
        <v>2955.3999020000001</v>
      </c>
      <c r="G789" s="5">
        <v>0</v>
      </c>
      <c r="I789" s="1">
        <v>-8.7589836559738288E-3</v>
      </c>
    </row>
    <row r="790" spans="1:9" x14ac:dyDescent="0.25">
      <c r="A790" s="36">
        <v>35122</v>
      </c>
      <c r="B790" s="11">
        <v>2955.3999020000001</v>
      </c>
      <c r="C790" s="11">
        <v>2966.6999510000001</v>
      </c>
      <c r="D790" s="11">
        <v>2934.3000489999999</v>
      </c>
      <c r="E790" s="11">
        <v>2939</v>
      </c>
      <c r="F790" s="11">
        <v>2939</v>
      </c>
      <c r="G790" s="5">
        <v>0</v>
      </c>
      <c r="I790" s="1">
        <v>-5.5645848909753326E-3</v>
      </c>
    </row>
    <row r="791" spans="1:9" x14ac:dyDescent="0.25">
      <c r="A791" s="36">
        <v>35123</v>
      </c>
      <c r="B791" s="11">
        <v>2939.1000979999999</v>
      </c>
      <c r="C791" s="11">
        <v>2953.3000489999999</v>
      </c>
      <c r="D791" s="11">
        <v>2861.3999020000001</v>
      </c>
      <c r="E791" s="11">
        <v>2862.6000979999999</v>
      </c>
      <c r="F791" s="11">
        <v>2862.6000979999999</v>
      </c>
      <c r="G791" s="5">
        <v>0</v>
      </c>
      <c r="I791" s="1">
        <v>-2.633905043419027E-2</v>
      </c>
    </row>
    <row r="792" spans="1:9" x14ac:dyDescent="0.25">
      <c r="A792" s="36">
        <v>35124</v>
      </c>
      <c r="B792" s="11">
        <v>2862.1999510000001</v>
      </c>
      <c r="C792" s="11">
        <v>2862.1999510000001</v>
      </c>
      <c r="D792" s="11">
        <v>2804.8000489999999</v>
      </c>
      <c r="E792" s="11">
        <v>2832.5</v>
      </c>
      <c r="F792" s="11">
        <v>2832.5</v>
      </c>
      <c r="G792" s="5">
        <v>0</v>
      </c>
      <c r="I792" s="1">
        <v>-1.0570623082565511E-2</v>
      </c>
    </row>
    <row r="793" spans="1:9" x14ac:dyDescent="0.25">
      <c r="A793" s="36">
        <v>35125</v>
      </c>
      <c r="B793" s="11">
        <v>2833.1000979999999</v>
      </c>
      <c r="C793" s="11">
        <v>2893.6000979999999</v>
      </c>
      <c r="D793" s="11">
        <v>2833.1000979999999</v>
      </c>
      <c r="E793" s="11">
        <v>2892.3999020000001</v>
      </c>
      <c r="F793" s="11">
        <v>2892.3999020000001</v>
      </c>
      <c r="G793" s="5">
        <v>0</v>
      </c>
      <c r="I793" s="1">
        <v>2.0926859516737117E-2</v>
      </c>
    </row>
    <row r="794" spans="1:9" x14ac:dyDescent="0.25">
      <c r="A794" s="36">
        <v>35128</v>
      </c>
      <c r="B794" s="11">
        <v>2892.3999020000001</v>
      </c>
      <c r="C794" s="11">
        <v>2899</v>
      </c>
      <c r="D794" s="11">
        <v>2879.6999510000001</v>
      </c>
      <c r="E794" s="11">
        <v>2879.6999510000001</v>
      </c>
      <c r="F794" s="11">
        <v>2879.6999510000001</v>
      </c>
      <c r="G794" s="5">
        <v>0</v>
      </c>
      <c r="I794" s="1">
        <v>-4.4004683969589564E-3</v>
      </c>
    </row>
    <row r="795" spans="1:9" x14ac:dyDescent="0.25">
      <c r="A795" s="36">
        <v>35129</v>
      </c>
      <c r="B795" s="11">
        <v>2879.6999510000001</v>
      </c>
      <c r="C795" s="11">
        <v>2880.3999020000001</v>
      </c>
      <c r="D795" s="11">
        <v>2845.6000979999999</v>
      </c>
      <c r="E795" s="11">
        <v>2856.6999510000001</v>
      </c>
      <c r="F795" s="11">
        <v>2856.6999510000001</v>
      </c>
      <c r="G795" s="5">
        <v>0</v>
      </c>
      <c r="I795" s="1">
        <v>-8.0190097075254485E-3</v>
      </c>
    </row>
    <row r="796" spans="1:9" x14ac:dyDescent="0.25">
      <c r="A796" s="36">
        <v>35130</v>
      </c>
      <c r="B796" s="11">
        <v>2856.6999510000001</v>
      </c>
      <c r="C796" s="11">
        <v>2856.6999510000001</v>
      </c>
      <c r="D796" s="11">
        <v>2812.5</v>
      </c>
      <c r="E796" s="11">
        <v>2820.3999020000001</v>
      </c>
      <c r="F796" s="11">
        <v>2820.3999020000001</v>
      </c>
      <c r="G796" s="5">
        <v>0</v>
      </c>
      <c r="I796" s="1">
        <v>-1.2788411216373419E-2</v>
      </c>
    </row>
    <row r="797" spans="1:9" x14ac:dyDescent="0.25">
      <c r="A797" s="36">
        <v>35131</v>
      </c>
      <c r="B797" s="11">
        <v>2819.3999020000001</v>
      </c>
      <c r="C797" s="11">
        <v>2832.3000489999999</v>
      </c>
      <c r="D797" s="11">
        <v>2799.6000979999999</v>
      </c>
      <c r="E797" s="11">
        <v>2826.5</v>
      </c>
      <c r="F797" s="11">
        <v>2826.5</v>
      </c>
      <c r="G797" s="5">
        <v>0</v>
      </c>
      <c r="I797" s="1">
        <v>2.1605130173041331E-3</v>
      </c>
    </row>
    <row r="798" spans="1:9" x14ac:dyDescent="0.25">
      <c r="A798" s="36">
        <v>35132</v>
      </c>
      <c r="B798" s="11">
        <v>2825.6999510000001</v>
      </c>
      <c r="C798" s="11">
        <v>2825.6999510000001</v>
      </c>
      <c r="D798" s="11">
        <v>2733.8999020000001</v>
      </c>
      <c r="E798" s="11">
        <v>2736.3999020000001</v>
      </c>
      <c r="F798" s="11">
        <v>2736.3999020000001</v>
      </c>
      <c r="G798" s="5">
        <v>0</v>
      </c>
      <c r="I798" s="1">
        <v>-3.2396045041980237E-2</v>
      </c>
    </row>
    <row r="799" spans="1:9" x14ac:dyDescent="0.25">
      <c r="A799" s="36">
        <v>35135</v>
      </c>
      <c r="B799" s="11">
        <v>2736.3999020000001</v>
      </c>
      <c r="C799" s="11">
        <v>2778</v>
      </c>
      <c r="D799" s="11">
        <v>2731.1000979999999</v>
      </c>
      <c r="E799" s="11">
        <v>2778</v>
      </c>
      <c r="F799" s="11">
        <v>2778</v>
      </c>
      <c r="G799" s="5">
        <v>0</v>
      </c>
      <c r="I799" s="1">
        <v>1.5088092240924666E-2</v>
      </c>
    </row>
    <row r="800" spans="1:9" x14ac:dyDescent="0.25">
      <c r="A800" s="36">
        <v>35136</v>
      </c>
      <c r="B800" s="11">
        <v>2778.3999020000001</v>
      </c>
      <c r="C800" s="11">
        <v>2827.8999020000001</v>
      </c>
      <c r="D800" s="11">
        <v>2767.1000979999999</v>
      </c>
      <c r="E800" s="11">
        <v>2819.8999020000001</v>
      </c>
      <c r="F800" s="11">
        <v>2819.8999020000001</v>
      </c>
      <c r="G800" s="5">
        <v>0</v>
      </c>
      <c r="I800" s="1">
        <v>1.4970144243200423E-2</v>
      </c>
    </row>
    <row r="801" spans="1:9" x14ac:dyDescent="0.25">
      <c r="A801" s="36">
        <v>35137</v>
      </c>
      <c r="B801" s="11">
        <v>2819.8999020000001</v>
      </c>
      <c r="C801" s="11">
        <v>2876.8999020000001</v>
      </c>
      <c r="D801" s="11">
        <v>2819.8999020000001</v>
      </c>
      <c r="E801" s="11">
        <v>2864.8999020000001</v>
      </c>
      <c r="F801" s="11">
        <v>2864.8999020000001</v>
      </c>
      <c r="G801" s="5">
        <v>0</v>
      </c>
      <c r="I801" s="1">
        <v>1.5832022761101072E-2</v>
      </c>
    </row>
    <row r="802" spans="1:9" x14ac:dyDescent="0.25">
      <c r="A802" s="36">
        <v>35138</v>
      </c>
      <c r="B802" s="11">
        <v>2864.8999020000001</v>
      </c>
      <c r="C802" s="11">
        <v>2887.5</v>
      </c>
      <c r="D802" s="11">
        <v>2844.8999020000001</v>
      </c>
      <c r="E802" s="11">
        <v>2853.5</v>
      </c>
      <c r="F802" s="11">
        <v>2853.5</v>
      </c>
      <c r="G802" s="5">
        <v>0</v>
      </c>
      <c r="I802" s="1">
        <v>-3.9871003418285866E-3</v>
      </c>
    </row>
    <row r="803" spans="1:9" x14ac:dyDescent="0.25">
      <c r="A803" s="36">
        <v>35139</v>
      </c>
      <c r="B803" s="11">
        <v>2853.5</v>
      </c>
      <c r="C803" s="11">
        <v>2853.5</v>
      </c>
      <c r="D803" s="11">
        <v>2828.1000979999999</v>
      </c>
      <c r="E803" s="11">
        <v>2844.1000979999999</v>
      </c>
      <c r="F803" s="11">
        <v>2844.1000979999999</v>
      </c>
      <c r="G803" s="5">
        <v>0</v>
      </c>
      <c r="I803" s="1">
        <v>-3.2996034704710908E-3</v>
      </c>
    </row>
    <row r="804" spans="1:9" x14ac:dyDescent="0.25">
      <c r="A804" s="36">
        <v>35142</v>
      </c>
      <c r="B804" s="11">
        <v>2843.8999020000001</v>
      </c>
      <c r="C804" s="11">
        <v>2874.5</v>
      </c>
      <c r="D804" s="11">
        <v>2838.6000979999999</v>
      </c>
      <c r="E804" s="11">
        <v>2874.3000489999999</v>
      </c>
      <c r="F804" s="11">
        <v>2874.3000489999999</v>
      </c>
      <c r="G804" s="5">
        <v>0</v>
      </c>
      <c r="I804" s="1">
        <v>1.0562475866274568E-2</v>
      </c>
    </row>
    <row r="805" spans="1:9" x14ac:dyDescent="0.25">
      <c r="A805" s="36">
        <v>35143</v>
      </c>
      <c r="B805" s="11">
        <v>2878.3999020000001</v>
      </c>
      <c r="C805" s="11">
        <v>3003.8000489999999</v>
      </c>
      <c r="D805" s="11">
        <v>2878.3999020000001</v>
      </c>
      <c r="E805" s="11">
        <v>3003.8000489999999</v>
      </c>
      <c r="F805" s="11">
        <v>3003.8000489999999</v>
      </c>
      <c r="G805" s="5">
        <v>0</v>
      </c>
      <c r="I805" s="1">
        <v>4.4068986711585545E-2</v>
      </c>
    </row>
    <row r="806" spans="1:9" x14ac:dyDescent="0.25">
      <c r="A806" s="36">
        <v>35144</v>
      </c>
      <c r="B806" s="11">
        <v>3003.8999020000001</v>
      </c>
      <c r="C806" s="11">
        <v>3035.3999020000001</v>
      </c>
      <c r="D806" s="11">
        <v>2983.5</v>
      </c>
      <c r="E806" s="11">
        <v>3004.3999020000001</v>
      </c>
      <c r="F806" s="11">
        <v>3004.3999020000001</v>
      </c>
      <c r="G806" s="5">
        <v>0</v>
      </c>
      <c r="I806" s="1">
        <v>1.9967810887955295E-4</v>
      </c>
    </row>
    <row r="807" spans="1:9" x14ac:dyDescent="0.25">
      <c r="A807" s="36">
        <v>35146</v>
      </c>
      <c r="B807" s="11">
        <v>3002.1999510000001</v>
      </c>
      <c r="C807" s="11">
        <v>3064.3000489999999</v>
      </c>
      <c r="D807" s="11">
        <v>2999.3000489999999</v>
      </c>
      <c r="E807" s="11">
        <v>3046.8000489999999</v>
      </c>
      <c r="F807" s="11">
        <v>3046.8000489999999</v>
      </c>
      <c r="G807" s="5">
        <v>0</v>
      </c>
      <c r="I807" s="1">
        <v>1.4014027388048689E-2</v>
      </c>
    </row>
    <row r="808" spans="1:9" x14ac:dyDescent="0.25">
      <c r="A808" s="36">
        <v>35149</v>
      </c>
      <c r="B808" s="11">
        <v>3046.8000489999999</v>
      </c>
      <c r="C808" s="11">
        <v>3068</v>
      </c>
      <c r="D808" s="11">
        <v>3010.6999510000001</v>
      </c>
      <c r="E808" s="11">
        <v>3068</v>
      </c>
      <c r="F808" s="11">
        <v>3068</v>
      </c>
      <c r="G808" s="5">
        <v>0</v>
      </c>
      <c r="I808" s="1">
        <v>6.9340079060680182E-3</v>
      </c>
    </row>
    <row r="809" spans="1:9" x14ac:dyDescent="0.25">
      <c r="A809" s="36">
        <v>35150</v>
      </c>
      <c r="B809" s="11">
        <v>3067.8000489999999</v>
      </c>
      <c r="C809" s="11">
        <v>3126.3999020000001</v>
      </c>
      <c r="D809" s="11">
        <v>3054.6000979999999</v>
      </c>
      <c r="E809" s="11">
        <v>3094.6000979999999</v>
      </c>
      <c r="F809" s="11">
        <v>3094.6000979999999</v>
      </c>
      <c r="G809" s="5">
        <v>0</v>
      </c>
      <c r="I809" s="1">
        <v>8.6328052364912367E-3</v>
      </c>
    </row>
    <row r="810" spans="1:9" x14ac:dyDescent="0.25">
      <c r="A810" s="36">
        <v>35151</v>
      </c>
      <c r="B810" s="11">
        <v>3094.6000979999999</v>
      </c>
      <c r="C810" s="11">
        <v>3095.6000979999999</v>
      </c>
      <c r="D810" s="11">
        <v>3033.3000489999999</v>
      </c>
      <c r="E810" s="11">
        <v>3061.8000489999999</v>
      </c>
      <c r="F810" s="11">
        <v>3061.8000489999999</v>
      </c>
      <c r="G810" s="5">
        <v>0</v>
      </c>
      <c r="I810" s="1">
        <v>-1.065569442200065E-2</v>
      </c>
    </row>
    <row r="811" spans="1:9" x14ac:dyDescent="0.25">
      <c r="A811" s="36">
        <v>35152</v>
      </c>
      <c r="B811" s="11">
        <v>3061.8000489999999</v>
      </c>
      <c r="C811" s="11">
        <v>3083.3999020000001</v>
      </c>
      <c r="D811" s="11">
        <v>3042.8000489999999</v>
      </c>
      <c r="E811" s="11">
        <v>3080.3999020000001</v>
      </c>
      <c r="F811" s="11">
        <v>3080.3999020000001</v>
      </c>
      <c r="G811" s="5">
        <v>0</v>
      </c>
      <c r="I811" s="1">
        <v>6.0564325494070204E-3</v>
      </c>
    </row>
    <row r="812" spans="1:9" x14ac:dyDescent="0.25">
      <c r="A812" s="36">
        <v>35153</v>
      </c>
      <c r="B812" s="11">
        <v>3080.3999020000001</v>
      </c>
      <c r="C812" s="11">
        <v>3086.1000979999999</v>
      </c>
      <c r="D812" s="11">
        <v>3065.6999510000001</v>
      </c>
      <c r="E812" s="11">
        <v>3072.3999020000001</v>
      </c>
      <c r="F812" s="11">
        <v>3072.3999020000001</v>
      </c>
      <c r="G812" s="5">
        <v>0</v>
      </c>
      <c r="I812" s="1">
        <v>-2.6004436234075001E-3</v>
      </c>
    </row>
    <row r="813" spans="1:9" x14ac:dyDescent="0.25">
      <c r="A813" s="36">
        <v>35156</v>
      </c>
      <c r="B813" s="11">
        <v>3074.3999020000001</v>
      </c>
      <c r="C813" s="11">
        <v>3114.1000979999999</v>
      </c>
      <c r="D813" s="11">
        <v>3072.3000489999999</v>
      </c>
      <c r="E813" s="11">
        <v>3113.3000489999999</v>
      </c>
      <c r="F813" s="11">
        <v>3113.3000489999999</v>
      </c>
      <c r="G813" s="5">
        <v>0</v>
      </c>
      <c r="I813" s="1">
        <v>1.3224289370635134E-2</v>
      </c>
    </row>
    <row r="814" spans="1:9" x14ac:dyDescent="0.25">
      <c r="A814" s="36">
        <v>35157</v>
      </c>
      <c r="B814" s="11">
        <v>3113.3000489999999</v>
      </c>
      <c r="C814" s="11">
        <v>3117.6999510000001</v>
      </c>
      <c r="D814" s="11">
        <v>3074.1999510000001</v>
      </c>
      <c r="E814" s="11">
        <v>3077.5</v>
      </c>
      <c r="F814" s="11">
        <v>3077.5</v>
      </c>
      <c r="G814" s="5">
        <v>0</v>
      </c>
      <c r="I814" s="1">
        <v>-1.1565693539663968E-2</v>
      </c>
    </row>
    <row r="815" spans="1:9" x14ac:dyDescent="0.25">
      <c r="A815" s="36">
        <v>35158</v>
      </c>
      <c r="B815" s="11">
        <v>3077.5</v>
      </c>
      <c r="C815" s="11">
        <v>3098.1999510000001</v>
      </c>
      <c r="D815" s="11">
        <v>3074.6999510000001</v>
      </c>
      <c r="E815" s="11">
        <v>3086.3999020000001</v>
      </c>
      <c r="F815" s="11">
        <v>3086.3999020000001</v>
      </c>
      <c r="G815" s="5">
        <v>0</v>
      </c>
      <c r="I815" s="1">
        <v>2.8877523406514172E-3</v>
      </c>
    </row>
    <row r="816" spans="1:9" x14ac:dyDescent="0.25">
      <c r="A816" s="36">
        <v>35163</v>
      </c>
      <c r="B816" s="11">
        <v>3090.1000979999999</v>
      </c>
      <c r="C816" s="11">
        <v>3090.1000979999999</v>
      </c>
      <c r="D816" s="11">
        <v>3019.1999510000001</v>
      </c>
      <c r="E816" s="11">
        <v>3021</v>
      </c>
      <c r="F816" s="11">
        <v>3021</v>
      </c>
      <c r="G816" s="5">
        <v>0</v>
      </c>
      <c r="I816" s="1">
        <v>-2.1417429012588585E-2</v>
      </c>
    </row>
    <row r="817" spans="1:9" x14ac:dyDescent="0.25">
      <c r="A817" s="36">
        <v>35164</v>
      </c>
      <c r="B817" s="11">
        <v>3022</v>
      </c>
      <c r="C817" s="11">
        <v>3033.5</v>
      </c>
      <c r="D817" s="11">
        <v>3006.3999020000001</v>
      </c>
      <c r="E817" s="11">
        <v>3009.5</v>
      </c>
      <c r="F817" s="11">
        <v>3009.5</v>
      </c>
      <c r="G817" s="5">
        <v>0</v>
      </c>
      <c r="I817" s="1">
        <v>-3.8139503988467993E-3</v>
      </c>
    </row>
    <row r="818" spans="1:9" x14ac:dyDescent="0.25">
      <c r="A818" s="36">
        <v>35165</v>
      </c>
      <c r="B818" s="11">
        <v>3009.5</v>
      </c>
      <c r="C818" s="11">
        <v>3068.1999510000001</v>
      </c>
      <c r="D818" s="11">
        <v>3008.6999510000001</v>
      </c>
      <c r="E818" s="11">
        <v>3044.6000979999999</v>
      </c>
      <c r="F818" s="11">
        <v>3044.6000979999999</v>
      </c>
      <c r="G818" s="5">
        <v>0</v>
      </c>
      <c r="I818" s="1">
        <v>1.1595609825464592E-2</v>
      </c>
    </row>
    <row r="819" spans="1:9" x14ac:dyDescent="0.25">
      <c r="A819" s="36">
        <v>35166</v>
      </c>
      <c r="B819" s="11">
        <v>3044.6000979999999</v>
      </c>
      <c r="C819" s="11">
        <v>3069.5</v>
      </c>
      <c r="D819" s="11">
        <v>3032.6999510000001</v>
      </c>
      <c r="E819" s="11">
        <v>3044</v>
      </c>
      <c r="F819" s="11">
        <v>3044</v>
      </c>
      <c r="G819" s="5">
        <v>0</v>
      </c>
      <c r="I819" s="1">
        <v>-1.9712183171272102E-4</v>
      </c>
    </row>
    <row r="820" spans="1:9" x14ac:dyDescent="0.25">
      <c r="A820" s="36">
        <v>35167</v>
      </c>
      <c r="B820" s="11">
        <v>3044</v>
      </c>
      <c r="C820" s="11">
        <v>3176.1000979999999</v>
      </c>
      <c r="D820" s="11">
        <v>3044</v>
      </c>
      <c r="E820" s="11">
        <v>3174.8999020000001</v>
      </c>
      <c r="F820" s="11">
        <v>3174.8999020000001</v>
      </c>
      <c r="G820" s="5">
        <v>0</v>
      </c>
      <c r="I820" s="1">
        <v>4.2103664919096673E-2</v>
      </c>
    </row>
    <row r="821" spans="1:9" x14ac:dyDescent="0.25">
      <c r="A821" s="36">
        <v>35170</v>
      </c>
      <c r="B821" s="11">
        <v>3174.8999020000001</v>
      </c>
      <c r="C821" s="11">
        <v>3227.8999020000001</v>
      </c>
      <c r="D821" s="11">
        <v>3159.6999510000001</v>
      </c>
      <c r="E821" s="11">
        <v>3204.6999510000001</v>
      </c>
      <c r="F821" s="11">
        <v>3204.6999510000001</v>
      </c>
      <c r="G821" s="5">
        <v>0</v>
      </c>
      <c r="I821" s="1">
        <v>9.3423620388008999E-3</v>
      </c>
    </row>
    <row r="822" spans="1:9" x14ac:dyDescent="0.25">
      <c r="A822" s="36">
        <v>35171</v>
      </c>
      <c r="B822" s="11">
        <v>3205</v>
      </c>
      <c r="C822" s="11">
        <v>3208.8999020000001</v>
      </c>
      <c r="D822" s="11">
        <v>3174.6999510000001</v>
      </c>
      <c r="E822" s="11">
        <v>3200.8999020000001</v>
      </c>
      <c r="F822" s="11">
        <v>3200.8999020000001</v>
      </c>
      <c r="G822" s="5">
        <v>0</v>
      </c>
      <c r="I822" s="1">
        <v>-1.1864773114123039E-3</v>
      </c>
    </row>
    <row r="823" spans="1:9" x14ac:dyDescent="0.25">
      <c r="A823" s="36">
        <v>35172</v>
      </c>
      <c r="B823" s="11">
        <v>3201.8000489999999</v>
      </c>
      <c r="C823" s="11">
        <v>3269.3999020000001</v>
      </c>
      <c r="D823" s="11">
        <v>3201.8000489999999</v>
      </c>
      <c r="E823" s="11">
        <v>3234.6000979999999</v>
      </c>
      <c r="F823" s="11">
        <v>3234.6000979999999</v>
      </c>
      <c r="G823" s="5">
        <v>0</v>
      </c>
      <c r="I823" s="1">
        <v>1.0473313355024771E-2</v>
      </c>
    </row>
    <row r="824" spans="1:9" x14ac:dyDescent="0.25">
      <c r="A824" s="36">
        <v>35173</v>
      </c>
      <c r="B824" s="11">
        <v>3234.6000979999999</v>
      </c>
      <c r="C824" s="11">
        <v>3296.8000489999999</v>
      </c>
      <c r="D824" s="11">
        <v>3220</v>
      </c>
      <c r="E824" s="11">
        <v>3273.5</v>
      </c>
      <c r="F824" s="11">
        <v>3273.5</v>
      </c>
      <c r="G824" s="5">
        <v>0</v>
      </c>
      <c r="I824" s="1">
        <v>1.1954445898059163E-2</v>
      </c>
    </row>
    <row r="825" spans="1:9" x14ac:dyDescent="0.25">
      <c r="A825" s="36">
        <v>35174</v>
      </c>
      <c r="B825" s="11">
        <v>3274.8999020000001</v>
      </c>
      <c r="C825" s="11">
        <v>3330.3999020000001</v>
      </c>
      <c r="D825" s="11">
        <v>3254.1999510000001</v>
      </c>
      <c r="E825" s="11">
        <v>3284.5</v>
      </c>
      <c r="F825" s="11">
        <v>3284.5</v>
      </c>
      <c r="G825" s="5">
        <v>0</v>
      </c>
      <c r="I825" s="1">
        <v>3.3546844513807628E-3</v>
      </c>
    </row>
    <row r="826" spans="1:9" x14ac:dyDescent="0.25">
      <c r="A826" s="36">
        <v>35177</v>
      </c>
      <c r="B826" s="11">
        <v>3284.5</v>
      </c>
      <c r="C826" s="11">
        <v>3300</v>
      </c>
      <c r="D826" s="11">
        <v>3219.8000489999999</v>
      </c>
      <c r="E826" s="11">
        <v>3251.1999510000001</v>
      </c>
      <c r="F826" s="11">
        <v>3251.1999510000001</v>
      </c>
      <c r="G826" s="5">
        <v>0</v>
      </c>
      <c r="I826" s="1">
        <v>-1.0190289459776736E-2</v>
      </c>
    </row>
    <row r="827" spans="1:9" x14ac:dyDescent="0.25">
      <c r="A827" s="36">
        <v>35178</v>
      </c>
      <c r="B827" s="11">
        <v>3251.1999510000001</v>
      </c>
      <c r="C827" s="11">
        <v>3251.1999510000001</v>
      </c>
      <c r="D827" s="11">
        <v>3201.8000489999999</v>
      </c>
      <c r="E827" s="11">
        <v>3217.8999020000001</v>
      </c>
      <c r="F827" s="11">
        <v>3217.8999020000001</v>
      </c>
      <c r="G827" s="5">
        <v>0</v>
      </c>
      <c r="I827" s="1">
        <v>-1.0295201459898706E-2</v>
      </c>
    </row>
    <row r="828" spans="1:9" x14ac:dyDescent="0.25">
      <c r="A828" s="36">
        <v>35179</v>
      </c>
      <c r="B828" s="11">
        <v>3217.6999510000001</v>
      </c>
      <c r="C828" s="11">
        <v>3253.3999020000001</v>
      </c>
      <c r="D828" s="11">
        <v>3195</v>
      </c>
      <c r="E828" s="11">
        <v>3252.3000489999999</v>
      </c>
      <c r="F828" s="11">
        <v>3252.3000489999999</v>
      </c>
      <c r="G828" s="5">
        <v>0</v>
      </c>
      <c r="I828" s="1">
        <v>1.0633510988764527E-2</v>
      </c>
    </row>
    <row r="829" spans="1:9" x14ac:dyDescent="0.25">
      <c r="A829" s="36">
        <v>35180</v>
      </c>
      <c r="B829" s="11">
        <v>3252.8999020000001</v>
      </c>
      <c r="C829" s="11">
        <v>3253</v>
      </c>
      <c r="D829" s="11">
        <v>3217.1000979999999</v>
      </c>
      <c r="E829" s="11">
        <v>3239</v>
      </c>
      <c r="F829" s="11">
        <v>3239</v>
      </c>
      <c r="G829" s="5">
        <v>0</v>
      </c>
      <c r="I829" s="1">
        <v>-4.0978132302864623E-3</v>
      </c>
    </row>
    <row r="830" spans="1:9" x14ac:dyDescent="0.25">
      <c r="A830" s="36">
        <v>35181</v>
      </c>
      <c r="B830" s="11">
        <v>3244.5</v>
      </c>
      <c r="C830" s="11">
        <v>3264.1000979999999</v>
      </c>
      <c r="D830" s="11">
        <v>3211.1999510000001</v>
      </c>
      <c r="E830" s="11">
        <v>3217</v>
      </c>
      <c r="F830" s="11">
        <v>3217</v>
      </c>
      <c r="G830" s="5">
        <v>0</v>
      </c>
      <c r="I830" s="1">
        <v>-6.8153919323030721E-3</v>
      </c>
    </row>
    <row r="831" spans="1:9" x14ac:dyDescent="0.25">
      <c r="A831" s="36">
        <v>35184</v>
      </c>
      <c r="B831" s="11">
        <v>3217</v>
      </c>
      <c r="C831" s="11">
        <v>3221.6999510000001</v>
      </c>
      <c r="D831" s="11">
        <v>3187</v>
      </c>
      <c r="E831" s="11">
        <v>3200</v>
      </c>
      <c r="F831" s="11">
        <v>3200</v>
      </c>
      <c r="G831" s="5">
        <v>0</v>
      </c>
      <c r="I831" s="1">
        <v>-5.2984384512075877E-3</v>
      </c>
    </row>
    <row r="832" spans="1:9" x14ac:dyDescent="0.25">
      <c r="A832" s="36">
        <v>35185</v>
      </c>
      <c r="B832" s="11">
        <v>3200.1000979999999</v>
      </c>
      <c r="C832" s="11">
        <v>3215.1999510000001</v>
      </c>
      <c r="D832" s="11">
        <v>3175.6000979999999</v>
      </c>
      <c r="E832" s="11">
        <v>3187.1999510000001</v>
      </c>
      <c r="F832" s="11">
        <v>3187.1999510000001</v>
      </c>
      <c r="G832" s="5">
        <v>0</v>
      </c>
      <c r="I832" s="1">
        <v>-4.0080367715358278E-3</v>
      </c>
    </row>
    <row r="833" spans="1:9" x14ac:dyDescent="0.25">
      <c r="A833" s="36">
        <v>35187</v>
      </c>
      <c r="B833" s="11">
        <v>3187.6000979999999</v>
      </c>
      <c r="C833" s="11">
        <v>3217.5</v>
      </c>
      <c r="D833" s="11">
        <v>3153.5</v>
      </c>
      <c r="E833" s="11">
        <v>3162.5</v>
      </c>
      <c r="F833" s="11">
        <v>3162.5</v>
      </c>
      <c r="G833" s="5">
        <v>0</v>
      </c>
      <c r="I833" s="1">
        <v>-7.7799189805070057E-3</v>
      </c>
    </row>
    <row r="834" spans="1:9" x14ac:dyDescent="0.25">
      <c r="A834" s="36">
        <v>35188</v>
      </c>
      <c r="B834" s="11">
        <v>3162.5</v>
      </c>
      <c r="C834" s="11">
        <v>3166.8999020000001</v>
      </c>
      <c r="D834" s="11">
        <v>3135.5</v>
      </c>
      <c r="E834" s="11">
        <v>3146</v>
      </c>
      <c r="F834" s="11">
        <v>3146</v>
      </c>
      <c r="G834" s="5">
        <v>0</v>
      </c>
      <c r="I834" s="1">
        <v>-5.2310494175529243E-3</v>
      </c>
    </row>
    <row r="835" spans="1:9" x14ac:dyDescent="0.25">
      <c r="A835" s="36">
        <v>35191</v>
      </c>
      <c r="B835" s="11">
        <v>3145.8999020000001</v>
      </c>
      <c r="C835" s="11">
        <v>3152.8999020000001</v>
      </c>
      <c r="D835" s="11">
        <v>3118.1000979999999</v>
      </c>
      <c r="E835" s="11">
        <v>3152.6999510000001</v>
      </c>
      <c r="F835" s="11">
        <v>3152.6999510000001</v>
      </c>
      <c r="G835" s="5">
        <v>0</v>
      </c>
      <c r="I835" s="1">
        <v>2.1274083792039988E-3</v>
      </c>
    </row>
    <row r="836" spans="1:9" x14ac:dyDescent="0.25">
      <c r="A836" s="36">
        <v>35192</v>
      </c>
      <c r="B836" s="11">
        <v>3149.3999020000001</v>
      </c>
      <c r="C836" s="11">
        <v>3176.5</v>
      </c>
      <c r="D836" s="11">
        <v>3145.8999020000001</v>
      </c>
      <c r="E836" s="11">
        <v>3168.1999510000001</v>
      </c>
      <c r="F836" s="11">
        <v>3168.1999510000001</v>
      </c>
      <c r="G836" s="5">
        <v>0</v>
      </c>
      <c r="I836" s="1">
        <v>4.904374791127708E-3</v>
      </c>
    </row>
    <row r="837" spans="1:9" x14ac:dyDescent="0.25">
      <c r="A837" s="36">
        <v>35193</v>
      </c>
      <c r="B837" s="11">
        <v>3168.1999510000001</v>
      </c>
      <c r="C837" s="11">
        <v>3201.5</v>
      </c>
      <c r="D837" s="11">
        <v>3159.1999510000001</v>
      </c>
      <c r="E837" s="11">
        <v>3194.3999020000001</v>
      </c>
      <c r="F837" s="11">
        <v>3194.3999020000001</v>
      </c>
      <c r="G837" s="5">
        <v>0</v>
      </c>
      <c r="I837" s="1">
        <v>8.2356582817695312E-3</v>
      </c>
    </row>
    <row r="838" spans="1:9" x14ac:dyDescent="0.25">
      <c r="A838" s="36">
        <v>35194</v>
      </c>
      <c r="B838" s="11">
        <v>3195.8000489999999</v>
      </c>
      <c r="C838" s="11">
        <v>3220.6000979999999</v>
      </c>
      <c r="D838" s="11">
        <v>3180.3999020000001</v>
      </c>
      <c r="E838" s="11">
        <v>3182</v>
      </c>
      <c r="F838" s="11">
        <v>3182</v>
      </c>
      <c r="G838" s="5">
        <v>0</v>
      </c>
      <c r="I838" s="1">
        <v>-3.8893161725912506E-3</v>
      </c>
    </row>
    <row r="839" spans="1:9" x14ac:dyDescent="0.25">
      <c r="A839" s="36">
        <v>35195</v>
      </c>
      <c r="B839" s="11">
        <v>3182.1000979999999</v>
      </c>
      <c r="C839" s="11">
        <v>3223.8000489999999</v>
      </c>
      <c r="D839" s="11">
        <v>3182.1000979999999</v>
      </c>
      <c r="E839" s="11">
        <v>3216.1000979999999</v>
      </c>
      <c r="F839" s="11">
        <v>3216.1000979999999</v>
      </c>
      <c r="G839" s="5">
        <v>0</v>
      </c>
      <c r="I839" s="1">
        <v>1.0659545916750446E-2</v>
      </c>
    </row>
    <row r="840" spans="1:9" x14ac:dyDescent="0.25">
      <c r="A840" s="36">
        <v>35198</v>
      </c>
      <c r="B840" s="11">
        <v>3217.1999510000001</v>
      </c>
      <c r="C840" s="11">
        <v>3251.8000489999999</v>
      </c>
      <c r="D840" s="11">
        <v>3217.1999510000001</v>
      </c>
      <c r="E840" s="11">
        <v>3250.8000489999999</v>
      </c>
      <c r="F840" s="11">
        <v>3250.8000489999999</v>
      </c>
      <c r="G840" s="5">
        <v>0</v>
      </c>
      <c r="I840" s="1">
        <v>1.0731659137778848E-2</v>
      </c>
    </row>
    <row r="841" spans="1:9" x14ac:dyDescent="0.25">
      <c r="A841" s="36">
        <v>35199</v>
      </c>
      <c r="B841" s="11">
        <v>3250.8000489999999</v>
      </c>
      <c r="C841" s="11">
        <v>3270</v>
      </c>
      <c r="D841" s="11">
        <v>3233.5</v>
      </c>
      <c r="E841" s="11">
        <v>3250.3000489999999</v>
      </c>
      <c r="F841" s="11">
        <v>3250.3000489999999</v>
      </c>
      <c r="G841" s="5">
        <v>0</v>
      </c>
      <c r="I841" s="1">
        <v>-1.5382012073317242E-4</v>
      </c>
    </row>
    <row r="842" spans="1:9" x14ac:dyDescent="0.25">
      <c r="A842" s="36">
        <v>35200</v>
      </c>
      <c r="B842" s="11">
        <v>3250.5</v>
      </c>
      <c r="C842" s="11">
        <v>3253.1999510000001</v>
      </c>
      <c r="D842" s="11">
        <v>3214.3999020000001</v>
      </c>
      <c r="E842" s="11">
        <v>3232.1000979999999</v>
      </c>
      <c r="F842" s="11">
        <v>3232.1000979999999</v>
      </c>
      <c r="G842" s="5">
        <v>0</v>
      </c>
      <c r="I842" s="1">
        <v>-5.6152037542904765E-3</v>
      </c>
    </row>
    <row r="843" spans="1:9" x14ac:dyDescent="0.25">
      <c r="A843" s="36">
        <v>35201</v>
      </c>
      <c r="B843" s="11">
        <v>3232.3999020000001</v>
      </c>
      <c r="C843" s="11">
        <v>3232.3999020000001</v>
      </c>
      <c r="D843" s="11">
        <v>3208.5</v>
      </c>
      <c r="E843" s="11">
        <v>3225.8999020000001</v>
      </c>
      <c r="F843" s="11">
        <v>3225.8999020000001</v>
      </c>
      <c r="G843" s="5">
        <v>0</v>
      </c>
      <c r="I843" s="1">
        <v>-1.9201603917675669E-3</v>
      </c>
    </row>
    <row r="844" spans="1:9" x14ac:dyDescent="0.25">
      <c r="A844" s="36">
        <v>35202</v>
      </c>
      <c r="B844" s="11">
        <v>3227.3000489999999</v>
      </c>
      <c r="C844" s="11">
        <v>3272.3000489999999</v>
      </c>
      <c r="D844" s="11">
        <v>3227.3000489999999</v>
      </c>
      <c r="E844" s="11">
        <v>3259.3999020000001</v>
      </c>
      <c r="F844" s="11">
        <v>3259.3999020000001</v>
      </c>
      <c r="G844" s="5">
        <v>0</v>
      </c>
      <c r="I844" s="1">
        <v>1.0331148589532546E-2</v>
      </c>
    </row>
    <row r="845" spans="1:9" x14ac:dyDescent="0.25">
      <c r="A845" s="36">
        <v>35205</v>
      </c>
      <c r="B845" s="11">
        <v>3259.3999020000001</v>
      </c>
      <c r="C845" s="11">
        <v>3316.6999510000001</v>
      </c>
      <c r="D845" s="11">
        <v>3259.3999020000001</v>
      </c>
      <c r="E845" s="11">
        <v>3316.1999510000001</v>
      </c>
      <c r="F845" s="11">
        <v>3316.1999510000001</v>
      </c>
      <c r="G845" s="5">
        <v>0</v>
      </c>
      <c r="I845" s="1">
        <v>1.727643501632059E-2</v>
      </c>
    </row>
    <row r="846" spans="1:9" x14ac:dyDescent="0.25">
      <c r="A846" s="36">
        <v>35206</v>
      </c>
      <c r="B846" s="11">
        <v>3316.1999510000001</v>
      </c>
      <c r="C846" s="11">
        <v>3371.6000979999999</v>
      </c>
      <c r="D846" s="11">
        <v>3316.1000979999999</v>
      </c>
      <c r="E846" s="11">
        <v>3342.6999510000001</v>
      </c>
      <c r="F846" s="11">
        <v>3342.6999510000001</v>
      </c>
      <c r="G846" s="5">
        <v>0</v>
      </c>
      <c r="I846" s="1">
        <v>7.9593146884011645E-3</v>
      </c>
    </row>
    <row r="847" spans="1:9" x14ac:dyDescent="0.25">
      <c r="A847" s="36">
        <v>35207</v>
      </c>
      <c r="B847" s="11">
        <v>3342.6999510000001</v>
      </c>
      <c r="C847" s="11">
        <v>3354.1000979999999</v>
      </c>
      <c r="D847" s="11">
        <v>3320</v>
      </c>
      <c r="E847" s="11">
        <v>3352.8999020000001</v>
      </c>
      <c r="F847" s="11">
        <v>3352.8999020000001</v>
      </c>
      <c r="G847" s="5">
        <v>0</v>
      </c>
      <c r="I847" s="1">
        <v>3.0467647751528659E-3</v>
      </c>
    </row>
    <row r="848" spans="1:9" x14ac:dyDescent="0.25">
      <c r="A848" s="36">
        <v>35208</v>
      </c>
      <c r="B848" s="11">
        <v>3352.8999020000001</v>
      </c>
      <c r="C848" s="11">
        <v>3372.5</v>
      </c>
      <c r="D848" s="11">
        <v>3308.6000979999999</v>
      </c>
      <c r="E848" s="11">
        <v>3316</v>
      </c>
      <c r="F848" s="11">
        <v>3316</v>
      </c>
      <c r="G848" s="5">
        <v>0</v>
      </c>
      <c r="I848" s="1">
        <v>-1.106637649969322E-2</v>
      </c>
    </row>
    <row r="849" spans="1:9" x14ac:dyDescent="0.25">
      <c r="A849" s="36">
        <v>35209</v>
      </c>
      <c r="B849" s="11">
        <v>3316</v>
      </c>
      <c r="C849" s="11">
        <v>3316</v>
      </c>
      <c r="D849" s="11">
        <v>3277.3000489999999</v>
      </c>
      <c r="E849" s="11">
        <v>3313.1999510000001</v>
      </c>
      <c r="F849" s="11">
        <v>3313.1999510000001</v>
      </c>
      <c r="G849" s="5">
        <v>0</v>
      </c>
      <c r="I849" s="1">
        <v>-8.4476232040309185E-4</v>
      </c>
    </row>
    <row r="850" spans="1:9" x14ac:dyDescent="0.25">
      <c r="A850" s="36">
        <v>35212</v>
      </c>
      <c r="B850" s="11">
        <v>3313.1000979999999</v>
      </c>
      <c r="C850" s="11">
        <v>3323.1999510000001</v>
      </c>
      <c r="D850" s="11">
        <v>3310.3000489999999</v>
      </c>
      <c r="E850" s="11">
        <v>3321.1999510000001</v>
      </c>
      <c r="F850" s="11">
        <v>3321.1999510000001</v>
      </c>
      <c r="G850" s="5">
        <v>0</v>
      </c>
      <c r="I850" s="1">
        <v>2.4116736993899934E-3</v>
      </c>
    </row>
    <row r="851" spans="1:9" x14ac:dyDescent="0.25">
      <c r="A851" s="36">
        <v>35213</v>
      </c>
      <c r="B851" s="11">
        <v>3327.5</v>
      </c>
      <c r="C851" s="11">
        <v>3338.3000489999999</v>
      </c>
      <c r="D851" s="11">
        <v>3313.1000979999999</v>
      </c>
      <c r="E851" s="11">
        <v>3314.3000489999999</v>
      </c>
      <c r="F851" s="11">
        <v>3314.3000489999999</v>
      </c>
      <c r="G851" s="5">
        <v>0</v>
      </c>
      <c r="I851" s="1">
        <v>-2.0796939151264127E-3</v>
      </c>
    </row>
    <row r="852" spans="1:9" x14ac:dyDescent="0.25">
      <c r="A852" s="36">
        <v>35214</v>
      </c>
      <c r="B852" s="11">
        <v>3316.3000489999999</v>
      </c>
      <c r="C852" s="11">
        <v>3316.3000489999999</v>
      </c>
      <c r="D852" s="11">
        <v>3277.3000489999999</v>
      </c>
      <c r="E852" s="11">
        <v>3278.5</v>
      </c>
      <c r="F852" s="11">
        <v>3278.5</v>
      </c>
      <c r="G852" s="5">
        <v>0</v>
      </c>
      <c r="I852" s="1">
        <v>-1.0860454015372056E-2</v>
      </c>
    </row>
    <row r="853" spans="1:9" x14ac:dyDescent="0.25">
      <c r="A853" s="36">
        <v>35215</v>
      </c>
      <c r="B853" s="11">
        <v>3279.5</v>
      </c>
      <c r="C853" s="11">
        <v>3279.5</v>
      </c>
      <c r="D853" s="11">
        <v>3235.3000489999999</v>
      </c>
      <c r="E853" s="11">
        <v>3260.8999020000001</v>
      </c>
      <c r="F853" s="11">
        <v>3260.8999020000001</v>
      </c>
      <c r="G853" s="5">
        <v>0</v>
      </c>
      <c r="I853" s="1">
        <v>-5.3827998776512231E-3</v>
      </c>
    </row>
    <row r="854" spans="1:9" x14ac:dyDescent="0.25">
      <c r="A854" s="36">
        <v>35216</v>
      </c>
      <c r="B854" s="11">
        <v>3261</v>
      </c>
      <c r="C854" s="11">
        <v>3261.1999510000001</v>
      </c>
      <c r="D854" s="11">
        <v>3203.1000979999999</v>
      </c>
      <c r="E854" s="11">
        <v>3205.5</v>
      </c>
      <c r="F854" s="11">
        <v>3205.5</v>
      </c>
      <c r="G854" s="5">
        <v>0</v>
      </c>
      <c r="I854" s="1">
        <v>-1.7135116398710792E-2</v>
      </c>
    </row>
    <row r="855" spans="1:9" x14ac:dyDescent="0.25">
      <c r="A855" s="36">
        <v>35219</v>
      </c>
      <c r="B855" s="11">
        <v>3205.5</v>
      </c>
      <c r="C855" s="11">
        <v>3213.8999020000001</v>
      </c>
      <c r="D855" s="11">
        <v>3170.1000979999999</v>
      </c>
      <c r="E855" s="11">
        <v>3191.8000489999999</v>
      </c>
      <c r="F855" s="11">
        <v>3191.8000489999999</v>
      </c>
      <c r="G855" s="5">
        <v>0</v>
      </c>
      <c r="I855" s="1">
        <v>-4.2830481103859341E-3</v>
      </c>
    </row>
    <row r="856" spans="1:9" x14ac:dyDescent="0.25">
      <c r="A856" s="36">
        <v>35220</v>
      </c>
      <c r="B856" s="11">
        <v>3191.8999020000001</v>
      </c>
      <c r="C856" s="11">
        <v>3239.3999020000001</v>
      </c>
      <c r="D856" s="11">
        <v>3191.8999020000001</v>
      </c>
      <c r="E856" s="11">
        <v>3228.3000489999999</v>
      </c>
      <c r="F856" s="11">
        <v>3228.3000489999999</v>
      </c>
      <c r="G856" s="5">
        <v>0</v>
      </c>
      <c r="I856" s="1">
        <v>1.1370661735798038E-2</v>
      </c>
    </row>
    <row r="857" spans="1:9" x14ac:dyDescent="0.25">
      <c r="A857" s="36">
        <v>35221</v>
      </c>
      <c r="B857" s="11">
        <v>3228.3999020000001</v>
      </c>
      <c r="C857" s="11">
        <v>3257.1999510000001</v>
      </c>
      <c r="D857" s="11">
        <v>3226.1999510000001</v>
      </c>
      <c r="E857" s="11">
        <v>3257.1999510000001</v>
      </c>
      <c r="F857" s="11">
        <v>3257.1999510000001</v>
      </c>
      <c r="G857" s="5">
        <v>0</v>
      </c>
      <c r="I857" s="1">
        <v>8.912217496657604E-3</v>
      </c>
    </row>
    <row r="858" spans="1:9" x14ac:dyDescent="0.25">
      <c r="A858" s="36">
        <v>35222</v>
      </c>
      <c r="B858" s="11">
        <v>3260.5</v>
      </c>
      <c r="C858" s="11">
        <v>3283.8000489999999</v>
      </c>
      <c r="D858" s="11">
        <v>3255.5</v>
      </c>
      <c r="E858" s="11">
        <v>3271.8999020000001</v>
      </c>
      <c r="F858" s="11">
        <v>3271.8999020000001</v>
      </c>
      <c r="G858" s="5">
        <v>0</v>
      </c>
      <c r="I858" s="1">
        <v>4.5029104070142267E-3</v>
      </c>
    </row>
    <row r="859" spans="1:9" x14ac:dyDescent="0.25">
      <c r="A859" s="36">
        <v>35223</v>
      </c>
      <c r="B859" s="11">
        <v>3271.8999020000001</v>
      </c>
      <c r="C859" s="11">
        <v>3271.8999020000001</v>
      </c>
      <c r="D859" s="11">
        <v>3232.5</v>
      </c>
      <c r="E859" s="11">
        <v>3262</v>
      </c>
      <c r="F859" s="11">
        <v>3262</v>
      </c>
      <c r="G859" s="5">
        <v>0</v>
      </c>
      <c r="I859" s="1">
        <v>-3.0303217754354961E-3</v>
      </c>
    </row>
    <row r="860" spans="1:9" x14ac:dyDescent="0.25">
      <c r="A860" s="36">
        <v>35226</v>
      </c>
      <c r="B860" s="11">
        <v>3262.1999510000001</v>
      </c>
      <c r="C860" s="11">
        <v>3268.6000979999999</v>
      </c>
      <c r="D860" s="11">
        <v>3237.6000979999999</v>
      </c>
      <c r="E860" s="11">
        <v>3242.3000489999999</v>
      </c>
      <c r="F860" s="11">
        <v>3242.3000489999999</v>
      </c>
      <c r="G860" s="5">
        <v>0</v>
      </c>
      <c r="I860" s="1">
        <v>-6.0575345818225657E-3</v>
      </c>
    </row>
    <row r="861" spans="1:9" x14ac:dyDescent="0.25">
      <c r="A861" s="36">
        <v>35227</v>
      </c>
      <c r="B861" s="11">
        <v>3242.3000489999999</v>
      </c>
      <c r="C861" s="11">
        <v>3244.3000489999999</v>
      </c>
      <c r="D861" s="11">
        <v>3220</v>
      </c>
      <c r="E861" s="11">
        <v>3227.3000489999999</v>
      </c>
      <c r="F861" s="11">
        <v>3227.3000489999999</v>
      </c>
      <c r="G861" s="5">
        <v>0</v>
      </c>
      <c r="I861" s="1">
        <v>-4.6370800825119574E-3</v>
      </c>
    </row>
    <row r="862" spans="1:9" x14ac:dyDescent="0.25">
      <c r="A862" s="36">
        <v>35228</v>
      </c>
      <c r="B862" s="11">
        <v>3227</v>
      </c>
      <c r="C862" s="11">
        <v>3233.3999020000001</v>
      </c>
      <c r="D862" s="11">
        <v>3211.6999510000001</v>
      </c>
      <c r="E862" s="11">
        <v>3216.3000489999999</v>
      </c>
      <c r="F862" s="11">
        <v>3216.3000489999999</v>
      </c>
      <c r="G862" s="5">
        <v>0</v>
      </c>
      <c r="I862" s="1">
        <v>-3.41424375142374E-3</v>
      </c>
    </row>
    <row r="863" spans="1:9" x14ac:dyDescent="0.25">
      <c r="A863" s="36">
        <v>35229</v>
      </c>
      <c r="B863" s="11">
        <v>3216</v>
      </c>
      <c r="C863" s="11">
        <v>3217.5</v>
      </c>
      <c r="D863" s="11">
        <v>3164.3999020000001</v>
      </c>
      <c r="E863" s="11">
        <v>3183.8000489999999</v>
      </c>
      <c r="F863" s="11">
        <v>3183.8000489999999</v>
      </c>
      <c r="G863" s="5">
        <v>0</v>
      </c>
      <c r="I863" s="1">
        <v>-1.0156178453751608E-2</v>
      </c>
    </row>
    <row r="864" spans="1:9" x14ac:dyDescent="0.25">
      <c r="A864" s="36">
        <v>35230</v>
      </c>
      <c r="B864" s="11">
        <v>3183.8000489999999</v>
      </c>
      <c r="C864" s="11">
        <v>3186.3000489999999</v>
      </c>
      <c r="D864" s="11">
        <v>3170.6999510000001</v>
      </c>
      <c r="E864" s="11">
        <v>3174.8999020000001</v>
      </c>
      <c r="F864" s="11">
        <v>3174.8999020000001</v>
      </c>
      <c r="G864" s="5">
        <v>0</v>
      </c>
      <c r="I864" s="1">
        <v>-2.7993624107764958E-3</v>
      </c>
    </row>
    <row r="865" spans="1:9" x14ac:dyDescent="0.25">
      <c r="A865" s="36">
        <v>35233</v>
      </c>
      <c r="B865" s="11">
        <v>3172.6999510000001</v>
      </c>
      <c r="C865" s="11">
        <v>3194.5</v>
      </c>
      <c r="D865" s="11">
        <v>3168.6000979999999</v>
      </c>
      <c r="E865" s="11">
        <v>3190.6999510000001</v>
      </c>
      <c r="F865" s="11">
        <v>3190.6999510000001</v>
      </c>
      <c r="G865" s="5">
        <v>0</v>
      </c>
      <c r="I865" s="1">
        <v>4.9642081852621089E-3</v>
      </c>
    </row>
    <row r="866" spans="1:9" x14ac:dyDescent="0.25">
      <c r="A866" s="36">
        <v>35234</v>
      </c>
      <c r="B866" s="11">
        <v>3191.5</v>
      </c>
      <c r="C866" s="11">
        <v>3235.8999020000001</v>
      </c>
      <c r="D866" s="11">
        <v>3189.8000489999999</v>
      </c>
      <c r="E866" s="11">
        <v>3202.1999510000001</v>
      </c>
      <c r="F866" s="11">
        <v>3202.1999510000001</v>
      </c>
      <c r="G866" s="5">
        <v>0</v>
      </c>
      <c r="I866" s="1">
        <v>3.597745180037748E-3</v>
      </c>
    </row>
    <row r="867" spans="1:9" x14ac:dyDescent="0.25">
      <c r="A867" s="36">
        <v>35235</v>
      </c>
      <c r="B867" s="11">
        <v>3202.3000489999999</v>
      </c>
      <c r="C867" s="11">
        <v>3210.8000489999999</v>
      </c>
      <c r="D867" s="11">
        <v>3190.1999510000001</v>
      </c>
      <c r="E867" s="11">
        <v>3210.8000489999999</v>
      </c>
      <c r="F867" s="11">
        <v>3210.8000489999999</v>
      </c>
      <c r="G867" s="5">
        <v>0</v>
      </c>
      <c r="I867" s="1">
        <v>2.6820842524415411E-3</v>
      </c>
    </row>
    <row r="868" spans="1:9" x14ac:dyDescent="0.25">
      <c r="A868" s="36">
        <v>35236</v>
      </c>
      <c r="B868" s="11">
        <v>3210.8000489999999</v>
      </c>
      <c r="C868" s="11">
        <v>3216.8999020000001</v>
      </c>
      <c r="D868" s="11">
        <v>3174</v>
      </c>
      <c r="E868" s="11">
        <v>3181</v>
      </c>
      <c r="F868" s="11">
        <v>3181</v>
      </c>
      <c r="G868" s="5">
        <v>0</v>
      </c>
      <c r="I868" s="1">
        <v>-9.3245297692714502E-3</v>
      </c>
    </row>
    <row r="869" spans="1:9" x14ac:dyDescent="0.25">
      <c r="A869" s="36">
        <v>35237</v>
      </c>
      <c r="B869" s="11">
        <v>3181</v>
      </c>
      <c r="C869" s="11">
        <v>3182.1000979999999</v>
      </c>
      <c r="D869" s="11">
        <v>3127.8999020000001</v>
      </c>
      <c r="E869" s="11">
        <v>3136.1000979999999</v>
      </c>
      <c r="F869" s="11">
        <v>3136.1000979999999</v>
      </c>
      <c r="G869" s="5">
        <v>0</v>
      </c>
      <c r="I869" s="1">
        <v>-1.4215591783143466E-2</v>
      </c>
    </row>
    <row r="870" spans="1:9" x14ac:dyDescent="0.25">
      <c r="A870" s="36">
        <v>35240</v>
      </c>
      <c r="B870" s="11">
        <v>3136.1000979999999</v>
      </c>
      <c r="C870" s="11">
        <v>3136.1000979999999</v>
      </c>
      <c r="D870" s="11">
        <v>3092.6999510000001</v>
      </c>
      <c r="E870" s="11">
        <v>3132.1999510000001</v>
      </c>
      <c r="F870" s="11">
        <v>3132.1999510000001</v>
      </c>
      <c r="G870" s="5">
        <v>0</v>
      </c>
      <c r="I870" s="1">
        <v>-1.2444035776226769E-3</v>
      </c>
    </row>
    <row r="871" spans="1:9" x14ac:dyDescent="0.25">
      <c r="A871" s="36">
        <v>35241</v>
      </c>
      <c r="B871" s="11">
        <v>3132.8999020000001</v>
      </c>
      <c r="C871" s="11">
        <v>3179.8999020000001</v>
      </c>
      <c r="D871" s="11">
        <v>3132.8999020000001</v>
      </c>
      <c r="E871" s="11">
        <v>3160</v>
      </c>
      <c r="F871" s="11">
        <v>3160</v>
      </c>
      <c r="G871" s="5">
        <v>0</v>
      </c>
      <c r="I871" s="1">
        <v>8.8364101925808569E-3</v>
      </c>
    </row>
    <row r="872" spans="1:9" x14ac:dyDescent="0.25">
      <c r="A872" s="36">
        <v>35242</v>
      </c>
      <c r="B872" s="11">
        <v>3161.1000979999999</v>
      </c>
      <c r="C872" s="11">
        <v>3195</v>
      </c>
      <c r="D872" s="11">
        <v>3159.6000979999999</v>
      </c>
      <c r="E872" s="11">
        <v>3177.8999020000001</v>
      </c>
      <c r="F872" s="11">
        <v>3177.8999020000001</v>
      </c>
      <c r="G872" s="5">
        <v>0</v>
      </c>
      <c r="I872" s="1">
        <v>5.6485428516275249E-3</v>
      </c>
    </row>
    <row r="873" spans="1:9" x14ac:dyDescent="0.25">
      <c r="A873" s="36">
        <v>35243</v>
      </c>
      <c r="B873" s="11">
        <v>3179.3000489999999</v>
      </c>
      <c r="C873" s="11">
        <v>3202.1000979999999</v>
      </c>
      <c r="D873" s="11">
        <v>3179.3000489999999</v>
      </c>
      <c r="E873" s="11">
        <v>3183.6000979999999</v>
      </c>
      <c r="F873" s="11">
        <v>3183.6000979999999</v>
      </c>
      <c r="G873" s="5">
        <v>0</v>
      </c>
      <c r="I873" s="1">
        <v>1.7920922818692731E-3</v>
      </c>
    </row>
    <row r="874" spans="1:9" x14ac:dyDescent="0.25">
      <c r="A874" s="36">
        <v>35244</v>
      </c>
      <c r="B874" s="11">
        <v>3183.8000489999999</v>
      </c>
      <c r="C874" s="11">
        <v>3219.1999510000001</v>
      </c>
      <c r="D874" s="11">
        <v>3183.8000489999999</v>
      </c>
      <c r="E874" s="11">
        <v>3210.8000489999999</v>
      </c>
      <c r="F874" s="11">
        <v>3210.8000489999999</v>
      </c>
      <c r="G874" s="5">
        <v>0</v>
      </c>
      <c r="I874" s="1">
        <v>8.5074798039599386E-3</v>
      </c>
    </row>
    <row r="875" spans="1:9" x14ac:dyDescent="0.25">
      <c r="A875" s="36">
        <v>35247</v>
      </c>
      <c r="B875" s="11">
        <v>3210.6999510000001</v>
      </c>
      <c r="C875" s="11">
        <v>3210.6999510000001</v>
      </c>
      <c r="D875" s="11">
        <v>3166.6999510000001</v>
      </c>
      <c r="E875" s="11">
        <v>3177.6999510000001</v>
      </c>
      <c r="F875" s="11">
        <v>3177.6999510000001</v>
      </c>
      <c r="G875" s="5">
        <v>0</v>
      </c>
      <c r="I875" s="1">
        <v>-1.0362493290655195E-2</v>
      </c>
    </row>
    <row r="876" spans="1:9" x14ac:dyDescent="0.25">
      <c r="A876" s="36">
        <v>35248</v>
      </c>
      <c r="B876" s="11">
        <v>3177.6999510000001</v>
      </c>
      <c r="C876" s="11">
        <v>3199.5</v>
      </c>
      <c r="D876" s="11">
        <v>3173</v>
      </c>
      <c r="E876" s="11">
        <v>3198.8999020000001</v>
      </c>
      <c r="F876" s="11">
        <v>3198.8999020000001</v>
      </c>
      <c r="G876" s="5">
        <v>0</v>
      </c>
      <c r="I876" s="1">
        <v>6.6493208289521988E-3</v>
      </c>
    </row>
    <row r="877" spans="1:9" x14ac:dyDescent="0.25">
      <c r="A877" s="36">
        <v>35249</v>
      </c>
      <c r="B877" s="11">
        <v>3197.6000979999999</v>
      </c>
      <c r="C877" s="11">
        <v>3198.1999510000001</v>
      </c>
      <c r="D877" s="11">
        <v>3181.6000979999999</v>
      </c>
      <c r="E877" s="11">
        <v>3181.8000489999999</v>
      </c>
      <c r="F877" s="11">
        <v>3181.8000489999999</v>
      </c>
      <c r="G877" s="5">
        <v>0</v>
      </c>
      <c r="I877" s="1">
        <v>-5.3598802854839533E-3</v>
      </c>
    </row>
    <row r="878" spans="1:9" x14ac:dyDescent="0.25">
      <c r="A878" s="36">
        <v>35250</v>
      </c>
      <c r="B878" s="11">
        <v>3181.8000489999999</v>
      </c>
      <c r="C878" s="11">
        <v>3181.8000489999999</v>
      </c>
      <c r="D878" s="11">
        <v>3166.6999510000001</v>
      </c>
      <c r="E878" s="11">
        <v>3174.8999020000001</v>
      </c>
      <c r="F878" s="11">
        <v>3174.8999020000001</v>
      </c>
      <c r="G878" s="5">
        <v>0</v>
      </c>
      <c r="I878" s="1">
        <v>-2.1709848705544488E-3</v>
      </c>
    </row>
    <row r="879" spans="1:9" x14ac:dyDescent="0.25">
      <c r="A879" s="36">
        <v>35251</v>
      </c>
      <c r="B879" s="11">
        <v>3174.6000979999999</v>
      </c>
      <c r="C879" s="11">
        <v>3174.6000979999999</v>
      </c>
      <c r="D879" s="11">
        <v>3098.8999020000001</v>
      </c>
      <c r="E879" s="11">
        <v>3105.8999020000001</v>
      </c>
      <c r="F879" s="11">
        <v>3105.8999020000001</v>
      </c>
      <c r="G879" s="5">
        <v>0</v>
      </c>
      <c r="I879" s="1">
        <v>-2.1972608013347994E-2</v>
      </c>
    </row>
    <row r="880" spans="1:9" x14ac:dyDescent="0.25">
      <c r="A880" s="36">
        <v>35254</v>
      </c>
      <c r="B880" s="11">
        <v>3105.8999020000001</v>
      </c>
      <c r="C880" s="11">
        <v>3105.8999020000001</v>
      </c>
      <c r="D880" s="11">
        <v>3025.5</v>
      </c>
      <c r="E880" s="11">
        <v>3034.8999020000001</v>
      </c>
      <c r="F880" s="11">
        <v>3034.8999020000001</v>
      </c>
      <c r="G880" s="5">
        <v>0</v>
      </c>
      <c r="I880" s="1">
        <v>-2.3125054156729163E-2</v>
      </c>
    </row>
    <row r="881" spans="1:9" x14ac:dyDescent="0.25">
      <c r="A881" s="36">
        <v>35255</v>
      </c>
      <c r="B881" s="11">
        <v>3034.8999020000001</v>
      </c>
      <c r="C881" s="11">
        <v>3086.1999510000001</v>
      </c>
      <c r="D881" s="11">
        <v>3034.1999510000001</v>
      </c>
      <c r="E881" s="11">
        <v>3085.6999510000001</v>
      </c>
      <c r="F881" s="11">
        <v>3085.6999510000001</v>
      </c>
      <c r="G881" s="5">
        <v>0</v>
      </c>
      <c r="I881" s="1">
        <v>1.6600077366296873E-2</v>
      </c>
    </row>
    <row r="882" spans="1:9" x14ac:dyDescent="0.25">
      <c r="A882" s="36">
        <v>35256</v>
      </c>
      <c r="B882" s="11">
        <v>3085.6999510000001</v>
      </c>
      <c r="C882" s="11">
        <v>3113.3000489999999</v>
      </c>
      <c r="D882" s="11">
        <v>3076.5</v>
      </c>
      <c r="E882" s="11">
        <v>3087.5</v>
      </c>
      <c r="F882" s="11">
        <v>3087.5</v>
      </c>
      <c r="G882" s="5">
        <v>0</v>
      </c>
      <c r="I882" s="1">
        <v>5.8318183933891987E-4</v>
      </c>
    </row>
    <row r="883" spans="1:9" x14ac:dyDescent="0.25">
      <c r="A883" s="36">
        <v>35257</v>
      </c>
      <c r="B883" s="11">
        <v>3087.6999510000001</v>
      </c>
      <c r="C883" s="11">
        <v>3088.6000979999999</v>
      </c>
      <c r="D883" s="11">
        <v>3036.5</v>
      </c>
      <c r="E883" s="11">
        <v>3056.3000489999999</v>
      </c>
      <c r="F883" s="11">
        <v>3056.3000489999999</v>
      </c>
      <c r="G883" s="5">
        <v>0</v>
      </c>
      <c r="I883" s="1">
        <v>-1.0156651896213731E-2</v>
      </c>
    </row>
    <row r="884" spans="1:9" x14ac:dyDescent="0.25">
      <c r="A884" s="36">
        <v>35258</v>
      </c>
      <c r="B884" s="11">
        <v>3055.1999510000001</v>
      </c>
      <c r="C884" s="11">
        <v>3055.3999020000001</v>
      </c>
      <c r="D884" s="11">
        <v>2996.1000979999999</v>
      </c>
      <c r="E884" s="11">
        <v>3010</v>
      </c>
      <c r="F884" s="11">
        <v>3010</v>
      </c>
      <c r="G884" s="5">
        <v>0</v>
      </c>
      <c r="I884" s="1">
        <v>-1.5264971297096253E-2</v>
      </c>
    </row>
    <row r="885" spans="1:9" x14ac:dyDescent="0.25">
      <c r="A885" s="36">
        <v>35261</v>
      </c>
      <c r="B885" s="11">
        <v>3009.1000979999999</v>
      </c>
      <c r="C885" s="11">
        <v>3009.1000979999999</v>
      </c>
      <c r="D885" s="11">
        <v>2913.1000979999999</v>
      </c>
      <c r="E885" s="11">
        <v>2916.6000979999999</v>
      </c>
      <c r="F885" s="11">
        <v>2916.6000979999999</v>
      </c>
      <c r="G885" s="5">
        <v>0</v>
      </c>
      <c r="I885" s="1">
        <v>-3.1521490862689738E-2</v>
      </c>
    </row>
    <row r="886" spans="1:9" x14ac:dyDescent="0.25">
      <c r="A886" s="36">
        <v>35262</v>
      </c>
      <c r="B886" s="11">
        <v>2916.6000979999999</v>
      </c>
      <c r="C886" s="11">
        <v>2944.3999020000001</v>
      </c>
      <c r="D886" s="11">
        <v>2808.8999020000001</v>
      </c>
      <c r="E886" s="11">
        <v>2944.3999020000001</v>
      </c>
      <c r="F886" s="11">
        <v>2944.3999020000001</v>
      </c>
      <c r="G886" s="5">
        <v>0</v>
      </c>
      <c r="I886" s="1">
        <v>9.4864400207965716E-3</v>
      </c>
    </row>
    <row r="887" spans="1:9" x14ac:dyDescent="0.25">
      <c r="A887" s="36">
        <v>35263</v>
      </c>
      <c r="B887" s="11">
        <v>2944.5</v>
      </c>
      <c r="C887" s="11">
        <v>2992.8000489999999</v>
      </c>
      <c r="D887" s="11">
        <v>2934.1999510000001</v>
      </c>
      <c r="E887" s="11">
        <v>2990.3000489999999</v>
      </c>
      <c r="F887" s="11">
        <v>2990.3000489999999</v>
      </c>
      <c r="G887" s="5">
        <v>0</v>
      </c>
      <c r="I887" s="1">
        <v>1.546870528501465E-2</v>
      </c>
    </row>
    <row r="888" spans="1:9" x14ac:dyDescent="0.25">
      <c r="A888" s="36">
        <v>35264</v>
      </c>
      <c r="B888" s="11">
        <v>2990.1000979999999</v>
      </c>
      <c r="C888" s="11">
        <v>3064.1999510000001</v>
      </c>
      <c r="D888" s="11">
        <v>2983.1000979999999</v>
      </c>
      <c r="E888" s="11">
        <v>3064.1999510000001</v>
      </c>
      <c r="F888" s="11">
        <v>3064.1999510000001</v>
      </c>
      <c r="G888" s="5">
        <v>0</v>
      </c>
      <c r="I888" s="1">
        <v>2.4412774704485329E-2</v>
      </c>
    </row>
    <row r="889" spans="1:9" x14ac:dyDescent="0.25">
      <c r="A889" s="36">
        <v>35265</v>
      </c>
      <c r="B889" s="11">
        <v>3064.3000489999999</v>
      </c>
      <c r="C889" s="11">
        <v>3070.8999020000001</v>
      </c>
      <c r="D889" s="11">
        <v>3049.3999020000001</v>
      </c>
      <c r="E889" s="11">
        <v>3060.1000979999999</v>
      </c>
      <c r="F889" s="11">
        <v>3060.1000979999999</v>
      </c>
      <c r="G889" s="5">
        <v>0</v>
      </c>
      <c r="I889" s="1">
        <v>-1.33888071441568E-3</v>
      </c>
    </row>
    <row r="890" spans="1:9" x14ac:dyDescent="0.25">
      <c r="A890" s="36">
        <v>35268</v>
      </c>
      <c r="B890" s="11">
        <v>3061.3999020000001</v>
      </c>
      <c r="C890" s="11">
        <v>3061.3999020000001</v>
      </c>
      <c r="D890" s="11">
        <v>3014.1000979999999</v>
      </c>
      <c r="E890" s="11">
        <v>3014.8999020000001</v>
      </c>
      <c r="F890" s="11">
        <v>3014.8999020000001</v>
      </c>
      <c r="G890" s="5">
        <v>0</v>
      </c>
      <c r="I890" s="1">
        <v>-1.4880997565960286E-2</v>
      </c>
    </row>
    <row r="891" spans="1:9" x14ac:dyDescent="0.25">
      <c r="A891" s="36">
        <v>35269</v>
      </c>
      <c r="B891" s="11">
        <v>3015</v>
      </c>
      <c r="C891" s="11">
        <v>3031.5</v>
      </c>
      <c r="D891" s="11">
        <v>2983.1000979999999</v>
      </c>
      <c r="E891" s="11">
        <v>3003.1000979999999</v>
      </c>
      <c r="F891" s="11">
        <v>3003.1000979999999</v>
      </c>
      <c r="G891" s="5">
        <v>0</v>
      </c>
      <c r="I891" s="1">
        <v>-3.9215085150114959E-3</v>
      </c>
    </row>
    <row r="892" spans="1:9" x14ac:dyDescent="0.25">
      <c r="A892" s="36">
        <v>35270</v>
      </c>
      <c r="B892" s="11">
        <v>3002</v>
      </c>
      <c r="C892" s="11">
        <v>3002</v>
      </c>
      <c r="D892" s="11">
        <v>2930.3999020000001</v>
      </c>
      <c r="E892" s="11">
        <v>2943</v>
      </c>
      <c r="F892" s="11">
        <v>2943</v>
      </c>
      <c r="G892" s="5">
        <v>0</v>
      </c>
      <c r="I892" s="1">
        <v>-2.021565186166896E-2</v>
      </c>
    </row>
    <row r="893" spans="1:9" x14ac:dyDescent="0.25">
      <c r="A893" s="36">
        <v>35271</v>
      </c>
      <c r="B893" s="11">
        <v>2943.6999510000001</v>
      </c>
      <c r="C893" s="11">
        <v>2957</v>
      </c>
      <c r="D893" s="11">
        <v>2912.5</v>
      </c>
      <c r="E893" s="11">
        <v>2938</v>
      </c>
      <c r="F893" s="11">
        <v>2938</v>
      </c>
      <c r="G893" s="5">
        <v>0</v>
      </c>
      <c r="I893" s="1">
        <v>-1.7003914996500669E-3</v>
      </c>
    </row>
    <row r="894" spans="1:9" x14ac:dyDescent="0.25">
      <c r="A894" s="36">
        <v>35272</v>
      </c>
      <c r="B894" s="11">
        <v>2938</v>
      </c>
      <c r="C894" s="11">
        <v>3012.3999020000001</v>
      </c>
      <c r="D894" s="11">
        <v>2938</v>
      </c>
      <c r="E894" s="11">
        <v>2990.8999020000001</v>
      </c>
      <c r="F894" s="11">
        <v>2990.8999020000001</v>
      </c>
      <c r="G894" s="5">
        <v>0</v>
      </c>
      <c r="I894" s="1">
        <v>1.7845234936915588E-2</v>
      </c>
    </row>
    <row r="895" spans="1:9" x14ac:dyDescent="0.25">
      <c r="A895" s="36">
        <v>35275</v>
      </c>
      <c r="B895" s="11">
        <v>2991.1999510000001</v>
      </c>
      <c r="C895" s="11">
        <v>2992.1999510000001</v>
      </c>
      <c r="D895" s="11">
        <v>2962.8000489999999</v>
      </c>
      <c r="E895" s="11">
        <v>2969.8999020000001</v>
      </c>
      <c r="F895" s="11">
        <v>2969.8999020000001</v>
      </c>
      <c r="G895" s="5">
        <v>0</v>
      </c>
      <c r="I895" s="1">
        <v>-7.0460634722557813E-3</v>
      </c>
    </row>
    <row r="896" spans="1:9" x14ac:dyDescent="0.25">
      <c r="A896" s="36">
        <v>35276</v>
      </c>
      <c r="B896" s="11">
        <v>2970.3000489999999</v>
      </c>
      <c r="C896" s="11">
        <v>2988.1999510000001</v>
      </c>
      <c r="D896" s="11">
        <v>2959.5</v>
      </c>
      <c r="E896" s="11">
        <v>2986.8999020000001</v>
      </c>
      <c r="F896" s="11">
        <v>2986.8999020000001</v>
      </c>
      <c r="G896" s="5">
        <v>0</v>
      </c>
      <c r="I896" s="1">
        <v>5.707778240848782E-3</v>
      </c>
    </row>
    <row r="897" spans="1:9" x14ac:dyDescent="0.25">
      <c r="A897" s="36">
        <v>35277</v>
      </c>
      <c r="B897" s="11">
        <v>2987.3000489999999</v>
      </c>
      <c r="C897" s="11">
        <v>3018.8000489999999</v>
      </c>
      <c r="D897" s="11">
        <v>2985.8999020000001</v>
      </c>
      <c r="E897" s="11">
        <v>3007.1999510000001</v>
      </c>
      <c r="F897" s="11">
        <v>3007.1999510000001</v>
      </c>
      <c r="G897" s="5">
        <v>0</v>
      </c>
      <c r="I897" s="1">
        <v>6.7733695164093888E-3</v>
      </c>
    </row>
    <row r="898" spans="1:9" x14ac:dyDescent="0.25">
      <c r="A898" s="36">
        <v>35278</v>
      </c>
      <c r="B898" s="11">
        <v>3007.1999510000001</v>
      </c>
      <c r="C898" s="11">
        <v>3119.6000979999999</v>
      </c>
      <c r="D898" s="11">
        <v>3007</v>
      </c>
      <c r="E898" s="11">
        <v>3118.3999020000001</v>
      </c>
      <c r="F898" s="11">
        <v>3118.3999020000001</v>
      </c>
      <c r="G898" s="5">
        <v>0</v>
      </c>
      <c r="I898" s="1">
        <v>3.631062137118235E-2</v>
      </c>
    </row>
    <row r="899" spans="1:9" x14ac:dyDescent="0.25">
      <c r="A899" s="36">
        <v>35279</v>
      </c>
      <c r="B899" s="11">
        <v>3114.8000489999999</v>
      </c>
      <c r="C899" s="11">
        <v>3188.1999510000001</v>
      </c>
      <c r="D899" s="11">
        <v>3114.8000489999999</v>
      </c>
      <c r="E899" s="11">
        <v>3188.1999510000001</v>
      </c>
      <c r="F899" s="11">
        <v>3188.1999510000001</v>
      </c>
      <c r="G899" s="5">
        <v>0</v>
      </c>
      <c r="I899" s="1">
        <v>2.2136460503450195E-2</v>
      </c>
    </row>
    <row r="900" spans="1:9" x14ac:dyDescent="0.25">
      <c r="A900" s="36">
        <v>35282</v>
      </c>
      <c r="B900" s="11">
        <v>3185.8000489999999</v>
      </c>
      <c r="C900" s="11">
        <v>3201.1999510000001</v>
      </c>
      <c r="D900" s="11">
        <v>3167.6999510000001</v>
      </c>
      <c r="E900" s="11">
        <v>3177.8999020000001</v>
      </c>
      <c r="F900" s="11">
        <v>3177.8999020000001</v>
      </c>
      <c r="G900" s="5">
        <v>0</v>
      </c>
      <c r="I900" s="1">
        <v>-3.2359083977873127E-3</v>
      </c>
    </row>
    <row r="901" spans="1:9" x14ac:dyDescent="0.25">
      <c r="A901" s="36">
        <v>35283</v>
      </c>
      <c r="B901" s="11">
        <v>3177.8999020000001</v>
      </c>
      <c r="C901" s="11">
        <v>3210.6000979999999</v>
      </c>
      <c r="D901" s="11">
        <v>3167</v>
      </c>
      <c r="E901" s="11">
        <v>3206.8000489999999</v>
      </c>
      <c r="F901" s="11">
        <v>3206.8000489999999</v>
      </c>
      <c r="G901" s="5">
        <v>0</v>
      </c>
      <c r="I901" s="1">
        <v>9.0530000162409863E-3</v>
      </c>
    </row>
    <row r="902" spans="1:9" x14ac:dyDescent="0.25">
      <c r="A902" s="36">
        <v>35284</v>
      </c>
      <c r="B902" s="11">
        <v>3207</v>
      </c>
      <c r="C902" s="11">
        <v>3235.3999020000001</v>
      </c>
      <c r="D902" s="11">
        <v>3186.6999510000001</v>
      </c>
      <c r="E902" s="11">
        <v>3189</v>
      </c>
      <c r="F902" s="11">
        <v>3189</v>
      </c>
      <c r="G902" s="5">
        <v>0</v>
      </c>
      <c r="I902" s="1">
        <v>-5.5661824387698289E-3</v>
      </c>
    </row>
    <row r="903" spans="1:9" x14ac:dyDescent="0.25">
      <c r="A903" s="36">
        <v>35285</v>
      </c>
      <c r="B903" s="11">
        <v>3186.6999510000001</v>
      </c>
      <c r="C903" s="11">
        <v>3186.6999510000001</v>
      </c>
      <c r="D903" s="11">
        <v>3170.8999020000001</v>
      </c>
      <c r="E903" s="11">
        <v>3185.3999020000001</v>
      </c>
      <c r="F903" s="11">
        <v>3185.3999020000001</v>
      </c>
      <c r="G903" s="5">
        <v>0</v>
      </c>
      <c r="I903" s="1">
        <v>-1.1295489577438644E-3</v>
      </c>
    </row>
    <row r="904" spans="1:9" x14ac:dyDescent="0.25">
      <c r="A904" s="36">
        <v>35286</v>
      </c>
      <c r="B904" s="11">
        <v>3185.5</v>
      </c>
      <c r="C904" s="11">
        <v>3238.3000489999999</v>
      </c>
      <c r="D904" s="11">
        <v>3185.5</v>
      </c>
      <c r="E904" s="11">
        <v>3219</v>
      </c>
      <c r="F904" s="11">
        <v>3219</v>
      </c>
      <c r="G904" s="5">
        <v>0</v>
      </c>
      <c r="I904" s="1">
        <v>1.0492913246494595E-2</v>
      </c>
    </row>
    <row r="905" spans="1:9" x14ac:dyDescent="0.25">
      <c r="A905" s="36">
        <v>35289</v>
      </c>
      <c r="B905" s="11">
        <v>3219</v>
      </c>
      <c r="C905" s="11">
        <v>3259.3000489999999</v>
      </c>
      <c r="D905" s="11">
        <v>3214.1000979999999</v>
      </c>
      <c r="E905" s="11">
        <v>3256</v>
      </c>
      <c r="F905" s="11">
        <v>3256</v>
      </c>
      <c r="G905" s="5">
        <v>0</v>
      </c>
      <c r="I905" s="1">
        <v>1.1428695823623158E-2</v>
      </c>
    </row>
    <row r="906" spans="1:9" x14ac:dyDescent="0.25">
      <c r="A906" s="36">
        <v>35290</v>
      </c>
      <c r="B906" s="11">
        <v>3255.8000489999999</v>
      </c>
      <c r="C906" s="11">
        <v>3257.8000489999999</v>
      </c>
      <c r="D906" s="11">
        <v>3226</v>
      </c>
      <c r="E906" s="11">
        <v>3235.6999510000001</v>
      </c>
      <c r="F906" s="11">
        <v>3235.6999510000001</v>
      </c>
      <c r="G906" s="5">
        <v>0</v>
      </c>
      <c r="I906" s="1">
        <v>-6.2541754309020092E-3</v>
      </c>
    </row>
    <row r="907" spans="1:9" x14ac:dyDescent="0.25">
      <c r="A907" s="36">
        <v>35291</v>
      </c>
      <c r="B907" s="11">
        <v>3235.6999510000001</v>
      </c>
      <c r="C907" s="11">
        <v>3265.5</v>
      </c>
      <c r="D907" s="11">
        <v>3218.1999510000001</v>
      </c>
      <c r="E907" s="11">
        <v>3265.1999510000001</v>
      </c>
      <c r="F907" s="11">
        <v>3265.1999510000001</v>
      </c>
      <c r="G907" s="5">
        <v>0</v>
      </c>
      <c r="I907" s="1">
        <v>9.075728878935152E-3</v>
      </c>
    </row>
    <row r="908" spans="1:9" x14ac:dyDescent="0.25">
      <c r="A908" s="36">
        <v>35292</v>
      </c>
      <c r="B908" s="11">
        <v>3265.1999510000001</v>
      </c>
      <c r="C908" s="11">
        <v>3311.6999510000001</v>
      </c>
      <c r="D908" s="11">
        <v>3252</v>
      </c>
      <c r="E908" s="11">
        <v>3311.6999510000001</v>
      </c>
      <c r="F908" s="11">
        <v>3311.6999510000001</v>
      </c>
      <c r="G908" s="5">
        <v>0</v>
      </c>
      <c r="I908" s="1">
        <v>1.414063632592466E-2</v>
      </c>
    </row>
    <row r="909" spans="1:9" x14ac:dyDescent="0.25">
      <c r="A909" s="36">
        <v>35293</v>
      </c>
      <c r="B909" s="11">
        <v>3311.6999510000001</v>
      </c>
      <c r="C909" s="11">
        <v>3366.8000489999999</v>
      </c>
      <c r="D909" s="11">
        <v>3310.6000979999999</v>
      </c>
      <c r="E909" s="11">
        <v>3361.3999020000001</v>
      </c>
      <c r="F909" s="11">
        <v>3361.3999020000001</v>
      </c>
      <c r="G909" s="5">
        <v>0</v>
      </c>
      <c r="I909" s="1">
        <v>1.489588679155851E-2</v>
      </c>
    </row>
    <row r="910" spans="1:9" x14ac:dyDescent="0.25">
      <c r="A910" s="36">
        <v>35296</v>
      </c>
      <c r="B910" s="11">
        <v>3361.3999020000001</v>
      </c>
      <c r="C910" s="11">
        <v>3379.3000489999999</v>
      </c>
      <c r="D910" s="11">
        <v>3322.8999020000001</v>
      </c>
      <c r="E910" s="11">
        <v>3324.6999510000001</v>
      </c>
      <c r="F910" s="11">
        <v>3324.6999510000001</v>
      </c>
      <c r="G910" s="5">
        <v>0</v>
      </c>
      <c r="I910" s="1">
        <v>-1.0978094970646168E-2</v>
      </c>
    </row>
    <row r="911" spans="1:9" x14ac:dyDescent="0.25">
      <c r="A911" s="36">
        <v>35297</v>
      </c>
      <c r="B911" s="11">
        <v>3324.5</v>
      </c>
      <c r="C911" s="11">
        <v>3401.8000489999999</v>
      </c>
      <c r="D911" s="11">
        <v>3323.8999020000001</v>
      </c>
      <c r="E911" s="11">
        <v>3401.8000489999999</v>
      </c>
      <c r="F911" s="11">
        <v>3401.8000489999999</v>
      </c>
      <c r="G911" s="5">
        <v>0</v>
      </c>
      <c r="I911" s="1">
        <v>2.2925287966829799E-2</v>
      </c>
    </row>
    <row r="912" spans="1:9" x14ac:dyDescent="0.25">
      <c r="A912" s="36">
        <v>35298</v>
      </c>
      <c r="B912" s="11">
        <v>3402</v>
      </c>
      <c r="C912" s="11">
        <v>3432.1000979999999</v>
      </c>
      <c r="D912" s="11">
        <v>3402</v>
      </c>
      <c r="E912" s="11">
        <v>3412.3999020000001</v>
      </c>
      <c r="F912" s="11">
        <v>3412.3999020000001</v>
      </c>
      <c r="G912" s="5">
        <v>0</v>
      </c>
      <c r="I912" s="1">
        <v>3.111109631618092E-3</v>
      </c>
    </row>
    <row r="913" spans="1:9" x14ac:dyDescent="0.25">
      <c r="A913" s="36">
        <v>35299</v>
      </c>
      <c r="B913" s="11">
        <v>3412.3999020000001</v>
      </c>
      <c r="C913" s="11">
        <v>3428.3999020000001</v>
      </c>
      <c r="D913" s="11">
        <v>3376.1999510000001</v>
      </c>
      <c r="E913" s="11">
        <v>3389.3000489999999</v>
      </c>
      <c r="F913" s="11">
        <v>3389.3000489999999</v>
      </c>
      <c r="G913" s="5">
        <v>0</v>
      </c>
      <c r="I913" s="1">
        <v>-6.7924024814356443E-3</v>
      </c>
    </row>
    <row r="914" spans="1:9" x14ac:dyDescent="0.25">
      <c r="A914" s="36">
        <v>35300</v>
      </c>
      <c r="B914" s="11">
        <v>3389.3000489999999</v>
      </c>
      <c r="C914" s="11">
        <v>3389.3000489999999</v>
      </c>
      <c r="D914" s="11">
        <v>3332.5</v>
      </c>
      <c r="E914" s="11">
        <v>3364.3999020000001</v>
      </c>
      <c r="F914" s="11">
        <v>3364.3999020000001</v>
      </c>
      <c r="G914" s="5">
        <v>0</v>
      </c>
      <c r="I914" s="1">
        <v>-7.3738128745528542E-3</v>
      </c>
    </row>
    <row r="915" spans="1:9" x14ac:dyDescent="0.25">
      <c r="A915" s="36">
        <v>35303</v>
      </c>
      <c r="B915" s="11">
        <v>3363.1999510000001</v>
      </c>
      <c r="C915" s="11">
        <v>3365.5</v>
      </c>
      <c r="D915" s="11">
        <v>3349.8999020000001</v>
      </c>
      <c r="E915" s="11">
        <v>3357.1999510000001</v>
      </c>
      <c r="F915" s="11">
        <v>3357.1999510000001</v>
      </c>
      <c r="G915" s="5">
        <v>0</v>
      </c>
      <c r="I915" s="1">
        <v>-2.1423333465833139E-3</v>
      </c>
    </row>
    <row r="916" spans="1:9" x14ac:dyDescent="0.25">
      <c r="A916" s="36">
        <v>35304</v>
      </c>
      <c r="B916" s="11">
        <v>3357.1999510000001</v>
      </c>
      <c r="C916" s="11">
        <v>3434.1000979999999</v>
      </c>
      <c r="D916" s="11">
        <v>3357.1999510000001</v>
      </c>
      <c r="E916" s="11">
        <v>3433.8000489999999</v>
      </c>
      <c r="F916" s="11">
        <v>3433.8000489999999</v>
      </c>
      <c r="G916" s="5">
        <v>0</v>
      </c>
      <c r="I916" s="1">
        <v>2.2560255299840293E-2</v>
      </c>
    </row>
    <row r="917" spans="1:9" x14ac:dyDescent="0.25">
      <c r="A917" s="36">
        <v>35305</v>
      </c>
      <c r="B917" s="11">
        <v>3433.8000489999999</v>
      </c>
      <c r="C917" s="11">
        <v>3454.3000489999999</v>
      </c>
      <c r="D917" s="11">
        <v>3399.1000979999999</v>
      </c>
      <c r="E917" s="11">
        <v>3410.8000489999999</v>
      </c>
      <c r="F917" s="11">
        <v>3410.8000489999999</v>
      </c>
      <c r="G917" s="5">
        <v>0</v>
      </c>
      <c r="I917" s="1">
        <v>-6.720651678991274E-3</v>
      </c>
    </row>
    <row r="918" spans="1:9" x14ac:dyDescent="0.25">
      <c r="A918" s="36">
        <v>35306</v>
      </c>
      <c r="B918" s="11">
        <v>3410.5</v>
      </c>
      <c r="C918" s="11">
        <v>3410.5</v>
      </c>
      <c r="D918" s="11">
        <v>3318.8999020000001</v>
      </c>
      <c r="E918" s="11">
        <v>3334.8999020000001</v>
      </c>
      <c r="F918" s="11">
        <v>3334.8999020000001</v>
      </c>
      <c r="G918" s="5">
        <v>0</v>
      </c>
      <c r="I918" s="1">
        <v>-2.250421772754585E-2</v>
      </c>
    </row>
    <row r="919" spans="1:9" x14ac:dyDescent="0.25">
      <c r="A919" s="36">
        <v>35307</v>
      </c>
      <c r="B919" s="11">
        <v>3335.3000489999999</v>
      </c>
      <c r="C919" s="11">
        <v>3335.8999020000001</v>
      </c>
      <c r="D919" s="11">
        <v>3268</v>
      </c>
      <c r="E919" s="11">
        <v>3305.5</v>
      </c>
      <c r="F919" s="11">
        <v>3305.5</v>
      </c>
      <c r="G919" s="5">
        <v>0</v>
      </c>
      <c r="I919" s="1">
        <v>-8.8549167328473288E-3</v>
      </c>
    </row>
    <row r="920" spans="1:9" x14ac:dyDescent="0.25">
      <c r="A920" s="36">
        <v>35310</v>
      </c>
      <c r="B920" s="11">
        <v>3305.5</v>
      </c>
      <c r="C920" s="11">
        <v>3311.8999020000001</v>
      </c>
      <c r="D920" s="11">
        <v>3298.8000489999999</v>
      </c>
      <c r="E920" s="11">
        <v>3309.6000979999999</v>
      </c>
      <c r="F920" s="11">
        <v>3309.6000979999999</v>
      </c>
      <c r="G920" s="5">
        <v>0</v>
      </c>
      <c r="I920" s="1">
        <v>1.2396179843978672E-3</v>
      </c>
    </row>
    <row r="921" spans="1:9" x14ac:dyDescent="0.25">
      <c r="A921" s="36">
        <v>35311</v>
      </c>
      <c r="B921" s="11">
        <v>3306</v>
      </c>
      <c r="C921" s="11">
        <v>3306</v>
      </c>
      <c r="D921" s="11">
        <v>3259.8000489999999</v>
      </c>
      <c r="E921" s="11">
        <v>3267</v>
      </c>
      <c r="F921" s="11">
        <v>3267</v>
      </c>
      <c r="G921" s="5">
        <v>0</v>
      </c>
      <c r="I921" s="1">
        <v>-1.2955233156960233E-2</v>
      </c>
    </row>
    <row r="922" spans="1:9" x14ac:dyDescent="0.25">
      <c r="A922" s="36">
        <v>35312</v>
      </c>
      <c r="B922" s="11">
        <v>3266.6999510000001</v>
      </c>
      <c r="C922" s="11">
        <v>3330.3999020000001</v>
      </c>
      <c r="D922" s="11">
        <v>3265.3999020000001</v>
      </c>
      <c r="E922" s="11">
        <v>3330</v>
      </c>
      <c r="F922" s="11">
        <v>3330</v>
      </c>
      <c r="G922" s="5">
        <v>0</v>
      </c>
      <c r="I922" s="1">
        <v>1.9100171373418462E-2</v>
      </c>
    </row>
    <row r="923" spans="1:9" x14ac:dyDescent="0.25">
      <c r="A923" s="36">
        <v>35313</v>
      </c>
      <c r="B923" s="11">
        <v>3330</v>
      </c>
      <c r="C923" s="11">
        <v>3364.3000489999999</v>
      </c>
      <c r="D923" s="11">
        <v>3303.8000489999999</v>
      </c>
      <c r="E923" s="11">
        <v>3306.6999510000001</v>
      </c>
      <c r="F923" s="11">
        <v>3306.6999510000001</v>
      </c>
      <c r="G923" s="5">
        <v>0</v>
      </c>
      <c r="I923" s="1">
        <v>-7.0216055877274641E-3</v>
      </c>
    </row>
    <row r="924" spans="1:9" x14ac:dyDescent="0.25">
      <c r="A924" s="36">
        <v>35314</v>
      </c>
      <c r="B924" s="11">
        <v>3309.3999020000001</v>
      </c>
      <c r="C924" s="11">
        <v>3352.6000979999999</v>
      </c>
      <c r="D924" s="11">
        <v>3309.3999020000001</v>
      </c>
      <c r="E924" s="11">
        <v>3340.8999020000001</v>
      </c>
      <c r="F924" s="11">
        <v>3340.8999020000001</v>
      </c>
      <c r="G924" s="5">
        <v>0</v>
      </c>
      <c r="I924" s="1">
        <v>1.0289504030300378E-2</v>
      </c>
    </row>
    <row r="925" spans="1:9" x14ac:dyDescent="0.25">
      <c r="A925" s="36">
        <v>35317</v>
      </c>
      <c r="B925" s="11">
        <v>3340.8999020000001</v>
      </c>
      <c r="C925" s="11">
        <v>3345.3000489999999</v>
      </c>
      <c r="D925" s="11">
        <v>3331.3000489999999</v>
      </c>
      <c r="E925" s="11">
        <v>3341.1999510000001</v>
      </c>
      <c r="F925" s="11">
        <v>3341.1999510000001</v>
      </c>
      <c r="G925" s="5">
        <v>0</v>
      </c>
      <c r="I925" s="1">
        <v>8.9806799300262696E-5</v>
      </c>
    </row>
    <row r="926" spans="1:9" x14ac:dyDescent="0.25">
      <c r="A926" s="36">
        <v>35318</v>
      </c>
      <c r="B926" s="11">
        <v>3341.1999510000001</v>
      </c>
      <c r="C926" s="11">
        <v>3347.8999020000001</v>
      </c>
      <c r="D926" s="11">
        <v>3308.6000979999999</v>
      </c>
      <c r="E926" s="11">
        <v>3309.3000489999999</v>
      </c>
      <c r="F926" s="11">
        <v>3309.3000489999999</v>
      </c>
      <c r="G926" s="5">
        <v>0</v>
      </c>
      <c r="I926" s="1">
        <v>-9.5933077661598531E-3</v>
      </c>
    </row>
    <row r="927" spans="1:9" x14ac:dyDescent="0.25">
      <c r="A927" s="36">
        <v>35319</v>
      </c>
      <c r="B927" s="11">
        <v>3309.3000489999999</v>
      </c>
      <c r="C927" s="11">
        <v>3324.8000489999999</v>
      </c>
      <c r="D927" s="11">
        <v>3298.5</v>
      </c>
      <c r="E927" s="11">
        <v>3303</v>
      </c>
      <c r="F927" s="11">
        <v>3303</v>
      </c>
      <c r="G927" s="5">
        <v>0</v>
      </c>
      <c r="I927" s="1">
        <v>-1.9055550594124782E-3</v>
      </c>
    </row>
    <row r="928" spans="1:9" x14ac:dyDescent="0.25">
      <c r="A928" s="36">
        <v>35320</v>
      </c>
      <c r="B928" s="11">
        <v>3303</v>
      </c>
      <c r="C928" s="11">
        <v>3326.3000489999999</v>
      </c>
      <c r="D928" s="11">
        <v>3303</v>
      </c>
      <c r="E928" s="11">
        <v>3319</v>
      </c>
      <c r="F928" s="11">
        <v>3319</v>
      </c>
      <c r="G928" s="5">
        <v>0</v>
      </c>
      <c r="I928" s="1">
        <v>4.8323863291841462E-3</v>
      </c>
    </row>
    <row r="929" spans="1:9" x14ac:dyDescent="0.25">
      <c r="A929" s="36">
        <v>35321</v>
      </c>
      <c r="B929" s="11">
        <v>3319.6999510000001</v>
      </c>
      <c r="C929" s="11">
        <v>3348.5</v>
      </c>
      <c r="D929" s="11">
        <v>3305.6999510000001</v>
      </c>
      <c r="E929" s="11">
        <v>3311.6999510000001</v>
      </c>
      <c r="F929" s="11">
        <v>3311.6999510000001</v>
      </c>
      <c r="G929" s="5">
        <v>0</v>
      </c>
      <c r="I929" s="1">
        <v>-2.2018948235853486E-3</v>
      </c>
    </row>
    <row r="930" spans="1:9" x14ac:dyDescent="0.25">
      <c r="A930" s="36">
        <v>35325</v>
      </c>
      <c r="B930" s="11">
        <v>3322.6000979999999</v>
      </c>
      <c r="C930" s="11">
        <v>3353.8999020000001</v>
      </c>
      <c r="D930" s="11">
        <v>3318.1000979999999</v>
      </c>
      <c r="E930" s="11">
        <v>3353.8000489999999</v>
      </c>
      <c r="F930" s="11">
        <v>3353.8000489999999</v>
      </c>
      <c r="G930" s="5">
        <v>0</v>
      </c>
      <c r="I930" s="1">
        <v>1.2632408026913566E-2</v>
      </c>
    </row>
    <row r="931" spans="1:9" x14ac:dyDescent="0.25">
      <c r="A931" s="36">
        <v>35326</v>
      </c>
      <c r="B931" s="11">
        <v>3353.8000489999999</v>
      </c>
      <c r="C931" s="11">
        <v>3380.6000979999999</v>
      </c>
      <c r="D931" s="11">
        <v>3346.8999020000001</v>
      </c>
      <c r="E931" s="11">
        <v>3369</v>
      </c>
      <c r="F931" s="11">
        <v>3369</v>
      </c>
      <c r="G931" s="5">
        <v>0</v>
      </c>
      <c r="I931" s="1">
        <v>4.5219184832507864E-3</v>
      </c>
    </row>
    <row r="932" spans="1:9" x14ac:dyDescent="0.25">
      <c r="A932" s="36">
        <v>35327</v>
      </c>
      <c r="B932" s="11">
        <v>3369.3000489999999</v>
      </c>
      <c r="C932" s="11">
        <v>3376.8999020000001</v>
      </c>
      <c r="D932" s="11">
        <v>3347.3999020000001</v>
      </c>
      <c r="E932" s="11">
        <v>3348.3999020000001</v>
      </c>
      <c r="F932" s="11">
        <v>3348.3999020000001</v>
      </c>
      <c r="G932" s="5">
        <v>0</v>
      </c>
      <c r="I932" s="1">
        <v>-6.1333738883622146E-3</v>
      </c>
    </row>
    <row r="933" spans="1:9" x14ac:dyDescent="0.25">
      <c r="A933" s="36">
        <v>35328</v>
      </c>
      <c r="B933" s="11">
        <v>3350.1000979999999</v>
      </c>
      <c r="C933" s="11">
        <v>3351.5</v>
      </c>
      <c r="D933" s="11">
        <v>3316.1999510000001</v>
      </c>
      <c r="E933" s="11">
        <v>3318.1999510000001</v>
      </c>
      <c r="F933" s="11">
        <v>3318.1999510000001</v>
      </c>
      <c r="G933" s="5">
        <v>0</v>
      </c>
      <c r="I933" s="1">
        <v>-9.0601380759789407E-3</v>
      </c>
    </row>
    <row r="934" spans="1:9" x14ac:dyDescent="0.25">
      <c r="A934" s="36">
        <v>35331</v>
      </c>
      <c r="B934" s="11">
        <v>3318.1999510000001</v>
      </c>
      <c r="C934" s="11">
        <v>3318.1999510000001</v>
      </c>
      <c r="D934" s="11">
        <v>3289.8999020000001</v>
      </c>
      <c r="E934" s="11">
        <v>3300.3999020000001</v>
      </c>
      <c r="F934" s="11">
        <v>3300.3999020000001</v>
      </c>
      <c r="G934" s="5">
        <v>0</v>
      </c>
      <c r="I934" s="1">
        <v>-5.3788089053945498E-3</v>
      </c>
    </row>
    <row r="935" spans="1:9" x14ac:dyDescent="0.25">
      <c r="A935" s="36">
        <v>35332</v>
      </c>
      <c r="B935" s="11">
        <v>3300.3999020000001</v>
      </c>
      <c r="C935" s="11">
        <v>3331.8000489999999</v>
      </c>
      <c r="D935" s="11">
        <v>3291.8999020000001</v>
      </c>
      <c r="E935" s="11">
        <v>3293.6000979999999</v>
      </c>
      <c r="F935" s="11">
        <v>3293.6000979999999</v>
      </c>
      <c r="G935" s="5">
        <v>0</v>
      </c>
      <c r="I935" s="1">
        <v>-2.0624223264462671E-3</v>
      </c>
    </row>
    <row r="936" spans="1:9" x14ac:dyDescent="0.25">
      <c r="A936" s="36">
        <v>35333</v>
      </c>
      <c r="B936" s="11">
        <v>3293.6000979999999</v>
      </c>
      <c r="C936" s="11">
        <v>3302.8999020000001</v>
      </c>
      <c r="D936" s="11">
        <v>3269.6999510000001</v>
      </c>
      <c r="E936" s="11">
        <v>3274.5</v>
      </c>
      <c r="F936" s="11">
        <v>3274.5</v>
      </c>
      <c r="G936" s="5">
        <v>0</v>
      </c>
      <c r="I936" s="1">
        <v>-5.8160355522627327E-3</v>
      </c>
    </row>
    <row r="937" spans="1:9" x14ac:dyDescent="0.25">
      <c r="A937" s="36">
        <v>35334</v>
      </c>
      <c r="B937" s="11">
        <v>3274.5</v>
      </c>
      <c r="C937" s="11">
        <v>3278</v>
      </c>
      <c r="D937" s="11">
        <v>3213.6000979999999</v>
      </c>
      <c r="E937" s="11">
        <v>3239.5</v>
      </c>
      <c r="F937" s="11">
        <v>3239.5</v>
      </c>
      <c r="G937" s="5">
        <v>0</v>
      </c>
      <c r="I937" s="1">
        <v>-1.0746188768095521E-2</v>
      </c>
    </row>
    <row r="938" spans="1:9" x14ac:dyDescent="0.25">
      <c r="A938" s="36">
        <v>35335</v>
      </c>
      <c r="B938" s="11">
        <v>3241.1999510000001</v>
      </c>
      <c r="C938" s="11">
        <v>3241.1999510000001</v>
      </c>
      <c r="D938" s="11">
        <v>3203.1999510000001</v>
      </c>
      <c r="E938" s="11">
        <v>3236.8000489999999</v>
      </c>
      <c r="F938" s="11">
        <v>3236.8000489999999</v>
      </c>
      <c r="G938" s="5">
        <v>0</v>
      </c>
      <c r="I938" s="1">
        <v>-8.3379433812424963E-4</v>
      </c>
    </row>
    <row r="939" spans="1:9" x14ac:dyDescent="0.25">
      <c r="A939" s="36">
        <v>35338</v>
      </c>
      <c r="B939" s="11">
        <v>3236.8000489999999</v>
      </c>
      <c r="C939" s="11">
        <v>3241.5</v>
      </c>
      <c r="D939" s="11">
        <v>3229.6999510000001</v>
      </c>
      <c r="E939" s="11">
        <v>3236.3000489999999</v>
      </c>
      <c r="F939" s="11">
        <v>3236.3000489999999</v>
      </c>
      <c r="G939" s="5">
        <v>0</v>
      </c>
      <c r="I939" s="1">
        <v>-1.5448548405672113E-4</v>
      </c>
    </row>
    <row r="940" spans="1:9" x14ac:dyDescent="0.25">
      <c r="A940" s="36">
        <v>35339</v>
      </c>
      <c r="B940" s="11">
        <v>3236.3000489999999</v>
      </c>
      <c r="C940" s="11">
        <v>3286.5</v>
      </c>
      <c r="D940" s="11">
        <v>3229.8999020000001</v>
      </c>
      <c r="E940" s="11">
        <v>3286.5</v>
      </c>
      <c r="F940" s="11">
        <v>3286.5</v>
      </c>
      <c r="G940" s="5">
        <v>0</v>
      </c>
      <c r="I940" s="1">
        <v>1.5392451635799276E-2</v>
      </c>
    </row>
    <row r="941" spans="1:9" x14ac:dyDescent="0.25">
      <c r="A941" s="36">
        <v>35340</v>
      </c>
      <c r="B941" s="11">
        <v>3286.6000979999999</v>
      </c>
      <c r="C941" s="11">
        <v>3358.3000489999999</v>
      </c>
      <c r="D941" s="11">
        <v>3286.6000979999999</v>
      </c>
      <c r="E941" s="11">
        <v>3358.3000489999999</v>
      </c>
      <c r="F941" s="11">
        <v>3358.3000489999999</v>
      </c>
      <c r="G941" s="5">
        <v>0</v>
      </c>
      <c r="I941" s="1">
        <v>2.1611739426287357E-2</v>
      </c>
    </row>
    <row r="942" spans="1:9" x14ac:dyDescent="0.25">
      <c r="A942" s="36">
        <v>35341</v>
      </c>
      <c r="B942" s="11">
        <v>3358.3000489999999</v>
      </c>
      <c r="C942" s="11">
        <v>3391.5</v>
      </c>
      <c r="D942" s="11">
        <v>3346.6000979999999</v>
      </c>
      <c r="E942" s="11">
        <v>3373.3999020000001</v>
      </c>
      <c r="F942" s="11">
        <v>3373.3999020000001</v>
      </c>
      <c r="G942" s="5">
        <v>0</v>
      </c>
      <c r="I942" s="1">
        <v>4.4862006431856116E-3</v>
      </c>
    </row>
    <row r="943" spans="1:9" x14ac:dyDescent="0.25">
      <c r="A943" s="36">
        <v>35342</v>
      </c>
      <c r="B943" s="11">
        <v>3376.3999020000001</v>
      </c>
      <c r="C943" s="11">
        <v>3396.6999510000001</v>
      </c>
      <c r="D943" s="11">
        <v>3370.5</v>
      </c>
      <c r="E943" s="11">
        <v>3376.1000979999999</v>
      </c>
      <c r="F943" s="11">
        <v>3376.1000979999999</v>
      </c>
      <c r="G943" s="5">
        <v>0</v>
      </c>
      <c r="I943" s="1">
        <v>8.0011738471164051E-4</v>
      </c>
    </row>
    <row r="944" spans="1:9" x14ac:dyDescent="0.25">
      <c r="A944" s="36">
        <v>35345</v>
      </c>
      <c r="B944" s="11">
        <v>3375.8999020000001</v>
      </c>
      <c r="C944" s="11">
        <v>3380.8000489999999</v>
      </c>
      <c r="D944" s="11">
        <v>3339.1999510000001</v>
      </c>
      <c r="E944" s="11">
        <v>3345.5</v>
      </c>
      <c r="F944" s="11">
        <v>3345.5</v>
      </c>
      <c r="G944" s="5">
        <v>0</v>
      </c>
      <c r="I944" s="1">
        <v>-9.1050669349446167E-3</v>
      </c>
    </row>
    <row r="945" spans="1:9" x14ac:dyDescent="0.25">
      <c r="A945" s="36">
        <v>35346</v>
      </c>
      <c r="B945" s="11">
        <v>3343.5</v>
      </c>
      <c r="C945" s="11">
        <v>3346.6000979999999</v>
      </c>
      <c r="D945" s="11">
        <v>3321.1999510000001</v>
      </c>
      <c r="E945" s="11">
        <v>3340.1000979999999</v>
      </c>
      <c r="F945" s="11">
        <v>3340.1000979999999</v>
      </c>
      <c r="G945" s="5">
        <v>0</v>
      </c>
      <c r="I945" s="1">
        <v>-1.6153832401215595E-3</v>
      </c>
    </row>
    <row r="946" spans="1:9" x14ac:dyDescent="0.25">
      <c r="A946" s="36">
        <v>35347</v>
      </c>
      <c r="B946" s="11">
        <v>3340.1999510000001</v>
      </c>
      <c r="C946" s="11">
        <v>3373.1000979999999</v>
      </c>
      <c r="D946" s="11">
        <v>3333.1000979999999</v>
      </c>
      <c r="E946" s="11">
        <v>3372.8000489999999</v>
      </c>
      <c r="F946" s="11">
        <v>3372.8000489999999</v>
      </c>
      <c r="G946" s="5">
        <v>0</v>
      </c>
      <c r="I946" s="1">
        <v>9.7424984522280766E-3</v>
      </c>
    </row>
    <row r="947" spans="1:9" x14ac:dyDescent="0.25">
      <c r="A947" s="36">
        <v>35348</v>
      </c>
      <c r="B947" s="11">
        <v>3373</v>
      </c>
      <c r="C947" s="11">
        <v>3392.6000979999999</v>
      </c>
      <c r="D947" s="11">
        <v>3360.1999510000001</v>
      </c>
      <c r="E947" s="11">
        <v>3365.3999020000001</v>
      </c>
      <c r="F947" s="11">
        <v>3365.3999020000001</v>
      </c>
      <c r="G947" s="5">
        <v>0</v>
      </c>
      <c r="I947" s="1">
        <v>-2.1964768124984602E-3</v>
      </c>
    </row>
    <row r="948" spans="1:9" x14ac:dyDescent="0.25">
      <c r="A948" s="36">
        <v>35349</v>
      </c>
      <c r="B948" s="11">
        <v>3365.3999020000001</v>
      </c>
      <c r="C948" s="11">
        <v>3377.3999020000001</v>
      </c>
      <c r="D948" s="11">
        <v>3328.3000489999999</v>
      </c>
      <c r="E948" s="11">
        <v>3335.1999510000001</v>
      </c>
      <c r="F948" s="11">
        <v>3335.1999510000001</v>
      </c>
      <c r="G948" s="5">
        <v>0</v>
      </c>
      <c r="I948" s="1">
        <v>-9.0141647476649212E-3</v>
      </c>
    </row>
    <row r="949" spans="1:9" x14ac:dyDescent="0.25">
      <c r="A949" s="36">
        <v>35352</v>
      </c>
      <c r="B949" s="11">
        <v>3335.3000489999999</v>
      </c>
      <c r="C949" s="11">
        <v>3335.6999510000001</v>
      </c>
      <c r="D949" s="11">
        <v>3279.8000489999999</v>
      </c>
      <c r="E949" s="11">
        <v>3287.3999020000001</v>
      </c>
      <c r="F949" s="11">
        <v>3287.3999020000001</v>
      </c>
      <c r="G949" s="5">
        <v>0</v>
      </c>
      <c r="I949" s="1">
        <v>-1.4435683913182729E-2</v>
      </c>
    </row>
    <row r="950" spans="1:9" x14ac:dyDescent="0.25">
      <c r="A950" s="36">
        <v>35353</v>
      </c>
      <c r="B950" s="11">
        <v>3287.3999020000001</v>
      </c>
      <c r="C950" s="11">
        <v>3288.1000979999999</v>
      </c>
      <c r="D950" s="11">
        <v>3243.3000489999999</v>
      </c>
      <c r="E950" s="11">
        <v>3251.1999510000001</v>
      </c>
      <c r="F950" s="11">
        <v>3251.1999510000001</v>
      </c>
      <c r="G950" s="5">
        <v>0</v>
      </c>
      <c r="I950" s="1">
        <v>-1.107280508888131E-2</v>
      </c>
    </row>
    <row r="951" spans="1:9" x14ac:dyDescent="0.25">
      <c r="A951" s="36">
        <v>35354</v>
      </c>
      <c r="B951" s="11">
        <v>3240.8999020000001</v>
      </c>
      <c r="C951" s="11">
        <v>3274.1999510000001</v>
      </c>
      <c r="D951" s="11">
        <v>3212.1000979999999</v>
      </c>
      <c r="E951" s="11">
        <v>3263</v>
      </c>
      <c r="F951" s="11">
        <v>3263</v>
      </c>
      <c r="G951" s="5">
        <v>0</v>
      </c>
      <c r="I951" s="1">
        <v>3.6228737205696859E-3</v>
      </c>
    </row>
    <row r="952" spans="1:9" x14ac:dyDescent="0.25">
      <c r="A952" s="36">
        <v>35355</v>
      </c>
      <c r="B952" s="11">
        <v>3263</v>
      </c>
      <c r="C952" s="11">
        <v>3298.6000979999999</v>
      </c>
      <c r="D952" s="11">
        <v>3263</v>
      </c>
      <c r="E952" s="11">
        <v>3288.5</v>
      </c>
      <c r="F952" s="11">
        <v>3288.5</v>
      </c>
      <c r="G952" s="5">
        <v>0</v>
      </c>
      <c r="I952" s="1">
        <v>7.7845161480851743E-3</v>
      </c>
    </row>
    <row r="953" spans="1:9" x14ac:dyDescent="0.25">
      <c r="A953" s="36">
        <v>35356</v>
      </c>
      <c r="B953" s="11">
        <v>3288.5</v>
      </c>
      <c r="C953" s="11">
        <v>3325.5</v>
      </c>
      <c r="D953" s="11">
        <v>3277.6000979999999</v>
      </c>
      <c r="E953" s="11">
        <v>3319.6000979999999</v>
      </c>
      <c r="F953" s="11">
        <v>3319.6000979999999</v>
      </c>
      <c r="G953" s="5">
        <v>0</v>
      </c>
      <c r="I953" s="1">
        <v>9.4127895045161836E-3</v>
      </c>
    </row>
    <row r="954" spans="1:9" x14ac:dyDescent="0.25">
      <c r="A954" s="36">
        <v>35359</v>
      </c>
      <c r="B954" s="11">
        <v>3320.6999510000001</v>
      </c>
      <c r="C954" s="11">
        <v>3327</v>
      </c>
      <c r="D954" s="11">
        <v>3274</v>
      </c>
      <c r="E954" s="11">
        <v>3286</v>
      </c>
      <c r="F954" s="11">
        <v>3286</v>
      </c>
      <c r="G954" s="5">
        <v>0</v>
      </c>
      <c r="I954" s="1">
        <v>-1.0173303648707943E-2</v>
      </c>
    </row>
    <row r="955" spans="1:9" x14ac:dyDescent="0.25">
      <c r="A955" s="36">
        <v>35360</v>
      </c>
      <c r="B955" s="11">
        <v>3286</v>
      </c>
      <c r="C955" s="11">
        <v>3289</v>
      </c>
      <c r="D955" s="11">
        <v>3232.3000489999999</v>
      </c>
      <c r="E955" s="11">
        <v>3247.8000489999999</v>
      </c>
      <c r="F955" s="11">
        <v>3247.8000489999999</v>
      </c>
      <c r="G955" s="5">
        <v>0</v>
      </c>
      <c r="I955" s="1">
        <v>-1.1693160479090636E-2</v>
      </c>
    </row>
    <row r="956" spans="1:9" x14ac:dyDescent="0.25">
      <c r="A956" s="36">
        <v>35361</v>
      </c>
      <c r="B956" s="11">
        <v>3247.8999020000001</v>
      </c>
      <c r="C956" s="11">
        <v>3274.1000979999999</v>
      </c>
      <c r="D956" s="11">
        <v>3220.6000979999999</v>
      </c>
      <c r="E956" s="11">
        <v>3264.5</v>
      </c>
      <c r="F956" s="11">
        <v>3264.5</v>
      </c>
      <c r="G956" s="5">
        <v>0</v>
      </c>
      <c r="I956" s="1">
        <v>5.1287525085648156E-3</v>
      </c>
    </row>
    <row r="957" spans="1:9" x14ac:dyDescent="0.25">
      <c r="A957" s="36">
        <v>35362</v>
      </c>
      <c r="B957" s="11">
        <v>3264.3999020000001</v>
      </c>
      <c r="C957" s="11">
        <v>3279.6000979999999</v>
      </c>
      <c r="D957" s="11">
        <v>3262</v>
      </c>
      <c r="E957" s="11">
        <v>3279.1999510000001</v>
      </c>
      <c r="F957" s="11">
        <v>3279.1999510000001</v>
      </c>
      <c r="G957" s="5">
        <v>0</v>
      </c>
      <c r="I957" s="1">
        <v>4.4928636207721695E-3</v>
      </c>
    </row>
    <row r="958" spans="1:9" x14ac:dyDescent="0.25">
      <c r="A958" s="36">
        <v>35363</v>
      </c>
      <c r="B958" s="11">
        <v>3279.1000979999999</v>
      </c>
      <c r="C958" s="11">
        <v>3279.1000979999999</v>
      </c>
      <c r="D958" s="11">
        <v>3223.8999020000001</v>
      </c>
      <c r="E958" s="11">
        <v>3233.3000489999999</v>
      </c>
      <c r="F958" s="11">
        <v>3233.3000489999999</v>
      </c>
      <c r="G958" s="5">
        <v>0</v>
      </c>
      <c r="I958" s="1">
        <v>-1.4096172600790879E-2</v>
      </c>
    </row>
    <row r="959" spans="1:9" x14ac:dyDescent="0.25">
      <c r="A959" s="36">
        <v>35366</v>
      </c>
      <c r="B959" s="11">
        <v>3233.3000489999999</v>
      </c>
      <c r="C959" s="11">
        <v>3243.1000979999999</v>
      </c>
      <c r="D959" s="11">
        <v>3208.8000489999999</v>
      </c>
      <c r="E959" s="11">
        <v>3216.5</v>
      </c>
      <c r="F959" s="11">
        <v>3216.5</v>
      </c>
      <c r="G959" s="5">
        <v>0</v>
      </c>
      <c r="I959" s="1">
        <v>-5.2094907956128367E-3</v>
      </c>
    </row>
    <row r="960" spans="1:9" x14ac:dyDescent="0.25">
      <c r="A960" s="36">
        <v>35367</v>
      </c>
      <c r="B960" s="11">
        <v>3217.3000489999999</v>
      </c>
      <c r="C960" s="11">
        <v>3217.8999020000001</v>
      </c>
      <c r="D960" s="11">
        <v>3179.8000489999999</v>
      </c>
      <c r="E960" s="11">
        <v>3199.1000979999999</v>
      </c>
      <c r="F960" s="11">
        <v>3199.1000979999999</v>
      </c>
      <c r="G960" s="5">
        <v>0</v>
      </c>
      <c r="I960" s="1">
        <v>-5.4242609878212278E-3</v>
      </c>
    </row>
    <row r="961" spans="1:9" x14ac:dyDescent="0.25">
      <c r="A961" s="36">
        <v>35368</v>
      </c>
      <c r="B961" s="11">
        <v>3199.1000979999999</v>
      </c>
      <c r="C961" s="11">
        <v>3200.1000979999999</v>
      </c>
      <c r="D961" s="11">
        <v>3155.1999510000001</v>
      </c>
      <c r="E961" s="11">
        <v>3162.5</v>
      </c>
      <c r="F961" s="11">
        <v>3162.5</v>
      </c>
      <c r="G961" s="5">
        <v>0</v>
      </c>
      <c r="I961" s="1">
        <v>-1.150669682745864E-2</v>
      </c>
    </row>
    <row r="962" spans="1:9" x14ac:dyDescent="0.25">
      <c r="A962" s="36">
        <v>35369</v>
      </c>
      <c r="B962" s="11">
        <v>3162.3000489999999</v>
      </c>
      <c r="C962" s="11">
        <v>3215.6000979999999</v>
      </c>
      <c r="D962" s="11">
        <v>3134.6999510000001</v>
      </c>
      <c r="E962" s="11">
        <v>3213.3000489999999</v>
      </c>
      <c r="F962" s="11">
        <v>3213.3000489999999</v>
      </c>
      <c r="G962" s="5">
        <v>0</v>
      </c>
      <c r="I962" s="1">
        <v>1.5935607652037831E-2</v>
      </c>
    </row>
    <row r="963" spans="1:9" x14ac:dyDescent="0.25">
      <c r="A963" s="36">
        <v>35370</v>
      </c>
      <c r="B963" s="11">
        <v>3213.3000489999999</v>
      </c>
      <c r="C963" s="11">
        <v>3271.5</v>
      </c>
      <c r="D963" s="11">
        <v>3212.8000489999999</v>
      </c>
      <c r="E963" s="11">
        <v>3255.8000489999999</v>
      </c>
      <c r="F963" s="11">
        <v>3255.8000489999999</v>
      </c>
      <c r="G963" s="5">
        <v>0</v>
      </c>
      <c r="I963" s="1">
        <v>1.3139574536660703E-2</v>
      </c>
    </row>
    <row r="964" spans="1:9" x14ac:dyDescent="0.25">
      <c r="A964" s="36">
        <v>35373</v>
      </c>
      <c r="B964" s="11">
        <v>3255.8000489999999</v>
      </c>
      <c r="C964" s="11">
        <v>3256.8000489999999</v>
      </c>
      <c r="D964" s="11">
        <v>3229.5</v>
      </c>
      <c r="E964" s="11">
        <v>3247.6999510000001</v>
      </c>
      <c r="F964" s="11">
        <v>3247.6999510000001</v>
      </c>
      <c r="G964" s="5">
        <v>0</v>
      </c>
      <c r="I964" s="1">
        <v>-2.4909978283922385E-3</v>
      </c>
    </row>
    <row r="965" spans="1:9" x14ac:dyDescent="0.25">
      <c r="A965" s="36">
        <v>35374</v>
      </c>
      <c r="B965" s="11">
        <v>3247.6999510000001</v>
      </c>
      <c r="C965" s="11">
        <v>3287.1000979999999</v>
      </c>
      <c r="D965" s="11">
        <v>3247.6999510000001</v>
      </c>
      <c r="E965" s="11">
        <v>3286</v>
      </c>
      <c r="F965" s="11">
        <v>3286</v>
      </c>
      <c r="G965" s="5">
        <v>0</v>
      </c>
      <c r="I965" s="1">
        <v>1.172398120113094E-2</v>
      </c>
    </row>
    <row r="966" spans="1:9" x14ac:dyDescent="0.25">
      <c r="A966" s="36">
        <v>35375</v>
      </c>
      <c r="B966" s="11">
        <v>3286.1999510000001</v>
      </c>
      <c r="C966" s="11">
        <v>3293.6999510000001</v>
      </c>
      <c r="D966" s="11">
        <v>3273.6999510000001</v>
      </c>
      <c r="E966" s="11">
        <v>3290.3999020000001</v>
      </c>
      <c r="F966" s="11">
        <v>3290.3999020000001</v>
      </c>
      <c r="G966" s="5">
        <v>0</v>
      </c>
      <c r="I966" s="1">
        <v>1.3380885353875271E-3</v>
      </c>
    </row>
    <row r="967" spans="1:9" x14ac:dyDescent="0.25">
      <c r="A967" s="36">
        <v>35376</v>
      </c>
      <c r="B967" s="11">
        <v>3289.1999510000001</v>
      </c>
      <c r="C967" s="11">
        <v>3297</v>
      </c>
      <c r="D967" s="11">
        <v>3264</v>
      </c>
      <c r="E967" s="11">
        <v>3293.1999510000001</v>
      </c>
      <c r="F967" s="11">
        <v>3293.1999510000001</v>
      </c>
      <c r="G967" s="5">
        <v>0</v>
      </c>
      <c r="I967" s="1">
        <v>8.5061341252590239E-4</v>
      </c>
    </row>
    <row r="968" spans="1:9" x14ac:dyDescent="0.25">
      <c r="A968" s="36">
        <v>35377</v>
      </c>
      <c r="B968" s="11">
        <v>3293.1000979999999</v>
      </c>
      <c r="C968" s="11">
        <v>3347.6999510000001</v>
      </c>
      <c r="D968" s="11">
        <v>3285.3999020000001</v>
      </c>
      <c r="E968" s="11">
        <v>3347.6999510000001</v>
      </c>
      <c r="F968" s="11">
        <v>3347.6999510000001</v>
      </c>
      <c r="G968" s="5">
        <v>0</v>
      </c>
      <c r="I968" s="1">
        <v>1.6413806677723741E-2</v>
      </c>
    </row>
    <row r="969" spans="1:9" x14ac:dyDescent="0.25">
      <c r="A969" s="36">
        <v>35380</v>
      </c>
      <c r="B969" s="11">
        <v>3349.8000489999999</v>
      </c>
      <c r="C969" s="11">
        <v>3385.3999020000001</v>
      </c>
      <c r="D969" s="11">
        <v>3347.1000979999999</v>
      </c>
      <c r="E969" s="11">
        <v>3369.6999510000001</v>
      </c>
      <c r="F969" s="11">
        <v>3369.6999510000001</v>
      </c>
      <c r="G969" s="5">
        <v>0</v>
      </c>
      <c r="I969" s="1">
        <v>6.5501768481048828E-3</v>
      </c>
    </row>
    <row r="970" spans="1:9" x14ac:dyDescent="0.25">
      <c r="A970" s="36">
        <v>35381</v>
      </c>
      <c r="B970" s="11">
        <v>3369.6000979999999</v>
      </c>
      <c r="C970" s="11">
        <v>3375.3999020000001</v>
      </c>
      <c r="D970" s="11">
        <v>3353.8000489999999</v>
      </c>
      <c r="E970" s="11">
        <v>3374.3999020000001</v>
      </c>
      <c r="F970" s="11">
        <v>3374.3999020000001</v>
      </c>
      <c r="G970" s="5">
        <v>0</v>
      </c>
      <c r="I970" s="1">
        <v>1.3937966113548583E-3</v>
      </c>
    </row>
    <row r="971" spans="1:9" x14ac:dyDescent="0.25">
      <c r="A971" s="36">
        <v>35382</v>
      </c>
      <c r="B971" s="11">
        <v>3375.1000979999999</v>
      </c>
      <c r="C971" s="11">
        <v>3412.3999020000001</v>
      </c>
      <c r="D971" s="11">
        <v>3362.5</v>
      </c>
      <c r="E971" s="11">
        <v>3401</v>
      </c>
      <c r="F971" s="11">
        <v>3401</v>
      </c>
      <c r="G971" s="5">
        <v>0</v>
      </c>
      <c r="I971" s="1">
        <v>7.8520043248850868E-3</v>
      </c>
    </row>
    <row r="972" spans="1:9" x14ac:dyDescent="0.25">
      <c r="A972" s="36">
        <v>35383</v>
      </c>
      <c r="B972" s="11">
        <v>3401</v>
      </c>
      <c r="C972" s="11">
        <v>3423.8000489999999</v>
      </c>
      <c r="D972" s="11">
        <v>3378.6000979999999</v>
      </c>
      <c r="E972" s="11">
        <v>3392.1999510000001</v>
      </c>
      <c r="F972" s="11">
        <v>3392.1999510000001</v>
      </c>
      <c r="G972" s="5">
        <v>0</v>
      </c>
      <c r="I972" s="1">
        <v>-2.5908420143601063E-3</v>
      </c>
    </row>
    <row r="973" spans="1:9" x14ac:dyDescent="0.25">
      <c r="A973" s="36">
        <v>35384</v>
      </c>
      <c r="B973" s="11">
        <v>3392.3999020000001</v>
      </c>
      <c r="C973" s="11">
        <v>3392.3999020000001</v>
      </c>
      <c r="D973" s="11">
        <v>3366.3999020000001</v>
      </c>
      <c r="E973" s="11">
        <v>3385.1000979999999</v>
      </c>
      <c r="F973" s="11">
        <v>3385.1000979999999</v>
      </c>
      <c r="G973" s="5">
        <v>0</v>
      </c>
      <c r="I973" s="1">
        <v>-2.0951870349303903E-3</v>
      </c>
    </row>
    <row r="974" spans="1:9" x14ac:dyDescent="0.25">
      <c r="A974" s="36">
        <v>35387</v>
      </c>
      <c r="B974" s="11">
        <v>3392.1000979999999</v>
      </c>
      <c r="C974" s="11">
        <v>3392.1000979999999</v>
      </c>
      <c r="D974" s="11">
        <v>3351.8999020000001</v>
      </c>
      <c r="E974" s="11">
        <v>3366.1999510000001</v>
      </c>
      <c r="F974" s="11">
        <v>3366.1999510000001</v>
      </c>
      <c r="G974" s="5">
        <v>0</v>
      </c>
      <c r="I974" s="1">
        <v>-5.5989798223112786E-3</v>
      </c>
    </row>
    <row r="975" spans="1:9" x14ac:dyDescent="0.25">
      <c r="A975" s="36">
        <v>35388</v>
      </c>
      <c r="B975" s="11">
        <v>3364.1999510000001</v>
      </c>
      <c r="C975" s="11">
        <v>3365.8999020000001</v>
      </c>
      <c r="D975" s="11">
        <v>3353.1999510000001</v>
      </c>
      <c r="E975" s="11">
        <v>3358.1999510000001</v>
      </c>
      <c r="F975" s="11">
        <v>3358.1999510000001</v>
      </c>
      <c r="G975" s="5">
        <v>0</v>
      </c>
      <c r="I975" s="1">
        <v>-2.3793956013751227E-3</v>
      </c>
    </row>
    <row r="976" spans="1:9" x14ac:dyDescent="0.25">
      <c r="A976" s="36">
        <v>35390</v>
      </c>
      <c r="B976" s="11">
        <v>3358.1999510000001</v>
      </c>
      <c r="C976" s="11">
        <v>3358.3999020000001</v>
      </c>
      <c r="D976" s="11">
        <v>3308.6999510000001</v>
      </c>
      <c r="E976" s="11">
        <v>3320</v>
      </c>
      <c r="F976" s="11">
        <v>3320</v>
      </c>
      <c r="G976" s="5">
        <v>0</v>
      </c>
      <c r="I976" s="1">
        <v>-1.144031862368422E-2</v>
      </c>
    </row>
    <row r="977" spans="1:9" x14ac:dyDescent="0.25">
      <c r="A977" s="36">
        <v>35391</v>
      </c>
      <c r="B977" s="11">
        <v>3318.8000489999999</v>
      </c>
      <c r="C977" s="11">
        <v>3318.8000489999999</v>
      </c>
      <c r="D977" s="11">
        <v>3280.8999020000001</v>
      </c>
      <c r="E977" s="11">
        <v>3288.3000489999999</v>
      </c>
      <c r="F977" s="11">
        <v>3288.3000489999999</v>
      </c>
      <c r="G977" s="5">
        <v>0</v>
      </c>
      <c r="I977" s="1">
        <v>-9.5940541194305951E-3</v>
      </c>
    </row>
    <row r="978" spans="1:9" x14ac:dyDescent="0.25">
      <c r="A978" s="36">
        <v>35394</v>
      </c>
      <c r="B978" s="11">
        <v>3288.3000489999999</v>
      </c>
      <c r="C978" s="11">
        <v>3288.3000489999999</v>
      </c>
      <c r="D978" s="11">
        <v>3242.8999020000001</v>
      </c>
      <c r="E978" s="11">
        <v>3246.6999510000001</v>
      </c>
      <c r="F978" s="11">
        <v>3246.6999510000001</v>
      </c>
      <c r="G978" s="5">
        <v>0</v>
      </c>
      <c r="I978" s="1">
        <v>-1.2731648027132891E-2</v>
      </c>
    </row>
    <row r="979" spans="1:9" x14ac:dyDescent="0.25">
      <c r="A979" s="36">
        <v>35395</v>
      </c>
      <c r="B979" s="11">
        <v>3246.6000979999999</v>
      </c>
      <c r="C979" s="11">
        <v>3292.1999510000001</v>
      </c>
      <c r="D979" s="11">
        <v>3246.6000979999999</v>
      </c>
      <c r="E979" s="11">
        <v>3271.5</v>
      </c>
      <c r="F979" s="11">
        <v>3271.5</v>
      </c>
      <c r="G979" s="5">
        <v>0</v>
      </c>
      <c r="I979" s="1">
        <v>7.6095145458232594E-3</v>
      </c>
    </row>
    <row r="980" spans="1:9" x14ac:dyDescent="0.25">
      <c r="A980" s="36">
        <v>35396</v>
      </c>
      <c r="B980" s="11">
        <v>3271.5</v>
      </c>
      <c r="C980" s="11">
        <v>3283.8000489999999</v>
      </c>
      <c r="D980" s="11">
        <v>3263.3999020000001</v>
      </c>
      <c r="E980" s="11">
        <v>3268.8000489999999</v>
      </c>
      <c r="F980" s="11">
        <v>3268.8000489999999</v>
      </c>
      <c r="G980" s="5">
        <v>0</v>
      </c>
      <c r="I980" s="1">
        <v>-8.2563525622525447E-4</v>
      </c>
    </row>
    <row r="981" spans="1:9" x14ac:dyDescent="0.25">
      <c r="A981" s="36">
        <v>35397</v>
      </c>
      <c r="B981" s="11">
        <v>3269.1999510000001</v>
      </c>
      <c r="C981" s="11">
        <v>3273.1000979999999</v>
      </c>
      <c r="D981" s="11">
        <v>3262.1999510000001</v>
      </c>
      <c r="E981" s="11">
        <v>3273.1000979999999</v>
      </c>
      <c r="F981" s="11">
        <v>3273.1000979999999</v>
      </c>
      <c r="G981" s="5">
        <v>0</v>
      </c>
      <c r="I981" s="1">
        <v>1.3146179313832107E-3</v>
      </c>
    </row>
    <row r="982" spans="1:9" x14ac:dyDescent="0.25">
      <c r="A982" s="36">
        <v>35398</v>
      </c>
      <c r="B982" s="11">
        <v>3273.1000979999999</v>
      </c>
      <c r="C982" s="11">
        <v>3286.1000979999999</v>
      </c>
      <c r="D982" s="11">
        <v>3273.1000979999999</v>
      </c>
      <c r="E982" s="11">
        <v>3277.3999020000001</v>
      </c>
      <c r="F982" s="11">
        <v>3277.3999020000001</v>
      </c>
      <c r="G982" s="5">
        <v>0</v>
      </c>
      <c r="I982" s="1">
        <v>1.3128172254202042E-3</v>
      </c>
    </row>
    <row r="983" spans="1:9" x14ac:dyDescent="0.25">
      <c r="A983" s="36">
        <v>35401</v>
      </c>
      <c r="B983" s="11">
        <v>3292.3000489999999</v>
      </c>
      <c r="C983" s="11">
        <v>3327.3999020000001</v>
      </c>
      <c r="D983" s="11">
        <v>3286.1999510000001</v>
      </c>
      <c r="E983" s="11">
        <v>3311.1000979999999</v>
      </c>
      <c r="F983" s="11">
        <v>3311.1000979999999</v>
      </c>
      <c r="G983" s="5">
        <v>0</v>
      </c>
      <c r="I983" s="1">
        <v>1.0230094833989511E-2</v>
      </c>
    </row>
    <row r="984" spans="1:9" x14ac:dyDescent="0.25">
      <c r="A984" s="36">
        <v>35402</v>
      </c>
      <c r="B984" s="11">
        <v>3311.3999020000001</v>
      </c>
      <c r="C984" s="11">
        <v>3404</v>
      </c>
      <c r="D984" s="11">
        <v>3311.3999020000001</v>
      </c>
      <c r="E984" s="11">
        <v>3396.3999020000001</v>
      </c>
      <c r="F984" s="11">
        <v>3396.3999020000001</v>
      </c>
      <c r="G984" s="5">
        <v>0</v>
      </c>
      <c r="I984" s="1">
        <v>2.5435528226765314E-2</v>
      </c>
    </row>
    <row r="985" spans="1:9" x14ac:dyDescent="0.25">
      <c r="A985" s="36">
        <v>35403</v>
      </c>
      <c r="B985" s="11">
        <v>3396.3999020000001</v>
      </c>
      <c r="C985" s="11">
        <v>3421.1999510000001</v>
      </c>
      <c r="D985" s="11">
        <v>3380.3999020000001</v>
      </c>
      <c r="E985" s="11">
        <v>3390.5</v>
      </c>
      <c r="F985" s="11">
        <v>3390.5</v>
      </c>
      <c r="G985" s="5">
        <v>0</v>
      </c>
      <c r="I985" s="1">
        <v>-1.7386151472305045E-3</v>
      </c>
    </row>
    <row r="986" spans="1:9" x14ac:dyDescent="0.25">
      <c r="A986" s="36">
        <v>35404</v>
      </c>
      <c r="B986" s="11">
        <v>3390.5</v>
      </c>
      <c r="C986" s="11">
        <v>3390.5</v>
      </c>
      <c r="D986" s="11">
        <v>3365.6999510000001</v>
      </c>
      <c r="E986" s="11">
        <v>3376.6000979999999</v>
      </c>
      <c r="F986" s="11">
        <v>3376.6000979999999</v>
      </c>
      <c r="G986" s="5">
        <v>0</v>
      </c>
      <c r="I986" s="1">
        <v>-4.1080880575261602E-3</v>
      </c>
    </row>
    <row r="987" spans="1:9" x14ac:dyDescent="0.25">
      <c r="A987" s="36">
        <v>35405</v>
      </c>
      <c r="B987" s="11">
        <v>3374.8999020000001</v>
      </c>
      <c r="C987" s="11">
        <v>3374.8999020000001</v>
      </c>
      <c r="D987" s="11">
        <v>3325.8000489999999</v>
      </c>
      <c r="E987" s="11">
        <v>3333.1000979999999</v>
      </c>
      <c r="F987" s="11">
        <v>3333.1000979999999</v>
      </c>
      <c r="G987" s="5">
        <v>0</v>
      </c>
      <c r="I987" s="1">
        <v>-1.2966483806353679E-2</v>
      </c>
    </row>
    <row r="988" spans="1:9" x14ac:dyDescent="0.25">
      <c r="A988" s="36">
        <v>35408</v>
      </c>
      <c r="B988" s="11">
        <v>3332.8999020000001</v>
      </c>
      <c r="C988" s="11">
        <v>3364.3999020000001</v>
      </c>
      <c r="D988" s="11">
        <v>3322.3999020000001</v>
      </c>
      <c r="E988" s="11">
        <v>3335.1000979999999</v>
      </c>
      <c r="F988" s="11">
        <v>3335.1000979999999</v>
      </c>
      <c r="G988" s="5">
        <v>0</v>
      </c>
      <c r="I988" s="1">
        <v>5.9986203208772793E-4</v>
      </c>
    </row>
    <row r="989" spans="1:9" x14ac:dyDescent="0.25">
      <c r="A989" s="36">
        <v>35409</v>
      </c>
      <c r="B989" s="11">
        <v>3335.1000979999999</v>
      </c>
      <c r="C989" s="11">
        <v>3338.1999510000001</v>
      </c>
      <c r="D989" s="11">
        <v>3300.5</v>
      </c>
      <c r="E989" s="11">
        <v>3307.1000979999999</v>
      </c>
      <c r="F989" s="11">
        <v>3307.1000979999999</v>
      </c>
      <c r="G989" s="5">
        <v>0</v>
      </c>
      <c r="I989" s="1">
        <v>-8.4309912470761361E-3</v>
      </c>
    </row>
    <row r="990" spans="1:9" x14ac:dyDescent="0.25">
      <c r="A990" s="36">
        <v>35410</v>
      </c>
      <c r="B990" s="11">
        <v>3307.1000979999999</v>
      </c>
      <c r="C990" s="11">
        <v>3307.1000979999999</v>
      </c>
      <c r="D990" s="11">
        <v>3235</v>
      </c>
      <c r="E990" s="11">
        <v>3241.8000489999999</v>
      </c>
      <c r="F990" s="11">
        <v>3241.8000489999999</v>
      </c>
      <c r="G990" s="5">
        <v>0</v>
      </c>
      <c r="I990" s="1">
        <v>-1.9942955851893984E-2</v>
      </c>
    </row>
    <row r="991" spans="1:9" x14ac:dyDescent="0.25">
      <c r="A991" s="36">
        <v>35412</v>
      </c>
      <c r="B991" s="11">
        <v>3241.8000489999999</v>
      </c>
      <c r="C991" s="11">
        <v>3241.8000489999999</v>
      </c>
      <c r="D991" s="11">
        <v>3193.8999020000001</v>
      </c>
      <c r="E991" s="11">
        <v>3205.1999510000001</v>
      </c>
      <c r="F991" s="11">
        <v>3205.1999510000001</v>
      </c>
      <c r="G991" s="5">
        <v>0</v>
      </c>
      <c r="I991" s="1">
        <v>-1.1354270576875436E-2</v>
      </c>
    </row>
    <row r="992" spans="1:9" x14ac:dyDescent="0.25">
      <c r="A992" s="36">
        <v>35415</v>
      </c>
      <c r="B992" s="11">
        <v>3205.1999510000001</v>
      </c>
      <c r="C992" s="11">
        <v>3206.1999510000001</v>
      </c>
      <c r="D992" s="11">
        <v>3166.6999510000001</v>
      </c>
      <c r="E992" s="11">
        <v>3175.1000979999999</v>
      </c>
      <c r="F992" s="11">
        <v>3175.1000979999999</v>
      </c>
      <c r="G992" s="5">
        <v>0</v>
      </c>
      <c r="I992" s="1">
        <v>-9.4353168572958168E-3</v>
      </c>
    </row>
    <row r="993" spans="1:9" x14ac:dyDescent="0.25">
      <c r="A993" s="36">
        <v>35416</v>
      </c>
      <c r="B993" s="11">
        <v>3174.5</v>
      </c>
      <c r="C993" s="11">
        <v>3257</v>
      </c>
      <c r="D993" s="11">
        <v>3169.8000489999999</v>
      </c>
      <c r="E993" s="11">
        <v>3254</v>
      </c>
      <c r="F993" s="11">
        <v>3254</v>
      </c>
      <c r="G993" s="5">
        <v>0</v>
      </c>
      <c r="I993" s="1">
        <v>2.454585002002041E-2</v>
      </c>
    </row>
    <row r="994" spans="1:9" x14ac:dyDescent="0.25">
      <c r="A994" s="36">
        <v>35417</v>
      </c>
      <c r="B994" s="11">
        <v>3254</v>
      </c>
      <c r="C994" s="11">
        <v>3289</v>
      </c>
      <c r="D994" s="11">
        <v>3252.3000489999999</v>
      </c>
      <c r="E994" s="11">
        <v>3273.1999510000001</v>
      </c>
      <c r="F994" s="11">
        <v>3273.1999510000001</v>
      </c>
      <c r="G994" s="5">
        <v>0</v>
      </c>
      <c r="I994" s="1">
        <v>5.8830759041832437E-3</v>
      </c>
    </row>
    <row r="995" spans="1:9" x14ac:dyDescent="0.25">
      <c r="A995" s="36">
        <v>35418</v>
      </c>
      <c r="B995" s="11">
        <v>3273.1999510000001</v>
      </c>
      <c r="C995" s="11">
        <v>3330.1000979999999</v>
      </c>
      <c r="D995" s="11">
        <v>3273.1999510000001</v>
      </c>
      <c r="E995" s="11">
        <v>3330.1000979999999</v>
      </c>
      <c r="F995" s="11">
        <v>3330.1000979999999</v>
      </c>
      <c r="G995" s="5">
        <v>0</v>
      </c>
      <c r="I995" s="1">
        <v>1.7234278299005368E-2</v>
      </c>
    </row>
    <row r="996" spans="1:9" x14ac:dyDescent="0.25">
      <c r="A996" s="36">
        <v>35419</v>
      </c>
      <c r="B996" s="11">
        <v>3330.1000979999999</v>
      </c>
      <c r="C996" s="11">
        <v>3350.3000489999999</v>
      </c>
      <c r="D996" s="11">
        <v>3310.6999510000001</v>
      </c>
      <c r="E996" s="11">
        <v>3311.3999020000001</v>
      </c>
      <c r="F996" s="11">
        <v>3311.3999020000001</v>
      </c>
      <c r="G996" s="5">
        <v>0</v>
      </c>
      <c r="I996" s="1">
        <v>-5.6313319033947096E-3</v>
      </c>
    </row>
    <row r="997" spans="1:9" x14ac:dyDescent="0.25">
      <c r="A997" s="36">
        <v>35422</v>
      </c>
      <c r="B997" s="11">
        <v>3311.3999020000001</v>
      </c>
      <c r="C997" s="11">
        <v>3313.5</v>
      </c>
      <c r="D997" s="11">
        <v>3295.6000979999999</v>
      </c>
      <c r="E997" s="11">
        <v>3299.1999510000001</v>
      </c>
      <c r="F997" s="11">
        <v>3299.1999510000001</v>
      </c>
      <c r="G997" s="5">
        <v>0</v>
      </c>
      <c r="I997" s="1">
        <v>-3.6910311082216651E-3</v>
      </c>
    </row>
    <row r="998" spans="1:9" x14ac:dyDescent="0.25">
      <c r="A998" s="36">
        <v>35423</v>
      </c>
      <c r="B998" s="11">
        <v>3299.1999510000001</v>
      </c>
      <c r="C998" s="11">
        <v>3299.1999510000001</v>
      </c>
      <c r="D998" s="11">
        <v>3286.8000489999999</v>
      </c>
      <c r="E998" s="11">
        <v>3298.5</v>
      </c>
      <c r="F998" s="11">
        <v>3298.5</v>
      </c>
      <c r="G998" s="5">
        <v>0</v>
      </c>
      <c r="I998" s="1">
        <v>-2.1218030762959472E-4</v>
      </c>
    </row>
    <row r="999" spans="1:9" x14ac:dyDescent="0.25">
      <c r="A999" s="36">
        <v>35425</v>
      </c>
      <c r="B999" s="11">
        <v>3298.5</v>
      </c>
      <c r="C999" s="11">
        <v>3310.8999020000001</v>
      </c>
      <c r="D999" s="11">
        <v>3290.6000979999999</v>
      </c>
      <c r="E999" s="11">
        <v>3310.8999020000001</v>
      </c>
      <c r="F999" s="11">
        <v>3310.8999020000001</v>
      </c>
      <c r="G999" s="5">
        <v>0</v>
      </c>
      <c r="I999" s="1">
        <v>3.7522064732335991E-3</v>
      </c>
    </row>
    <row r="1000" spans="1:9" x14ac:dyDescent="0.25">
      <c r="A1000" s="36">
        <v>35426</v>
      </c>
      <c r="B1000" s="11">
        <v>3310.8999020000001</v>
      </c>
      <c r="C1000" s="11">
        <v>3333.8000489999999</v>
      </c>
      <c r="D1000" s="11">
        <v>3310.8000489999999</v>
      </c>
      <c r="E1000" s="11">
        <v>3327.1999510000001</v>
      </c>
      <c r="F1000" s="11">
        <v>3327.1999510000001</v>
      </c>
      <c r="G1000" s="5">
        <v>0</v>
      </c>
      <c r="I1000" s="1">
        <v>4.911068565444765E-3</v>
      </c>
    </row>
    <row r="1001" spans="1:9" x14ac:dyDescent="0.25">
      <c r="A1001" s="36">
        <v>35429</v>
      </c>
      <c r="B1001" s="11">
        <v>3327</v>
      </c>
      <c r="C1001" s="11">
        <v>3347</v>
      </c>
      <c r="D1001" s="11">
        <v>3327</v>
      </c>
      <c r="E1001" s="11">
        <v>3347</v>
      </c>
      <c r="F1001" s="11">
        <v>3347</v>
      </c>
      <c r="G1001" s="5">
        <v>0</v>
      </c>
      <c r="I1001" s="1">
        <v>5.9333275097230853E-3</v>
      </c>
    </row>
    <row r="1002" spans="1:9" x14ac:dyDescent="0.25">
      <c r="A1002" s="36">
        <v>35430</v>
      </c>
      <c r="B1002" s="11">
        <v>3347.5</v>
      </c>
      <c r="C1002" s="11">
        <v>3361</v>
      </c>
      <c r="D1002" s="11">
        <v>3329.3999020000001</v>
      </c>
      <c r="E1002" s="11">
        <v>3361</v>
      </c>
      <c r="F1002" s="11">
        <v>3361</v>
      </c>
      <c r="G1002" s="5">
        <v>0</v>
      </c>
      <c r="I1002" s="1">
        <v>4.1741265137780204E-3</v>
      </c>
    </row>
    <row r="1003" spans="1:9" x14ac:dyDescent="0.25">
      <c r="A1003" s="36">
        <v>35432</v>
      </c>
      <c r="B1003" s="11">
        <v>3361</v>
      </c>
      <c r="C1003" s="11">
        <v>3361</v>
      </c>
      <c r="D1003" s="11">
        <v>3335.5</v>
      </c>
      <c r="E1003" s="11">
        <v>3359.5</v>
      </c>
      <c r="F1003" s="11">
        <v>3359.5</v>
      </c>
      <c r="G1003" s="5">
        <v>0</v>
      </c>
      <c r="I1003" s="1">
        <v>-4.4639536490009846E-4</v>
      </c>
    </row>
    <row r="1004" spans="1:9" x14ac:dyDescent="0.25">
      <c r="A1004" s="36">
        <v>35433</v>
      </c>
      <c r="B1004" s="11">
        <v>3359.5</v>
      </c>
      <c r="C1004" s="11">
        <v>3404.8999020000001</v>
      </c>
      <c r="D1004" s="11">
        <v>3357.6000979999999</v>
      </c>
      <c r="E1004" s="11">
        <v>3397</v>
      </c>
      <c r="F1004" s="11">
        <v>3397</v>
      </c>
      <c r="G1004" s="5">
        <v>0</v>
      </c>
      <c r="I1004" s="1">
        <v>1.1100535800379063E-2</v>
      </c>
    </row>
    <row r="1005" spans="1:9" x14ac:dyDescent="0.25">
      <c r="A1005" s="36">
        <v>35436</v>
      </c>
      <c r="B1005" s="11">
        <v>3397</v>
      </c>
      <c r="C1005" s="11">
        <v>3501.8999020000001</v>
      </c>
      <c r="D1005" s="11">
        <v>3397</v>
      </c>
      <c r="E1005" s="11">
        <v>3492.1999510000001</v>
      </c>
      <c r="F1005" s="11">
        <v>3492.1999510000001</v>
      </c>
      <c r="G1005" s="5">
        <v>0</v>
      </c>
      <c r="I1005" s="1">
        <v>2.7639206896173718E-2</v>
      </c>
    </row>
    <row r="1006" spans="1:9" x14ac:dyDescent="0.25">
      <c r="A1006" s="36">
        <v>35437</v>
      </c>
      <c r="B1006" s="11">
        <v>3492.1999510000001</v>
      </c>
      <c r="C1006" s="11">
        <v>3524.8999020000001</v>
      </c>
      <c r="D1006" s="11">
        <v>3490.6000979999999</v>
      </c>
      <c r="E1006" s="11">
        <v>3516.1000979999999</v>
      </c>
      <c r="F1006" s="11">
        <v>3516.1000979999999</v>
      </c>
      <c r="G1006" s="5">
        <v>0</v>
      </c>
      <c r="I1006" s="1">
        <v>6.8205526263440674E-3</v>
      </c>
    </row>
    <row r="1007" spans="1:9" x14ac:dyDescent="0.25">
      <c r="A1007" s="36">
        <v>35438</v>
      </c>
      <c r="B1007" s="11">
        <v>3516.5</v>
      </c>
      <c r="C1007" s="11">
        <v>3558.3000489999999</v>
      </c>
      <c r="D1007" s="11">
        <v>3516.5</v>
      </c>
      <c r="E1007" s="11">
        <v>3558</v>
      </c>
      <c r="F1007" s="11">
        <v>3558</v>
      </c>
      <c r="G1007" s="5">
        <v>0</v>
      </c>
      <c r="I1007" s="1">
        <v>1.1846140542678185E-2</v>
      </c>
    </row>
    <row r="1008" spans="1:9" x14ac:dyDescent="0.25">
      <c r="A1008" s="36">
        <v>35439</v>
      </c>
      <c r="B1008" s="11">
        <v>3558</v>
      </c>
      <c r="C1008" s="11">
        <v>3579.1000979999999</v>
      </c>
      <c r="D1008" s="11">
        <v>3529.1999510000001</v>
      </c>
      <c r="E1008" s="11">
        <v>3578.3000489999999</v>
      </c>
      <c r="F1008" s="11">
        <v>3578.3000489999999</v>
      </c>
      <c r="G1008" s="5">
        <v>0</v>
      </c>
      <c r="I1008" s="1">
        <v>5.6892517455491287E-3</v>
      </c>
    </row>
    <row r="1009" spans="1:9" x14ac:dyDescent="0.25">
      <c r="A1009" s="36">
        <v>35440</v>
      </c>
      <c r="B1009" s="11">
        <v>3577.1000979999999</v>
      </c>
      <c r="C1009" s="11">
        <v>3598.8999020000001</v>
      </c>
      <c r="D1009" s="11">
        <v>3545.8000489999999</v>
      </c>
      <c r="E1009" s="11">
        <v>3596.1000979999999</v>
      </c>
      <c r="F1009" s="11">
        <v>3596.1000979999999</v>
      </c>
      <c r="G1009" s="5">
        <v>0</v>
      </c>
      <c r="I1009" s="1">
        <v>4.9621111615785196E-3</v>
      </c>
    </row>
    <row r="1010" spans="1:9" x14ac:dyDescent="0.25">
      <c r="A1010" s="36">
        <v>35443</v>
      </c>
      <c r="B1010" s="11">
        <v>3594.1000979999999</v>
      </c>
      <c r="C1010" s="11">
        <v>3597.3999020000001</v>
      </c>
      <c r="D1010" s="11">
        <v>3557.5</v>
      </c>
      <c r="E1010" s="11">
        <v>3561.6000979999999</v>
      </c>
      <c r="F1010" s="11">
        <v>3561.6000979999999</v>
      </c>
      <c r="G1010" s="5">
        <v>0</v>
      </c>
      <c r="I1010" s="1">
        <v>-9.6400425359597364E-3</v>
      </c>
    </row>
    <row r="1011" spans="1:9" x14ac:dyDescent="0.25">
      <c r="A1011" s="36">
        <v>35444</v>
      </c>
      <c r="B1011" s="11">
        <v>3561.8000489999999</v>
      </c>
      <c r="C1011" s="11">
        <v>3634.1999510000001</v>
      </c>
      <c r="D1011" s="11">
        <v>3561.8000489999999</v>
      </c>
      <c r="E1011" s="11">
        <v>3631.3999020000001</v>
      </c>
      <c r="F1011" s="11">
        <v>3631.3999020000001</v>
      </c>
      <c r="G1011" s="5">
        <v>0</v>
      </c>
      <c r="I1011" s="1">
        <v>1.9408312252780391E-2</v>
      </c>
    </row>
    <row r="1012" spans="1:9" x14ac:dyDescent="0.25">
      <c r="A1012" s="36">
        <v>35445</v>
      </c>
      <c r="B1012" s="11">
        <v>3631.6000979999999</v>
      </c>
      <c r="C1012" s="11">
        <v>3728.1999510000001</v>
      </c>
      <c r="D1012" s="11">
        <v>3631.6000979999999</v>
      </c>
      <c r="E1012" s="11">
        <v>3728</v>
      </c>
      <c r="F1012" s="11">
        <v>3728</v>
      </c>
      <c r="G1012" s="5">
        <v>0</v>
      </c>
      <c r="I1012" s="1">
        <v>2.6253674955754036E-2</v>
      </c>
    </row>
    <row r="1013" spans="1:9" x14ac:dyDescent="0.25">
      <c r="A1013" s="36">
        <v>35446</v>
      </c>
      <c r="B1013" s="11">
        <v>3728</v>
      </c>
      <c r="C1013" s="11">
        <v>3753.1999510000001</v>
      </c>
      <c r="D1013" s="11">
        <v>3692</v>
      </c>
      <c r="E1013" s="11">
        <v>3701.8000489999999</v>
      </c>
      <c r="F1013" s="11">
        <v>3701.8000489999999</v>
      </c>
      <c r="G1013" s="5">
        <v>0</v>
      </c>
      <c r="I1013" s="1">
        <v>-7.0526957460632644E-3</v>
      </c>
    </row>
    <row r="1014" spans="1:9" x14ac:dyDescent="0.25">
      <c r="A1014" s="36">
        <v>35447</v>
      </c>
      <c r="B1014" s="11">
        <v>3701.8000489999999</v>
      </c>
      <c r="C1014" s="11">
        <v>3753.5</v>
      </c>
      <c r="D1014" s="11">
        <v>3700.6999510000001</v>
      </c>
      <c r="E1014" s="11">
        <v>3733.1999510000001</v>
      </c>
      <c r="F1014" s="11">
        <v>3733.1999510000001</v>
      </c>
      <c r="G1014" s="5">
        <v>0</v>
      </c>
      <c r="I1014" s="1">
        <v>8.4465605067034488E-3</v>
      </c>
    </row>
    <row r="1015" spans="1:9" x14ac:dyDescent="0.25">
      <c r="A1015" s="36">
        <v>35450</v>
      </c>
      <c r="B1015" s="11">
        <v>3733.1999510000001</v>
      </c>
      <c r="C1015" s="11">
        <v>3740.3000489999999</v>
      </c>
      <c r="D1015" s="11">
        <v>3708.8000489999999</v>
      </c>
      <c r="E1015" s="11">
        <v>3739.6000979999999</v>
      </c>
      <c r="F1015" s="11">
        <v>3739.6000979999999</v>
      </c>
      <c r="G1015" s="5">
        <v>0</v>
      </c>
      <c r="I1015" s="1">
        <v>1.7129184570485734E-3</v>
      </c>
    </row>
    <row r="1016" spans="1:9" x14ac:dyDescent="0.25">
      <c r="A1016" s="36">
        <v>35451</v>
      </c>
      <c r="B1016" s="11">
        <v>3739.6000979999999</v>
      </c>
      <c r="C1016" s="11">
        <v>3758.3000489999999</v>
      </c>
      <c r="D1016" s="11">
        <v>3709.1000979999999</v>
      </c>
      <c r="E1016" s="11">
        <v>3717.3000489999999</v>
      </c>
      <c r="F1016" s="11">
        <v>3717.3000489999999</v>
      </c>
      <c r="G1016" s="5">
        <v>0</v>
      </c>
      <c r="I1016" s="1">
        <v>-5.9810685510051087E-3</v>
      </c>
    </row>
    <row r="1017" spans="1:9" x14ac:dyDescent="0.25">
      <c r="A1017" s="36">
        <v>35452</v>
      </c>
      <c r="B1017" s="11">
        <v>3717.5</v>
      </c>
      <c r="C1017" s="11">
        <v>3718.3999020000001</v>
      </c>
      <c r="D1017" s="11">
        <v>3689</v>
      </c>
      <c r="E1017" s="11">
        <v>3708</v>
      </c>
      <c r="F1017" s="11">
        <v>3708</v>
      </c>
      <c r="G1017" s="5">
        <v>0</v>
      </c>
      <c r="I1017" s="1">
        <v>-2.5049637864213992E-3</v>
      </c>
    </row>
    <row r="1018" spans="1:9" x14ac:dyDescent="0.25">
      <c r="A1018" s="36">
        <v>35453</v>
      </c>
      <c r="B1018" s="11">
        <v>3708</v>
      </c>
      <c r="C1018" s="11">
        <v>3763.8000489999999</v>
      </c>
      <c r="D1018" s="11">
        <v>3690.1999510000001</v>
      </c>
      <c r="E1018" s="11">
        <v>3695.1999510000001</v>
      </c>
      <c r="F1018" s="11">
        <v>3695.1999510000001</v>
      </c>
      <c r="G1018" s="5">
        <v>0</v>
      </c>
      <c r="I1018" s="1">
        <v>-3.4579808297952042E-3</v>
      </c>
    </row>
    <row r="1019" spans="1:9" x14ac:dyDescent="0.25">
      <c r="A1019" s="36">
        <v>35454</v>
      </c>
      <c r="B1019" s="11">
        <v>3695</v>
      </c>
      <c r="C1019" s="11">
        <v>3695</v>
      </c>
      <c r="D1019" s="11">
        <v>3663.3000489999999</v>
      </c>
      <c r="E1019" s="11">
        <v>3680.6000979999999</v>
      </c>
      <c r="F1019" s="11">
        <v>3680.6000979999999</v>
      </c>
      <c r="G1019" s="5">
        <v>0</v>
      </c>
      <c r="I1019" s="1">
        <v>-3.9588578787626005E-3</v>
      </c>
    </row>
    <row r="1020" spans="1:9" x14ac:dyDescent="0.25">
      <c r="A1020" s="36">
        <v>35457</v>
      </c>
      <c r="B1020" s="11">
        <v>3680.6000979999999</v>
      </c>
      <c r="C1020" s="11">
        <v>3685.1999510000001</v>
      </c>
      <c r="D1020" s="11">
        <v>3666.1000979999999</v>
      </c>
      <c r="E1020" s="11">
        <v>3685.1999510000001</v>
      </c>
      <c r="F1020" s="11">
        <v>3685.1999510000001</v>
      </c>
      <c r="G1020" s="5">
        <v>0</v>
      </c>
      <c r="I1020" s="1">
        <v>1.2489759611611362E-3</v>
      </c>
    </row>
    <row r="1021" spans="1:9" x14ac:dyDescent="0.25">
      <c r="A1021" s="36">
        <v>35458</v>
      </c>
      <c r="B1021" s="11">
        <v>3685.3999020000001</v>
      </c>
      <c r="C1021" s="11">
        <v>3716.1999510000001</v>
      </c>
      <c r="D1021" s="11">
        <v>3667.5</v>
      </c>
      <c r="E1021" s="11">
        <v>3676.8000489999999</v>
      </c>
      <c r="F1021" s="11">
        <v>3676.8000489999999</v>
      </c>
      <c r="G1021" s="5">
        <v>0</v>
      </c>
      <c r="I1021" s="1">
        <v>-2.2819629571060318E-3</v>
      </c>
    </row>
    <row r="1022" spans="1:9" x14ac:dyDescent="0.25">
      <c r="A1022" s="36">
        <v>35459</v>
      </c>
      <c r="B1022" s="11">
        <v>3672.8999020000001</v>
      </c>
      <c r="C1022" s="11">
        <v>3673.3000489999999</v>
      </c>
      <c r="D1022" s="11">
        <v>3627.3999020000001</v>
      </c>
      <c r="E1022" s="11">
        <v>3631.6000979999999</v>
      </c>
      <c r="F1022" s="11">
        <v>3631.6000979999999</v>
      </c>
      <c r="G1022" s="5">
        <v>0</v>
      </c>
      <c r="I1022" s="1">
        <v>-1.2369472498289014E-2</v>
      </c>
    </row>
    <row r="1023" spans="1:9" x14ac:dyDescent="0.25">
      <c r="A1023" s="36">
        <v>35460</v>
      </c>
      <c r="B1023" s="11">
        <v>3631.6000979999999</v>
      </c>
      <c r="C1023" s="11">
        <v>3679.8999020000001</v>
      </c>
      <c r="D1023" s="11">
        <v>3631.3000489999999</v>
      </c>
      <c r="E1023" s="11">
        <v>3672.8999020000001</v>
      </c>
      <c r="F1023" s="11">
        <v>3672.8999020000001</v>
      </c>
      <c r="G1023" s="5">
        <v>0</v>
      </c>
      <c r="I1023" s="1">
        <v>1.1308164583113012E-2</v>
      </c>
    </row>
    <row r="1024" spans="1:9" x14ac:dyDescent="0.25">
      <c r="A1024" s="36">
        <v>35461</v>
      </c>
      <c r="B1024" s="11">
        <v>3672.8999020000001</v>
      </c>
      <c r="C1024" s="11">
        <v>3691.3999020000001</v>
      </c>
      <c r="D1024" s="11">
        <v>3634.8999020000001</v>
      </c>
      <c r="E1024" s="11">
        <v>3647.1000979999999</v>
      </c>
      <c r="F1024" s="11">
        <v>3647.1000979999999</v>
      </c>
      <c r="G1024" s="5">
        <v>0</v>
      </c>
      <c r="I1024" s="1">
        <v>-7.0491559655447844E-3</v>
      </c>
    </row>
    <row r="1025" spans="1:9" x14ac:dyDescent="0.25">
      <c r="A1025" s="36">
        <v>35464</v>
      </c>
      <c r="B1025" s="11">
        <v>3647.1999510000001</v>
      </c>
      <c r="C1025" s="11">
        <v>3647.1999510000001</v>
      </c>
      <c r="D1025" s="11">
        <v>3615.5</v>
      </c>
      <c r="E1025" s="11">
        <v>3636.5</v>
      </c>
      <c r="F1025" s="11">
        <v>3636.5</v>
      </c>
      <c r="G1025" s="5">
        <v>0</v>
      </c>
      <c r="I1025" s="1">
        <v>-2.9106775059268841E-3</v>
      </c>
    </row>
    <row r="1026" spans="1:9" x14ac:dyDescent="0.25">
      <c r="A1026" s="36">
        <v>35465</v>
      </c>
      <c r="B1026" s="11">
        <v>3636.5</v>
      </c>
      <c r="C1026" s="11">
        <v>3653</v>
      </c>
      <c r="D1026" s="11">
        <v>3610.8999020000001</v>
      </c>
      <c r="E1026" s="11">
        <v>3653</v>
      </c>
      <c r="F1026" s="11">
        <v>3653</v>
      </c>
      <c r="G1026" s="5">
        <v>0</v>
      </c>
      <c r="I1026" s="1">
        <v>4.5270672006871848E-3</v>
      </c>
    </row>
    <row r="1027" spans="1:9" x14ac:dyDescent="0.25">
      <c r="A1027" s="36">
        <v>35467</v>
      </c>
      <c r="B1027" s="11">
        <v>3652.6999510000001</v>
      </c>
      <c r="C1027" s="11">
        <v>3662.6999510000001</v>
      </c>
      <c r="D1027" s="11">
        <v>3632</v>
      </c>
      <c r="E1027" s="11">
        <v>3654.6999510000001</v>
      </c>
      <c r="F1027" s="11">
        <v>3654.6999510000001</v>
      </c>
      <c r="G1027" s="5">
        <v>0</v>
      </c>
      <c r="I1027" s="1">
        <v>4.6524926914415232E-4</v>
      </c>
    </row>
    <row r="1028" spans="1:9" x14ac:dyDescent="0.25">
      <c r="A1028" s="36">
        <v>35468</v>
      </c>
      <c r="B1028" s="11">
        <v>3655.5</v>
      </c>
      <c r="C1028" s="11">
        <v>3669.6999510000001</v>
      </c>
      <c r="D1028" s="11">
        <v>3646.3000489999999</v>
      </c>
      <c r="E1028" s="11">
        <v>3654.3000489999999</v>
      </c>
      <c r="F1028" s="11">
        <v>3654.3000489999999</v>
      </c>
      <c r="G1028" s="5">
        <v>0</v>
      </c>
      <c r="I1028" s="1">
        <v>-1.0942728154184067E-4</v>
      </c>
    </row>
    <row r="1029" spans="1:9" x14ac:dyDescent="0.25">
      <c r="A1029" s="36">
        <v>35471</v>
      </c>
      <c r="B1029" s="11">
        <v>3654.3000489999999</v>
      </c>
      <c r="C1029" s="11">
        <v>3688.1999510000001</v>
      </c>
      <c r="D1029" s="11">
        <v>3639.3999020000001</v>
      </c>
      <c r="E1029" s="11">
        <v>3679.1000979999999</v>
      </c>
      <c r="F1029" s="11">
        <v>3679.1000979999999</v>
      </c>
      <c r="G1029" s="5">
        <v>0</v>
      </c>
      <c r="I1029" s="1">
        <v>6.7636138887010588E-3</v>
      </c>
    </row>
    <row r="1030" spans="1:9" x14ac:dyDescent="0.25">
      <c r="A1030" s="36">
        <v>35472</v>
      </c>
      <c r="B1030" s="11">
        <v>3664.6999510000001</v>
      </c>
      <c r="C1030" s="11">
        <v>3754.3999020000001</v>
      </c>
      <c r="D1030" s="11">
        <v>3660.1000979999999</v>
      </c>
      <c r="E1030" s="11">
        <v>3750</v>
      </c>
      <c r="F1030" s="11">
        <v>3750</v>
      </c>
      <c r="G1030" s="5">
        <v>0</v>
      </c>
      <c r="I1030" s="1">
        <v>1.9087656292871458E-2</v>
      </c>
    </row>
    <row r="1031" spans="1:9" x14ac:dyDescent="0.25">
      <c r="A1031" s="36">
        <v>35473</v>
      </c>
      <c r="B1031" s="11">
        <v>3750.3000489999999</v>
      </c>
      <c r="C1031" s="11">
        <v>3818.5</v>
      </c>
      <c r="D1031" s="11">
        <v>3750.3000489999999</v>
      </c>
      <c r="E1031" s="11">
        <v>3802.6000979999999</v>
      </c>
      <c r="F1031" s="11">
        <v>3802.6000979999999</v>
      </c>
      <c r="G1031" s="5">
        <v>0</v>
      </c>
      <c r="I1031" s="1">
        <v>1.3929229082869199E-2</v>
      </c>
    </row>
    <row r="1032" spans="1:9" x14ac:dyDescent="0.25">
      <c r="A1032" s="36">
        <v>35474</v>
      </c>
      <c r="B1032" s="11">
        <v>3806.5</v>
      </c>
      <c r="C1032" s="11">
        <v>3832.1999510000001</v>
      </c>
      <c r="D1032" s="11">
        <v>3765.3000489999999</v>
      </c>
      <c r="E1032" s="11">
        <v>3778.5</v>
      </c>
      <c r="F1032" s="11">
        <v>3778.5</v>
      </c>
      <c r="G1032" s="5">
        <v>0</v>
      </c>
      <c r="I1032" s="1">
        <v>-6.3579635865504969E-3</v>
      </c>
    </row>
    <row r="1033" spans="1:9" x14ac:dyDescent="0.25">
      <c r="A1033" s="36">
        <v>35475</v>
      </c>
      <c r="B1033" s="11">
        <v>3778.5</v>
      </c>
      <c r="C1033" s="11">
        <v>3829.3000489999999</v>
      </c>
      <c r="D1033" s="11">
        <v>3772.8999020000001</v>
      </c>
      <c r="E1033" s="11">
        <v>3826.8000489999999</v>
      </c>
      <c r="F1033" s="11">
        <v>3826.8000489999999</v>
      </c>
      <c r="G1033" s="5">
        <v>0</v>
      </c>
      <c r="I1033" s="1">
        <v>1.2701852147669612E-2</v>
      </c>
    </row>
    <row r="1034" spans="1:9" x14ac:dyDescent="0.25">
      <c r="A1034" s="36">
        <v>35478</v>
      </c>
      <c r="B1034" s="11">
        <v>3823.3000489999999</v>
      </c>
      <c r="C1034" s="11">
        <v>3851.3000489999999</v>
      </c>
      <c r="D1034" s="11">
        <v>3819.6999510000001</v>
      </c>
      <c r="E1034" s="11">
        <v>3850.3999020000001</v>
      </c>
      <c r="F1034" s="11">
        <v>3850.3999020000001</v>
      </c>
      <c r="G1034" s="5">
        <v>0</v>
      </c>
      <c r="I1034" s="1">
        <v>6.1480559285538305E-3</v>
      </c>
    </row>
    <row r="1035" spans="1:9" x14ac:dyDescent="0.25">
      <c r="A1035" s="36">
        <v>35479</v>
      </c>
      <c r="B1035" s="11">
        <v>3850.3999020000001</v>
      </c>
      <c r="C1035" s="11">
        <v>3866.1999510000001</v>
      </c>
      <c r="D1035" s="11">
        <v>3835.6000979999999</v>
      </c>
      <c r="E1035" s="11">
        <v>3842.6999510000001</v>
      </c>
      <c r="F1035" s="11">
        <v>3842.6999510000001</v>
      </c>
      <c r="G1035" s="5">
        <v>0</v>
      </c>
      <c r="I1035" s="1">
        <v>-2.0017817832496121E-3</v>
      </c>
    </row>
    <row r="1036" spans="1:9" x14ac:dyDescent="0.25">
      <c r="A1036" s="36">
        <v>35480</v>
      </c>
      <c r="B1036" s="11">
        <v>3845.1999510000001</v>
      </c>
      <c r="C1036" s="11">
        <v>3912.6999510000001</v>
      </c>
      <c r="D1036" s="11">
        <v>3845.1999510000001</v>
      </c>
      <c r="E1036" s="11">
        <v>3875</v>
      </c>
      <c r="F1036" s="11">
        <v>3875</v>
      </c>
      <c r="G1036" s="5">
        <v>0</v>
      </c>
      <c r="I1036" s="1">
        <v>8.370431033698722E-3</v>
      </c>
    </row>
    <row r="1037" spans="1:9" x14ac:dyDescent="0.25">
      <c r="A1037" s="36">
        <v>35481</v>
      </c>
      <c r="B1037" s="11">
        <v>3875</v>
      </c>
      <c r="C1037" s="11">
        <v>3876.6999510000001</v>
      </c>
      <c r="D1037" s="11">
        <v>3839.3000489999999</v>
      </c>
      <c r="E1037" s="11">
        <v>3839.6999510000001</v>
      </c>
      <c r="F1037" s="11">
        <v>3839.6999510000001</v>
      </c>
      <c r="G1037" s="5">
        <v>0</v>
      </c>
      <c r="I1037" s="1">
        <v>-9.1514370190051153E-3</v>
      </c>
    </row>
    <row r="1038" spans="1:9" x14ac:dyDescent="0.25">
      <c r="A1038" s="36">
        <v>35482</v>
      </c>
      <c r="B1038" s="11">
        <v>3839.6999510000001</v>
      </c>
      <c r="C1038" s="11">
        <v>3880</v>
      </c>
      <c r="D1038" s="11">
        <v>3835.3000489999999</v>
      </c>
      <c r="E1038" s="11">
        <v>3880</v>
      </c>
      <c r="F1038" s="11">
        <v>3880</v>
      </c>
      <c r="G1038" s="5">
        <v>0</v>
      </c>
      <c r="I1038" s="1">
        <v>1.0440927848875958E-2</v>
      </c>
    </row>
    <row r="1039" spans="1:9" x14ac:dyDescent="0.25">
      <c r="A1039" s="36">
        <v>35485</v>
      </c>
      <c r="B1039" s="11">
        <v>3880</v>
      </c>
      <c r="C1039" s="11">
        <v>3908.5</v>
      </c>
      <c r="D1039" s="11">
        <v>3874</v>
      </c>
      <c r="E1039" s="11">
        <v>3889.8000489999999</v>
      </c>
      <c r="F1039" s="11">
        <v>3889.8000489999999</v>
      </c>
      <c r="G1039" s="5">
        <v>0</v>
      </c>
      <c r="I1039" s="1">
        <v>2.5226013887351684E-3</v>
      </c>
    </row>
    <row r="1040" spans="1:9" x14ac:dyDescent="0.25">
      <c r="A1040" s="36">
        <v>35486</v>
      </c>
      <c r="B1040" s="11">
        <v>3890.1000979999999</v>
      </c>
      <c r="C1040" s="11">
        <v>3960.1000979999999</v>
      </c>
      <c r="D1040" s="11">
        <v>3890.1000979999999</v>
      </c>
      <c r="E1040" s="11">
        <v>3938.6999510000001</v>
      </c>
      <c r="F1040" s="11">
        <v>3938.6999510000001</v>
      </c>
      <c r="G1040" s="5">
        <v>0</v>
      </c>
      <c r="I1040" s="1">
        <v>1.2492952161467841E-2</v>
      </c>
    </row>
    <row r="1041" spans="1:9" x14ac:dyDescent="0.25">
      <c r="A1041" s="36">
        <v>35487</v>
      </c>
      <c r="B1041" s="11">
        <v>3939</v>
      </c>
      <c r="C1041" s="11">
        <v>3957.8999020000001</v>
      </c>
      <c r="D1041" s="11">
        <v>3867.3999020000001</v>
      </c>
      <c r="E1041" s="11">
        <v>3890.1999510000001</v>
      </c>
      <c r="F1041" s="11">
        <v>3890.1999510000001</v>
      </c>
      <c r="G1041" s="5">
        <v>0</v>
      </c>
      <c r="I1041" s="1">
        <v>-1.2390149590682853E-2</v>
      </c>
    </row>
    <row r="1042" spans="1:9" x14ac:dyDescent="0.25">
      <c r="A1042" s="36">
        <v>35488</v>
      </c>
      <c r="B1042" s="11">
        <v>3890.3999020000001</v>
      </c>
      <c r="C1042" s="11">
        <v>3892.1999510000001</v>
      </c>
      <c r="D1042" s="11">
        <v>3835.3999020000001</v>
      </c>
      <c r="E1042" s="11">
        <v>3851.8999020000001</v>
      </c>
      <c r="F1042" s="11">
        <v>3851.8999020000001</v>
      </c>
      <c r="G1042" s="5">
        <v>0</v>
      </c>
      <c r="I1042" s="1">
        <v>-9.8940499777722124E-3</v>
      </c>
    </row>
    <row r="1043" spans="1:9" x14ac:dyDescent="0.25">
      <c r="A1043" s="36">
        <v>35489</v>
      </c>
      <c r="B1043" s="11">
        <v>3851.8999020000001</v>
      </c>
      <c r="C1043" s="11">
        <v>3865.5</v>
      </c>
      <c r="D1043" s="11">
        <v>3814.1999510000001</v>
      </c>
      <c r="E1043" s="11">
        <v>3841</v>
      </c>
      <c r="F1043" s="11">
        <v>3841</v>
      </c>
      <c r="G1043" s="5">
        <v>0</v>
      </c>
      <c r="I1043" s="1">
        <v>-2.833758253162344E-3</v>
      </c>
    </row>
    <row r="1044" spans="1:9" x14ac:dyDescent="0.25">
      <c r="A1044" s="36">
        <v>35492</v>
      </c>
      <c r="B1044" s="11">
        <v>3840.8999020000001</v>
      </c>
      <c r="C1044" s="11">
        <v>3840.8999020000001</v>
      </c>
      <c r="D1044" s="11">
        <v>3774</v>
      </c>
      <c r="E1044" s="11">
        <v>3795.8999020000001</v>
      </c>
      <c r="F1044" s="11">
        <v>3795.8999020000001</v>
      </c>
      <c r="G1044" s="5">
        <v>0</v>
      </c>
      <c r="I1044" s="1">
        <v>-1.1811238299905824E-2</v>
      </c>
    </row>
    <row r="1045" spans="1:9" x14ac:dyDescent="0.25">
      <c r="A1045" s="36">
        <v>35493</v>
      </c>
      <c r="B1045" s="11">
        <v>3795.8999020000001</v>
      </c>
      <c r="C1045" s="11">
        <v>3825</v>
      </c>
      <c r="D1045" s="11">
        <v>3746.1000979999999</v>
      </c>
      <c r="E1045" s="11">
        <v>3755.6999510000001</v>
      </c>
      <c r="F1045" s="11">
        <v>3755.6999510000001</v>
      </c>
      <c r="G1045" s="5">
        <v>0</v>
      </c>
      <c r="I1045" s="1">
        <v>-1.064683815910783E-2</v>
      </c>
    </row>
    <row r="1046" spans="1:9" x14ac:dyDescent="0.25">
      <c r="A1046" s="36">
        <v>35494</v>
      </c>
      <c r="B1046" s="11">
        <v>3756.8000489999999</v>
      </c>
      <c r="C1046" s="11">
        <v>3776.3000489999999</v>
      </c>
      <c r="D1046" s="11">
        <v>3743.8000489999999</v>
      </c>
      <c r="E1046" s="11">
        <v>3762.5</v>
      </c>
      <c r="F1046" s="11">
        <v>3762.5</v>
      </c>
      <c r="G1046" s="5">
        <v>0</v>
      </c>
      <c r="I1046" s="1">
        <v>1.8089571702404328E-3</v>
      </c>
    </row>
    <row r="1047" spans="1:9" x14ac:dyDescent="0.25">
      <c r="A1047" s="36">
        <v>35495</v>
      </c>
      <c r="B1047" s="11">
        <v>3763.6999510000001</v>
      </c>
      <c r="C1047" s="11">
        <v>3808.1000979999999</v>
      </c>
      <c r="D1047" s="11">
        <v>3763.6999510000001</v>
      </c>
      <c r="E1047" s="11">
        <v>3807</v>
      </c>
      <c r="F1047" s="11">
        <v>3807</v>
      </c>
      <c r="G1047" s="5">
        <v>0</v>
      </c>
      <c r="I1047" s="1">
        <v>1.1757847325366555E-2</v>
      </c>
    </row>
    <row r="1048" spans="1:9" x14ac:dyDescent="0.25">
      <c r="A1048" s="36">
        <v>35496</v>
      </c>
      <c r="B1048" s="11">
        <v>3807.1999510000001</v>
      </c>
      <c r="C1048" s="11">
        <v>3848.1000979999999</v>
      </c>
      <c r="D1048" s="11">
        <v>3787.3999020000001</v>
      </c>
      <c r="E1048" s="11">
        <v>3809.8000489999999</v>
      </c>
      <c r="F1048" s="11">
        <v>3809.8000489999999</v>
      </c>
      <c r="G1048" s="5">
        <v>0</v>
      </c>
      <c r="I1048" s="1">
        <v>7.3522978366824532E-4</v>
      </c>
    </row>
    <row r="1049" spans="1:9" x14ac:dyDescent="0.25">
      <c r="A1049" s="36">
        <v>35499</v>
      </c>
      <c r="B1049" s="11">
        <v>3809.8000489999999</v>
      </c>
      <c r="C1049" s="11">
        <v>3847.3999020000001</v>
      </c>
      <c r="D1049" s="11">
        <v>3805.1999510000001</v>
      </c>
      <c r="E1049" s="11">
        <v>3844.8000489999999</v>
      </c>
      <c r="F1049" s="11">
        <v>3844.8000489999999</v>
      </c>
      <c r="G1049" s="5">
        <v>0</v>
      </c>
      <c r="I1049" s="1">
        <v>9.1448915605241154E-3</v>
      </c>
    </row>
    <row r="1050" spans="1:9" x14ac:dyDescent="0.25">
      <c r="A1050" s="36">
        <v>35500</v>
      </c>
      <c r="B1050" s="11">
        <v>3844.8999020000001</v>
      </c>
      <c r="C1050" s="11">
        <v>3850.3999020000001</v>
      </c>
      <c r="D1050" s="11">
        <v>3800.6000979999999</v>
      </c>
      <c r="E1050" s="11">
        <v>3804.1000979999999</v>
      </c>
      <c r="F1050" s="11">
        <v>3804.1000979999999</v>
      </c>
      <c r="G1050" s="5">
        <v>0</v>
      </c>
      <c r="I1050" s="1">
        <v>-1.0642140527487243E-2</v>
      </c>
    </row>
    <row r="1051" spans="1:9" x14ac:dyDescent="0.25">
      <c r="A1051" s="36">
        <v>35501</v>
      </c>
      <c r="B1051" s="11">
        <v>3804.1000979999999</v>
      </c>
      <c r="C1051" s="11">
        <v>3804.1000979999999</v>
      </c>
      <c r="D1051" s="11">
        <v>3747.8000489999999</v>
      </c>
      <c r="E1051" s="11">
        <v>3758.1000979999999</v>
      </c>
      <c r="F1051" s="11">
        <v>3758.1000979999999</v>
      </c>
      <c r="G1051" s="5">
        <v>0</v>
      </c>
      <c r="I1051" s="1">
        <v>-1.2165921603939367E-2</v>
      </c>
    </row>
    <row r="1052" spans="1:9" x14ac:dyDescent="0.25">
      <c r="A1052" s="36">
        <v>35502</v>
      </c>
      <c r="B1052" s="11">
        <v>3758.1000979999999</v>
      </c>
      <c r="C1052" s="11">
        <v>3758.1000979999999</v>
      </c>
      <c r="D1052" s="11">
        <v>3727.3999020000001</v>
      </c>
      <c r="E1052" s="11">
        <v>3745.3999020000001</v>
      </c>
      <c r="F1052" s="11">
        <v>3745.3999020000001</v>
      </c>
      <c r="G1052" s="5">
        <v>0</v>
      </c>
      <c r="I1052" s="1">
        <v>-3.3851424342845604E-3</v>
      </c>
    </row>
    <row r="1053" spans="1:9" x14ac:dyDescent="0.25">
      <c r="A1053" s="36">
        <v>35503</v>
      </c>
      <c r="B1053" s="11">
        <v>3745.3999020000001</v>
      </c>
      <c r="C1053" s="11">
        <v>3776.3000489999999</v>
      </c>
      <c r="D1053" s="11">
        <v>3745.3999020000001</v>
      </c>
      <c r="E1053" s="11">
        <v>3775.6999510000001</v>
      </c>
      <c r="F1053" s="11">
        <v>3775.6999510000001</v>
      </c>
      <c r="G1053" s="5">
        <v>0</v>
      </c>
      <c r="I1053" s="1">
        <v>8.0573888178925301E-3</v>
      </c>
    </row>
    <row r="1054" spans="1:9" x14ac:dyDescent="0.25">
      <c r="A1054" s="36">
        <v>35506</v>
      </c>
      <c r="B1054" s="11">
        <v>3775.6999510000001</v>
      </c>
      <c r="C1054" s="11">
        <v>3775.6999510000001</v>
      </c>
      <c r="D1054" s="11">
        <v>3736</v>
      </c>
      <c r="E1054" s="11">
        <v>3760.6000979999999</v>
      </c>
      <c r="F1054" s="11">
        <v>3760.6000979999999</v>
      </c>
      <c r="G1054" s="5">
        <v>0</v>
      </c>
      <c r="I1054" s="1">
        <v>-4.0072377978255247E-3</v>
      </c>
    </row>
    <row r="1055" spans="1:9" x14ac:dyDescent="0.25">
      <c r="A1055" s="36">
        <v>35507</v>
      </c>
      <c r="B1055" s="11">
        <v>3760.6000979999999</v>
      </c>
      <c r="C1055" s="11">
        <v>3797.1000979999999</v>
      </c>
      <c r="D1055" s="11">
        <v>3756.6000979999999</v>
      </c>
      <c r="E1055" s="11">
        <v>3797.1000979999999</v>
      </c>
      <c r="F1055" s="11">
        <v>3797.1000979999999</v>
      </c>
      <c r="G1055" s="5">
        <v>0</v>
      </c>
      <c r="I1055" s="1">
        <v>9.6590980946356098E-3</v>
      </c>
    </row>
    <row r="1056" spans="1:9" x14ac:dyDescent="0.25">
      <c r="A1056" s="36">
        <v>35508</v>
      </c>
      <c r="B1056" s="11">
        <v>3797.1000979999999</v>
      </c>
      <c r="C1056" s="11">
        <v>3867.1999510000001</v>
      </c>
      <c r="D1056" s="11">
        <v>3793</v>
      </c>
      <c r="E1056" s="11">
        <v>3867.1999510000001</v>
      </c>
      <c r="F1056" s="11">
        <v>3867.1999510000001</v>
      </c>
      <c r="G1056" s="5">
        <v>0</v>
      </c>
      <c r="I1056" s="1">
        <v>1.8293075002871362E-2</v>
      </c>
    </row>
    <row r="1057" spans="1:9" x14ac:dyDescent="0.25">
      <c r="A1057" s="36">
        <v>35509</v>
      </c>
      <c r="B1057" s="11">
        <v>3867.3999020000001</v>
      </c>
      <c r="C1057" s="11">
        <v>3869.5</v>
      </c>
      <c r="D1057" s="11">
        <v>3807.8999020000001</v>
      </c>
      <c r="E1057" s="11">
        <v>3809.8999020000001</v>
      </c>
      <c r="F1057" s="11">
        <v>3809.8999020000001</v>
      </c>
      <c r="G1057" s="5">
        <v>0</v>
      </c>
      <c r="I1057" s="1">
        <v>-1.4927801943876773E-2</v>
      </c>
    </row>
    <row r="1058" spans="1:9" x14ac:dyDescent="0.25">
      <c r="A1058" s="36">
        <v>35513</v>
      </c>
      <c r="B1058" s="11">
        <v>3809.8999020000001</v>
      </c>
      <c r="C1058" s="11">
        <v>3829.8999020000001</v>
      </c>
      <c r="D1058" s="11">
        <v>3786.6999510000001</v>
      </c>
      <c r="E1058" s="11">
        <v>3828</v>
      </c>
      <c r="F1058" s="11">
        <v>3828</v>
      </c>
      <c r="G1058" s="5">
        <v>0</v>
      </c>
      <c r="I1058" s="1">
        <v>4.7395572381692119E-3</v>
      </c>
    </row>
    <row r="1059" spans="1:9" x14ac:dyDescent="0.25">
      <c r="A1059" s="36">
        <v>35514</v>
      </c>
      <c r="B1059" s="11">
        <v>3828</v>
      </c>
      <c r="C1059" s="11">
        <v>3860.8999020000001</v>
      </c>
      <c r="D1059" s="11">
        <v>3826.5</v>
      </c>
      <c r="E1059" s="11">
        <v>3837.5</v>
      </c>
      <c r="F1059" s="11">
        <v>3837.5</v>
      </c>
      <c r="G1059" s="5">
        <v>0</v>
      </c>
      <c r="I1059" s="1">
        <v>2.4786393226072789E-3</v>
      </c>
    </row>
    <row r="1060" spans="1:9" x14ac:dyDescent="0.25">
      <c r="A1060" s="36">
        <v>35515</v>
      </c>
      <c r="B1060" s="11">
        <v>3837.5</v>
      </c>
      <c r="C1060" s="11">
        <v>3842.8999020000001</v>
      </c>
      <c r="D1060" s="11">
        <v>3819.1999510000001</v>
      </c>
      <c r="E1060" s="11">
        <v>3842.8999020000001</v>
      </c>
      <c r="F1060" s="11">
        <v>3842.8999020000001</v>
      </c>
      <c r="G1060" s="5">
        <v>0</v>
      </c>
      <c r="I1060" s="1">
        <v>1.4061514917589335E-3</v>
      </c>
    </row>
    <row r="1061" spans="1:9" x14ac:dyDescent="0.25">
      <c r="A1061" s="36">
        <v>35520</v>
      </c>
      <c r="B1061" s="11">
        <v>3842.8999020000001</v>
      </c>
      <c r="C1061" s="11">
        <v>3843.8999020000001</v>
      </c>
      <c r="D1061" s="11">
        <v>3731</v>
      </c>
      <c r="E1061" s="11">
        <v>3748</v>
      </c>
      <c r="F1061" s="11">
        <v>3748</v>
      </c>
      <c r="G1061" s="5">
        <v>0</v>
      </c>
      <c r="I1061" s="1">
        <v>-2.5004900028898547E-2</v>
      </c>
    </row>
    <row r="1062" spans="1:9" x14ac:dyDescent="0.25">
      <c r="A1062" s="36">
        <v>35521</v>
      </c>
      <c r="B1062" s="11">
        <v>3748</v>
      </c>
      <c r="C1062" s="11">
        <v>3748</v>
      </c>
      <c r="D1062" s="11">
        <v>3684.3000489999999</v>
      </c>
      <c r="E1062" s="11">
        <v>3714.3000489999999</v>
      </c>
      <c r="F1062" s="11">
        <v>3714.3000489999999</v>
      </c>
      <c r="G1062" s="5">
        <v>0</v>
      </c>
      <c r="I1062" s="1">
        <v>-9.0321160712996118E-3</v>
      </c>
    </row>
    <row r="1063" spans="1:9" x14ac:dyDescent="0.25">
      <c r="A1063" s="36">
        <v>35522</v>
      </c>
      <c r="B1063" s="11">
        <v>3714.3000489999999</v>
      </c>
      <c r="C1063" s="11">
        <v>3717.8000489999999</v>
      </c>
      <c r="D1063" s="11">
        <v>3688</v>
      </c>
      <c r="E1063" s="11">
        <v>3716.1999510000001</v>
      </c>
      <c r="F1063" s="11">
        <v>3716.1999510000001</v>
      </c>
      <c r="G1063" s="5">
        <v>0</v>
      </c>
      <c r="I1063" s="1">
        <v>5.113793261291022E-4</v>
      </c>
    </row>
    <row r="1064" spans="1:9" x14ac:dyDescent="0.25">
      <c r="A1064" s="36">
        <v>35523</v>
      </c>
      <c r="B1064" s="11">
        <v>3717.1999510000001</v>
      </c>
      <c r="C1064" s="11">
        <v>3752.8999020000001</v>
      </c>
      <c r="D1064" s="11">
        <v>3717</v>
      </c>
      <c r="E1064" s="11">
        <v>3741.3000489999999</v>
      </c>
      <c r="F1064" s="11">
        <v>3741.3000489999999</v>
      </c>
      <c r="G1064" s="5">
        <v>0</v>
      </c>
      <c r="I1064" s="1">
        <v>6.7315300787207377E-3</v>
      </c>
    </row>
    <row r="1065" spans="1:9" x14ac:dyDescent="0.25">
      <c r="A1065" s="36">
        <v>35524</v>
      </c>
      <c r="B1065" s="11">
        <v>3741.3000489999999</v>
      </c>
      <c r="C1065" s="11">
        <v>3768.8999020000001</v>
      </c>
      <c r="D1065" s="11">
        <v>3734.1000979999999</v>
      </c>
      <c r="E1065" s="11">
        <v>3752.5</v>
      </c>
      <c r="F1065" s="11">
        <v>3752.5</v>
      </c>
      <c r="G1065" s="5">
        <v>0</v>
      </c>
      <c r="I1065" s="1">
        <v>2.9891268157538065E-3</v>
      </c>
    </row>
    <row r="1066" spans="1:9" x14ac:dyDescent="0.25">
      <c r="A1066" s="36">
        <v>35527</v>
      </c>
      <c r="B1066" s="11">
        <v>3752.5</v>
      </c>
      <c r="C1066" s="11">
        <v>3793.3999020000001</v>
      </c>
      <c r="D1066" s="11">
        <v>3752.1999510000001</v>
      </c>
      <c r="E1066" s="11">
        <v>3792.8000489999999</v>
      </c>
      <c r="F1066" s="11">
        <v>3792.8000489999999</v>
      </c>
      <c r="G1066" s="5">
        <v>0</v>
      </c>
      <c r="I1066" s="1">
        <v>1.068226099950742E-2</v>
      </c>
    </row>
    <row r="1067" spans="1:9" x14ac:dyDescent="0.25">
      <c r="A1067" s="36">
        <v>35528</v>
      </c>
      <c r="B1067" s="11">
        <v>3792.8000489999999</v>
      </c>
      <c r="C1067" s="11">
        <v>3792.8000489999999</v>
      </c>
      <c r="D1067" s="11">
        <v>3764.6000979999999</v>
      </c>
      <c r="E1067" s="11">
        <v>3784.3000489999999</v>
      </c>
      <c r="F1067" s="11">
        <v>3784.3000489999999</v>
      </c>
      <c r="G1067" s="5">
        <v>0</v>
      </c>
      <c r="I1067" s="1">
        <v>-2.24360334577689E-3</v>
      </c>
    </row>
    <row r="1068" spans="1:9" x14ac:dyDescent="0.25">
      <c r="A1068" s="36">
        <v>35529</v>
      </c>
      <c r="B1068" s="11">
        <v>3784.6999510000001</v>
      </c>
      <c r="C1068" s="11">
        <v>3810</v>
      </c>
      <c r="D1068" s="11">
        <v>3784.6999510000001</v>
      </c>
      <c r="E1068" s="11">
        <v>3797.3000489999999</v>
      </c>
      <c r="F1068" s="11">
        <v>3797.3000489999999</v>
      </c>
      <c r="G1068" s="5">
        <v>0</v>
      </c>
      <c r="I1068" s="1">
        <v>3.4293585977902552E-3</v>
      </c>
    </row>
    <row r="1069" spans="1:9" x14ac:dyDescent="0.25">
      <c r="A1069" s="36">
        <v>35530</v>
      </c>
      <c r="B1069" s="11">
        <v>3797.3000489999999</v>
      </c>
      <c r="C1069" s="11">
        <v>3821.8999020000001</v>
      </c>
      <c r="D1069" s="11">
        <v>3764.8000489999999</v>
      </c>
      <c r="E1069" s="11">
        <v>3821.8000489999999</v>
      </c>
      <c r="F1069" s="11">
        <v>3821.8000489999999</v>
      </c>
      <c r="G1069" s="5">
        <v>0</v>
      </c>
      <c r="I1069" s="1">
        <v>6.4312278693172686E-3</v>
      </c>
    </row>
    <row r="1070" spans="1:9" x14ac:dyDescent="0.25">
      <c r="A1070" s="36">
        <v>35531</v>
      </c>
      <c r="B1070" s="11">
        <v>3821.8000489999999</v>
      </c>
      <c r="C1070" s="11">
        <v>3821.8000489999999</v>
      </c>
      <c r="D1070" s="11">
        <v>3751.6000979999999</v>
      </c>
      <c r="E1070" s="11">
        <v>3764.5</v>
      </c>
      <c r="F1070" s="11">
        <v>3764.5</v>
      </c>
      <c r="G1070" s="5">
        <v>0</v>
      </c>
      <c r="I1070" s="1">
        <v>-1.5106478338278606E-2</v>
      </c>
    </row>
    <row r="1071" spans="1:9" x14ac:dyDescent="0.25">
      <c r="A1071" s="36">
        <v>35534</v>
      </c>
      <c r="B1071" s="11">
        <v>3764.5</v>
      </c>
      <c r="C1071" s="11">
        <v>3798.6999510000001</v>
      </c>
      <c r="D1071" s="11">
        <v>3707</v>
      </c>
      <c r="E1071" s="11">
        <v>3798.6999510000001</v>
      </c>
      <c r="F1071" s="11">
        <v>3798.6999510000001</v>
      </c>
      <c r="G1071" s="5">
        <v>0</v>
      </c>
      <c r="I1071" s="1">
        <v>9.0438397306371598E-3</v>
      </c>
    </row>
    <row r="1072" spans="1:9" x14ac:dyDescent="0.25">
      <c r="A1072" s="36">
        <v>35535</v>
      </c>
      <c r="B1072" s="11">
        <v>3805.8000489999999</v>
      </c>
      <c r="C1072" s="11">
        <v>3807.5</v>
      </c>
      <c r="D1072" s="11">
        <v>3774.1000979999999</v>
      </c>
      <c r="E1072" s="11">
        <v>3805.1000979999999</v>
      </c>
      <c r="F1072" s="11">
        <v>3805.1000979999999</v>
      </c>
      <c r="G1072" s="5">
        <v>0</v>
      </c>
      <c r="I1072" s="1">
        <v>1.6834078934717667E-3</v>
      </c>
    </row>
    <row r="1073" spans="1:9" x14ac:dyDescent="0.25">
      <c r="A1073" s="36">
        <v>35536</v>
      </c>
      <c r="B1073" s="11">
        <v>3805.1000979999999</v>
      </c>
      <c r="C1073" s="11">
        <v>3871.6999510000001</v>
      </c>
      <c r="D1073" s="11">
        <v>3795.5</v>
      </c>
      <c r="E1073" s="11">
        <v>3834.6000979999999</v>
      </c>
      <c r="F1073" s="11">
        <v>3834.6000979999999</v>
      </c>
      <c r="G1073" s="5">
        <v>0</v>
      </c>
      <c r="I1073" s="1">
        <v>7.7228545267775672E-3</v>
      </c>
    </row>
    <row r="1074" spans="1:9" x14ac:dyDescent="0.25">
      <c r="A1074" s="36">
        <v>35537</v>
      </c>
      <c r="B1074" s="11">
        <v>3834.6000979999999</v>
      </c>
      <c r="C1074" s="11">
        <v>3851.1999510000001</v>
      </c>
      <c r="D1074" s="11">
        <v>3792.1000979999999</v>
      </c>
      <c r="E1074" s="11">
        <v>3798.3999020000001</v>
      </c>
      <c r="F1074" s="11">
        <v>3798.3999020000001</v>
      </c>
      <c r="G1074" s="5">
        <v>0</v>
      </c>
      <c r="I1074" s="1">
        <v>-9.4852528260513935E-3</v>
      </c>
    </row>
    <row r="1075" spans="1:9" x14ac:dyDescent="0.25">
      <c r="A1075" s="36">
        <v>35538</v>
      </c>
      <c r="B1075" s="11">
        <v>3798.3999020000001</v>
      </c>
      <c r="C1075" s="11">
        <v>3807.5</v>
      </c>
      <c r="D1075" s="11">
        <v>3783.5</v>
      </c>
      <c r="E1075" s="11">
        <v>3788.3999020000001</v>
      </c>
      <c r="F1075" s="11">
        <v>3788.3999020000001</v>
      </c>
      <c r="G1075" s="5">
        <v>0</v>
      </c>
      <c r="I1075" s="1">
        <v>-2.6361591315051669E-3</v>
      </c>
    </row>
    <row r="1076" spans="1:9" x14ac:dyDescent="0.25">
      <c r="A1076" s="36">
        <v>35541</v>
      </c>
      <c r="B1076" s="11">
        <v>3788.3999020000001</v>
      </c>
      <c r="C1076" s="11">
        <v>3788.3999020000001</v>
      </c>
      <c r="D1076" s="11">
        <v>3751</v>
      </c>
      <c r="E1076" s="11">
        <v>3758.5</v>
      </c>
      <c r="F1076" s="11">
        <v>3758.5</v>
      </c>
      <c r="G1076" s="5">
        <v>0</v>
      </c>
      <c r="I1076" s="1">
        <v>-7.9237988659830449E-3</v>
      </c>
    </row>
    <row r="1077" spans="1:9" x14ac:dyDescent="0.25">
      <c r="A1077" s="36">
        <v>35542</v>
      </c>
      <c r="B1077" s="11">
        <v>3758.5</v>
      </c>
      <c r="C1077" s="11">
        <v>3815.5</v>
      </c>
      <c r="D1077" s="11">
        <v>3753.1999510000001</v>
      </c>
      <c r="E1077" s="11">
        <v>3815.5</v>
      </c>
      <c r="F1077" s="11">
        <v>3815.5</v>
      </c>
      <c r="G1077" s="5">
        <v>0</v>
      </c>
      <c r="I1077" s="1">
        <v>1.5051776112164461E-2</v>
      </c>
    </row>
    <row r="1078" spans="1:9" x14ac:dyDescent="0.25">
      <c r="A1078" s="36">
        <v>35543</v>
      </c>
      <c r="B1078" s="11">
        <v>3815.8999020000001</v>
      </c>
      <c r="C1078" s="11">
        <v>3833.6999510000001</v>
      </c>
      <c r="D1078" s="11">
        <v>3797.1000979999999</v>
      </c>
      <c r="E1078" s="11">
        <v>3827</v>
      </c>
      <c r="F1078" s="11">
        <v>3827</v>
      </c>
      <c r="G1078" s="5">
        <v>0</v>
      </c>
      <c r="I1078" s="1">
        <v>3.0094886960139178E-3</v>
      </c>
    </row>
    <row r="1079" spans="1:9" x14ac:dyDescent="0.25">
      <c r="A1079" s="36">
        <v>35544</v>
      </c>
      <c r="B1079" s="11">
        <v>3827</v>
      </c>
      <c r="C1079" s="11">
        <v>3827</v>
      </c>
      <c r="D1079" s="11">
        <v>3770.5</v>
      </c>
      <c r="E1079" s="11">
        <v>3773.6999510000001</v>
      </c>
      <c r="F1079" s="11">
        <v>3773.6999510000001</v>
      </c>
      <c r="G1079" s="5">
        <v>0</v>
      </c>
      <c r="I1079" s="1">
        <v>-1.4025266897368383E-2</v>
      </c>
    </row>
    <row r="1080" spans="1:9" x14ac:dyDescent="0.25">
      <c r="A1080" s="36">
        <v>35545</v>
      </c>
      <c r="B1080" s="11">
        <v>3773.6999510000001</v>
      </c>
      <c r="C1080" s="11">
        <v>3788.1000979999999</v>
      </c>
      <c r="D1080" s="11">
        <v>3760.1000979999999</v>
      </c>
      <c r="E1080" s="11">
        <v>3782.6000979999999</v>
      </c>
      <c r="F1080" s="11">
        <v>3782.6000979999999</v>
      </c>
      <c r="G1080" s="5">
        <v>0</v>
      </c>
      <c r="I1080" s="1">
        <v>2.3556902341255181E-3</v>
      </c>
    </row>
    <row r="1081" spans="1:9" x14ac:dyDescent="0.25">
      <c r="A1081" s="36">
        <v>35548</v>
      </c>
      <c r="B1081" s="11">
        <v>3782.6000979999999</v>
      </c>
      <c r="C1081" s="11">
        <v>3782.6000979999999</v>
      </c>
      <c r="D1081" s="11">
        <v>3741.6999510000001</v>
      </c>
      <c r="E1081" s="11">
        <v>3756.1999510000001</v>
      </c>
      <c r="F1081" s="11">
        <v>3756.1999510000001</v>
      </c>
      <c r="G1081" s="5">
        <v>0</v>
      </c>
      <c r="I1081" s="1">
        <v>-7.0038347607201956E-3</v>
      </c>
    </row>
    <row r="1082" spans="1:9" x14ac:dyDescent="0.25">
      <c r="A1082" s="36">
        <v>35549</v>
      </c>
      <c r="B1082" s="11">
        <v>3756.1999510000001</v>
      </c>
      <c r="C1082" s="11">
        <v>3777.8000489999999</v>
      </c>
      <c r="D1082" s="11">
        <v>3744.6000979999999</v>
      </c>
      <c r="E1082" s="11">
        <v>3757.3000489999999</v>
      </c>
      <c r="F1082" s="11">
        <v>3757.3000489999999</v>
      </c>
      <c r="G1082" s="5">
        <v>0</v>
      </c>
      <c r="I1082" s="1">
        <v>2.9283237049604338E-4</v>
      </c>
    </row>
    <row r="1083" spans="1:9" x14ac:dyDescent="0.25">
      <c r="A1083" s="36">
        <v>35550</v>
      </c>
      <c r="B1083" s="11">
        <v>3757.1999510000001</v>
      </c>
      <c r="C1083" s="11">
        <v>3758.6000979999999</v>
      </c>
      <c r="D1083" s="11">
        <v>3741</v>
      </c>
      <c r="E1083" s="11">
        <v>3756.6000979999999</v>
      </c>
      <c r="F1083" s="11">
        <v>3756.6000979999999</v>
      </c>
      <c r="G1083" s="5">
        <v>0</v>
      </c>
      <c r="I1083" s="1">
        <v>-1.8630830549604127E-4</v>
      </c>
    </row>
    <row r="1084" spans="1:9" x14ac:dyDescent="0.25">
      <c r="A1084" s="36">
        <v>35552</v>
      </c>
      <c r="B1084" s="11">
        <v>3756.6000979999999</v>
      </c>
      <c r="C1084" s="11">
        <v>3764.8999020000001</v>
      </c>
      <c r="D1084" s="11">
        <v>3737.3000489999999</v>
      </c>
      <c r="E1084" s="11">
        <v>3764.8999020000001</v>
      </c>
      <c r="F1084" s="11">
        <v>3764.8999020000001</v>
      </c>
      <c r="G1084" s="5">
        <v>0</v>
      </c>
      <c r="I1084" s="1">
        <v>2.2069553596466562E-3</v>
      </c>
    </row>
    <row r="1085" spans="1:9" x14ac:dyDescent="0.25">
      <c r="A1085" s="36">
        <v>35556</v>
      </c>
      <c r="B1085" s="11">
        <v>3764.8999020000001</v>
      </c>
      <c r="C1085" s="11">
        <v>3805</v>
      </c>
      <c r="D1085" s="11">
        <v>3764.8999020000001</v>
      </c>
      <c r="E1085" s="11">
        <v>3798.1999510000001</v>
      </c>
      <c r="F1085" s="11">
        <v>3798.1999510000001</v>
      </c>
      <c r="G1085" s="5">
        <v>0</v>
      </c>
      <c r="I1085" s="1">
        <v>8.8059829529107958E-3</v>
      </c>
    </row>
    <row r="1086" spans="1:9" x14ac:dyDescent="0.25">
      <c r="A1086" s="36">
        <v>35557</v>
      </c>
      <c r="B1086" s="11">
        <v>3798.1999510000001</v>
      </c>
      <c r="C1086" s="11">
        <v>3798.1999510000001</v>
      </c>
      <c r="D1086" s="11">
        <v>3772.1999510000001</v>
      </c>
      <c r="E1086" s="11">
        <v>3774</v>
      </c>
      <c r="F1086" s="11">
        <v>3774</v>
      </c>
      <c r="G1086" s="5">
        <v>0</v>
      </c>
      <c r="I1086" s="1">
        <v>-6.3918104508005058E-3</v>
      </c>
    </row>
    <row r="1087" spans="1:9" x14ac:dyDescent="0.25">
      <c r="A1087" s="36">
        <v>35558</v>
      </c>
      <c r="B1087" s="11">
        <v>3774</v>
      </c>
      <c r="C1087" s="11">
        <v>3823.1000979999999</v>
      </c>
      <c r="D1087" s="11">
        <v>3772.3999020000001</v>
      </c>
      <c r="E1087" s="11">
        <v>3821.8999020000001</v>
      </c>
      <c r="F1087" s="11">
        <v>3821.8999020000001</v>
      </c>
      <c r="G1087" s="5">
        <v>0</v>
      </c>
      <c r="I1087" s="1">
        <v>1.2612208575855988E-2</v>
      </c>
    </row>
    <row r="1088" spans="1:9" x14ac:dyDescent="0.25">
      <c r="A1088" s="36">
        <v>35559</v>
      </c>
      <c r="B1088" s="11">
        <v>3823.1000979999999</v>
      </c>
      <c r="C1088" s="11">
        <v>3873.6000979999999</v>
      </c>
      <c r="D1088" s="11">
        <v>3823.1000979999999</v>
      </c>
      <c r="E1088" s="11">
        <v>3873.3999020000001</v>
      </c>
      <c r="F1088" s="11">
        <v>3873.3999020000001</v>
      </c>
      <c r="G1088" s="5">
        <v>0</v>
      </c>
      <c r="I1088" s="1">
        <v>1.3384993488511299E-2</v>
      </c>
    </row>
    <row r="1089" spans="1:9" x14ac:dyDescent="0.25">
      <c r="A1089" s="36">
        <v>35562</v>
      </c>
      <c r="B1089" s="11">
        <v>3873.3000489999999</v>
      </c>
      <c r="C1089" s="11">
        <v>3931.1999510000001</v>
      </c>
      <c r="D1089" s="11">
        <v>3867.3000489999999</v>
      </c>
      <c r="E1089" s="11">
        <v>3930.1000979999999</v>
      </c>
      <c r="F1089" s="11">
        <v>3930.1000979999999</v>
      </c>
      <c r="G1089" s="5">
        <v>0</v>
      </c>
      <c r="I1089" s="1">
        <v>1.453224677509013E-2</v>
      </c>
    </row>
    <row r="1090" spans="1:9" x14ac:dyDescent="0.25">
      <c r="A1090" s="36">
        <v>35563</v>
      </c>
      <c r="B1090" s="11">
        <v>3930.1000979999999</v>
      </c>
      <c r="C1090" s="11">
        <v>3954</v>
      </c>
      <c r="D1090" s="11">
        <v>3912.3000489999999</v>
      </c>
      <c r="E1090" s="11">
        <v>3930.6999510000001</v>
      </c>
      <c r="F1090" s="11">
        <v>3930.6999510000001</v>
      </c>
      <c r="G1090" s="5">
        <v>0</v>
      </c>
      <c r="I1090" s="1">
        <v>1.5261881676842393E-4</v>
      </c>
    </row>
    <row r="1091" spans="1:9" x14ac:dyDescent="0.25">
      <c r="A1091" s="36">
        <v>35564</v>
      </c>
      <c r="B1091" s="11">
        <v>3930.6999510000001</v>
      </c>
      <c r="C1091" s="11">
        <v>3945.8000489999999</v>
      </c>
      <c r="D1091" s="11">
        <v>3879.6999510000001</v>
      </c>
      <c r="E1091" s="11">
        <v>3894.1999510000001</v>
      </c>
      <c r="F1091" s="11">
        <v>3894.1999510000001</v>
      </c>
      <c r="G1091" s="5">
        <v>0</v>
      </c>
      <c r="I1091" s="1">
        <v>-9.3292604860160111E-3</v>
      </c>
    </row>
    <row r="1092" spans="1:9" x14ac:dyDescent="0.25">
      <c r="A1092" s="36">
        <v>35565</v>
      </c>
      <c r="B1092" s="11">
        <v>3894.1999510000001</v>
      </c>
      <c r="C1092" s="11">
        <v>3902.3999020000001</v>
      </c>
      <c r="D1092" s="11">
        <v>3870.1000979999999</v>
      </c>
      <c r="E1092" s="11">
        <v>3887.1999510000001</v>
      </c>
      <c r="F1092" s="11">
        <v>3887.1999510000001</v>
      </c>
      <c r="G1092" s="5">
        <v>0</v>
      </c>
      <c r="I1092" s="1">
        <v>-1.7991626124871374E-3</v>
      </c>
    </row>
    <row r="1093" spans="1:9" x14ac:dyDescent="0.25">
      <c r="A1093" s="36">
        <v>35566</v>
      </c>
      <c r="B1093" s="11">
        <v>3887.1999510000001</v>
      </c>
      <c r="C1093" s="11">
        <v>3901.5</v>
      </c>
      <c r="D1093" s="11">
        <v>3882.6999510000001</v>
      </c>
      <c r="E1093" s="11">
        <v>3890.3999020000001</v>
      </c>
      <c r="F1093" s="11">
        <v>3890.3999020000001</v>
      </c>
      <c r="G1093" s="5">
        <v>0</v>
      </c>
      <c r="I1093" s="1">
        <v>8.2286341314663503E-4</v>
      </c>
    </row>
    <row r="1094" spans="1:9" x14ac:dyDescent="0.25">
      <c r="A1094" s="36">
        <v>35569</v>
      </c>
      <c r="B1094" s="11">
        <v>3889.3999020000001</v>
      </c>
      <c r="C1094" s="11">
        <v>3921.8000489999999</v>
      </c>
      <c r="D1094" s="11">
        <v>3886.3000489999999</v>
      </c>
      <c r="E1094" s="11">
        <v>3921.3999020000001</v>
      </c>
      <c r="F1094" s="11">
        <v>3921.3999020000001</v>
      </c>
      <c r="G1094" s="5">
        <v>0</v>
      </c>
      <c r="I1094" s="1">
        <v>7.9367529908811463E-3</v>
      </c>
    </row>
    <row r="1095" spans="1:9" x14ac:dyDescent="0.25">
      <c r="A1095" s="36">
        <v>35570</v>
      </c>
      <c r="B1095" s="11">
        <v>3921.3999020000001</v>
      </c>
      <c r="C1095" s="11">
        <v>3957.1000979999999</v>
      </c>
      <c r="D1095" s="11">
        <v>3915.6000979999999</v>
      </c>
      <c r="E1095" s="11">
        <v>3952.6000979999999</v>
      </c>
      <c r="F1095" s="11">
        <v>3952.6000979999999</v>
      </c>
      <c r="G1095" s="5">
        <v>0</v>
      </c>
      <c r="I1095" s="1">
        <v>7.9249071098939083E-3</v>
      </c>
    </row>
    <row r="1096" spans="1:9" x14ac:dyDescent="0.25">
      <c r="A1096" s="36">
        <v>35571</v>
      </c>
      <c r="B1096" s="11">
        <v>3952.6000979999999</v>
      </c>
      <c r="C1096" s="11">
        <v>3984.3000489999999</v>
      </c>
      <c r="D1096" s="11">
        <v>3952.6000979999999</v>
      </c>
      <c r="E1096" s="11">
        <v>3974.3999020000001</v>
      </c>
      <c r="F1096" s="11">
        <v>3974.3999020000001</v>
      </c>
      <c r="G1096" s="5">
        <v>0</v>
      </c>
      <c r="I1096" s="1">
        <v>5.500153641154526E-3</v>
      </c>
    </row>
    <row r="1097" spans="1:9" x14ac:dyDescent="0.25">
      <c r="A1097" s="36">
        <v>35572</v>
      </c>
      <c r="B1097" s="11">
        <v>3974.3999020000001</v>
      </c>
      <c r="C1097" s="11">
        <v>4001.8000489999999</v>
      </c>
      <c r="D1097" s="11">
        <v>3973</v>
      </c>
      <c r="E1097" s="11">
        <v>3999.5</v>
      </c>
      <c r="F1097" s="11">
        <v>3999.5</v>
      </c>
      <c r="G1097" s="5">
        <v>0</v>
      </c>
      <c r="I1097" s="1">
        <v>6.2955846475816202E-3</v>
      </c>
    </row>
    <row r="1098" spans="1:9" x14ac:dyDescent="0.25">
      <c r="A1098" s="36">
        <v>35573</v>
      </c>
      <c r="B1098" s="11">
        <v>3999.5</v>
      </c>
      <c r="C1098" s="11">
        <v>4014</v>
      </c>
      <c r="D1098" s="11">
        <v>3980.1000979999999</v>
      </c>
      <c r="E1098" s="11">
        <v>3988.3000489999999</v>
      </c>
      <c r="F1098" s="11">
        <v>3988.3000489999999</v>
      </c>
      <c r="G1098" s="5">
        <v>0</v>
      </c>
      <c r="I1098" s="1">
        <v>-2.804266073489714E-3</v>
      </c>
    </row>
    <row r="1099" spans="1:9" x14ac:dyDescent="0.25">
      <c r="A1099" s="36">
        <v>35576</v>
      </c>
      <c r="B1099" s="11">
        <v>3988.3999020000001</v>
      </c>
      <c r="C1099" s="11">
        <v>3995.8000489999999</v>
      </c>
      <c r="D1099" s="11">
        <v>3977.3999020000001</v>
      </c>
      <c r="E1099" s="11">
        <v>3985</v>
      </c>
      <c r="F1099" s="11">
        <v>3985</v>
      </c>
      <c r="G1099" s="5">
        <v>0</v>
      </c>
      <c r="I1099" s="1">
        <v>-8.2777499107145047E-4</v>
      </c>
    </row>
    <row r="1100" spans="1:9" x14ac:dyDescent="0.25">
      <c r="A1100" s="36">
        <v>35577</v>
      </c>
      <c r="B1100" s="11">
        <v>3985</v>
      </c>
      <c r="C1100" s="11">
        <v>3985.1000979999999</v>
      </c>
      <c r="D1100" s="11">
        <v>3956.6000979999999</v>
      </c>
      <c r="E1100" s="11">
        <v>3960.8999020000001</v>
      </c>
      <c r="F1100" s="11">
        <v>3960.8999020000001</v>
      </c>
      <c r="G1100" s="5">
        <v>0</v>
      </c>
      <c r="I1100" s="1">
        <v>-6.0660648129022832E-3</v>
      </c>
    </row>
    <row r="1101" spans="1:9" x14ac:dyDescent="0.25">
      <c r="A1101" s="36">
        <v>35578</v>
      </c>
      <c r="B1101" s="11">
        <v>3960.8000489999999</v>
      </c>
      <c r="C1101" s="11">
        <v>3960.8000489999999</v>
      </c>
      <c r="D1101" s="11">
        <v>3895.8000489999999</v>
      </c>
      <c r="E1101" s="11">
        <v>3906.3000489999999</v>
      </c>
      <c r="F1101" s="11">
        <v>3906.3000489999999</v>
      </c>
      <c r="G1101" s="5">
        <v>0</v>
      </c>
      <c r="I1101" s="1">
        <v>-1.3880600464780457E-2</v>
      </c>
    </row>
    <row r="1102" spans="1:9" x14ac:dyDescent="0.25">
      <c r="A1102" s="36">
        <v>35579</v>
      </c>
      <c r="B1102" s="11">
        <v>3906.3000489999999</v>
      </c>
      <c r="C1102" s="11">
        <v>3940</v>
      </c>
      <c r="D1102" s="11">
        <v>3903.8999020000001</v>
      </c>
      <c r="E1102" s="11">
        <v>3936.1000979999999</v>
      </c>
      <c r="F1102" s="11">
        <v>3936.1000979999999</v>
      </c>
      <c r="G1102" s="5">
        <v>0</v>
      </c>
      <c r="I1102" s="1">
        <v>7.599763304577678E-3</v>
      </c>
    </row>
    <row r="1103" spans="1:9" x14ac:dyDescent="0.25">
      <c r="A1103" s="36">
        <v>35580</v>
      </c>
      <c r="B1103" s="11">
        <v>3937</v>
      </c>
      <c r="C1103" s="11">
        <v>3970.8999020000001</v>
      </c>
      <c r="D1103" s="11">
        <v>3927</v>
      </c>
      <c r="E1103" s="11">
        <v>3968.8000489999999</v>
      </c>
      <c r="F1103" s="11">
        <v>3968.8000489999999</v>
      </c>
      <c r="G1103" s="5">
        <v>0</v>
      </c>
      <c r="I1103" s="1">
        <v>8.273384081929791E-3</v>
      </c>
    </row>
    <row r="1104" spans="1:9" x14ac:dyDescent="0.25">
      <c r="A1104" s="36">
        <v>35583</v>
      </c>
      <c r="B1104" s="11">
        <v>3968.8000489999999</v>
      </c>
      <c r="C1104" s="11">
        <v>4006.3000489999999</v>
      </c>
      <c r="D1104" s="11">
        <v>3964.6000979999999</v>
      </c>
      <c r="E1104" s="11">
        <v>4002.8000489999999</v>
      </c>
      <c r="F1104" s="11">
        <v>4002.8000489999999</v>
      </c>
      <c r="G1104" s="5">
        <v>0</v>
      </c>
      <c r="I1104" s="1">
        <v>8.5303341245914766E-3</v>
      </c>
    </row>
    <row r="1105" spans="1:9" x14ac:dyDescent="0.25">
      <c r="A1105" s="36">
        <v>35584</v>
      </c>
      <c r="B1105" s="11">
        <v>4004.3999020000001</v>
      </c>
      <c r="C1105" s="11">
        <v>4071.8999020000001</v>
      </c>
      <c r="D1105" s="11">
        <v>4004.3999020000001</v>
      </c>
      <c r="E1105" s="11">
        <v>4060.1000979999999</v>
      </c>
      <c r="F1105" s="11">
        <v>4060.1000979999999</v>
      </c>
      <c r="G1105" s="5">
        <v>0</v>
      </c>
      <c r="I1105" s="1">
        <v>1.4213499513928696E-2</v>
      </c>
    </row>
    <row r="1106" spans="1:9" x14ac:dyDescent="0.25">
      <c r="A1106" s="36">
        <v>35585</v>
      </c>
      <c r="B1106" s="11">
        <v>4060.1000979999999</v>
      </c>
      <c r="C1106" s="11">
        <v>4122.1000979999999</v>
      </c>
      <c r="D1106" s="11">
        <v>4059.5</v>
      </c>
      <c r="E1106" s="11">
        <v>4121.6000979999999</v>
      </c>
      <c r="F1106" s="11">
        <v>4121.6000979999999</v>
      </c>
      <c r="G1106" s="5">
        <v>0</v>
      </c>
      <c r="I1106" s="1">
        <v>1.5033833275493791E-2</v>
      </c>
    </row>
    <row r="1107" spans="1:9" x14ac:dyDescent="0.25">
      <c r="A1107" s="36">
        <v>35586</v>
      </c>
      <c r="B1107" s="11">
        <v>4121.6000979999999</v>
      </c>
      <c r="C1107" s="11">
        <v>4136.7998049999997</v>
      </c>
      <c r="D1107" s="11">
        <v>4101</v>
      </c>
      <c r="E1107" s="11">
        <v>4119.5</v>
      </c>
      <c r="F1107" s="11">
        <v>4119.5</v>
      </c>
      <c r="G1107" s="5">
        <v>0</v>
      </c>
      <c r="I1107" s="1">
        <v>-5.0966449150813276E-4</v>
      </c>
    </row>
    <row r="1108" spans="1:9" x14ac:dyDescent="0.25">
      <c r="A1108" s="36">
        <v>35587</v>
      </c>
      <c r="B1108" s="11">
        <v>4119.5</v>
      </c>
      <c r="C1108" s="11">
        <v>4160.8999020000001</v>
      </c>
      <c r="D1108" s="11">
        <v>4117.3999020000001</v>
      </c>
      <c r="E1108" s="11">
        <v>4160.8999020000001</v>
      </c>
      <c r="F1108" s="11">
        <v>4160.8999020000001</v>
      </c>
      <c r="G1108" s="5">
        <v>0</v>
      </c>
      <c r="I1108" s="1">
        <v>9.9995767014586789E-3</v>
      </c>
    </row>
    <row r="1109" spans="1:9" x14ac:dyDescent="0.25">
      <c r="A1109" s="36">
        <v>35590</v>
      </c>
      <c r="B1109" s="11">
        <v>4160.8999020000001</v>
      </c>
      <c r="C1109" s="11">
        <v>4164.2001950000003</v>
      </c>
      <c r="D1109" s="11">
        <v>4116.3999020000001</v>
      </c>
      <c r="E1109" s="11">
        <v>4126.2998049999997</v>
      </c>
      <c r="F1109" s="11">
        <v>4126.2998049999997</v>
      </c>
      <c r="G1109" s="5">
        <v>0</v>
      </c>
      <c r="I1109" s="1">
        <v>-8.350299080813528E-3</v>
      </c>
    </row>
    <row r="1110" spans="1:9" x14ac:dyDescent="0.25">
      <c r="A1110" s="36">
        <v>35591</v>
      </c>
      <c r="B1110" s="11">
        <v>4126.2998049999997</v>
      </c>
      <c r="C1110" s="11">
        <v>4144</v>
      </c>
      <c r="D1110" s="11">
        <v>4118.8999020000001</v>
      </c>
      <c r="E1110" s="11">
        <v>4142.8999020000001</v>
      </c>
      <c r="F1110" s="11">
        <v>4142.8999020000001</v>
      </c>
      <c r="G1110" s="5">
        <v>0</v>
      </c>
      <c r="I1110" s="1">
        <v>4.0149276561578517E-3</v>
      </c>
    </row>
    <row r="1111" spans="1:9" x14ac:dyDescent="0.25">
      <c r="A1111" s="36">
        <v>35592</v>
      </c>
      <c r="B1111" s="11">
        <v>4142.2998049999997</v>
      </c>
      <c r="C1111" s="11">
        <v>4197.3999020000001</v>
      </c>
      <c r="D1111" s="11">
        <v>4134.7001950000003</v>
      </c>
      <c r="E1111" s="11">
        <v>4194.3999020000001</v>
      </c>
      <c r="F1111" s="11">
        <v>4194.3999020000001</v>
      </c>
      <c r="G1111" s="5">
        <v>0</v>
      </c>
      <c r="I1111" s="1">
        <v>1.2354276861389124E-2</v>
      </c>
    </row>
    <row r="1112" spans="1:9" x14ac:dyDescent="0.25">
      <c r="A1112" s="36">
        <v>35593</v>
      </c>
      <c r="B1112" s="11">
        <v>4198.1000979999999</v>
      </c>
      <c r="C1112" s="11">
        <v>4243.1000979999999</v>
      </c>
      <c r="D1112" s="11">
        <v>4198.1000979999999</v>
      </c>
      <c r="E1112" s="11">
        <v>4240</v>
      </c>
      <c r="F1112" s="11">
        <v>4240</v>
      </c>
      <c r="G1112" s="5">
        <v>0</v>
      </c>
      <c r="I1112" s="1">
        <v>1.0812990332166095E-2</v>
      </c>
    </row>
    <row r="1113" spans="1:9" x14ac:dyDescent="0.25">
      <c r="A1113" s="36">
        <v>35594</v>
      </c>
      <c r="B1113" s="11">
        <v>4238.6000979999999</v>
      </c>
      <c r="C1113" s="11">
        <v>4291.1000979999999</v>
      </c>
      <c r="D1113" s="11">
        <v>4238.6000979999999</v>
      </c>
      <c r="E1113" s="11">
        <v>4244.6000979999999</v>
      </c>
      <c r="F1113" s="11">
        <v>4244.6000979999999</v>
      </c>
      <c r="G1113" s="5">
        <v>0</v>
      </c>
      <c r="I1113" s="1">
        <v>1.0843406636951158E-3</v>
      </c>
    </row>
    <row r="1114" spans="1:9" x14ac:dyDescent="0.25">
      <c r="A1114" s="36">
        <v>35597</v>
      </c>
      <c r="B1114" s="11">
        <v>4244.6000979999999</v>
      </c>
      <c r="C1114" s="11">
        <v>4260.1000979999999</v>
      </c>
      <c r="D1114" s="11">
        <v>4232.7001950000003</v>
      </c>
      <c r="E1114" s="11">
        <v>4259.7998049999997</v>
      </c>
      <c r="F1114" s="11">
        <v>4259.7998049999997</v>
      </c>
      <c r="G1114" s="5">
        <v>0</v>
      </c>
      <c r="I1114" s="1">
        <v>3.5745551380035323E-3</v>
      </c>
    </row>
    <row r="1115" spans="1:9" x14ac:dyDescent="0.25">
      <c r="A1115" s="36">
        <v>35598</v>
      </c>
      <c r="B1115" s="11">
        <v>4259.7998049999997</v>
      </c>
      <c r="C1115" s="11">
        <v>4287.3999020000001</v>
      </c>
      <c r="D1115" s="11">
        <v>4239.3999020000001</v>
      </c>
      <c r="E1115" s="11">
        <v>4276.7998049999997</v>
      </c>
      <c r="F1115" s="11">
        <v>4276.7998049999997</v>
      </c>
      <c r="G1115" s="5">
        <v>0</v>
      </c>
      <c r="I1115" s="1">
        <v>3.9828557621142124E-3</v>
      </c>
    </row>
    <row r="1116" spans="1:9" x14ac:dyDescent="0.25">
      <c r="A1116" s="36">
        <v>35599</v>
      </c>
      <c r="B1116" s="11">
        <v>4276.7998049999997</v>
      </c>
      <c r="C1116" s="11">
        <v>4282.5</v>
      </c>
      <c r="D1116" s="11">
        <v>4257.3999020000001</v>
      </c>
      <c r="E1116" s="11">
        <v>4281.5</v>
      </c>
      <c r="F1116" s="11">
        <v>4281.5</v>
      </c>
      <c r="G1116" s="5">
        <v>0</v>
      </c>
      <c r="I1116" s="1">
        <v>1.0983946764309138E-3</v>
      </c>
    </row>
    <row r="1117" spans="1:9" x14ac:dyDescent="0.25">
      <c r="A1117" s="36">
        <v>35600</v>
      </c>
      <c r="B1117" s="11">
        <v>4282.1000979999999</v>
      </c>
      <c r="C1117" s="11">
        <v>4354</v>
      </c>
      <c r="D1117" s="11">
        <v>4282.1000979999999</v>
      </c>
      <c r="E1117" s="11">
        <v>4353.7001950000003</v>
      </c>
      <c r="F1117" s="11">
        <v>4353.7001950000003</v>
      </c>
      <c r="G1117" s="5">
        <v>0</v>
      </c>
      <c r="I1117" s="1">
        <v>1.6722687584936224E-2</v>
      </c>
    </row>
    <row r="1118" spans="1:9" x14ac:dyDescent="0.25">
      <c r="A1118" s="36">
        <v>35601</v>
      </c>
      <c r="B1118" s="11">
        <v>4353.7001950000003</v>
      </c>
      <c r="C1118" s="11">
        <v>4474</v>
      </c>
      <c r="D1118" s="11">
        <v>4353.7001950000003</v>
      </c>
      <c r="E1118" s="11">
        <v>4439.1000979999999</v>
      </c>
      <c r="F1118" s="11">
        <v>4439.1000979999999</v>
      </c>
      <c r="G1118" s="5">
        <v>0</v>
      </c>
      <c r="I1118" s="1">
        <v>1.9425572201962282E-2</v>
      </c>
    </row>
    <row r="1119" spans="1:9" x14ac:dyDescent="0.25">
      <c r="A1119" s="36">
        <v>35604</v>
      </c>
      <c r="B1119" s="11">
        <v>4439.1000979999999</v>
      </c>
      <c r="C1119" s="11">
        <v>4444.5</v>
      </c>
      <c r="D1119" s="11">
        <v>4415.1000979999999</v>
      </c>
      <c r="E1119" s="11">
        <v>4436.7998049999997</v>
      </c>
      <c r="F1119" s="11">
        <v>4436.7998049999997</v>
      </c>
      <c r="G1119" s="5">
        <v>0</v>
      </c>
      <c r="I1119" s="1">
        <v>-5.1832334222901011E-4</v>
      </c>
    </row>
    <row r="1120" spans="1:9" x14ac:dyDescent="0.25">
      <c r="A1120" s="36">
        <v>35605</v>
      </c>
      <c r="B1120" s="11">
        <v>4436.7998049999997</v>
      </c>
      <c r="C1120" s="11">
        <v>4454.7998049999997</v>
      </c>
      <c r="D1120" s="11">
        <v>4397.2998049999997</v>
      </c>
      <c r="E1120" s="11">
        <v>4403.5</v>
      </c>
      <c r="F1120" s="11">
        <v>4403.5</v>
      </c>
      <c r="G1120" s="5">
        <v>0</v>
      </c>
      <c r="I1120" s="1">
        <v>-7.5336726654029462E-3</v>
      </c>
    </row>
    <row r="1121" spans="1:9" x14ac:dyDescent="0.25">
      <c r="A1121" s="36">
        <v>35606</v>
      </c>
      <c r="B1121" s="11">
        <v>4404.8999020000001</v>
      </c>
      <c r="C1121" s="11">
        <v>4415</v>
      </c>
      <c r="D1121" s="11">
        <v>4375.1000979999999</v>
      </c>
      <c r="E1121" s="11">
        <v>4397.7998049999997</v>
      </c>
      <c r="F1121" s="11">
        <v>4397.7998049999997</v>
      </c>
      <c r="G1121" s="5">
        <v>0</v>
      </c>
      <c r="I1121" s="1">
        <v>-1.2953077211967923E-3</v>
      </c>
    </row>
    <row r="1122" spans="1:9" x14ac:dyDescent="0.25">
      <c r="A1122" s="36">
        <v>35607</v>
      </c>
      <c r="B1122" s="11">
        <v>4397.7998049999997</v>
      </c>
      <c r="C1122" s="11">
        <v>4465.8999020000001</v>
      </c>
      <c r="D1122" s="11">
        <v>4396.5</v>
      </c>
      <c r="E1122" s="11">
        <v>4465</v>
      </c>
      <c r="F1122" s="11">
        <v>4465</v>
      </c>
      <c r="G1122" s="5">
        <v>0</v>
      </c>
      <c r="I1122" s="1">
        <v>1.5164842786282051E-2</v>
      </c>
    </row>
    <row r="1123" spans="1:9" x14ac:dyDescent="0.25">
      <c r="A1123" s="36">
        <v>35608</v>
      </c>
      <c r="B1123" s="11">
        <v>4465</v>
      </c>
      <c r="C1123" s="11">
        <v>4505.3999020000001</v>
      </c>
      <c r="D1123" s="11">
        <v>4464.8999020000001</v>
      </c>
      <c r="E1123" s="11">
        <v>4481.1000979999999</v>
      </c>
      <c r="F1123" s="11">
        <v>4481.1000979999999</v>
      </c>
      <c r="G1123" s="5">
        <v>0</v>
      </c>
      <c r="I1123" s="1">
        <v>3.5993595433865266E-3</v>
      </c>
    </row>
    <row r="1124" spans="1:9" x14ac:dyDescent="0.25">
      <c r="A1124" s="36">
        <v>35611</v>
      </c>
      <c r="B1124" s="11">
        <v>4481.1000979999999</v>
      </c>
      <c r="C1124" s="11">
        <v>4482.1000979999999</v>
      </c>
      <c r="D1124" s="11">
        <v>4416.1000979999999</v>
      </c>
      <c r="E1124" s="11">
        <v>4458</v>
      </c>
      <c r="F1124" s="11">
        <v>4458</v>
      </c>
      <c r="G1124" s="5">
        <v>0</v>
      </c>
      <c r="I1124" s="1">
        <v>-5.1683389081720321E-3</v>
      </c>
    </row>
    <row r="1125" spans="1:9" x14ac:dyDescent="0.25">
      <c r="A1125" s="36">
        <v>35612</v>
      </c>
      <c r="B1125" s="11">
        <v>4458</v>
      </c>
      <c r="C1125" s="11">
        <v>4515.1000979999999</v>
      </c>
      <c r="D1125" s="11">
        <v>4453</v>
      </c>
      <c r="E1125" s="11">
        <v>4508.7998049999997</v>
      </c>
      <c r="F1125" s="11">
        <v>4508.7998049999997</v>
      </c>
      <c r="G1125" s="5">
        <v>0</v>
      </c>
      <c r="I1125" s="1">
        <v>1.1330764509787983E-2</v>
      </c>
    </row>
    <row r="1126" spans="1:9" x14ac:dyDescent="0.25">
      <c r="A1126" s="36">
        <v>35613</v>
      </c>
      <c r="B1126" s="11">
        <v>4508.7998049999997</v>
      </c>
      <c r="C1126" s="11">
        <v>4579</v>
      </c>
      <c r="D1126" s="11">
        <v>4508.6000979999999</v>
      </c>
      <c r="E1126" s="11">
        <v>4559.2001950000003</v>
      </c>
      <c r="F1126" s="11">
        <v>4559.2001950000003</v>
      </c>
      <c r="G1126" s="5">
        <v>0</v>
      </c>
      <c r="I1126" s="1">
        <v>1.1116212835847961E-2</v>
      </c>
    </row>
    <row r="1127" spans="1:9" x14ac:dyDescent="0.25">
      <c r="A1127" s="36">
        <v>35614</v>
      </c>
      <c r="B1127" s="11">
        <v>4559.5</v>
      </c>
      <c r="C1127" s="11">
        <v>4622.3999020000001</v>
      </c>
      <c r="D1127" s="11">
        <v>4559.5</v>
      </c>
      <c r="E1127" s="11">
        <v>4591.6000979999999</v>
      </c>
      <c r="F1127" s="11">
        <v>4591.6000979999999</v>
      </c>
      <c r="G1127" s="5">
        <v>0</v>
      </c>
      <c r="I1127" s="1">
        <v>7.0813562432139321E-3</v>
      </c>
    </row>
    <row r="1128" spans="1:9" x14ac:dyDescent="0.25">
      <c r="A1128" s="36">
        <v>35615</v>
      </c>
      <c r="B1128" s="11">
        <v>4591.6000979999999</v>
      </c>
      <c r="C1128" s="11">
        <v>4644.7001950000003</v>
      </c>
      <c r="D1128" s="11">
        <v>4579.1000979999999</v>
      </c>
      <c r="E1128" s="11">
        <v>4644.6000979999999</v>
      </c>
      <c r="F1128" s="11">
        <v>4644.6000979999999</v>
      </c>
      <c r="G1128" s="5">
        <v>0</v>
      </c>
      <c r="I1128" s="1">
        <v>1.1476707003831521E-2</v>
      </c>
    </row>
    <row r="1129" spans="1:9" x14ac:dyDescent="0.25">
      <c r="A1129" s="36">
        <v>35618</v>
      </c>
      <c r="B1129" s="11">
        <v>4644.6000979999999</v>
      </c>
      <c r="C1129" s="11">
        <v>4741.3999020000001</v>
      </c>
      <c r="D1129" s="11">
        <v>4641.5</v>
      </c>
      <c r="E1129" s="11">
        <v>4741.2001950000003</v>
      </c>
      <c r="F1129" s="11">
        <v>4741.2001950000003</v>
      </c>
      <c r="G1129" s="5">
        <v>0</v>
      </c>
      <c r="I1129" s="1">
        <v>2.0585033795677887E-2</v>
      </c>
    </row>
    <row r="1130" spans="1:9" x14ac:dyDescent="0.25">
      <c r="A1130" s="36">
        <v>35619</v>
      </c>
      <c r="B1130" s="11">
        <v>4741.3999020000001</v>
      </c>
      <c r="C1130" s="11">
        <v>4859.2001950000003</v>
      </c>
      <c r="D1130" s="11">
        <v>4736</v>
      </c>
      <c r="E1130" s="11">
        <v>4821.1000979999999</v>
      </c>
      <c r="F1130" s="11">
        <v>4821.1000979999999</v>
      </c>
      <c r="G1130" s="5">
        <v>0</v>
      </c>
      <c r="I1130" s="1">
        <v>1.6711828768162462E-2</v>
      </c>
    </row>
    <row r="1131" spans="1:9" x14ac:dyDescent="0.25">
      <c r="A1131" s="36">
        <v>35620</v>
      </c>
      <c r="B1131" s="11">
        <v>4821.1000979999999</v>
      </c>
      <c r="C1131" s="11">
        <v>4869.1000979999999</v>
      </c>
      <c r="D1131" s="11">
        <v>4768.7001950000003</v>
      </c>
      <c r="E1131" s="11">
        <v>4836.5</v>
      </c>
      <c r="F1131" s="11">
        <v>4836.5</v>
      </c>
      <c r="G1131" s="5">
        <v>0</v>
      </c>
      <c r="I1131" s="1">
        <v>3.1891805202661772E-3</v>
      </c>
    </row>
    <row r="1132" spans="1:9" x14ac:dyDescent="0.25">
      <c r="A1132" s="36">
        <v>35621</v>
      </c>
      <c r="B1132" s="11">
        <v>4836.5</v>
      </c>
      <c r="C1132" s="11">
        <v>4880.7998049999997</v>
      </c>
      <c r="D1132" s="11">
        <v>4794</v>
      </c>
      <c r="E1132" s="11">
        <v>4862.3999020000001</v>
      </c>
      <c r="F1132" s="11">
        <v>4862.3999020000001</v>
      </c>
      <c r="G1132" s="5">
        <v>0</v>
      </c>
      <c r="I1132" s="1">
        <v>5.3408043852698484E-3</v>
      </c>
    </row>
    <row r="1133" spans="1:9" x14ac:dyDescent="0.25">
      <c r="A1133" s="36">
        <v>35622</v>
      </c>
      <c r="B1133" s="11">
        <v>4862.3999020000001</v>
      </c>
      <c r="C1133" s="11">
        <v>4871.1000979999999</v>
      </c>
      <c r="D1133" s="11">
        <v>4809.5</v>
      </c>
      <c r="E1133" s="11">
        <v>4821.6000979999999</v>
      </c>
      <c r="F1133" s="11">
        <v>4821.6000979999999</v>
      </c>
      <c r="G1133" s="5">
        <v>0</v>
      </c>
      <c r="I1133" s="1">
        <v>-8.4262795138343449E-3</v>
      </c>
    </row>
    <row r="1134" spans="1:9" x14ac:dyDescent="0.25">
      <c r="A1134" s="36">
        <v>35625</v>
      </c>
      <c r="B1134" s="11">
        <v>4821.6000979999999</v>
      </c>
      <c r="C1134" s="11">
        <v>4824</v>
      </c>
      <c r="D1134" s="11">
        <v>4773.6000979999999</v>
      </c>
      <c r="E1134" s="11">
        <v>4777.1000979999999</v>
      </c>
      <c r="F1134" s="11">
        <v>4777.1000979999999</v>
      </c>
      <c r="G1134" s="5">
        <v>0</v>
      </c>
      <c r="I1134" s="1">
        <v>-9.2721551682828363E-3</v>
      </c>
    </row>
    <row r="1135" spans="1:9" x14ac:dyDescent="0.25">
      <c r="A1135" s="36">
        <v>35626</v>
      </c>
      <c r="B1135" s="11">
        <v>4777.1000979999999</v>
      </c>
      <c r="C1135" s="11">
        <v>4777.1000979999999</v>
      </c>
      <c r="D1135" s="11">
        <v>4656.3999020000001</v>
      </c>
      <c r="E1135" s="11">
        <v>4694.3999020000001</v>
      </c>
      <c r="F1135" s="11">
        <v>4694.3999020000001</v>
      </c>
      <c r="G1135" s="5">
        <v>0</v>
      </c>
      <c r="I1135" s="1">
        <v>-1.7463400253030059E-2</v>
      </c>
    </row>
    <row r="1136" spans="1:9" x14ac:dyDescent="0.25">
      <c r="A1136" s="36">
        <v>35627</v>
      </c>
      <c r="B1136" s="11">
        <v>4694.3999020000001</v>
      </c>
      <c r="C1136" s="11">
        <v>4791.2001950000003</v>
      </c>
      <c r="D1136" s="11">
        <v>4694.3999020000001</v>
      </c>
      <c r="E1136" s="11">
        <v>4787.3999020000001</v>
      </c>
      <c r="F1136" s="11">
        <v>4787.3999020000001</v>
      </c>
      <c r="G1136" s="5">
        <v>0</v>
      </c>
      <c r="I1136" s="1">
        <v>1.9617157999164192E-2</v>
      </c>
    </row>
    <row r="1137" spans="1:9" x14ac:dyDescent="0.25">
      <c r="A1137" s="36">
        <v>35628</v>
      </c>
      <c r="B1137" s="11">
        <v>4787.3999020000001</v>
      </c>
      <c r="C1137" s="11">
        <v>4878.6000979999999</v>
      </c>
      <c r="D1137" s="11">
        <v>4787.3999020000001</v>
      </c>
      <c r="E1137" s="11">
        <v>4816.3999020000001</v>
      </c>
      <c r="F1137" s="11">
        <v>4816.3999020000001</v>
      </c>
      <c r="G1137" s="5">
        <v>0</v>
      </c>
      <c r="I1137" s="1">
        <v>6.0392945990273006E-3</v>
      </c>
    </row>
    <row r="1138" spans="1:9" x14ac:dyDescent="0.25">
      <c r="A1138" s="36">
        <v>35629</v>
      </c>
      <c r="B1138" s="11">
        <v>4814.8999020000001</v>
      </c>
      <c r="C1138" s="11">
        <v>4814.8999020000001</v>
      </c>
      <c r="D1138" s="11">
        <v>4712.2998049999997</v>
      </c>
      <c r="E1138" s="11">
        <v>4720.5</v>
      </c>
      <c r="F1138" s="11">
        <v>4720.5</v>
      </c>
      <c r="G1138" s="5">
        <v>0</v>
      </c>
      <c r="I1138" s="1">
        <v>-2.0112014498344877E-2</v>
      </c>
    </row>
    <row r="1139" spans="1:9" x14ac:dyDescent="0.25">
      <c r="A1139" s="36">
        <v>35632</v>
      </c>
      <c r="B1139" s="11">
        <v>4720.6000979999999</v>
      </c>
      <c r="C1139" s="11">
        <v>4720.6000979999999</v>
      </c>
      <c r="D1139" s="11">
        <v>4567.6000979999999</v>
      </c>
      <c r="E1139" s="11">
        <v>4590.2001950000003</v>
      </c>
      <c r="F1139" s="11">
        <v>4590.2001950000003</v>
      </c>
      <c r="G1139" s="5">
        <v>0</v>
      </c>
      <c r="I1139" s="1">
        <v>-2.7991087600696574E-2</v>
      </c>
    </row>
    <row r="1140" spans="1:9" x14ac:dyDescent="0.25">
      <c r="A1140" s="36">
        <v>35633</v>
      </c>
      <c r="B1140" s="11">
        <v>4589.2001950000003</v>
      </c>
      <c r="C1140" s="11">
        <v>4670.8999020000001</v>
      </c>
      <c r="D1140" s="11">
        <v>4587.2998049999997</v>
      </c>
      <c r="E1140" s="11">
        <v>4652.2001950000003</v>
      </c>
      <c r="F1140" s="11">
        <v>4652.2001950000003</v>
      </c>
      <c r="G1140" s="5">
        <v>0</v>
      </c>
      <c r="I1140" s="1">
        <v>1.3416629319584317E-2</v>
      </c>
    </row>
    <row r="1141" spans="1:9" x14ac:dyDescent="0.25">
      <c r="A1141" s="36">
        <v>35634</v>
      </c>
      <c r="B1141" s="11">
        <v>4652.2001950000003</v>
      </c>
      <c r="C1141" s="11">
        <v>4742.1000979999999</v>
      </c>
      <c r="D1141" s="11">
        <v>4651.7001950000003</v>
      </c>
      <c r="E1141" s="11">
        <v>4742.1000979999999</v>
      </c>
      <c r="F1141" s="11">
        <v>4742.1000979999999</v>
      </c>
      <c r="G1141" s="5">
        <v>0</v>
      </c>
      <c r="I1141" s="1">
        <v>1.9139828325950958E-2</v>
      </c>
    </row>
    <row r="1142" spans="1:9" x14ac:dyDescent="0.25">
      <c r="A1142" s="36">
        <v>35635</v>
      </c>
      <c r="B1142" s="11">
        <v>4745.2998049999997</v>
      </c>
      <c r="C1142" s="11">
        <v>4807.6000979999999</v>
      </c>
      <c r="D1142" s="11">
        <v>4745.2998049999997</v>
      </c>
      <c r="E1142" s="11">
        <v>4762.7001950000003</v>
      </c>
      <c r="F1142" s="11">
        <v>4762.7001950000003</v>
      </c>
      <c r="G1142" s="5">
        <v>0</v>
      </c>
      <c r="I1142" s="1">
        <v>4.3346790296094895E-3</v>
      </c>
    </row>
    <row r="1143" spans="1:9" x14ac:dyDescent="0.25">
      <c r="A1143" s="36">
        <v>35636</v>
      </c>
      <c r="B1143" s="11">
        <v>4765.2001950000003</v>
      </c>
      <c r="C1143" s="11">
        <v>4832.1000979999999</v>
      </c>
      <c r="D1143" s="11">
        <v>4715.7001950000003</v>
      </c>
      <c r="E1143" s="11">
        <v>4722.3999020000001</v>
      </c>
      <c r="F1143" s="11">
        <v>4722.3999020000001</v>
      </c>
      <c r="G1143" s="5">
        <v>0</v>
      </c>
      <c r="I1143" s="1">
        <v>-8.4976510726999521E-3</v>
      </c>
    </row>
    <row r="1144" spans="1:9" x14ac:dyDescent="0.25">
      <c r="A1144" s="36">
        <v>35639</v>
      </c>
      <c r="B1144" s="11">
        <v>4722.3999020000001</v>
      </c>
      <c r="C1144" s="11">
        <v>4755.8999020000001</v>
      </c>
      <c r="D1144" s="11">
        <v>4702.2001950000003</v>
      </c>
      <c r="E1144" s="11">
        <v>4712.2001950000003</v>
      </c>
      <c r="F1144" s="11">
        <v>4712.2001950000003</v>
      </c>
      <c r="G1144" s="5">
        <v>0</v>
      </c>
      <c r="I1144" s="1">
        <v>-2.1621925399770703E-3</v>
      </c>
    </row>
    <row r="1145" spans="1:9" x14ac:dyDescent="0.25">
      <c r="A1145" s="36">
        <v>35640</v>
      </c>
      <c r="B1145" s="11">
        <v>4712.2001950000003</v>
      </c>
      <c r="C1145" s="11">
        <v>4799.7998049999997</v>
      </c>
      <c r="D1145" s="11">
        <v>4707.6000979999999</v>
      </c>
      <c r="E1145" s="11">
        <v>4797.5</v>
      </c>
      <c r="F1145" s="11">
        <v>4797.5</v>
      </c>
      <c r="G1145" s="5">
        <v>0</v>
      </c>
      <c r="I1145" s="1">
        <v>1.794001724751304E-2</v>
      </c>
    </row>
    <row r="1146" spans="1:9" x14ac:dyDescent="0.25">
      <c r="A1146" s="36">
        <v>35641</v>
      </c>
      <c r="B1146" s="11">
        <v>4797.5</v>
      </c>
      <c r="C1146" s="11">
        <v>4974.6000979999999</v>
      </c>
      <c r="D1146" s="11">
        <v>4797.5</v>
      </c>
      <c r="E1146" s="11">
        <v>4974.2001950000003</v>
      </c>
      <c r="F1146" s="11">
        <v>4974.2001950000003</v>
      </c>
      <c r="G1146" s="5">
        <v>0</v>
      </c>
      <c r="I1146" s="1">
        <v>3.6169643962667308E-2</v>
      </c>
    </row>
    <row r="1147" spans="1:9" x14ac:dyDescent="0.25">
      <c r="A1147" s="36">
        <v>35642</v>
      </c>
      <c r="B1147" s="11">
        <v>4979.2998049999997</v>
      </c>
      <c r="C1147" s="11">
        <v>5127.7001950000003</v>
      </c>
      <c r="D1147" s="11">
        <v>4979.2998049999997</v>
      </c>
      <c r="E1147" s="11">
        <v>5067.7998049999997</v>
      </c>
      <c r="F1147" s="11">
        <v>5067.7998049999997</v>
      </c>
      <c r="G1147" s="5">
        <v>0</v>
      </c>
      <c r="I1147" s="1">
        <v>1.8642167040443525E-2</v>
      </c>
    </row>
    <row r="1148" spans="1:9" x14ac:dyDescent="0.25">
      <c r="A1148" s="36">
        <v>35643</v>
      </c>
      <c r="B1148" s="11">
        <v>5058.3999020000001</v>
      </c>
      <c r="C1148" s="11">
        <v>5073.2001950000003</v>
      </c>
      <c r="D1148" s="11">
        <v>4981.8999020000001</v>
      </c>
      <c r="E1148" s="11">
        <v>5067</v>
      </c>
      <c r="F1148" s="11">
        <v>5067</v>
      </c>
      <c r="G1148" s="5">
        <v>0</v>
      </c>
      <c r="I1148" s="1">
        <v>-1.5783340905528576E-4</v>
      </c>
    </row>
    <row r="1149" spans="1:9" x14ac:dyDescent="0.25">
      <c r="A1149" s="36">
        <v>35646</v>
      </c>
      <c r="B1149" s="11">
        <v>5067</v>
      </c>
      <c r="C1149" s="11">
        <v>5135.2001950000003</v>
      </c>
      <c r="D1149" s="11">
        <v>5023.2001950000003</v>
      </c>
      <c r="E1149" s="11">
        <v>5135.2001950000003</v>
      </c>
      <c r="F1149" s="11">
        <v>5135.2001950000003</v>
      </c>
      <c r="G1149" s="5">
        <v>0</v>
      </c>
      <c r="I1149" s="1">
        <v>1.3369902494861918E-2</v>
      </c>
    </row>
    <row r="1150" spans="1:9" x14ac:dyDescent="0.25">
      <c r="A1150" s="36">
        <v>35647</v>
      </c>
      <c r="B1150" s="11">
        <v>5135.3999020000001</v>
      </c>
      <c r="C1150" s="11">
        <v>5183</v>
      </c>
      <c r="D1150" s="11">
        <v>5135.3999020000001</v>
      </c>
      <c r="E1150" s="11">
        <v>5183</v>
      </c>
      <c r="F1150" s="11">
        <v>5183</v>
      </c>
      <c r="G1150" s="5">
        <v>0</v>
      </c>
      <c r="I1150" s="1">
        <v>9.2652102189347829E-3</v>
      </c>
    </row>
    <row r="1151" spans="1:9" x14ac:dyDescent="0.25">
      <c r="A1151" s="36">
        <v>35648</v>
      </c>
      <c r="B1151" s="11">
        <v>5183.2998049999997</v>
      </c>
      <c r="C1151" s="11">
        <v>5235.5</v>
      </c>
      <c r="D1151" s="11">
        <v>5161.7001950000003</v>
      </c>
      <c r="E1151" s="11">
        <v>5212.8999020000001</v>
      </c>
      <c r="F1151" s="11">
        <v>5212.8999020000001</v>
      </c>
      <c r="G1151" s="5">
        <v>0</v>
      </c>
      <c r="I1151" s="1">
        <v>5.7522647826893092E-3</v>
      </c>
    </row>
    <row r="1152" spans="1:9" x14ac:dyDescent="0.25">
      <c r="A1152" s="36">
        <v>35649</v>
      </c>
      <c r="B1152" s="11">
        <v>5212.8999020000001</v>
      </c>
      <c r="C1152" s="11">
        <v>5272.8999020000001</v>
      </c>
      <c r="D1152" s="11">
        <v>5176.3999020000001</v>
      </c>
      <c r="E1152" s="11">
        <v>5195.2998049999997</v>
      </c>
      <c r="F1152" s="11">
        <v>5195.2998049999997</v>
      </c>
      <c r="G1152" s="5">
        <v>0</v>
      </c>
      <c r="I1152" s="1">
        <v>-3.381970805881096E-3</v>
      </c>
    </row>
    <row r="1153" spans="1:9" x14ac:dyDescent="0.25">
      <c r="A1153" s="36">
        <v>35650</v>
      </c>
      <c r="B1153" s="11">
        <v>5194.2998049999997</v>
      </c>
      <c r="C1153" s="11">
        <v>5194.2998049999997</v>
      </c>
      <c r="D1153" s="11">
        <v>5073.6000979999999</v>
      </c>
      <c r="E1153" s="11">
        <v>5075.1000979999999</v>
      </c>
      <c r="F1153" s="11">
        <v>5075.1000979999999</v>
      </c>
      <c r="G1153" s="5">
        <v>0</v>
      </c>
      <c r="I1153" s="1">
        <v>-2.3408084707195798E-2</v>
      </c>
    </row>
    <row r="1154" spans="1:9" x14ac:dyDescent="0.25">
      <c r="A1154" s="36">
        <v>35653</v>
      </c>
      <c r="B1154" s="11">
        <v>5075.1000979999999</v>
      </c>
      <c r="C1154" s="11">
        <v>5082.1000979999999</v>
      </c>
      <c r="D1154" s="11">
        <v>5002.8999020000001</v>
      </c>
      <c r="E1154" s="11">
        <v>5043.7001950000003</v>
      </c>
      <c r="F1154" s="11">
        <v>5043.7001950000003</v>
      </c>
      <c r="G1154" s="5">
        <v>0</v>
      </c>
      <c r="I1154" s="1">
        <v>-6.206270087089294E-3</v>
      </c>
    </row>
    <row r="1155" spans="1:9" x14ac:dyDescent="0.25">
      <c r="A1155" s="36">
        <v>35654</v>
      </c>
      <c r="B1155" s="11">
        <v>5043.7001950000003</v>
      </c>
      <c r="C1155" s="11">
        <v>5086.1000979999999</v>
      </c>
      <c r="D1155" s="11">
        <v>4999.2001950000003</v>
      </c>
      <c r="E1155" s="11">
        <v>5002.8999020000001</v>
      </c>
      <c r="F1155" s="11">
        <v>5002.8999020000001</v>
      </c>
      <c r="G1155" s="5">
        <v>0</v>
      </c>
      <c r="I1155" s="1">
        <v>-8.1222536796232703E-3</v>
      </c>
    </row>
    <row r="1156" spans="1:9" x14ac:dyDescent="0.25">
      <c r="A1156" s="36">
        <v>35655</v>
      </c>
      <c r="B1156" s="11">
        <v>5009.3999020000001</v>
      </c>
      <c r="C1156" s="11">
        <v>5087.2998049999997</v>
      </c>
      <c r="D1156" s="11">
        <v>4969.1000979999999</v>
      </c>
      <c r="E1156" s="11">
        <v>5016.6000979999999</v>
      </c>
      <c r="F1156" s="11">
        <v>5016.6000979999999</v>
      </c>
      <c r="G1156" s="5">
        <v>0</v>
      </c>
      <c r="I1156" s="1">
        <v>2.7347082266029332E-3</v>
      </c>
    </row>
    <row r="1157" spans="1:9" x14ac:dyDescent="0.25">
      <c r="A1157" s="36">
        <v>35656</v>
      </c>
      <c r="B1157" s="11">
        <v>5016.6000979999999</v>
      </c>
      <c r="C1157" s="11">
        <v>5048.8999020000001</v>
      </c>
      <c r="D1157" s="11">
        <v>4997.7001950000003</v>
      </c>
      <c r="E1157" s="11">
        <v>5014.6000979999999</v>
      </c>
      <c r="F1157" s="11">
        <v>5014.6000979999999</v>
      </c>
      <c r="G1157" s="5">
        <v>0</v>
      </c>
      <c r="I1157" s="1">
        <v>-3.9875587914117716E-4</v>
      </c>
    </row>
    <row r="1158" spans="1:9" x14ac:dyDescent="0.25">
      <c r="A1158" s="36">
        <v>35657</v>
      </c>
      <c r="B1158" s="11">
        <v>5014.6000979999999</v>
      </c>
      <c r="C1158" s="11">
        <v>5017.5</v>
      </c>
      <c r="D1158" s="11">
        <v>4952.7998049999997</v>
      </c>
      <c r="E1158" s="11">
        <v>4956.6000979999999</v>
      </c>
      <c r="F1158" s="11">
        <v>4956.6000979999999</v>
      </c>
      <c r="G1158" s="5">
        <v>0</v>
      </c>
      <c r="I1158" s="1">
        <v>-1.1633635471936188E-2</v>
      </c>
    </row>
    <row r="1159" spans="1:9" x14ac:dyDescent="0.25">
      <c r="A1159" s="36">
        <v>35660</v>
      </c>
      <c r="B1159" s="11">
        <v>4956.6000979999999</v>
      </c>
      <c r="C1159" s="11">
        <v>4959.7001950000003</v>
      </c>
      <c r="D1159" s="11">
        <v>4863.3999020000001</v>
      </c>
      <c r="E1159" s="11">
        <v>4952.8999020000001</v>
      </c>
      <c r="F1159" s="11">
        <v>4952.8999020000001</v>
      </c>
      <c r="G1159" s="5">
        <v>0</v>
      </c>
      <c r="I1159" s="1">
        <v>-7.4679775406849558E-4</v>
      </c>
    </row>
    <row r="1160" spans="1:9" x14ac:dyDescent="0.25">
      <c r="A1160" s="36">
        <v>35661</v>
      </c>
      <c r="B1160" s="11">
        <v>4952.8999020000001</v>
      </c>
      <c r="C1160" s="11">
        <v>5041.5</v>
      </c>
      <c r="D1160" s="11">
        <v>4952.7001950000003</v>
      </c>
      <c r="E1160" s="11">
        <v>5041.5</v>
      </c>
      <c r="F1160" s="11">
        <v>5041.5</v>
      </c>
      <c r="G1160" s="5">
        <v>0</v>
      </c>
      <c r="I1160" s="1">
        <v>1.7730413019206637E-2</v>
      </c>
    </row>
    <row r="1161" spans="1:9" x14ac:dyDescent="0.25">
      <c r="A1161" s="36">
        <v>35662</v>
      </c>
      <c r="B1161" s="11">
        <v>5040.8999020000001</v>
      </c>
      <c r="C1161" s="11">
        <v>5128.5</v>
      </c>
      <c r="D1161" s="11">
        <v>5034.7001950000003</v>
      </c>
      <c r="E1161" s="11">
        <v>5124.2001950000003</v>
      </c>
      <c r="F1161" s="11">
        <v>5124.2001950000003</v>
      </c>
      <c r="G1161" s="5">
        <v>0</v>
      </c>
      <c r="I1161" s="1">
        <v>1.6270796482590555E-2</v>
      </c>
    </row>
    <row r="1162" spans="1:9" x14ac:dyDescent="0.25">
      <c r="A1162" s="36">
        <v>35663</v>
      </c>
      <c r="B1162" s="11">
        <v>5124.2001950000003</v>
      </c>
      <c r="C1162" s="11">
        <v>5126.7001950000003</v>
      </c>
      <c r="D1162" s="11">
        <v>5060.2998049999997</v>
      </c>
      <c r="E1162" s="11">
        <v>5070.5</v>
      </c>
      <c r="F1162" s="11">
        <v>5070.5</v>
      </c>
      <c r="G1162" s="5">
        <v>0</v>
      </c>
      <c r="I1162" s="1">
        <v>-1.0535021263811117E-2</v>
      </c>
    </row>
    <row r="1163" spans="1:9" x14ac:dyDescent="0.25">
      <c r="A1163" s="36">
        <v>35664</v>
      </c>
      <c r="B1163" s="11">
        <v>5069.3999020000001</v>
      </c>
      <c r="C1163" s="11">
        <v>5069.3999020000001</v>
      </c>
      <c r="D1163" s="11">
        <v>4971.2998049999997</v>
      </c>
      <c r="E1163" s="11">
        <v>5023.3999020000001</v>
      </c>
      <c r="F1163" s="11">
        <v>5023.3999020000001</v>
      </c>
      <c r="G1163" s="5">
        <v>0</v>
      </c>
      <c r="I1163" s="1">
        <v>-9.3324562962493474E-3</v>
      </c>
    </row>
    <row r="1164" spans="1:9" x14ac:dyDescent="0.25">
      <c r="A1164" s="36">
        <v>35667</v>
      </c>
      <c r="B1164" s="11">
        <v>5023.5</v>
      </c>
      <c r="C1164" s="11">
        <v>5025.7001950000003</v>
      </c>
      <c r="D1164" s="11">
        <v>4968.1000979999999</v>
      </c>
      <c r="E1164" s="11">
        <v>4996.2001950000003</v>
      </c>
      <c r="F1164" s="11">
        <v>4996.2001950000003</v>
      </c>
      <c r="G1164" s="5">
        <v>0</v>
      </c>
      <c r="I1164" s="1">
        <v>-5.4293132563110191E-3</v>
      </c>
    </row>
    <row r="1165" spans="1:9" x14ac:dyDescent="0.25">
      <c r="A1165" s="36">
        <v>35668</v>
      </c>
      <c r="B1165" s="11">
        <v>4996.2001950000003</v>
      </c>
      <c r="C1165" s="11">
        <v>4996.2001950000003</v>
      </c>
      <c r="D1165" s="11">
        <v>4897</v>
      </c>
      <c r="E1165" s="11">
        <v>4916.5</v>
      </c>
      <c r="F1165" s="11">
        <v>4916.5</v>
      </c>
      <c r="G1165" s="5">
        <v>0</v>
      </c>
      <c r="I1165" s="1">
        <v>-1.6080767279278874E-2</v>
      </c>
    </row>
    <row r="1166" spans="1:9" x14ac:dyDescent="0.25">
      <c r="A1166" s="36">
        <v>35669</v>
      </c>
      <c r="B1166" s="11">
        <v>4916.8999020000001</v>
      </c>
      <c r="C1166" s="11">
        <v>4919.7998049999997</v>
      </c>
      <c r="D1166" s="11">
        <v>4841.7001950000003</v>
      </c>
      <c r="E1166" s="11">
        <v>4912.8999020000001</v>
      </c>
      <c r="F1166" s="11">
        <v>4912.8999020000001</v>
      </c>
      <c r="G1166" s="5">
        <v>0</v>
      </c>
      <c r="I1166" s="1">
        <v>-7.3251636862359248E-4</v>
      </c>
    </row>
    <row r="1167" spans="1:9" x14ac:dyDescent="0.25">
      <c r="A1167" s="36">
        <v>35670</v>
      </c>
      <c r="B1167" s="11">
        <v>4912.8999020000001</v>
      </c>
      <c r="C1167" s="11">
        <v>4912.8999020000001</v>
      </c>
      <c r="D1167" s="11">
        <v>4779.8999020000001</v>
      </c>
      <c r="E1167" s="11">
        <v>4789.3999020000001</v>
      </c>
      <c r="F1167" s="11">
        <v>4789.3999020000001</v>
      </c>
      <c r="G1167" s="5">
        <v>0</v>
      </c>
      <c r="I1167" s="1">
        <v>-2.5459256714622569E-2</v>
      </c>
    </row>
    <row r="1168" spans="1:9" x14ac:dyDescent="0.25">
      <c r="A1168" s="36">
        <v>35671</v>
      </c>
      <c r="B1168" s="11">
        <v>4789.3999020000001</v>
      </c>
      <c r="C1168" s="11">
        <v>4789.5</v>
      </c>
      <c r="D1168" s="11">
        <v>4618</v>
      </c>
      <c r="E1168" s="11">
        <v>4648.3999020000001</v>
      </c>
      <c r="F1168" s="11">
        <v>4648.3999020000001</v>
      </c>
      <c r="G1168" s="5">
        <v>0</v>
      </c>
      <c r="I1168" s="1">
        <v>-2.9882068870769274E-2</v>
      </c>
    </row>
    <row r="1169" spans="1:9" x14ac:dyDescent="0.25">
      <c r="A1169" s="36">
        <v>35675</v>
      </c>
      <c r="B1169" s="11">
        <v>4649.5</v>
      </c>
      <c r="C1169" s="11">
        <v>4801.5</v>
      </c>
      <c r="D1169" s="11">
        <v>4649.5</v>
      </c>
      <c r="E1169" s="11">
        <v>4780.2001950000003</v>
      </c>
      <c r="F1169" s="11">
        <v>4780.2001950000003</v>
      </c>
      <c r="G1169" s="5">
        <v>0</v>
      </c>
      <c r="I1169" s="1">
        <v>2.7959374141451221E-2</v>
      </c>
    </row>
    <row r="1170" spans="1:9" x14ac:dyDescent="0.25">
      <c r="A1170" s="36">
        <v>35676</v>
      </c>
      <c r="B1170" s="11">
        <v>4781.2998049999997</v>
      </c>
      <c r="C1170" s="11">
        <v>4901.2998049999997</v>
      </c>
      <c r="D1170" s="11">
        <v>4781.2998049999997</v>
      </c>
      <c r="E1170" s="11">
        <v>4888.7998049999997</v>
      </c>
      <c r="F1170" s="11">
        <v>4888.7998049999997</v>
      </c>
      <c r="G1170" s="5">
        <v>0</v>
      </c>
      <c r="I1170" s="1">
        <v>2.2464407285969656E-2</v>
      </c>
    </row>
    <row r="1171" spans="1:9" x14ac:dyDescent="0.25">
      <c r="A1171" s="36">
        <v>35677</v>
      </c>
      <c r="B1171" s="11">
        <v>4888.7998049999997</v>
      </c>
      <c r="C1171" s="11">
        <v>4903.5</v>
      </c>
      <c r="D1171" s="11">
        <v>4854.8999020000001</v>
      </c>
      <c r="E1171" s="11">
        <v>4891.5</v>
      </c>
      <c r="F1171" s="11">
        <v>4891.5</v>
      </c>
      <c r="G1171" s="5">
        <v>0</v>
      </c>
      <c r="I1171" s="1">
        <v>5.5217020386777449E-4</v>
      </c>
    </row>
    <row r="1172" spans="1:9" x14ac:dyDescent="0.25">
      <c r="A1172" s="36">
        <v>35678</v>
      </c>
      <c r="B1172" s="11">
        <v>4891.7001950000003</v>
      </c>
      <c r="C1172" s="11">
        <v>4945.7998049999997</v>
      </c>
      <c r="D1172" s="11">
        <v>4888.7998049999997</v>
      </c>
      <c r="E1172" s="11">
        <v>4927.3999020000001</v>
      </c>
      <c r="F1172" s="11">
        <v>4927.3999020000001</v>
      </c>
      <c r="G1172" s="5">
        <v>0</v>
      </c>
      <c r="I1172" s="1">
        <v>7.3124407678051284E-3</v>
      </c>
    </row>
    <row r="1173" spans="1:9" x14ac:dyDescent="0.25">
      <c r="A1173" s="36">
        <v>35681</v>
      </c>
      <c r="B1173" s="11">
        <v>4927.5</v>
      </c>
      <c r="C1173" s="11">
        <v>4981.7001950000003</v>
      </c>
      <c r="D1173" s="11">
        <v>4913.3999020000001</v>
      </c>
      <c r="E1173" s="11">
        <v>4933.3999020000001</v>
      </c>
      <c r="F1173" s="11">
        <v>4933.3999020000001</v>
      </c>
      <c r="G1173" s="5">
        <v>0</v>
      </c>
      <c r="I1173" s="1">
        <v>1.216939976417919E-3</v>
      </c>
    </row>
    <row r="1174" spans="1:9" x14ac:dyDescent="0.25">
      <c r="A1174" s="36">
        <v>35682</v>
      </c>
      <c r="B1174" s="11">
        <v>4933.3999020000001</v>
      </c>
      <c r="C1174" s="11">
        <v>4940.6000979999999</v>
      </c>
      <c r="D1174" s="11">
        <v>4917.6000979999999</v>
      </c>
      <c r="E1174" s="11">
        <v>4938</v>
      </c>
      <c r="F1174" s="11">
        <v>4938</v>
      </c>
      <c r="G1174" s="5">
        <v>0</v>
      </c>
      <c r="I1174" s="1">
        <v>9.3200526341696843E-4</v>
      </c>
    </row>
    <row r="1175" spans="1:9" x14ac:dyDescent="0.25">
      <c r="A1175" s="36">
        <v>35683</v>
      </c>
      <c r="B1175" s="11">
        <v>4937.7001950000003</v>
      </c>
      <c r="C1175" s="11">
        <v>4937.7001950000003</v>
      </c>
      <c r="D1175" s="11">
        <v>4815.8999020000001</v>
      </c>
      <c r="E1175" s="11">
        <v>4822.1000979999999</v>
      </c>
      <c r="F1175" s="11">
        <v>4822.1000979999999</v>
      </c>
      <c r="G1175" s="5">
        <v>0</v>
      </c>
      <c r="I1175" s="1">
        <v>-2.3750852773076758E-2</v>
      </c>
    </row>
    <row r="1176" spans="1:9" x14ac:dyDescent="0.25">
      <c r="A1176" s="36">
        <v>35684</v>
      </c>
      <c r="B1176" s="11">
        <v>4822.1000979999999</v>
      </c>
      <c r="C1176" s="11">
        <v>4832.7001950000003</v>
      </c>
      <c r="D1176" s="11">
        <v>4698.7998049999997</v>
      </c>
      <c r="E1176" s="11">
        <v>4720.6000979999999</v>
      </c>
      <c r="F1176" s="11">
        <v>4720.6000979999999</v>
      </c>
      <c r="G1176" s="5">
        <v>0</v>
      </c>
      <c r="I1176" s="1">
        <v>-2.1273607227195512E-2</v>
      </c>
    </row>
    <row r="1177" spans="1:9" x14ac:dyDescent="0.25">
      <c r="A1177" s="36">
        <v>35685</v>
      </c>
      <c r="B1177" s="11">
        <v>4720.6000979999999</v>
      </c>
      <c r="C1177" s="11">
        <v>4853.2001950000003</v>
      </c>
      <c r="D1177" s="11">
        <v>4720.6000979999999</v>
      </c>
      <c r="E1177" s="11">
        <v>4848.5</v>
      </c>
      <c r="F1177" s="11">
        <v>4848.5</v>
      </c>
      <c r="G1177" s="5">
        <v>0</v>
      </c>
      <c r="I1177" s="1">
        <v>2.6733447839749402E-2</v>
      </c>
    </row>
    <row r="1178" spans="1:9" x14ac:dyDescent="0.25">
      <c r="A1178" s="36">
        <v>35688</v>
      </c>
      <c r="B1178" s="11">
        <v>4848.5</v>
      </c>
      <c r="C1178" s="11">
        <v>4880.3999020000001</v>
      </c>
      <c r="D1178" s="11">
        <v>4833.1000979999999</v>
      </c>
      <c r="E1178" s="11">
        <v>4833.1000979999999</v>
      </c>
      <c r="F1178" s="11">
        <v>4833.1000979999999</v>
      </c>
      <c r="G1178" s="5">
        <v>0</v>
      </c>
      <c r="I1178" s="1">
        <v>-3.1812747545902909E-3</v>
      </c>
    </row>
    <row r="1179" spans="1:9" x14ac:dyDescent="0.25">
      <c r="A1179" s="36">
        <v>35690</v>
      </c>
      <c r="B1179" s="11">
        <v>4833.2998049999997</v>
      </c>
      <c r="C1179" s="11">
        <v>5009.7998049999997</v>
      </c>
      <c r="D1179" s="11">
        <v>4833.2998049999997</v>
      </c>
      <c r="E1179" s="11">
        <v>5009.6000979999999</v>
      </c>
      <c r="F1179" s="11">
        <v>5009.6000979999999</v>
      </c>
      <c r="G1179" s="5">
        <v>0</v>
      </c>
      <c r="I1179" s="1">
        <v>3.5867987144570179E-2</v>
      </c>
    </row>
    <row r="1180" spans="1:9" x14ac:dyDescent="0.25">
      <c r="A1180" s="36">
        <v>35691</v>
      </c>
      <c r="B1180" s="11">
        <v>5014.2998049999997</v>
      </c>
      <c r="C1180" s="11">
        <v>5104.6000979999999</v>
      </c>
      <c r="D1180" s="11">
        <v>5014.2998049999997</v>
      </c>
      <c r="E1180" s="11">
        <v>5074.8999020000001</v>
      </c>
      <c r="F1180" s="11">
        <v>5074.8999020000001</v>
      </c>
      <c r="G1180" s="5">
        <v>0</v>
      </c>
      <c r="I1180" s="1">
        <v>1.2950709837049601E-2</v>
      </c>
    </row>
    <row r="1181" spans="1:9" x14ac:dyDescent="0.25">
      <c r="A1181" s="36">
        <v>35692</v>
      </c>
      <c r="B1181" s="11">
        <v>5074.8999020000001</v>
      </c>
      <c r="C1181" s="11">
        <v>5149</v>
      </c>
      <c r="D1181" s="11">
        <v>5074.5</v>
      </c>
      <c r="E1181" s="11">
        <v>5118.1000979999999</v>
      </c>
      <c r="F1181" s="11">
        <v>5118.1000979999999</v>
      </c>
      <c r="G1181" s="5">
        <v>0</v>
      </c>
      <c r="I1181" s="1">
        <v>8.4764945873274655E-3</v>
      </c>
    </row>
    <row r="1182" spans="1:9" x14ac:dyDescent="0.25">
      <c r="A1182" s="36">
        <v>35695</v>
      </c>
      <c r="B1182" s="11">
        <v>5118.1000979999999</v>
      </c>
      <c r="C1182" s="11">
        <v>5278.7001950000003</v>
      </c>
      <c r="D1182" s="11">
        <v>5117</v>
      </c>
      <c r="E1182" s="11">
        <v>5278.7001950000003</v>
      </c>
      <c r="F1182" s="11">
        <v>5278.7001950000003</v>
      </c>
      <c r="G1182" s="5">
        <v>0</v>
      </c>
      <c r="I1182" s="1">
        <v>3.0896596645868968E-2</v>
      </c>
    </row>
    <row r="1183" spans="1:9" x14ac:dyDescent="0.25">
      <c r="A1183" s="36">
        <v>35696</v>
      </c>
      <c r="B1183" s="11">
        <v>5279.5</v>
      </c>
      <c r="C1183" s="11">
        <v>5329.8999020000001</v>
      </c>
      <c r="D1183" s="11">
        <v>5244.1000979999999</v>
      </c>
      <c r="E1183" s="11">
        <v>5258.5</v>
      </c>
      <c r="F1183" s="11">
        <v>5258.5</v>
      </c>
      <c r="G1183" s="5">
        <v>0</v>
      </c>
      <c r="I1183" s="1">
        <v>-3.8340772447433835E-3</v>
      </c>
    </row>
    <row r="1184" spans="1:9" x14ac:dyDescent="0.25">
      <c r="A1184" s="36">
        <v>35697</v>
      </c>
      <c r="B1184" s="11">
        <v>5258.5</v>
      </c>
      <c r="C1184" s="11">
        <v>5295.5</v>
      </c>
      <c r="D1184" s="11">
        <v>5210.2998049999997</v>
      </c>
      <c r="E1184" s="11">
        <v>5210.6000979999999</v>
      </c>
      <c r="F1184" s="11">
        <v>5210.6000979999999</v>
      </c>
      <c r="G1184" s="5">
        <v>0</v>
      </c>
      <c r="I1184" s="1">
        <v>-9.1507838878310821E-3</v>
      </c>
    </row>
    <row r="1185" spans="1:9" x14ac:dyDescent="0.25">
      <c r="A1185" s="36">
        <v>35698</v>
      </c>
      <c r="B1185" s="11">
        <v>5210.6000979999999</v>
      </c>
      <c r="C1185" s="11">
        <v>5242.1000979999999</v>
      </c>
      <c r="D1185" s="11">
        <v>5173.3999020000001</v>
      </c>
      <c r="E1185" s="11">
        <v>5228.7001950000003</v>
      </c>
      <c r="F1185" s="11">
        <v>5228.7001950000003</v>
      </c>
      <c r="G1185" s="5">
        <v>0</v>
      </c>
      <c r="I1185" s="1">
        <v>3.4676874176575723E-3</v>
      </c>
    </row>
    <row r="1186" spans="1:9" x14ac:dyDescent="0.25">
      <c r="A1186" s="36">
        <v>35699</v>
      </c>
      <c r="B1186" s="11">
        <v>5228.7001950000003</v>
      </c>
      <c r="C1186" s="11">
        <v>5284</v>
      </c>
      <c r="D1186" s="11">
        <v>5228.7001950000003</v>
      </c>
      <c r="E1186" s="11">
        <v>5250</v>
      </c>
      <c r="F1186" s="11">
        <v>5250</v>
      </c>
      <c r="G1186" s="5">
        <v>0</v>
      </c>
      <c r="I1186" s="1">
        <v>4.0653580957581426E-3</v>
      </c>
    </row>
    <row r="1187" spans="1:9" x14ac:dyDescent="0.25">
      <c r="A1187" s="36">
        <v>35702</v>
      </c>
      <c r="B1187" s="11">
        <v>5250</v>
      </c>
      <c r="C1187" s="11">
        <v>5273.3999020000001</v>
      </c>
      <c r="D1187" s="11">
        <v>5238.7998049999997</v>
      </c>
      <c r="E1187" s="11">
        <v>5269.7001950000003</v>
      </c>
      <c r="F1187" s="11">
        <v>5269.7001950000003</v>
      </c>
      <c r="G1187" s="5">
        <v>0</v>
      </c>
      <c r="I1187" s="1">
        <v>3.7453953371926474E-3</v>
      </c>
    </row>
    <row r="1188" spans="1:9" x14ac:dyDescent="0.25">
      <c r="A1188" s="36">
        <v>35703</v>
      </c>
      <c r="B1188" s="11">
        <v>5269.3999020000001</v>
      </c>
      <c r="C1188" s="11">
        <v>5324.1000979999999</v>
      </c>
      <c r="D1188" s="11">
        <v>5258.7001950000003</v>
      </c>
      <c r="E1188" s="11">
        <v>5321.5</v>
      </c>
      <c r="F1188" s="11">
        <v>5321.5</v>
      </c>
      <c r="G1188" s="5">
        <v>0</v>
      </c>
      <c r="I1188" s="1">
        <v>9.7817465582377139E-3</v>
      </c>
    </row>
    <row r="1189" spans="1:9" x14ac:dyDescent="0.25">
      <c r="A1189" s="36">
        <v>35704</v>
      </c>
      <c r="B1189" s="11">
        <v>5320.6000979999999</v>
      </c>
      <c r="C1189" s="11">
        <v>5371.2001950000003</v>
      </c>
      <c r="D1189" s="11">
        <v>5320.5</v>
      </c>
      <c r="E1189" s="11">
        <v>5354.3999020000001</v>
      </c>
      <c r="F1189" s="11">
        <v>5354.3999020000001</v>
      </c>
      <c r="G1189" s="5">
        <v>0</v>
      </c>
      <c r="I1189" s="1">
        <v>6.1634160026287077E-3</v>
      </c>
    </row>
    <row r="1190" spans="1:9" x14ac:dyDescent="0.25">
      <c r="A1190" s="36">
        <v>35705</v>
      </c>
      <c r="B1190" s="11">
        <v>5355.2998049999997</v>
      </c>
      <c r="C1190" s="11">
        <v>5363.5</v>
      </c>
      <c r="D1190" s="11">
        <v>5315.3999020000001</v>
      </c>
      <c r="E1190" s="11">
        <v>5325.5</v>
      </c>
      <c r="F1190" s="11">
        <v>5325.5</v>
      </c>
      <c r="G1190" s="5">
        <v>0</v>
      </c>
      <c r="I1190" s="1">
        <v>-5.4120306005067675E-3</v>
      </c>
    </row>
    <row r="1191" spans="1:9" x14ac:dyDescent="0.25">
      <c r="A1191" s="36">
        <v>35706</v>
      </c>
      <c r="B1191" s="11">
        <v>5325.5</v>
      </c>
      <c r="C1191" s="11">
        <v>5394.6000979999999</v>
      </c>
      <c r="D1191" s="11">
        <v>5285.7998049999997</v>
      </c>
      <c r="E1191" s="11">
        <v>5314.2001950000003</v>
      </c>
      <c r="F1191" s="11">
        <v>5314.2001950000003</v>
      </c>
      <c r="G1191" s="5">
        <v>0</v>
      </c>
      <c r="I1191" s="1">
        <v>-2.1240841454890358E-3</v>
      </c>
    </row>
    <row r="1192" spans="1:9" x14ac:dyDescent="0.25">
      <c r="A1192" s="36">
        <v>35709</v>
      </c>
      <c r="B1192" s="11">
        <v>5314.2001950000003</v>
      </c>
      <c r="C1192" s="11">
        <v>5353.2001950000003</v>
      </c>
      <c r="D1192" s="11">
        <v>5301.1000979999999</v>
      </c>
      <c r="E1192" s="11">
        <v>5316</v>
      </c>
      <c r="F1192" s="11">
        <v>5316</v>
      </c>
      <c r="G1192" s="5">
        <v>0</v>
      </c>
      <c r="I1192" s="1">
        <v>3.3862109540372387E-4</v>
      </c>
    </row>
    <row r="1193" spans="1:9" x14ac:dyDescent="0.25">
      <c r="A1193" s="36">
        <v>35710</v>
      </c>
      <c r="B1193" s="11">
        <v>5314.7998049999997</v>
      </c>
      <c r="C1193" s="11">
        <v>5367</v>
      </c>
      <c r="D1193" s="11">
        <v>5278.6000979999999</v>
      </c>
      <c r="E1193" s="11">
        <v>5360.7001950000003</v>
      </c>
      <c r="F1193" s="11">
        <v>5360.7001950000003</v>
      </c>
      <c r="G1193" s="5">
        <v>0</v>
      </c>
      <c r="I1193" s="1">
        <v>8.3734590954360755E-3</v>
      </c>
    </row>
    <row r="1194" spans="1:9" x14ac:dyDescent="0.25">
      <c r="A1194" s="36">
        <v>35711</v>
      </c>
      <c r="B1194" s="11">
        <v>5361.2001950000003</v>
      </c>
      <c r="C1194" s="11">
        <v>5374.2998049999997</v>
      </c>
      <c r="D1194" s="11">
        <v>5261.2998049999997</v>
      </c>
      <c r="E1194" s="11">
        <v>5300.7998049999997</v>
      </c>
      <c r="F1194" s="11">
        <v>5300.7998049999997</v>
      </c>
      <c r="G1194" s="5">
        <v>0</v>
      </c>
      <c r="I1194" s="1">
        <v>-1.1236884169841588E-2</v>
      </c>
    </row>
    <row r="1195" spans="1:9" x14ac:dyDescent="0.25">
      <c r="A1195" s="36">
        <v>35712</v>
      </c>
      <c r="B1195" s="11">
        <v>5300.7998049999997</v>
      </c>
      <c r="C1195" s="11">
        <v>5300.7998049999997</v>
      </c>
      <c r="D1195" s="11">
        <v>5220.6000979999999</v>
      </c>
      <c r="E1195" s="11">
        <v>5257.2998049999997</v>
      </c>
      <c r="F1195" s="11">
        <v>5257.2998049999997</v>
      </c>
      <c r="G1195" s="5">
        <v>0</v>
      </c>
      <c r="I1195" s="1">
        <v>-8.2401658906920972E-3</v>
      </c>
    </row>
    <row r="1196" spans="1:9" x14ac:dyDescent="0.25">
      <c r="A1196" s="36">
        <v>35713</v>
      </c>
      <c r="B1196" s="11">
        <v>5255.3999020000001</v>
      </c>
      <c r="C1196" s="11">
        <v>5267.7998049999997</v>
      </c>
      <c r="D1196" s="11">
        <v>5219</v>
      </c>
      <c r="E1196" s="11">
        <v>5267.2998049999997</v>
      </c>
      <c r="F1196" s="11">
        <v>5267.2998049999997</v>
      </c>
      <c r="G1196" s="5">
        <v>0</v>
      </c>
      <c r="I1196" s="1">
        <v>1.9003103927701659E-3</v>
      </c>
    </row>
    <row r="1197" spans="1:9" x14ac:dyDescent="0.25">
      <c r="A1197" s="36">
        <v>35716</v>
      </c>
      <c r="B1197" s="11">
        <v>5267.2998049999997</v>
      </c>
      <c r="C1197" s="11">
        <v>5269.2998049999997</v>
      </c>
      <c r="D1197" s="11">
        <v>5240.5</v>
      </c>
      <c r="E1197" s="11">
        <v>5252.1000979999999</v>
      </c>
      <c r="F1197" s="11">
        <v>5252.1000979999999</v>
      </c>
      <c r="G1197" s="5">
        <v>0</v>
      </c>
      <c r="I1197" s="1">
        <v>-2.8898449946090921E-3</v>
      </c>
    </row>
    <row r="1198" spans="1:9" x14ac:dyDescent="0.25">
      <c r="A1198" s="36">
        <v>35717</v>
      </c>
      <c r="B1198" s="11">
        <v>5252.1000979999999</v>
      </c>
      <c r="C1198" s="11">
        <v>5324.6000979999999</v>
      </c>
      <c r="D1198" s="11">
        <v>5251.8999020000001</v>
      </c>
      <c r="E1198" s="11">
        <v>5324</v>
      </c>
      <c r="F1198" s="11">
        <v>5324</v>
      </c>
      <c r="G1198" s="5">
        <v>0</v>
      </c>
      <c r="I1198" s="1">
        <v>1.3596885248803758E-2</v>
      </c>
    </row>
    <row r="1199" spans="1:9" x14ac:dyDescent="0.25">
      <c r="A1199" s="36">
        <v>35718</v>
      </c>
      <c r="B1199" s="11">
        <v>5324</v>
      </c>
      <c r="C1199" s="11">
        <v>5366.6000979999999</v>
      </c>
      <c r="D1199" s="11">
        <v>5296.3999020000001</v>
      </c>
      <c r="E1199" s="11">
        <v>5345.2001950000003</v>
      </c>
      <c r="F1199" s="11">
        <v>5345.2001950000003</v>
      </c>
      <c r="G1199" s="5">
        <v>0</v>
      </c>
      <c r="I1199" s="1">
        <v>3.9740978732307752E-3</v>
      </c>
    </row>
    <row r="1200" spans="1:9" x14ac:dyDescent="0.25">
      <c r="A1200" s="36">
        <v>35719</v>
      </c>
      <c r="B1200" s="11">
        <v>5345.2001950000003</v>
      </c>
      <c r="C1200" s="11">
        <v>5396.1000979999999</v>
      </c>
      <c r="D1200" s="11">
        <v>5341.7998049999997</v>
      </c>
      <c r="E1200" s="11">
        <v>5341.7998049999997</v>
      </c>
      <c r="F1200" s="11">
        <v>5341.7998049999997</v>
      </c>
      <c r="G1200" s="5">
        <v>0</v>
      </c>
      <c r="I1200" s="1">
        <v>-6.3636008510314923E-4</v>
      </c>
    </row>
    <row r="1201" spans="1:9" x14ac:dyDescent="0.25">
      <c r="A1201" s="36">
        <v>35720</v>
      </c>
      <c r="B1201" s="11">
        <v>5341.7998049999997</v>
      </c>
      <c r="C1201" s="11">
        <v>5341.7998049999997</v>
      </c>
      <c r="D1201" s="11">
        <v>5220.2998049999997</v>
      </c>
      <c r="E1201" s="11">
        <v>5275.6000979999999</v>
      </c>
      <c r="F1201" s="11">
        <v>5275.6000979999999</v>
      </c>
      <c r="G1201" s="5">
        <v>0</v>
      </c>
      <c r="I1201" s="1">
        <v>-1.2470202775315187E-2</v>
      </c>
    </row>
    <row r="1202" spans="1:9" x14ac:dyDescent="0.25">
      <c r="A1202" s="36">
        <v>35723</v>
      </c>
      <c r="B1202" s="11">
        <v>5275.6000979999999</v>
      </c>
      <c r="C1202" s="11">
        <v>5312.6000979999999</v>
      </c>
      <c r="D1202" s="11">
        <v>5260.2998049999997</v>
      </c>
      <c r="E1202" s="11">
        <v>5312.6000979999999</v>
      </c>
      <c r="F1202" s="11">
        <v>5312.6000979999999</v>
      </c>
      <c r="G1202" s="5">
        <v>0</v>
      </c>
      <c r="I1202" s="1">
        <v>6.9889405038203734E-3</v>
      </c>
    </row>
    <row r="1203" spans="1:9" x14ac:dyDescent="0.25">
      <c r="A1203" s="36">
        <v>35724</v>
      </c>
      <c r="B1203" s="11">
        <v>5312.6000979999999</v>
      </c>
      <c r="C1203" s="11">
        <v>5370.2998049999997</v>
      </c>
      <c r="D1203" s="11">
        <v>5312.6000979999999</v>
      </c>
      <c r="E1203" s="11">
        <v>5369.5</v>
      </c>
      <c r="F1203" s="11">
        <v>5369.5</v>
      </c>
      <c r="G1203" s="5">
        <v>0</v>
      </c>
      <c r="I1203" s="1">
        <v>1.0653418266635128E-2</v>
      </c>
    </row>
    <row r="1204" spans="1:9" x14ac:dyDescent="0.25">
      <c r="A1204" s="36">
        <v>35725</v>
      </c>
      <c r="B1204" s="11">
        <v>5369.5</v>
      </c>
      <c r="C1204" s="11">
        <v>5376</v>
      </c>
      <c r="D1204" s="11">
        <v>5285.5</v>
      </c>
      <c r="E1204" s="11">
        <v>5299.2001950000003</v>
      </c>
      <c r="F1204" s="11">
        <v>5299.2001950000003</v>
      </c>
      <c r="G1204" s="5">
        <v>0</v>
      </c>
      <c r="I1204" s="1">
        <v>-1.3178891749378252E-2</v>
      </c>
    </row>
    <row r="1205" spans="1:9" x14ac:dyDescent="0.25">
      <c r="A1205" s="36">
        <v>35726</v>
      </c>
      <c r="B1205" s="11">
        <v>5299.2001950000003</v>
      </c>
      <c r="C1205" s="11">
        <v>5299.2001950000003</v>
      </c>
      <c r="D1205" s="11">
        <v>4984.7998049999997</v>
      </c>
      <c r="E1205" s="11">
        <v>5058.7001950000003</v>
      </c>
      <c r="F1205" s="11">
        <v>5058.7001950000003</v>
      </c>
      <c r="G1205" s="5">
        <v>0</v>
      </c>
      <c r="I1205" s="1">
        <v>-4.6446330724801754E-2</v>
      </c>
    </row>
    <row r="1206" spans="1:9" x14ac:dyDescent="0.25">
      <c r="A1206" s="36">
        <v>35727</v>
      </c>
      <c r="B1206" s="11">
        <v>5058.7001950000003</v>
      </c>
      <c r="C1206" s="11">
        <v>5144.1000979999999</v>
      </c>
      <c r="D1206" s="11">
        <v>4854.2001950000003</v>
      </c>
      <c r="E1206" s="11">
        <v>4920.1000979999999</v>
      </c>
      <c r="F1206" s="11">
        <v>4920.1000979999999</v>
      </c>
      <c r="G1206" s="5">
        <v>0</v>
      </c>
      <c r="I1206" s="1">
        <v>-2.7780696422745166E-2</v>
      </c>
    </row>
    <row r="1207" spans="1:9" x14ac:dyDescent="0.25">
      <c r="A1207" s="36">
        <v>35730</v>
      </c>
      <c r="B1207" s="11">
        <v>4920.1000979999999</v>
      </c>
      <c r="C1207" s="11">
        <v>4920.1000979999999</v>
      </c>
      <c r="D1207" s="11">
        <v>4254.6000979999999</v>
      </c>
      <c r="E1207" s="11">
        <v>4263.8999020000001</v>
      </c>
      <c r="F1207" s="11">
        <v>4263.8999020000001</v>
      </c>
      <c r="G1207" s="5">
        <v>0</v>
      </c>
      <c r="I1207" s="1">
        <v>-0.14314466397192405</v>
      </c>
    </row>
    <row r="1208" spans="1:9" x14ac:dyDescent="0.25">
      <c r="A1208" s="36">
        <v>35731</v>
      </c>
      <c r="B1208" s="11">
        <v>4263.8999020000001</v>
      </c>
      <c r="C1208" s="11">
        <v>4762.7001950000003</v>
      </c>
      <c r="D1208" s="11">
        <v>3858.1000979999999</v>
      </c>
      <c r="E1208" s="11">
        <v>4762.2998049999997</v>
      </c>
      <c r="F1208" s="11">
        <v>4762.2998049999997</v>
      </c>
      <c r="G1208" s="5">
        <v>0</v>
      </c>
      <c r="I1208" s="1">
        <v>0.1105464924264723</v>
      </c>
    </row>
    <row r="1209" spans="1:9" x14ac:dyDescent="0.25">
      <c r="A1209" s="36">
        <v>35732</v>
      </c>
      <c r="B1209" s="11">
        <v>4762.2998049999997</v>
      </c>
      <c r="C1209" s="11">
        <v>4907.7001950000003</v>
      </c>
      <c r="D1209" s="11">
        <v>4691.2998049999997</v>
      </c>
      <c r="E1209" s="11">
        <v>4795</v>
      </c>
      <c r="F1209" s="11">
        <v>4795</v>
      </c>
      <c r="G1209" s="5">
        <v>0</v>
      </c>
      <c r="I1209" s="1">
        <v>6.8430044616452079E-3</v>
      </c>
    </row>
    <row r="1210" spans="1:9" x14ac:dyDescent="0.25">
      <c r="A1210" s="36">
        <v>35733</v>
      </c>
      <c r="B1210" s="11">
        <v>4795</v>
      </c>
      <c r="C1210" s="11">
        <v>4795</v>
      </c>
      <c r="D1210" s="11">
        <v>4514</v>
      </c>
      <c r="E1210" s="11">
        <v>4629.5</v>
      </c>
      <c r="F1210" s="11">
        <v>4629.5</v>
      </c>
      <c r="G1210" s="5">
        <v>0</v>
      </c>
      <c r="I1210" s="1">
        <v>-3.5124837429437505E-2</v>
      </c>
    </row>
    <row r="1211" spans="1:9" x14ac:dyDescent="0.25">
      <c r="A1211" s="36">
        <v>35734</v>
      </c>
      <c r="B1211" s="11">
        <v>4631.7998049999997</v>
      </c>
      <c r="C1211" s="11">
        <v>4708.6000979999999</v>
      </c>
      <c r="D1211" s="11">
        <v>4523</v>
      </c>
      <c r="E1211" s="11">
        <v>4647.7998049999997</v>
      </c>
      <c r="F1211" s="11">
        <v>4647.7998049999997</v>
      </c>
      <c r="G1211" s="5">
        <v>0</v>
      </c>
      <c r="I1211" s="1">
        <v>3.945076502629874E-3</v>
      </c>
    </row>
    <row r="1212" spans="1:9" x14ac:dyDescent="0.25">
      <c r="A1212" s="36">
        <v>35737</v>
      </c>
      <c r="B1212" s="11">
        <v>4649.2998049999997</v>
      </c>
      <c r="C1212" s="11">
        <v>4858.8999020000001</v>
      </c>
      <c r="D1212" s="11">
        <v>4649.2998049999997</v>
      </c>
      <c r="E1212" s="11">
        <v>4849.7001950000003</v>
      </c>
      <c r="F1212" s="11">
        <v>4849.7001950000003</v>
      </c>
      <c r="G1212" s="5">
        <v>0</v>
      </c>
      <c r="I1212" s="1">
        <v>4.2522940166225709E-2</v>
      </c>
    </row>
    <row r="1213" spans="1:9" x14ac:dyDescent="0.25">
      <c r="A1213" s="36">
        <v>35738</v>
      </c>
      <c r="B1213" s="11">
        <v>4846.7998049999997</v>
      </c>
      <c r="C1213" s="11">
        <v>4855.3999020000001</v>
      </c>
      <c r="D1213" s="11">
        <v>4784.1000979999999</v>
      </c>
      <c r="E1213" s="11">
        <v>4853.5</v>
      </c>
      <c r="F1213" s="11">
        <v>4853.5</v>
      </c>
      <c r="G1213" s="5">
        <v>0</v>
      </c>
      <c r="I1213" s="1">
        <v>7.8320659532415959E-4</v>
      </c>
    </row>
    <row r="1214" spans="1:9" x14ac:dyDescent="0.25">
      <c r="A1214" s="36">
        <v>35739</v>
      </c>
      <c r="B1214" s="11">
        <v>4853.5</v>
      </c>
      <c r="C1214" s="11">
        <v>4868.3999020000001</v>
      </c>
      <c r="D1214" s="11">
        <v>4804.2998049999997</v>
      </c>
      <c r="E1214" s="11">
        <v>4823.7001950000003</v>
      </c>
      <c r="F1214" s="11">
        <v>4823.7001950000003</v>
      </c>
      <c r="G1214" s="5">
        <v>0</v>
      </c>
      <c r="I1214" s="1">
        <v>-6.1587853084077437E-3</v>
      </c>
    </row>
    <row r="1215" spans="1:9" x14ac:dyDescent="0.25">
      <c r="A1215" s="36">
        <v>35740</v>
      </c>
      <c r="B1215" s="11">
        <v>4823.7001950000003</v>
      </c>
      <c r="C1215" s="11">
        <v>4823.7001950000003</v>
      </c>
      <c r="D1215" s="11">
        <v>4756.3999020000001</v>
      </c>
      <c r="E1215" s="11">
        <v>4780.2001950000003</v>
      </c>
      <c r="F1215" s="11">
        <v>4780.2001950000003</v>
      </c>
      <c r="G1215" s="5">
        <v>0</v>
      </c>
      <c r="I1215" s="1">
        <v>-9.0588814362266845E-3</v>
      </c>
    </row>
    <row r="1216" spans="1:9" x14ac:dyDescent="0.25">
      <c r="A1216" s="36">
        <v>35741</v>
      </c>
      <c r="B1216" s="11">
        <v>4780.2001950000003</v>
      </c>
      <c r="C1216" s="11">
        <v>4780.2001950000003</v>
      </c>
      <c r="D1216" s="11">
        <v>4569.3999020000001</v>
      </c>
      <c r="E1216" s="11">
        <v>4664.5</v>
      </c>
      <c r="F1216" s="11">
        <v>4664.5</v>
      </c>
      <c r="G1216" s="5">
        <v>0</v>
      </c>
      <c r="I1216" s="1">
        <v>-2.4501780006630725E-2</v>
      </c>
    </row>
    <row r="1217" spans="1:9" x14ac:dyDescent="0.25">
      <c r="A1217" s="36">
        <v>35744</v>
      </c>
      <c r="B1217" s="11">
        <v>4664.5</v>
      </c>
      <c r="C1217" s="11">
        <v>4693.6000979999999</v>
      </c>
      <c r="D1217" s="11">
        <v>4514.5</v>
      </c>
      <c r="E1217" s="11">
        <v>4545.5</v>
      </c>
      <c r="F1217" s="11">
        <v>4545.5</v>
      </c>
      <c r="G1217" s="5">
        <v>0</v>
      </c>
      <c r="I1217" s="1">
        <v>-2.5842914839103059E-2</v>
      </c>
    </row>
    <row r="1218" spans="1:9" x14ac:dyDescent="0.25">
      <c r="A1218" s="36">
        <v>35745</v>
      </c>
      <c r="B1218" s="11">
        <v>4544.3999020000001</v>
      </c>
      <c r="C1218" s="11">
        <v>4564.7998049999997</v>
      </c>
      <c r="D1218" s="11">
        <v>4501.3999020000001</v>
      </c>
      <c r="E1218" s="11">
        <v>4527.1000979999999</v>
      </c>
      <c r="F1218" s="11">
        <v>4527.1000979999999</v>
      </c>
      <c r="G1218" s="5">
        <v>0</v>
      </c>
      <c r="I1218" s="1">
        <v>-4.0561530383982358E-3</v>
      </c>
    </row>
    <row r="1219" spans="1:9" x14ac:dyDescent="0.25">
      <c r="A1219" s="36">
        <v>35746</v>
      </c>
      <c r="B1219" s="11">
        <v>4527.1000979999999</v>
      </c>
      <c r="C1219" s="11">
        <v>4527.1000979999999</v>
      </c>
      <c r="D1219" s="11">
        <v>4306.2001950000003</v>
      </c>
      <c r="E1219" s="11">
        <v>4334.7998049999997</v>
      </c>
      <c r="F1219" s="11">
        <v>4334.7998049999997</v>
      </c>
      <c r="G1219" s="5">
        <v>0</v>
      </c>
      <c r="I1219" s="1">
        <v>-4.3406151459450371E-2</v>
      </c>
    </row>
    <row r="1220" spans="1:9" x14ac:dyDescent="0.25">
      <c r="A1220" s="36">
        <v>35747</v>
      </c>
      <c r="B1220" s="11">
        <v>4334.7998049999997</v>
      </c>
      <c r="C1220" s="11">
        <v>4448.7998049999997</v>
      </c>
      <c r="D1220" s="11">
        <v>4234.3999020000001</v>
      </c>
      <c r="E1220" s="11">
        <v>4448.7998049999997</v>
      </c>
      <c r="F1220" s="11">
        <v>4448.7998049999997</v>
      </c>
      <c r="G1220" s="5">
        <v>0</v>
      </c>
      <c r="I1220" s="1">
        <v>2.595892497724428E-2</v>
      </c>
    </row>
    <row r="1221" spans="1:9" x14ac:dyDescent="0.25">
      <c r="A1221" s="36">
        <v>35748</v>
      </c>
      <c r="B1221" s="11">
        <v>4449.6000979999999</v>
      </c>
      <c r="C1221" s="11">
        <v>4535.2001950000003</v>
      </c>
      <c r="D1221" s="11">
        <v>4431.2998049999997</v>
      </c>
      <c r="E1221" s="11">
        <v>4532.7001950000003</v>
      </c>
      <c r="F1221" s="11">
        <v>4532.7001950000003</v>
      </c>
      <c r="G1221" s="5">
        <v>0</v>
      </c>
      <c r="I1221" s="1">
        <v>1.8683478393311859E-2</v>
      </c>
    </row>
    <row r="1222" spans="1:9" x14ac:dyDescent="0.25">
      <c r="A1222" s="36">
        <v>35751</v>
      </c>
      <c r="B1222" s="11">
        <v>4532.7001950000003</v>
      </c>
      <c r="C1222" s="11">
        <v>4642.7998049999997</v>
      </c>
      <c r="D1222" s="11">
        <v>4532.7001950000003</v>
      </c>
      <c r="E1222" s="11">
        <v>4588.1000979999999</v>
      </c>
      <c r="F1222" s="11">
        <v>4588.1000979999999</v>
      </c>
      <c r="G1222" s="5">
        <v>0</v>
      </c>
      <c r="I1222" s="1">
        <v>1.2148184926253691E-2</v>
      </c>
    </row>
    <row r="1223" spans="1:9" x14ac:dyDescent="0.25">
      <c r="A1223" s="36">
        <v>35752</v>
      </c>
      <c r="B1223" s="11">
        <v>4588.1000979999999</v>
      </c>
      <c r="C1223" s="11">
        <v>4609.1000979999999</v>
      </c>
      <c r="D1223" s="11">
        <v>4524.1000979999999</v>
      </c>
      <c r="E1223" s="11">
        <v>4595.8999020000001</v>
      </c>
      <c r="F1223" s="11">
        <v>4595.8999020000001</v>
      </c>
      <c r="G1223" s="5">
        <v>0</v>
      </c>
      <c r="I1223" s="1">
        <v>1.6985639972304512E-3</v>
      </c>
    </row>
    <row r="1224" spans="1:9" x14ac:dyDescent="0.25">
      <c r="A1224" s="36">
        <v>35753</v>
      </c>
      <c r="B1224" s="11">
        <v>4594.8999020000001</v>
      </c>
      <c r="C1224" s="11">
        <v>4680.6000979999999</v>
      </c>
      <c r="D1224" s="11">
        <v>4583.7998049999997</v>
      </c>
      <c r="E1224" s="11">
        <v>4679.2001950000003</v>
      </c>
      <c r="F1224" s="11">
        <v>4679.2001950000003</v>
      </c>
      <c r="G1224" s="5">
        <v>0</v>
      </c>
      <c r="I1224" s="1">
        <v>1.7962616444501478E-2</v>
      </c>
    </row>
    <row r="1225" spans="1:9" x14ac:dyDescent="0.25">
      <c r="A1225" s="36">
        <v>35755</v>
      </c>
      <c r="B1225" s="11">
        <v>4679.2001950000003</v>
      </c>
      <c r="C1225" s="11">
        <v>4863.6000979999999</v>
      </c>
      <c r="D1225" s="11">
        <v>4679.2001950000003</v>
      </c>
      <c r="E1225" s="11">
        <v>4832.2001950000003</v>
      </c>
      <c r="F1225" s="11">
        <v>4832.2001950000003</v>
      </c>
      <c r="G1225" s="5">
        <v>0</v>
      </c>
      <c r="I1225" s="1">
        <v>3.2174694038237917E-2</v>
      </c>
    </row>
    <row r="1226" spans="1:9" x14ac:dyDescent="0.25">
      <c r="A1226" s="36">
        <v>35758</v>
      </c>
      <c r="B1226" s="11">
        <v>4829.2001950000003</v>
      </c>
      <c r="C1226" s="11">
        <v>4829.2001950000003</v>
      </c>
      <c r="D1226" s="11">
        <v>4689.5</v>
      </c>
      <c r="E1226" s="11">
        <v>4720.8999020000001</v>
      </c>
      <c r="F1226" s="11">
        <v>4720.8999020000001</v>
      </c>
      <c r="G1226" s="5">
        <v>0</v>
      </c>
      <c r="I1226" s="1">
        <v>-2.3302452230627324E-2</v>
      </c>
    </row>
    <row r="1227" spans="1:9" x14ac:dyDescent="0.25">
      <c r="A1227" s="36">
        <v>35759</v>
      </c>
      <c r="B1227" s="11">
        <v>4720.8999020000001</v>
      </c>
      <c r="C1227" s="11">
        <v>4792.3999020000001</v>
      </c>
      <c r="D1227" s="11">
        <v>4702</v>
      </c>
      <c r="E1227" s="11">
        <v>4787.1000979999999</v>
      </c>
      <c r="F1227" s="11">
        <v>4787.1000979999999</v>
      </c>
      <c r="G1227" s="5">
        <v>0</v>
      </c>
      <c r="I1227" s="1">
        <v>1.3925381945957938E-2</v>
      </c>
    </row>
    <row r="1228" spans="1:9" x14ac:dyDescent="0.25">
      <c r="A1228" s="36">
        <v>35760</v>
      </c>
      <c r="B1228" s="11">
        <v>4787.1000979999999</v>
      </c>
      <c r="C1228" s="11">
        <v>4897.7998049999997</v>
      </c>
      <c r="D1228" s="11">
        <v>4786.1000979999999</v>
      </c>
      <c r="E1228" s="11">
        <v>4897</v>
      </c>
      <c r="F1228" s="11">
        <v>4897</v>
      </c>
      <c r="G1228" s="5">
        <v>0</v>
      </c>
      <c r="I1228" s="1">
        <v>2.2697952146142342E-2</v>
      </c>
    </row>
    <row r="1229" spans="1:9" x14ac:dyDescent="0.25">
      <c r="A1229" s="36">
        <v>35761</v>
      </c>
      <c r="B1229" s="11">
        <v>4897</v>
      </c>
      <c r="C1229" s="11">
        <v>4957.3999020000001</v>
      </c>
      <c r="D1229" s="11">
        <v>4897</v>
      </c>
      <c r="E1229" s="11">
        <v>4957.1000979999999</v>
      </c>
      <c r="F1229" s="11">
        <v>4957.1000979999999</v>
      </c>
      <c r="G1229" s="5">
        <v>0</v>
      </c>
      <c r="I1229" s="1">
        <v>1.2198139376430106E-2</v>
      </c>
    </row>
    <row r="1230" spans="1:9" x14ac:dyDescent="0.25">
      <c r="A1230" s="36">
        <v>35762</v>
      </c>
      <c r="B1230" s="11">
        <v>4957.1000979999999</v>
      </c>
      <c r="C1230" s="11">
        <v>4974.6000979999999</v>
      </c>
      <c r="D1230" s="11">
        <v>4924.8999020000001</v>
      </c>
      <c r="E1230" s="11">
        <v>4974.6000979999999</v>
      </c>
      <c r="F1230" s="11">
        <v>4974.6000979999999</v>
      </c>
      <c r="G1230" s="5">
        <v>0</v>
      </c>
      <c r="I1230" s="1">
        <v>3.5240729715564356E-3</v>
      </c>
    </row>
    <row r="1231" spans="1:9" x14ac:dyDescent="0.25">
      <c r="A1231" s="36">
        <v>35765</v>
      </c>
      <c r="B1231" s="11">
        <v>4974.6000979999999</v>
      </c>
      <c r="C1231" s="11">
        <v>5120.8999020000001</v>
      </c>
      <c r="D1231" s="11">
        <v>4972.5</v>
      </c>
      <c r="E1231" s="11">
        <v>5118.2001950000003</v>
      </c>
      <c r="F1231" s="11">
        <v>5118.2001950000003</v>
      </c>
      <c r="G1231" s="5">
        <v>0</v>
      </c>
      <c r="I1231" s="1">
        <v>2.8457867769997591E-2</v>
      </c>
    </row>
    <row r="1232" spans="1:9" x14ac:dyDescent="0.25">
      <c r="A1232" s="36">
        <v>35766</v>
      </c>
      <c r="B1232" s="11">
        <v>5118.2001950000003</v>
      </c>
      <c r="C1232" s="11">
        <v>5136.7998049999997</v>
      </c>
      <c r="D1232" s="11">
        <v>5082.1000979999999</v>
      </c>
      <c r="E1232" s="11">
        <v>5126.7001950000003</v>
      </c>
      <c r="F1232" s="11">
        <v>5126.7001950000003</v>
      </c>
      <c r="G1232" s="5">
        <v>0</v>
      </c>
      <c r="I1232" s="1">
        <v>1.6593625368344078E-3</v>
      </c>
    </row>
    <row r="1233" spans="1:9" x14ac:dyDescent="0.25">
      <c r="A1233" s="36">
        <v>35767</v>
      </c>
      <c r="B1233" s="11">
        <v>5126.7001950000003</v>
      </c>
      <c r="C1233" s="11">
        <v>5140.2998049999997</v>
      </c>
      <c r="D1233" s="11">
        <v>5088.2998049999997</v>
      </c>
      <c r="E1233" s="11">
        <v>5127.8999020000001</v>
      </c>
      <c r="F1233" s="11">
        <v>5127.8999020000001</v>
      </c>
      <c r="G1233" s="5">
        <v>0</v>
      </c>
      <c r="I1233" s="1">
        <v>2.3398416205999695E-4</v>
      </c>
    </row>
    <row r="1234" spans="1:9" x14ac:dyDescent="0.25">
      <c r="A1234" s="36">
        <v>35768</v>
      </c>
      <c r="B1234" s="11">
        <v>5128.2998049999997</v>
      </c>
      <c r="C1234" s="11">
        <v>5185.3999020000001</v>
      </c>
      <c r="D1234" s="11">
        <v>5105.5</v>
      </c>
      <c r="E1234" s="11">
        <v>5131.1000979999999</v>
      </c>
      <c r="F1234" s="11">
        <v>5131.1000979999999</v>
      </c>
      <c r="G1234" s="5">
        <v>0</v>
      </c>
      <c r="I1234" s="1">
        <v>6.2388071036068027E-4</v>
      </c>
    </row>
    <row r="1235" spans="1:9" x14ac:dyDescent="0.25">
      <c r="A1235" s="36">
        <v>35769</v>
      </c>
      <c r="B1235" s="11">
        <v>5130.6000979999999</v>
      </c>
      <c r="C1235" s="11">
        <v>5131.3999020000001</v>
      </c>
      <c r="D1235" s="11">
        <v>5064.1000979999999</v>
      </c>
      <c r="E1235" s="11">
        <v>5110.2001950000003</v>
      </c>
      <c r="F1235" s="11">
        <v>5110.2001950000003</v>
      </c>
      <c r="G1235" s="5">
        <v>0</v>
      </c>
      <c r="I1235" s="1">
        <v>-4.0814996954914307E-3</v>
      </c>
    </row>
    <row r="1236" spans="1:9" x14ac:dyDescent="0.25">
      <c r="A1236" s="36">
        <v>35772</v>
      </c>
      <c r="B1236" s="11">
        <v>5110.2001950000003</v>
      </c>
      <c r="C1236" s="11">
        <v>5122.3999020000001</v>
      </c>
      <c r="D1236" s="11">
        <v>5105.2998049999997</v>
      </c>
      <c r="E1236" s="11">
        <v>5110.3999020000001</v>
      </c>
      <c r="F1236" s="11">
        <v>5110.3999020000001</v>
      </c>
      <c r="G1236" s="5">
        <v>0</v>
      </c>
      <c r="I1236" s="1">
        <v>3.9079310047540616E-5</v>
      </c>
    </row>
    <row r="1237" spans="1:9" x14ac:dyDescent="0.25">
      <c r="A1237" s="36">
        <v>35773</v>
      </c>
      <c r="B1237" s="11">
        <v>5110.7998049999997</v>
      </c>
      <c r="C1237" s="11">
        <v>5112.7998049999997</v>
      </c>
      <c r="D1237" s="11">
        <v>5073</v>
      </c>
      <c r="E1237" s="11">
        <v>5111.8999020000001</v>
      </c>
      <c r="F1237" s="11">
        <v>5111.8999020000001</v>
      </c>
      <c r="G1237" s="5">
        <v>0</v>
      </c>
      <c r="I1237" s="1">
        <v>2.9347603563323332E-4</v>
      </c>
    </row>
    <row r="1238" spans="1:9" x14ac:dyDescent="0.25">
      <c r="A1238" s="36">
        <v>35774</v>
      </c>
      <c r="B1238" s="11">
        <v>5111.8999020000001</v>
      </c>
      <c r="C1238" s="11">
        <v>5111.8999020000001</v>
      </c>
      <c r="D1238" s="11">
        <v>5015.3999020000001</v>
      </c>
      <c r="E1238" s="11">
        <v>5045.3999020000001</v>
      </c>
      <c r="F1238" s="11">
        <v>5045.3999020000001</v>
      </c>
      <c r="G1238" s="5">
        <v>0</v>
      </c>
      <c r="I1238" s="1">
        <v>-1.3094218236471278E-2</v>
      </c>
    </row>
    <row r="1239" spans="1:9" x14ac:dyDescent="0.25">
      <c r="A1239" s="36">
        <v>35775</v>
      </c>
      <c r="B1239" s="11">
        <v>5045.3999020000001</v>
      </c>
      <c r="C1239" s="11">
        <v>5045.3999020000001</v>
      </c>
      <c r="D1239" s="11">
        <v>4889.7998049999997</v>
      </c>
      <c r="E1239" s="11">
        <v>4953</v>
      </c>
      <c r="F1239" s="11">
        <v>4953</v>
      </c>
      <c r="G1239" s="5">
        <v>0</v>
      </c>
      <c r="I1239" s="1">
        <v>-1.8483464055035981E-2</v>
      </c>
    </row>
    <row r="1240" spans="1:9" x14ac:dyDescent="0.25">
      <c r="A1240" s="36">
        <v>35779</v>
      </c>
      <c r="B1240" s="11">
        <v>4952.5</v>
      </c>
      <c r="C1240" s="11">
        <v>5009.1000979999999</v>
      </c>
      <c r="D1240" s="11">
        <v>4915</v>
      </c>
      <c r="E1240" s="11">
        <v>5008.1000979999999</v>
      </c>
      <c r="F1240" s="11">
        <v>5008.1000979999999</v>
      </c>
      <c r="G1240" s="5">
        <v>0</v>
      </c>
      <c r="I1240" s="1">
        <v>1.1063167611753855E-2</v>
      </c>
    </row>
    <row r="1241" spans="1:9" x14ac:dyDescent="0.25">
      <c r="A1241" s="36">
        <v>35780</v>
      </c>
      <c r="B1241" s="11">
        <v>5009</v>
      </c>
      <c r="C1241" s="11">
        <v>5102.3999020000001</v>
      </c>
      <c r="D1241" s="11">
        <v>5004</v>
      </c>
      <c r="E1241" s="11">
        <v>5087.2998049999997</v>
      </c>
      <c r="F1241" s="11">
        <v>5087.2998049999997</v>
      </c>
      <c r="G1241" s="5">
        <v>0</v>
      </c>
      <c r="I1241" s="1">
        <v>1.5690578408062095E-2</v>
      </c>
    </row>
    <row r="1242" spans="1:9" x14ac:dyDescent="0.25">
      <c r="A1242" s="36">
        <v>35781</v>
      </c>
      <c r="B1242" s="11">
        <v>5087.2998049999997</v>
      </c>
      <c r="C1242" s="11">
        <v>5133</v>
      </c>
      <c r="D1242" s="11">
        <v>5066.5</v>
      </c>
      <c r="E1242" s="11">
        <v>5112</v>
      </c>
      <c r="F1242" s="11">
        <v>5112</v>
      </c>
      <c r="G1242" s="5">
        <v>0</v>
      </c>
      <c r="I1242" s="1">
        <v>4.8435174493164368E-3</v>
      </c>
    </row>
    <row r="1243" spans="1:9" x14ac:dyDescent="0.25">
      <c r="A1243" s="36">
        <v>35782</v>
      </c>
      <c r="B1243" s="11">
        <v>5111.7001950000003</v>
      </c>
      <c r="C1243" s="11">
        <v>5119</v>
      </c>
      <c r="D1243" s="11">
        <v>5028.5</v>
      </c>
      <c r="E1243" s="11">
        <v>5040.8999020000001</v>
      </c>
      <c r="F1243" s="11">
        <v>5040.8999020000001</v>
      </c>
      <c r="G1243" s="5">
        <v>0</v>
      </c>
      <c r="I1243" s="1">
        <v>-1.4006098946337531E-2</v>
      </c>
    </row>
    <row r="1244" spans="1:9" x14ac:dyDescent="0.25">
      <c r="A1244" s="36">
        <v>35783</v>
      </c>
      <c r="B1244" s="11">
        <v>5040.8999020000001</v>
      </c>
      <c r="C1244" s="11">
        <v>5040.8999020000001</v>
      </c>
      <c r="D1244" s="11">
        <v>4862</v>
      </c>
      <c r="E1244" s="11">
        <v>4946.5</v>
      </c>
      <c r="F1244" s="11">
        <v>4946.5</v>
      </c>
      <c r="G1244" s="5">
        <v>0</v>
      </c>
      <c r="I1244" s="1">
        <v>-1.8904362347756276E-2</v>
      </c>
    </row>
    <row r="1245" spans="1:9" x14ac:dyDescent="0.25">
      <c r="A1245" s="36">
        <v>35786</v>
      </c>
      <c r="B1245" s="11">
        <v>4946.5</v>
      </c>
      <c r="C1245" s="11">
        <v>4953.2001950000003</v>
      </c>
      <c r="D1245" s="11">
        <v>4903.8999020000001</v>
      </c>
      <c r="E1245" s="11">
        <v>4931.6000979999999</v>
      </c>
      <c r="F1245" s="11">
        <v>4931.6000979999999</v>
      </c>
      <c r="G1245" s="5">
        <v>0</v>
      </c>
      <c r="I1245" s="1">
        <v>-3.0167568970327352E-3</v>
      </c>
    </row>
    <row r="1246" spans="1:9" x14ac:dyDescent="0.25">
      <c r="A1246" s="36">
        <v>35787</v>
      </c>
      <c r="B1246" s="11">
        <v>4931.6000979999999</v>
      </c>
      <c r="C1246" s="11">
        <v>4935.3999020000001</v>
      </c>
      <c r="D1246" s="11">
        <v>4891.3999020000001</v>
      </c>
      <c r="E1246" s="11">
        <v>4925.8999020000001</v>
      </c>
      <c r="F1246" s="11">
        <v>4925.8999020000001</v>
      </c>
      <c r="G1246" s="5">
        <v>0</v>
      </c>
      <c r="I1246" s="1">
        <v>-1.1565197332696897E-3</v>
      </c>
    </row>
    <row r="1247" spans="1:9" x14ac:dyDescent="0.25">
      <c r="A1247" s="36">
        <v>35788</v>
      </c>
      <c r="B1247" s="11">
        <v>4925.8999020000001</v>
      </c>
      <c r="C1247" s="11">
        <v>4928.5</v>
      </c>
      <c r="D1247" s="11">
        <v>4901.3999020000001</v>
      </c>
      <c r="E1247" s="11">
        <v>4912.7001950000003</v>
      </c>
      <c r="F1247" s="11">
        <v>4912.7001950000003</v>
      </c>
      <c r="G1247" s="5">
        <v>0</v>
      </c>
      <c r="I1247" s="1">
        <v>-2.6832506229546027E-3</v>
      </c>
    </row>
    <row r="1248" spans="1:9" x14ac:dyDescent="0.25">
      <c r="A1248" s="36">
        <v>35790</v>
      </c>
      <c r="B1248" s="11">
        <v>4952.8999020000001</v>
      </c>
      <c r="C1248" s="11">
        <v>5035.1000979999999</v>
      </c>
      <c r="D1248" s="11">
        <v>4945</v>
      </c>
      <c r="E1248" s="11">
        <v>5034</v>
      </c>
      <c r="F1248" s="11">
        <v>5034</v>
      </c>
      <c r="G1248" s="5">
        <v>0</v>
      </c>
      <c r="I1248" s="1">
        <v>2.4391168185241341E-2</v>
      </c>
    </row>
    <row r="1249" spans="1:9" x14ac:dyDescent="0.25">
      <c r="A1249" s="36">
        <v>35793</v>
      </c>
      <c r="B1249" s="11">
        <v>5034</v>
      </c>
      <c r="C1249" s="11">
        <v>5122.6000979999999</v>
      </c>
      <c r="D1249" s="11">
        <v>5034</v>
      </c>
      <c r="E1249" s="11">
        <v>5120.6000979999999</v>
      </c>
      <c r="F1249" s="11">
        <v>5120.6000979999999</v>
      </c>
      <c r="G1249" s="5">
        <v>0</v>
      </c>
      <c r="I1249" s="1">
        <v>1.7056742110755252E-2</v>
      </c>
    </row>
    <row r="1250" spans="1:9" x14ac:dyDescent="0.25">
      <c r="A1250" s="36">
        <v>35794</v>
      </c>
      <c r="B1250" s="11">
        <v>5122.2001950000003</v>
      </c>
      <c r="C1250" s="11">
        <v>5207.5</v>
      </c>
      <c r="D1250" s="11">
        <v>5122.2001950000003</v>
      </c>
      <c r="E1250" s="11">
        <v>5206.3999020000001</v>
      </c>
      <c r="F1250" s="11">
        <v>5206.3999020000001</v>
      </c>
      <c r="G1250" s="5">
        <v>0</v>
      </c>
      <c r="I1250" s="1">
        <v>1.6616980395715686E-2</v>
      </c>
    </row>
    <row r="1251" spans="1:9" x14ac:dyDescent="0.25">
      <c r="A1251" s="36">
        <v>35795</v>
      </c>
      <c r="B1251" s="11">
        <v>5206.3999020000001</v>
      </c>
      <c r="C1251" s="11">
        <v>5229.3999020000001</v>
      </c>
      <c r="D1251" s="11">
        <v>5193.6000979999999</v>
      </c>
      <c r="E1251" s="11">
        <v>5229.3999020000001</v>
      </c>
      <c r="F1251" s="11">
        <v>5229.3999020000001</v>
      </c>
      <c r="G1251" s="5">
        <v>0</v>
      </c>
      <c r="I1251" s="1">
        <v>4.4079107825325536E-3</v>
      </c>
    </row>
    <row r="1252" spans="1:9" x14ac:dyDescent="0.25">
      <c r="A1252" s="36">
        <v>35797</v>
      </c>
      <c r="B1252" s="11">
        <v>5229.3999020000001</v>
      </c>
      <c r="C1252" s="11">
        <v>5229.3999020000001</v>
      </c>
      <c r="D1252" s="11">
        <v>5179.7001950000003</v>
      </c>
      <c r="E1252" s="11">
        <v>5204</v>
      </c>
      <c r="F1252" s="11">
        <v>5204</v>
      </c>
      <c r="G1252" s="5">
        <v>0</v>
      </c>
      <c r="I1252" s="1">
        <v>-4.868969351868202E-3</v>
      </c>
    </row>
    <row r="1253" spans="1:9" x14ac:dyDescent="0.25">
      <c r="A1253" s="36">
        <v>35800</v>
      </c>
      <c r="B1253" s="11">
        <v>5204</v>
      </c>
      <c r="C1253" s="11">
        <v>5220.7001950000003</v>
      </c>
      <c r="D1253" s="11">
        <v>5152.2998049999997</v>
      </c>
      <c r="E1253" s="11">
        <v>5199.6000979999999</v>
      </c>
      <c r="F1253" s="11">
        <v>5199.6000979999999</v>
      </c>
      <c r="G1253" s="5">
        <v>0</v>
      </c>
      <c r="I1253" s="1">
        <v>-8.4584225092854126E-4</v>
      </c>
    </row>
    <row r="1254" spans="1:9" x14ac:dyDescent="0.25">
      <c r="A1254" s="36">
        <v>35801</v>
      </c>
      <c r="B1254" s="11">
        <v>5199.6000979999999</v>
      </c>
      <c r="C1254" s="11">
        <v>5199.6000979999999</v>
      </c>
      <c r="D1254" s="11">
        <v>5024.6000979999999</v>
      </c>
      <c r="E1254" s="11">
        <v>5033.3999020000001</v>
      </c>
      <c r="F1254" s="11">
        <v>5033.3999020000001</v>
      </c>
      <c r="G1254" s="5">
        <v>0</v>
      </c>
      <c r="I1254" s="1">
        <v>-3.2486037771105813E-2</v>
      </c>
    </row>
    <row r="1255" spans="1:9" x14ac:dyDescent="0.25">
      <c r="A1255" s="36">
        <v>35802</v>
      </c>
      <c r="B1255" s="11">
        <v>5033.3999020000001</v>
      </c>
      <c r="C1255" s="11">
        <v>5033.3999020000001</v>
      </c>
      <c r="D1255" s="11">
        <v>4874.7001950000003</v>
      </c>
      <c r="E1255" s="11">
        <v>4942.8999020000001</v>
      </c>
      <c r="F1255" s="11">
        <v>4942.8999020000001</v>
      </c>
      <c r="G1255" s="5">
        <v>0</v>
      </c>
      <c r="I1255" s="1">
        <v>-1.8143496963634931E-2</v>
      </c>
    </row>
    <row r="1256" spans="1:9" x14ac:dyDescent="0.25">
      <c r="A1256" s="36">
        <v>35803</v>
      </c>
      <c r="B1256" s="11">
        <v>4936.3999020000001</v>
      </c>
      <c r="C1256" s="11">
        <v>4936.3999020000001</v>
      </c>
      <c r="D1256" s="11">
        <v>4825.5</v>
      </c>
      <c r="E1256" s="11">
        <v>4837.2001950000003</v>
      </c>
      <c r="F1256" s="11">
        <v>4837.2001950000003</v>
      </c>
      <c r="G1256" s="5">
        <v>0</v>
      </c>
      <c r="I1256" s="1">
        <v>-2.1616102423029915E-2</v>
      </c>
    </row>
    <row r="1257" spans="1:9" x14ac:dyDescent="0.25">
      <c r="A1257" s="36">
        <v>35804</v>
      </c>
      <c r="B1257" s="11">
        <v>4837.1000979999999</v>
      </c>
      <c r="C1257" s="11">
        <v>4837.1000979999999</v>
      </c>
      <c r="D1257" s="11">
        <v>4530.7998049999997</v>
      </c>
      <c r="E1257" s="11">
        <v>4547.7001950000003</v>
      </c>
      <c r="F1257" s="11">
        <v>4547.7001950000003</v>
      </c>
      <c r="G1257" s="5">
        <v>0</v>
      </c>
      <c r="I1257" s="1">
        <v>-6.1714427710798603E-2</v>
      </c>
    </row>
    <row r="1258" spans="1:9" x14ac:dyDescent="0.25">
      <c r="A1258" s="36">
        <v>35807</v>
      </c>
      <c r="B1258" s="11">
        <v>4547.7001950000003</v>
      </c>
      <c r="C1258" s="11">
        <v>4687.3999020000001</v>
      </c>
      <c r="D1258" s="11">
        <v>4461.8999020000001</v>
      </c>
      <c r="E1258" s="11">
        <v>4686.8999020000001</v>
      </c>
      <c r="F1258" s="11">
        <v>4686.8999020000001</v>
      </c>
      <c r="G1258" s="5">
        <v>0</v>
      </c>
      <c r="I1258" s="1">
        <v>3.0149708663724795E-2</v>
      </c>
    </row>
    <row r="1259" spans="1:9" x14ac:dyDescent="0.25">
      <c r="A1259" s="36">
        <v>35808</v>
      </c>
      <c r="B1259" s="11">
        <v>4687.5</v>
      </c>
      <c r="C1259" s="11">
        <v>4753.2001950000003</v>
      </c>
      <c r="D1259" s="11">
        <v>4658.3999020000001</v>
      </c>
      <c r="E1259" s="11">
        <v>4673.6000979999999</v>
      </c>
      <c r="F1259" s="11">
        <v>4673.6000979999999</v>
      </c>
      <c r="G1259" s="5">
        <v>0</v>
      </c>
      <c r="I1259" s="1">
        <v>-2.8416885743016707E-3</v>
      </c>
    </row>
    <row r="1260" spans="1:9" x14ac:dyDescent="0.25">
      <c r="A1260" s="36">
        <v>35809</v>
      </c>
      <c r="B1260" s="11">
        <v>4673.6000979999999</v>
      </c>
      <c r="C1260" s="11">
        <v>4716.5</v>
      </c>
      <c r="D1260" s="11">
        <v>4607.1000979999999</v>
      </c>
      <c r="E1260" s="11">
        <v>4650.1000979999999</v>
      </c>
      <c r="F1260" s="11">
        <v>4650.1000979999999</v>
      </c>
      <c r="G1260" s="5">
        <v>0</v>
      </c>
      <c r="I1260" s="1">
        <v>-5.040927800997963E-3</v>
      </c>
    </row>
    <row r="1261" spans="1:9" x14ac:dyDescent="0.25">
      <c r="A1261" s="36">
        <v>35810</v>
      </c>
      <c r="B1261" s="11">
        <v>4650.1000979999999</v>
      </c>
      <c r="C1261" s="11">
        <v>4650.1000979999999</v>
      </c>
      <c r="D1261" s="11">
        <v>4520.2998049999997</v>
      </c>
      <c r="E1261" s="11">
        <v>4589.1000979999999</v>
      </c>
      <c r="F1261" s="11">
        <v>4589.1000979999999</v>
      </c>
      <c r="G1261" s="5">
        <v>0</v>
      </c>
      <c r="I1261" s="1">
        <v>-1.3204798049045507E-2</v>
      </c>
    </row>
    <row r="1262" spans="1:9" x14ac:dyDescent="0.25">
      <c r="A1262" s="36">
        <v>35811</v>
      </c>
      <c r="B1262" s="11">
        <v>4591.2998049999997</v>
      </c>
      <c r="C1262" s="11">
        <v>4676.5</v>
      </c>
      <c r="D1262" s="11">
        <v>4591.2998049999997</v>
      </c>
      <c r="E1262" s="11">
        <v>4671.2001950000003</v>
      </c>
      <c r="F1262" s="11">
        <v>4671.2001950000003</v>
      </c>
      <c r="G1262" s="5">
        <v>0</v>
      </c>
      <c r="I1262" s="1">
        <v>1.7732091962210816E-2</v>
      </c>
    </row>
    <row r="1263" spans="1:9" x14ac:dyDescent="0.25">
      <c r="A1263" s="36">
        <v>35814</v>
      </c>
      <c r="B1263" s="11">
        <v>4676.7001950000003</v>
      </c>
      <c r="C1263" s="11">
        <v>4776.8999020000001</v>
      </c>
      <c r="D1263" s="11">
        <v>4676.7001950000003</v>
      </c>
      <c r="E1263" s="11">
        <v>4773.3999020000001</v>
      </c>
      <c r="F1263" s="11">
        <v>4773.3999020000001</v>
      </c>
      <c r="G1263" s="5">
        <v>0</v>
      </c>
      <c r="I1263" s="1">
        <v>2.1642778984514166E-2</v>
      </c>
    </row>
    <row r="1264" spans="1:9" x14ac:dyDescent="0.25">
      <c r="A1264" s="36">
        <v>35815</v>
      </c>
      <c r="B1264" s="11">
        <v>4773.3999020000001</v>
      </c>
      <c r="C1264" s="11">
        <v>4773.3999020000001</v>
      </c>
      <c r="D1264" s="11">
        <v>4680.2001950000003</v>
      </c>
      <c r="E1264" s="11">
        <v>4691.7001950000003</v>
      </c>
      <c r="F1264" s="11">
        <v>4691.7001950000003</v>
      </c>
      <c r="G1264" s="5">
        <v>0</v>
      </c>
      <c r="I1264" s="1">
        <v>-1.7263787025964206E-2</v>
      </c>
    </row>
    <row r="1265" spans="1:9" x14ac:dyDescent="0.25">
      <c r="A1265" s="36">
        <v>35816</v>
      </c>
      <c r="B1265" s="11">
        <v>4691.7001950000003</v>
      </c>
      <c r="C1265" s="11">
        <v>4691.7001950000003</v>
      </c>
      <c r="D1265" s="11">
        <v>4584.2001950000003</v>
      </c>
      <c r="E1265" s="11">
        <v>4617.7001950000003</v>
      </c>
      <c r="F1265" s="11">
        <v>4617.7001950000003</v>
      </c>
      <c r="G1265" s="5">
        <v>0</v>
      </c>
      <c r="I1265" s="1">
        <v>-1.5898243827511038E-2</v>
      </c>
    </row>
    <row r="1266" spans="1:9" x14ac:dyDescent="0.25">
      <c r="A1266" s="36">
        <v>35817</v>
      </c>
      <c r="B1266" s="11">
        <v>4608.7001950000003</v>
      </c>
      <c r="C1266" s="11">
        <v>4608.7001950000003</v>
      </c>
      <c r="D1266" s="11">
        <v>4516.3999020000001</v>
      </c>
      <c r="E1266" s="11">
        <v>4549.8999020000001</v>
      </c>
      <c r="F1266" s="11">
        <v>4549.8999020000001</v>
      </c>
      <c r="G1266" s="5">
        <v>0</v>
      </c>
      <c r="I1266" s="1">
        <v>-1.4791554702965115E-2</v>
      </c>
    </row>
    <row r="1267" spans="1:9" x14ac:dyDescent="0.25">
      <c r="A1267" s="36">
        <v>35818</v>
      </c>
      <c r="B1267" s="11">
        <v>4549.8999020000001</v>
      </c>
      <c r="C1267" s="11">
        <v>4571.5</v>
      </c>
      <c r="D1267" s="11">
        <v>4482.2998049999997</v>
      </c>
      <c r="E1267" s="11">
        <v>4542.8999020000001</v>
      </c>
      <c r="F1267" s="11">
        <v>4542.8999020000001</v>
      </c>
      <c r="G1267" s="5">
        <v>0</v>
      </c>
      <c r="I1267" s="1">
        <v>-1.5396800839670988E-3</v>
      </c>
    </row>
    <row r="1268" spans="1:9" x14ac:dyDescent="0.25">
      <c r="A1268" s="36">
        <v>35821</v>
      </c>
      <c r="B1268" s="11">
        <v>4542.8999020000001</v>
      </c>
      <c r="C1268" s="11">
        <v>4549.2998049999997</v>
      </c>
      <c r="D1268" s="11">
        <v>4509.1000979999999</v>
      </c>
      <c r="E1268" s="11">
        <v>4526.6000979999999</v>
      </c>
      <c r="F1268" s="11">
        <v>4526.6000979999999</v>
      </c>
      <c r="G1268" s="5">
        <v>0</v>
      </c>
      <c r="I1268" s="1">
        <v>-3.5944256131674734E-3</v>
      </c>
    </row>
    <row r="1269" spans="1:9" x14ac:dyDescent="0.25">
      <c r="A1269" s="36">
        <v>35822</v>
      </c>
      <c r="B1269" s="11">
        <v>4526.6000979999999</v>
      </c>
      <c r="C1269" s="11">
        <v>4594.2001950000003</v>
      </c>
      <c r="D1269" s="11">
        <v>4514.7998049999997</v>
      </c>
      <c r="E1269" s="11">
        <v>4583.5</v>
      </c>
      <c r="F1269" s="11">
        <v>4583.5</v>
      </c>
      <c r="G1269" s="5">
        <v>0</v>
      </c>
      <c r="I1269" s="1">
        <v>1.2491770956401638E-2</v>
      </c>
    </row>
    <row r="1270" spans="1:9" x14ac:dyDescent="0.25">
      <c r="A1270" s="36">
        <v>35823</v>
      </c>
      <c r="B1270" s="11">
        <v>4584.7001950000003</v>
      </c>
      <c r="C1270" s="11">
        <v>4632.2001950000003</v>
      </c>
      <c r="D1270" s="11">
        <v>4525.2998049999997</v>
      </c>
      <c r="E1270" s="11">
        <v>4546.2998049999997</v>
      </c>
      <c r="F1270" s="11">
        <v>4546.2998049999997</v>
      </c>
      <c r="G1270" s="5">
        <v>0</v>
      </c>
      <c r="I1270" s="1">
        <v>-8.149225977795993E-3</v>
      </c>
    </row>
    <row r="1271" spans="1:9" x14ac:dyDescent="0.25">
      <c r="A1271" s="36">
        <v>35824</v>
      </c>
      <c r="B1271" s="11">
        <v>4545.7998049999997</v>
      </c>
      <c r="C1271" s="11">
        <v>4546.1000979999999</v>
      </c>
      <c r="D1271" s="11">
        <v>4466.7998049999997</v>
      </c>
      <c r="E1271" s="11">
        <v>4477.6000979999999</v>
      </c>
      <c r="F1271" s="11">
        <v>4477.6000979999999</v>
      </c>
      <c r="G1271" s="5">
        <v>0</v>
      </c>
      <c r="I1271" s="1">
        <v>-1.5226461960159199E-2</v>
      </c>
    </row>
    <row r="1272" spans="1:9" x14ac:dyDescent="0.25">
      <c r="A1272" s="36">
        <v>35825</v>
      </c>
      <c r="B1272" s="11">
        <v>4481.5</v>
      </c>
      <c r="C1272" s="11">
        <v>4577.1000979999999</v>
      </c>
      <c r="D1272" s="11">
        <v>4472.2998049999997</v>
      </c>
      <c r="E1272" s="11">
        <v>4569.3999020000001</v>
      </c>
      <c r="F1272" s="11">
        <v>4569.3999020000001</v>
      </c>
      <c r="G1272" s="5">
        <v>0</v>
      </c>
      <c r="I1272" s="1">
        <v>2.0294673329489754E-2</v>
      </c>
    </row>
    <row r="1273" spans="1:9" x14ac:dyDescent="0.25">
      <c r="A1273" s="36">
        <v>35828</v>
      </c>
      <c r="B1273" s="11">
        <v>4569.3999020000001</v>
      </c>
      <c r="C1273" s="11">
        <v>4673.1000979999999</v>
      </c>
      <c r="D1273" s="11">
        <v>4569.3999020000001</v>
      </c>
      <c r="E1273" s="11">
        <v>4673.1000979999999</v>
      </c>
      <c r="F1273" s="11">
        <v>4673.1000979999999</v>
      </c>
      <c r="G1273" s="5">
        <v>0</v>
      </c>
      <c r="I1273" s="1">
        <v>2.2440800178394227E-2</v>
      </c>
    </row>
    <row r="1274" spans="1:9" x14ac:dyDescent="0.25">
      <c r="A1274" s="36">
        <v>35829</v>
      </c>
      <c r="B1274" s="11">
        <v>4673.1000979999999</v>
      </c>
      <c r="C1274" s="11">
        <v>4765.3999020000001</v>
      </c>
      <c r="D1274" s="11">
        <v>4658.5</v>
      </c>
      <c r="E1274" s="11">
        <v>4765.3999020000001</v>
      </c>
      <c r="F1274" s="11">
        <v>4765.3999020000001</v>
      </c>
      <c r="G1274" s="5">
        <v>0</v>
      </c>
      <c r="I1274" s="1">
        <v>1.9558774463883211E-2</v>
      </c>
    </row>
    <row r="1275" spans="1:9" x14ac:dyDescent="0.25">
      <c r="A1275" s="36">
        <v>35830</v>
      </c>
      <c r="B1275" s="11">
        <v>4765.3999020000001</v>
      </c>
      <c r="C1275" s="11">
        <v>4825.8999020000001</v>
      </c>
      <c r="D1275" s="11">
        <v>4724.7001950000003</v>
      </c>
      <c r="E1275" s="11">
        <v>4787.3999020000001</v>
      </c>
      <c r="F1275" s="11">
        <v>4787.3999020000001</v>
      </c>
      <c r="G1275" s="5">
        <v>0</v>
      </c>
      <c r="I1275" s="1">
        <v>4.6059876362463115E-3</v>
      </c>
    </row>
    <row r="1276" spans="1:9" x14ac:dyDescent="0.25">
      <c r="A1276" s="36">
        <v>35832</v>
      </c>
      <c r="B1276" s="11">
        <v>4787.3999020000001</v>
      </c>
      <c r="C1276" s="11">
        <v>4830.2998049999997</v>
      </c>
      <c r="D1276" s="11">
        <v>4750.2998049999997</v>
      </c>
      <c r="E1276" s="11">
        <v>4751.5</v>
      </c>
      <c r="F1276" s="11">
        <v>4751.5</v>
      </c>
      <c r="G1276" s="5">
        <v>0</v>
      </c>
      <c r="I1276" s="1">
        <v>-7.527088420518524E-3</v>
      </c>
    </row>
    <row r="1277" spans="1:9" x14ac:dyDescent="0.25">
      <c r="A1277" s="36">
        <v>35835</v>
      </c>
      <c r="B1277" s="11">
        <v>4751.5</v>
      </c>
      <c r="C1277" s="11">
        <v>4756</v>
      </c>
      <c r="D1277" s="11">
        <v>4689.3999020000001</v>
      </c>
      <c r="E1277" s="11">
        <v>4697.5</v>
      </c>
      <c r="F1277" s="11">
        <v>4697.5</v>
      </c>
      <c r="G1277" s="5">
        <v>0</v>
      </c>
      <c r="I1277" s="1">
        <v>-1.1429905363749882E-2</v>
      </c>
    </row>
    <row r="1278" spans="1:9" x14ac:dyDescent="0.25">
      <c r="A1278" s="36">
        <v>35836</v>
      </c>
      <c r="B1278" s="11">
        <v>4697.5</v>
      </c>
      <c r="C1278" s="11">
        <v>4727.5</v>
      </c>
      <c r="D1278" s="11">
        <v>4687.1000979999999</v>
      </c>
      <c r="E1278" s="11">
        <v>4722</v>
      </c>
      <c r="F1278" s="11">
        <v>4722</v>
      </c>
      <c r="G1278" s="5">
        <v>0</v>
      </c>
      <c r="I1278" s="1">
        <v>5.2019863578376402E-3</v>
      </c>
    </row>
    <row r="1279" spans="1:9" x14ac:dyDescent="0.25">
      <c r="A1279" s="36">
        <v>35837</v>
      </c>
      <c r="B1279" s="11">
        <v>4722</v>
      </c>
      <c r="C1279" s="11">
        <v>4736.2998049999997</v>
      </c>
      <c r="D1279" s="11">
        <v>4689.2998049999997</v>
      </c>
      <c r="E1279" s="11">
        <v>4729.2998049999997</v>
      </c>
      <c r="F1279" s="11">
        <v>4729.2998049999997</v>
      </c>
      <c r="G1279" s="5">
        <v>0</v>
      </c>
      <c r="I1279" s="1">
        <v>1.5447201130331933E-3</v>
      </c>
    </row>
    <row r="1280" spans="1:9" x14ac:dyDescent="0.25">
      <c r="A1280" s="36">
        <v>35838</v>
      </c>
      <c r="B1280" s="11">
        <v>4728.7998049999997</v>
      </c>
      <c r="C1280" s="11">
        <v>4728.7998049999997</v>
      </c>
      <c r="D1280" s="11">
        <v>4650.3999020000001</v>
      </c>
      <c r="E1280" s="11">
        <v>4682.6000979999999</v>
      </c>
      <c r="F1280" s="11">
        <v>4682.6000979999999</v>
      </c>
      <c r="G1280" s="5">
        <v>0</v>
      </c>
      <c r="I1280" s="1">
        <v>-9.9236266265538831E-3</v>
      </c>
    </row>
    <row r="1281" spans="1:9" x14ac:dyDescent="0.25">
      <c r="A1281" s="36">
        <v>35839</v>
      </c>
      <c r="B1281" s="11">
        <v>4682.6000979999999</v>
      </c>
      <c r="C1281" s="11">
        <v>4682.6000979999999</v>
      </c>
      <c r="D1281" s="11">
        <v>4606.3999020000001</v>
      </c>
      <c r="E1281" s="11">
        <v>4615.7998049999997</v>
      </c>
      <c r="F1281" s="11">
        <v>4615.7998049999997</v>
      </c>
      <c r="G1281" s="5">
        <v>0</v>
      </c>
      <c r="I1281" s="1">
        <v>-1.4368373685192282E-2</v>
      </c>
    </row>
    <row r="1282" spans="1:9" x14ac:dyDescent="0.25">
      <c r="A1282" s="36">
        <v>35842</v>
      </c>
      <c r="B1282" s="11">
        <v>4611.7001950000003</v>
      </c>
      <c r="C1282" s="11">
        <v>4611.8999020000001</v>
      </c>
      <c r="D1282" s="11">
        <v>4576.3999020000001</v>
      </c>
      <c r="E1282" s="11">
        <v>4588</v>
      </c>
      <c r="F1282" s="11">
        <v>4588</v>
      </c>
      <c r="G1282" s="5">
        <v>0</v>
      </c>
      <c r="I1282" s="1">
        <v>-6.0409591974828203E-3</v>
      </c>
    </row>
    <row r="1283" spans="1:9" x14ac:dyDescent="0.25">
      <c r="A1283" s="36">
        <v>35843</v>
      </c>
      <c r="B1283" s="11">
        <v>4594.1000979999999</v>
      </c>
      <c r="C1283" s="11">
        <v>4617.5</v>
      </c>
      <c r="D1283" s="11">
        <v>4489.5</v>
      </c>
      <c r="E1283" s="11">
        <v>4513.8999020000001</v>
      </c>
      <c r="F1283" s="11">
        <v>4513.8999020000001</v>
      </c>
      <c r="G1283" s="5">
        <v>0</v>
      </c>
      <c r="I1283" s="1">
        <v>-1.628269612872657E-2</v>
      </c>
    </row>
    <row r="1284" spans="1:9" x14ac:dyDescent="0.25">
      <c r="A1284" s="36">
        <v>35844</v>
      </c>
      <c r="B1284" s="11">
        <v>4513.8999020000001</v>
      </c>
      <c r="C1284" s="11">
        <v>4550.2001950000003</v>
      </c>
      <c r="D1284" s="11">
        <v>4447.6000979999999</v>
      </c>
      <c r="E1284" s="11">
        <v>4550.2001950000003</v>
      </c>
      <c r="F1284" s="11">
        <v>4550.2001950000003</v>
      </c>
      <c r="G1284" s="5">
        <v>0</v>
      </c>
      <c r="I1284" s="1">
        <v>8.0097277576367532E-3</v>
      </c>
    </row>
    <row r="1285" spans="1:9" x14ac:dyDescent="0.25">
      <c r="A1285" s="36">
        <v>35845</v>
      </c>
      <c r="B1285" s="11">
        <v>4548.8999020000001</v>
      </c>
      <c r="C1285" s="11">
        <v>4622.6000979999999</v>
      </c>
      <c r="D1285" s="11">
        <v>4537</v>
      </c>
      <c r="E1285" s="11">
        <v>4606.6000979999999</v>
      </c>
      <c r="F1285" s="11">
        <v>4606.6000979999999</v>
      </c>
      <c r="G1285" s="5">
        <v>0</v>
      </c>
      <c r="I1285" s="1">
        <v>1.2318848164456497E-2</v>
      </c>
    </row>
    <row r="1286" spans="1:9" x14ac:dyDescent="0.25">
      <c r="A1286" s="36">
        <v>35846</v>
      </c>
      <c r="B1286" s="11">
        <v>4606.6000979999999</v>
      </c>
      <c r="C1286" s="11">
        <v>4619.7001950000003</v>
      </c>
      <c r="D1286" s="11">
        <v>4567.8999020000001</v>
      </c>
      <c r="E1286" s="11">
        <v>4597.7001950000003</v>
      </c>
      <c r="F1286" s="11">
        <v>4597.7001950000003</v>
      </c>
      <c r="G1286" s="5">
        <v>0</v>
      </c>
      <c r="I1286" s="1">
        <v>-1.9338581946151123E-3</v>
      </c>
    </row>
    <row r="1287" spans="1:9" x14ac:dyDescent="0.25">
      <c r="A1287" s="36">
        <v>35849</v>
      </c>
      <c r="B1287" s="11">
        <v>4597.7001950000003</v>
      </c>
      <c r="C1287" s="11">
        <v>4609.2001950000003</v>
      </c>
      <c r="D1287" s="11">
        <v>4558.2998049999997</v>
      </c>
      <c r="E1287" s="11">
        <v>4561</v>
      </c>
      <c r="F1287" s="11">
        <v>4561</v>
      </c>
      <c r="G1287" s="5">
        <v>0</v>
      </c>
      <c r="I1287" s="1">
        <v>-8.0143231363134504E-3</v>
      </c>
    </row>
    <row r="1288" spans="1:9" x14ac:dyDescent="0.25">
      <c r="A1288" s="36">
        <v>35850</v>
      </c>
      <c r="B1288" s="11">
        <v>4561</v>
      </c>
      <c r="C1288" s="11">
        <v>4623.1000979999999</v>
      </c>
      <c r="D1288" s="11">
        <v>4535.5</v>
      </c>
      <c r="E1288" s="11">
        <v>4599</v>
      </c>
      <c r="F1288" s="11">
        <v>4599</v>
      </c>
      <c r="G1288" s="5">
        <v>0</v>
      </c>
      <c r="I1288" s="1">
        <v>8.2969908282244376E-3</v>
      </c>
    </row>
    <row r="1289" spans="1:9" x14ac:dyDescent="0.25">
      <c r="A1289" s="36">
        <v>35851</v>
      </c>
      <c r="B1289" s="11">
        <v>4599</v>
      </c>
      <c r="C1289" s="11">
        <v>4741.8999020000001</v>
      </c>
      <c r="D1289" s="11">
        <v>4599</v>
      </c>
      <c r="E1289" s="11">
        <v>4740.2001950000003</v>
      </c>
      <c r="F1289" s="11">
        <v>4740.2001950000003</v>
      </c>
      <c r="G1289" s="5">
        <v>0</v>
      </c>
      <c r="I1289" s="1">
        <v>3.0240481489382631E-2</v>
      </c>
    </row>
    <row r="1290" spans="1:9" x14ac:dyDescent="0.25">
      <c r="A1290" s="36">
        <v>35852</v>
      </c>
      <c r="B1290" s="11">
        <v>4740.2001950000003</v>
      </c>
      <c r="C1290" s="11">
        <v>4806</v>
      </c>
      <c r="D1290" s="11">
        <v>4740.2001950000003</v>
      </c>
      <c r="E1290" s="11">
        <v>4775</v>
      </c>
      <c r="F1290" s="11">
        <v>4775</v>
      </c>
      <c r="G1290" s="5">
        <v>0</v>
      </c>
      <c r="I1290" s="1">
        <v>7.3146038855238515E-3</v>
      </c>
    </row>
    <row r="1291" spans="1:9" x14ac:dyDescent="0.25">
      <c r="A1291" s="36">
        <v>35853</v>
      </c>
      <c r="B1291" s="11">
        <v>4775</v>
      </c>
      <c r="C1291" s="11">
        <v>4799.7001950000003</v>
      </c>
      <c r="D1291" s="11">
        <v>4751.7998049999997</v>
      </c>
      <c r="E1291" s="11">
        <v>4784.5</v>
      </c>
      <c r="F1291" s="11">
        <v>4784.5</v>
      </c>
      <c r="G1291" s="5">
        <v>0</v>
      </c>
      <c r="I1291" s="1">
        <v>1.9875523044863286E-3</v>
      </c>
    </row>
    <row r="1292" spans="1:9" x14ac:dyDescent="0.25">
      <c r="A1292" s="36">
        <v>35856</v>
      </c>
      <c r="B1292" s="11">
        <v>4784.5</v>
      </c>
      <c r="C1292" s="11">
        <v>4857.5</v>
      </c>
      <c r="D1292" s="11">
        <v>4784.5</v>
      </c>
      <c r="E1292" s="11">
        <v>4850.7001950000003</v>
      </c>
      <c r="F1292" s="11">
        <v>4850.7001950000003</v>
      </c>
      <c r="G1292" s="5">
        <v>0</v>
      </c>
      <c r="I1292" s="1">
        <v>1.3741538394944186E-2</v>
      </c>
    </row>
    <row r="1293" spans="1:9" x14ac:dyDescent="0.25">
      <c r="A1293" s="36">
        <v>35857</v>
      </c>
      <c r="B1293" s="11">
        <v>4850.7001950000003</v>
      </c>
      <c r="C1293" s="11">
        <v>4882.1000979999999</v>
      </c>
      <c r="D1293" s="11">
        <v>4830.7998049999997</v>
      </c>
      <c r="E1293" s="11">
        <v>4841.2998049999997</v>
      </c>
      <c r="F1293" s="11">
        <v>4841.2998049999997</v>
      </c>
      <c r="G1293" s="5">
        <v>0</v>
      </c>
      <c r="I1293" s="1">
        <v>-1.9398252058913101E-3</v>
      </c>
    </row>
    <row r="1294" spans="1:9" x14ac:dyDescent="0.25">
      <c r="A1294" s="36">
        <v>35858</v>
      </c>
      <c r="B1294" s="11">
        <v>4841.2998049999997</v>
      </c>
      <c r="C1294" s="11">
        <v>4843.6000979999999</v>
      </c>
      <c r="D1294" s="11">
        <v>4776</v>
      </c>
      <c r="E1294" s="11">
        <v>4804.1000979999999</v>
      </c>
      <c r="F1294" s="11">
        <v>4804.1000979999999</v>
      </c>
      <c r="G1294" s="5">
        <v>0</v>
      </c>
      <c r="I1294" s="1">
        <v>-7.7134990392249136E-3</v>
      </c>
    </row>
    <row r="1295" spans="1:9" x14ac:dyDescent="0.25">
      <c r="A1295" s="36">
        <v>35859</v>
      </c>
      <c r="B1295" s="11">
        <v>4804</v>
      </c>
      <c r="C1295" s="11">
        <v>4804</v>
      </c>
      <c r="D1295" s="11">
        <v>4746.1000979999999</v>
      </c>
      <c r="E1295" s="11">
        <v>4757</v>
      </c>
      <c r="F1295" s="11">
        <v>4757</v>
      </c>
      <c r="G1295" s="5">
        <v>0</v>
      </c>
      <c r="I1295" s="1">
        <v>-9.8525229368640055E-3</v>
      </c>
    </row>
    <row r="1296" spans="1:9" x14ac:dyDescent="0.25">
      <c r="A1296" s="36">
        <v>35860</v>
      </c>
      <c r="B1296" s="11">
        <v>4784.3999020000001</v>
      </c>
      <c r="C1296" s="11">
        <v>4855.7998049999997</v>
      </c>
      <c r="D1296" s="11">
        <v>4757.7998049999997</v>
      </c>
      <c r="E1296" s="11">
        <v>4855.7998049999997</v>
      </c>
      <c r="F1296" s="11">
        <v>4855.7998049999997</v>
      </c>
      <c r="G1296" s="5">
        <v>0</v>
      </c>
      <c r="I1296" s="1">
        <v>2.0556609139267934E-2</v>
      </c>
    </row>
    <row r="1297" spans="1:9" x14ac:dyDescent="0.25">
      <c r="A1297" s="36">
        <v>35863</v>
      </c>
      <c r="B1297" s="11">
        <v>4855.7998049999997</v>
      </c>
      <c r="C1297" s="11">
        <v>4855.7998049999997</v>
      </c>
      <c r="D1297" s="11">
        <v>4795.6000979999999</v>
      </c>
      <c r="E1297" s="11">
        <v>4812.2001950000003</v>
      </c>
      <c r="F1297" s="11">
        <v>4812.2001950000003</v>
      </c>
      <c r="G1297" s="5">
        <v>0</v>
      </c>
      <c r="I1297" s="1">
        <v>-9.0194260589147035E-3</v>
      </c>
    </row>
    <row r="1298" spans="1:9" x14ac:dyDescent="0.25">
      <c r="A1298" s="36">
        <v>35864</v>
      </c>
      <c r="B1298" s="11">
        <v>4812.3999020000001</v>
      </c>
      <c r="C1298" s="11">
        <v>4818.5</v>
      </c>
      <c r="D1298" s="11">
        <v>4699.5</v>
      </c>
      <c r="E1298" s="11">
        <v>4710.2998049999997</v>
      </c>
      <c r="F1298" s="11">
        <v>4710.2998049999997</v>
      </c>
      <c r="G1298" s="5">
        <v>0</v>
      </c>
      <c r="I1298" s="1">
        <v>-2.1402841661686267E-2</v>
      </c>
    </row>
    <row r="1299" spans="1:9" x14ac:dyDescent="0.25">
      <c r="A1299" s="36">
        <v>35865</v>
      </c>
      <c r="B1299" s="11">
        <v>4710.2998049999997</v>
      </c>
      <c r="C1299" s="11">
        <v>4816.7998049999997</v>
      </c>
      <c r="D1299" s="11">
        <v>4666.5</v>
      </c>
      <c r="E1299" s="11">
        <v>4742.2998049999997</v>
      </c>
      <c r="F1299" s="11">
        <v>4742.2998049999997</v>
      </c>
      <c r="G1299" s="5">
        <v>0</v>
      </c>
      <c r="I1299" s="1">
        <v>6.770650099385378E-3</v>
      </c>
    </row>
    <row r="1300" spans="1:9" x14ac:dyDescent="0.25">
      <c r="A1300" s="36">
        <v>35866</v>
      </c>
      <c r="B1300" s="11">
        <v>4742.2001950000003</v>
      </c>
      <c r="C1300" s="11">
        <v>4763.2001950000003</v>
      </c>
      <c r="D1300" s="11">
        <v>4711.7001950000003</v>
      </c>
      <c r="E1300" s="11">
        <v>4758.3999020000001</v>
      </c>
      <c r="F1300" s="11">
        <v>4758.3999020000001</v>
      </c>
      <c r="G1300" s="5">
        <v>0</v>
      </c>
      <c r="I1300" s="1">
        <v>3.3892477203441018E-3</v>
      </c>
    </row>
    <row r="1301" spans="1:9" x14ac:dyDescent="0.25">
      <c r="A1301" s="36">
        <v>35867</v>
      </c>
      <c r="B1301" s="11">
        <v>4758.3999020000001</v>
      </c>
      <c r="C1301" s="11">
        <v>4822.2001950000003</v>
      </c>
      <c r="D1301" s="11">
        <v>4758.3999020000001</v>
      </c>
      <c r="E1301" s="11">
        <v>4785.3999020000001</v>
      </c>
      <c r="F1301" s="11">
        <v>4785.3999020000001</v>
      </c>
      <c r="G1301" s="5">
        <v>0</v>
      </c>
      <c r="I1301" s="1">
        <v>5.658138809941704E-3</v>
      </c>
    </row>
    <row r="1302" spans="1:9" x14ac:dyDescent="0.25">
      <c r="A1302" s="36">
        <v>35870</v>
      </c>
      <c r="B1302" s="11">
        <v>4785.3999020000001</v>
      </c>
      <c r="C1302" s="11">
        <v>4794.1000979999999</v>
      </c>
      <c r="D1302" s="11">
        <v>4721.8999020000001</v>
      </c>
      <c r="E1302" s="11">
        <v>4723.7998049999997</v>
      </c>
      <c r="F1302" s="11">
        <v>4723.7998049999997</v>
      </c>
      <c r="G1302" s="5">
        <v>0</v>
      </c>
      <c r="I1302" s="1">
        <v>-1.2956076342469203E-2</v>
      </c>
    </row>
    <row r="1303" spans="1:9" x14ac:dyDescent="0.25">
      <c r="A1303" s="36">
        <v>35871</v>
      </c>
      <c r="B1303" s="11">
        <v>4725.2001950000003</v>
      </c>
      <c r="C1303" s="11">
        <v>4785.3999020000001</v>
      </c>
      <c r="D1303" s="11">
        <v>4690.3999020000001</v>
      </c>
      <c r="E1303" s="11">
        <v>4784.2998049999997</v>
      </c>
      <c r="F1303" s="11">
        <v>4784.2998049999997</v>
      </c>
      <c r="G1303" s="5">
        <v>0</v>
      </c>
      <c r="I1303" s="1">
        <v>1.2726163797974976E-2</v>
      </c>
    </row>
    <row r="1304" spans="1:9" x14ac:dyDescent="0.25">
      <c r="A1304" s="36">
        <v>35872</v>
      </c>
      <c r="B1304" s="11">
        <v>4784.2998049999997</v>
      </c>
      <c r="C1304" s="11">
        <v>4854.7998049999997</v>
      </c>
      <c r="D1304" s="11">
        <v>4774.8999020000001</v>
      </c>
      <c r="E1304" s="11">
        <v>4844.3999020000001</v>
      </c>
      <c r="F1304" s="11">
        <v>4844.3999020000001</v>
      </c>
      <c r="G1304" s="5">
        <v>0</v>
      </c>
      <c r="I1304" s="1">
        <v>1.2483695481225965E-2</v>
      </c>
    </row>
    <row r="1305" spans="1:9" x14ac:dyDescent="0.25">
      <c r="A1305" s="36">
        <v>35873</v>
      </c>
      <c r="B1305" s="11">
        <v>4844.3999020000001</v>
      </c>
      <c r="C1305" s="11">
        <v>4883.3999020000001</v>
      </c>
      <c r="D1305" s="11">
        <v>4844.3999020000001</v>
      </c>
      <c r="E1305" s="11">
        <v>4852.2998049999997</v>
      </c>
      <c r="F1305" s="11">
        <v>4852.2998049999997</v>
      </c>
      <c r="G1305" s="5">
        <v>0</v>
      </c>
      <c r="I1305" s="1">
        <v>1.6294007211783423E-3</v>
      </c>
    </row>
    <row r="1306" spans="1:9" x14ac:dyDescent="0.25">
      <c r="A1306" s="36">
        <v>35874</v>
      </c>
      <c r="B1306" s="11">
        <v>4852.2998049999997</v>
      </c>
      <c r="C1306" s="11">
        <v>4925.8999020000001</v>
      </c>
      <c r="D1306" s="11">
        <v>4852.2998049999997</v>
      </c>
      <c r="E1306" s="11">
        <v>4917.1000979999999</v>
      </c>
      <c r="F1306" s="11">
        <v>4917.1000979999999</v>
      </c>
      <c r="G1306" s="5">
        <v>0</v>
      </c>
      <c r="I1306" s="1">
        <v>1.3266166601280105E-2</v>
      </c>
    </row>
    <row r="1307" spans="1:9" x14ac:dyDescent="0.25">
      <c r="A1307" s="36">
        <v>35877</v>
      </c>
      <c r="B1307" s="11">
        <v>4917.5</v>
      </c>
      <c r="C1307" s="11">
        <v>5052.2001950000003</v>
      </c>
      <c r="D1307" s="11">
        <v>4917.5</v>
      </c>
      <c r="E1307" s="11">
        <v>5042.1000979999999</v>
      </c>
      <c r="F1307" s="11">
        <v>5042.1000979999999</v>
      </c>
      <c r="G1307" s="5">
        <v>0</v>
      </c>
      <c r="I1307" s="1">
        <v>2.5103735647165948E-2</v>
      </c>
    </row>
    <row r="1308" spans="1:9" x14ac:dyDescent="0.25">
      <c r="A1308" s="36">
        <v>35878</v>
      </c>
      <c r="B1308" s="11">
        <v>5041.3999020000001</v>
      </c>
      <c r="C1308" s="11">
        <v>5118.8999020000001</v>
      </c>
      <c r="D1308" s="11">
        <v>5004</v>
      </c>
      <c r="E1308" s="11">
        <v>5004.6000979999999</v>
      </c>
      <c r="F1308" s="11">
        <v>5004.6000979999999</v>
      </c>
      <c r="G1308" s="5">
        <v>0</v>
      </c>
      <c r="I1308" s="1">
        <v>-7.4651723293701622E-3</v>
      </c>
    </row>
    <row r="1309" spans="1:9" x14ac:dyDescent="0.25">
      <c r="A1309" s="36">
        <v>35879</v>
      </c>
      <c r="B1309" s="11">
        <v>5004.7001950000003</v>
      </c>
      <c r="C1309" s="11">
        <v>5058.5</v>
      </c>
      <c r="D1309" s="11">
        <v>4962.2001950000003</v>
      </c>
      <c r="E1309" s="11">
        <v>4997.1000979999999</v>
      </c>
      <c r="F1309" s="11">
        <v>4997.1000979999999</v>
      </c>
      <c r="G1309" s="5">
        <v>0</v>
      </c>
      <c r="I1309" s="1">
        <v>-1.4997452950584744E-3</v>
      </c>
    </row>
    <row r="1310" spans="1:9" x14ac:dyDescent="0.25">
      <c r="A1310" s="36">
        <v>35880</v>
      </c>
      <c r="B1310" s="11">
        <v>4997.1000979999999</v>
      </c>
      <c r="C1310" s="11">
        <v>4997.1000979999999</v>
      </c>
      <c r="D1310" s="11">
        <v>4965</v>
      </c>
      <c r="E1310" s="11">
        <v>4986.2001950000003</v>
      </c>
      <c r="F1310" s="11">
        <v>4986.2001950000003</v>
      </c>
      <c r="G1310" s="5">
        <v>0</v>
      </c>
      <c r="I1310" s="1">
        <v>-2.1836280611040593E-3</v>
      </c>
    </row>
    <row r="1311" spans="1:9" x14ac:dyDescent="0.25">
      <c r="A1311" s="36">
        <v>35881</v>
      </c>
      <c r="B1311" s="11">
        <v>4986.2001950000003</v>
      </c>
      <c r="C1311" s="11">
        <v>5051.8999020000001</v>
      </c>
      <c r="D1311" s="11">
        <v>4986.2001950000003</v>
      </c>
      <c r="E1311" s="11">
        <v>5043.1000979999999</v>
      </c>
      <c r="F1311" s="11">
        <v>5043.1000979999999</v>
      </c>
      <c r="G1311" s="5">
        <v>0</v>
      </c>
      <c r="I1311" s="1">
        <v>1.1346856077761203E-2</v>
      </c>
    </row>
    <row r="1312" spans="1:9" x14ac:dyDescent="0.25">
      <c r="A1312" s="36">
        <v>35884</v>
      </c>
      <c r="B1312" s="11">
        <v>5043.1000979999999</v>
      </c>
      <c r="C1312" s="11">
        <v>5043.1000979999999</v>
      </c>
      <c r="D1312" s="11">
        <v>5007.1000979999999</v>
      </c>
      <c r="E1312" s="11">
        <v>5038.5</v>
      </c>
      <c r="F1312" s="11">
        <v>5038.5</v>
      </c>
      <c r="G1312" s="5">
        <v>0</v>
      </c>
      <c r="I1312" s="1">
        <v>-9.125730587467018E-4</v>
      </c>
    </row>
    <row r="1313" spans="1:9" x14ac:dyDescent="0.25">
      <c r="A1313" s="36">
        <v>35885</v>
      </c>
      <c r="B1313" s="11">
        <v>5038.5</v>
      </c>
      <c r="C1313" s="11">
        <v>5065.5</v>
      </c>
      <c r="D1313" s="11">
        <v>4985.3999020000001</v>
      </c>
      <c r="E1313" s="11">
        <v>5016.2001950000003</v>
      </c>
      <c r="F1313" s="11">
        <v>5016.2001950000003</v>
      </c>
      <c r="G1313" s="5">
        <v>0</v>
      </c>
      <c r="I1313" s="1">
        <v>-4.4357049202439214E-3</v>
      </c>
    </row>
    <row r="1314" spans="1:9" x14ac:dyDescent="0.25">
      <c r="A1314" s="36">
        <v>35886</v>
      </c>
      <c r="B1314" s="11">
        <v>5016.2001950000003</v>
      </c>
      <c r="C1314" s="11">
        <v>5016.2998049999997</v>
      </c>
      <c r="D1314" s="11">
        <v>4978.1000979999999</v>
      </c>
      <c r="E1314" s="11">
        <v>4999.1000979999999</v>
      </c>
      <c r="F1314" s="11">
        <v>4999.1000979999999</v>
      </c>
      <c r="G1314" s="5">
        <v>0</v>
      </c>
      <c r="I1314" s="1">
        <v>-3.4147979823924146E-3</v>
      </c>
    </row>
    <row r="1315" spans="1:9" x14ac:dyDescent="0.25">
      <c r="A1315" s="36">
        <v>35887</v>
      </c>
      <c r="B1315" s="11">
        <v>4999.1000979999999</v>
      </c>
      <c r="C1315" s="11">
        <v>5001.2998049999997</v>
      </c>
      <c r="D1315" s="11">
        <v>4979.7001950000003</v>
      </c>
      <c r="E1315" s="11">
        <v>4984.1000979999999</v>
      </c>
      <c r="F1315" s="11">
        <v>4984.1000979999999</v>
      </c>
      <c r="G1315" s="5">
        <v>0</v>
      </c>
      <c r="I1315" s="1">
        <v>-3.0050506838303903E-3</v>
      </c>
    </row>
    <row r="1316" spans="1:9" x14ac:dyDescent="0.25">
      <c r="A1316" s="36">
        <v>35888</v>
      </c>
      <c r="B1316" s="11">
        <v>4984.1000979999999</v>
      </c>
      <c r="C1316" s="11">
        <v>4990.3999020000001</v>
      </c>
      <c r="D1316" s="11">
        <v>4907.7001950000003</v>
      </c>
      <c r="E1316" s="11">
        <v>4927.8999020000001</v>
      </c>
      <c r="F1316" s="11">
        <v>4927.8999020000001</v>
      </c>
      <c r="G1316" s="5">
        <v>0</v>
      </c>
      <c r="I1316" s="1">
        <v>-1.1339951221083666E-2</v>
      </c>
    </row>
    <row r="1317" spans="1:9" x14ac:dyDescent="0.25">
      <c r="A1317" s="36">
        <v>35891</v>
      </c>
      <c r="B1317" s="11">
        <v>4927.8999020000001</v>
      </c>
      <c r="C1317" s="11">
        <v>4953.6000979999999</v>
      </c>
      <c r="D1317" s="11">
        <v>4915.2001950000003</v>
      </c>
      <c r="E1317" s="11">
        <v>4924.6000979999999</v>
      </c>
      <c r="F1317" s="11">
        <v>4924.6000979999999</v>
      </c>
      <c r="G1317" s="5">
        <v>0</v>
      </c>
      <c r="I1317" s="1">
        <v>-6.6984097911948481E-4</v>
      </c>
    </row>
    <row r="1318" spans="1:9" x14ac:dyDescent="0.25">
      <c r="A1318" s="36">
        <v>35892</v>
      </c>
      <c r="B1318" s="11">
        <v>4924.5</v>
      </c>
      <c r="C1318" s="11">
        <v>4924.7998049999997</v>
      </c>
      <c r="D1318" s="11">
        <v>4854.7998049999997</v>
      </c>
      <c r="E1318" s="11">
        <v>4866.7001950000003</v>
      </c>
      <c r="F1318" s="11">
        <v>4866.7001950000003</v>
      </c>
      <c r="G1318" s="5">
        <v>0</v>
      </c>
      <c r="I1318" s="1">
        <v>-1.1826943545639068E-2</v>
      </c>
    </row>
    <row r="1319" spans="1:9" x14ac:dyDescent="0.25">
      <c r="A1319" s="36">
        <v>35893</v>
      </c>
      <c r="B1319" s="11">
        <v>4866.7001950000003</v>
      </c>
      <c r="C1319" s="11">
        <v>4921.2001950000003</v>
      </c>
      <c r="D1319" s="11">
        <v>4861.7998049999997</v>
      </c>
      <c r="E1319" s="11">
        <v>4921.2001950000003</v>
      </c>
      <c r="F1319" s="11">
        <v>4921.2001950000003</v>
      </c>
      <c r="G1319" s="5">
        <v>0</v>
      </c>
      <c r="I1319" s="1">
        <v>1.1136313422346333E-2</v>
      </c>
    </row>
    <row r="1320" spans="1:9" x14ac:dyDescent="0.25">
      <c r="A1320" s="36">
        <v>35898</v>
      </c>
      <c r="B1320" s="11">
        <v>4925.2001950000003</v>
      </c>
      <c r="C1320" s="11">
        <v>4952.2998049999997</v>
      </c>
      <c r="D1320" s="11">
        <v>4898.8999020000001</v>
      </c>
      <c r="E1320" s="11">
        <v>4919.1000979999999</v>
      </c>
      <c r="F1320" s="11">
        <v>4919.1000979999999</v>
      </c>
      <c r="G1320" s="5">
        <v>0</v>
      </c>
      <c r="I1320" s="1">
        <v>-4.2683596421966286E-4</v>
      </c>
    </row>
    <row r="1321" spans="1:9" x14ac:dyDescent="0.25">
      <c r="A1321" s="36">
        <v>35899</v>
      </c>
      <c r="B1321" s="11">
        <v>4919.1000979999999</v>
      </c>
      <c r="C1321" s="11">
        <v>4961.2998049999997</v>
      </c>
      <c r="D1321" s="11">
        <v>4919.1000979999999</v>
      </c>
      <c r="E1321" s="11">
        <v>4961.2998049999997</v>
      </c>
      <c r="F1321" s="11">
        <v>4961.2998049999997</v>
      </c>
      <c r="G1321" s="5">
        <v>0</v>
      </c>
      <c r="I1321" s="1">
        <v>8.5421570013171078E-3</v>
      </c>
    </row>
    <row r="1322" spans="1:9" x14ac:dyDescent="0.25">
      <c r="A1322" s="36">
        <v>35900</v>
      </c>
      <c r="B1322" s="11">
        <v>4961.2998049999997</v>
      </c>
      <c r="C1322" s="11">
        <v>4992.3999020000001</v>
      </c>
      <c r="D1322" s="11">
        <v>4948.5</v>
      </c>
      <c r="E1322" s="11">
        <v>4991</v>
      </c>
      <c r="F1322" s="11">
        <v>4991</v>
      </c>
      <c r="G1322" s="5">
        <v>0</v>
      </c>
      <c r="I1322" s="1">
        <v>5.9685266220164124E-3</v>
      </c>
    </row>
    <row r="1323" spans="1:9" x14ac:dyDescent="0.25">
      <c r="A1323" s="36">
        <v>35901</v>
      </c>
      <c r="B1323" s="11">
        <v>4991</v>
      </c>
      <c r="C1323" s="11">
        <v>5001.8999020000001</v>
      </c>
      <c r="D1323" s="11">
        <v>4965.7998049999997</v>
      </c>
      <c r="E1323" s="11">
        <v>5001.6000979999999</v>
      </c>
      <c r="F1323" s="11">
        <v>5001.6000979999999</v>
      </c>
      <c r="G1323" s="5">
        <v>0</v>
      </c>
      <c r="I1323" s="1">
        <v>2.1215903512779022E-3</v>
      </c>
    </row>
    <row r="1324" spans="1:9" x14ac:dyDescent="0.25">
      <c r="A1324" s="36">
        <v>35902</v>
      </c>
      <c r="B1324" s="11">
        <v>5001.6000979999999</v>
      </c>
      <c r="C1324" s="11">
        <v>5083.7001950000003</v>
      </c>
      <c r="D1324" s="11">
        <v>4995.2998049999997</v>
      </c>
      <c r="E1324" s="11">
        <v>5083.7001950000003</v>
      </c>
      <c r="F1324" s="11">
        <v>5083.7001950000003</v>
      </c>
      <c r="G1324" s="5">
        <v>0</v>
      </c>
      <c r="I1324" s="1">
        <v>1.6281500450665121E-2</v>
      </c>
    </row>
    <row r="1325" spans="1:9" x14ac:dyDescent="0.25">
      <c r="A1325" s="36">
        <v>35905</v>
      </c>
      <c r="B1325" s="11">
        <v>5083.7001950000003</v>
      </c>
      <c r="C1325" s="11">
        <v>5167.8999020000001</v>
      </c>
      <c r="D1325" s="11">
        <v>5083.2998049999997</v>
      </c>
      <c r="E1325" s="11">
        <v>5166.3999020000001</v>
      </c>
      <c r="F1325" s="11">
        <v>5166.3999020000001</v>
      </c>
      <c r="G1325" s="5">
        <v>0</v>
      </c>
      <c r="I1325" s="1">
        <v>1.6136720763737955E-2</v>
      </c>
    </row>
    <row r="1326" spans="1:9" x14ac:dyDescent="0.25">
      <c r="A1326" s="36">
        <v>35906</v>
      </c>
      <c r="B1326" s="11">
        <v>5166.3999020000001</v>
      </c>
      <c r="C1326" s="11">
        <v>5238.7998049999997</v>
      </c>
      <c r="D1326" s="11">
        <v>5166.1000979999999</v>
      </c>
      <c r="E1326" s="11">
        <v>5185.5</v>
      </c>
      <c r="F1326" s="11">
        <v>5185.5</v>
      </c>
      <c r="G1326" s="5">
        <v>0</v>
      </c>
      <c r="I1326" s="1">
        <v>3.6901669944988669E-3</v>
      </c>
    </row>
    <row r="1327" spans="1:9" x14ac:dyDescent="0.25">
      <c r="A1327" s="36">
        <v>35907</v>
      </c>
      <c r="B1327" s="11">
        <v>5185.5</v>
      </c>
      <c r="C1327" s="11">
        <v>5196.6000979999999</v>
      </c>
      <c r="D1327" s="11">
        <v>5155</v>
      </c>
      <c r="E1327" s="11">
        <v>5164.7001950000003</v>
      </c>
      <c r="F1327" s="11">
        <v>5164.7001950000003</v>
      </c>
      <c r="G1327" s="5">
        <v>0</v>
      </c>
      <c r="I1327" s="1">
        <v>-4.0192136593031336E-3</v>
      </c>
    </row>
    <row r="1328" spans="1:9" x14ac:dyDescent="0.25">
      <c r="A1328" s="36">
        <v>35908</v>
      </c>
      <c r="B1328" s="11">
        <v>5165</v>
      </c>
      <c r="C1328" s="11">
        <v>5204.6000979999999</v>
      </c>
      <c r="D1328" s="11">
        <v>5144.7001950000003</v>
      </c>
      <c r="E1328" s="11">
        <v>5151.6000979999999</v>
      </c>
      <c r="F1328" s="11">
        <v>5151.6000979999999</v>
      </c>
      <c r="G1328" s="5">
        <v>0</v>
      </c>
      <c r="I1328" s="1">
        <v>-2.5396903287546735E-3</v>
      </c>
    </row>
    <row r="1329" spans="1:9" x14ac:dyDescent="0.25">
      <c r="A1329" s="36">
        <v>35909</v>
      </c>
      <c r="B1329" s="11">
        <v>5151.6000979999999</v>
      </c>
      <c r="C1329" s="11">
        <v>5155.8999020000001</v>
      </c>
      <c r="D1329" s="11">
        <v>5066.6000979999999</v>
      </c>
      <c r="E1329" s="11">
        <v>5086.2001950000003</v>
      </c>
      <c r="F1329" s="11">
        <v>5086.2001950000003</v>
      </c>
      <c r="G1329" s="5">
        <v>0</v>
      </c>
      <c r="I1329" s="1">
        <v>-1.2776336860280679E-2</v>
      </c>
    </row>
    <row r="1330" spans="1:9" x14ac:dyDescent="0.25">
      <c r="A1330" s="36">
        <v>35912</v>
      </c>
      <c r="B1330" s="11">
        <v>5086.2001950000003</v>
      </c>
      <c r="C1330" s="11">
        <v>5086.2001950000003</v>
      </c>
      <c r="D1330" s="11">
        <v>4893.7998049999997</v>
      </c>
      <c r="E1330" s="11">
        <v>4909.7998049999997</v>
      </c>
      <c r="F1330" s="11">
        <v>4909.7998049999997</v>
      </c>
      <c r="G1330" s="5">
        <v>0</v>
      </c>
      <c r="I1330" s="1">
        <v>-3.5297860136545012E-2</v>
      </c>
    </row>
    <row r="1331" spans="1:9" x14ac:dyDescent="0.25">
      <c r="A1331" s="36">
        <v>35913</v>
      </c>
      <c r="B1331" s="11">
        <v>4909.7700199999999</v>
      </c>
      <c r="C1331" s="11">
        <v>5036.3999020000001</v>
      </c>
      <c r="D1331" s="11">
        <v>4909.7700199999999</v>
      </c>
      <c r="E1331" s="11">
        <v>5035.1801759999998</v>
      </c>
      <c r="F1331" s="11">
        <v>5035.1801759999998</v>
      </c>
      <c r="G1331" s="5">
        <v>0</v>
      </c>
      <c r="I1331" s="1">
        <v>2.5216142174551592E-2</v>
      </c>
    </row>
    <row r="1332" spans="1:9" x14ac:dyDescent="0.25">
      <c r="A1332" s="36">
        <v>35914</v>
      </c>
      <c r="B1332" s="11">
        <v>5035.1801759999998</v>
      </c>
      <c r="C1332" s="11">
        <v>5035.2797849999997</v>
      </c>
      <c r="D1332" s="11">
        <v>4980.3701170000004</v>
      </c>
      <c r="E1332" s="11">
        <v>5028.6499020000001</v>
      </c>
      <c r="F1332" s="11">
        <v>5028.6499020000001</v>
      </c>
      <c r="G1332" s="5">
        <v>0</v>
      </c>
      <c r="I1332" s="1">
        <v>-1.2977712989830081E-3</v>
      </c>
    </row>
    <row r="1333" spans="1:9" x14ac:dyDescent="0.25">
      <c r="A1333" s="36">
        <v>35915</v>
      </c>
      <c r="B1333" s="11">
        <v>5028.6499020000001</v>
      </c>
      <c r="C1333" s="11">
        <v>5099.6298829999996</v>
      </c>
      <c r="D1333" s="11">
        <v>5028.6499020000001</v>
      </c>
      <c r="E1333" s="11">
        <v>5098.5297849999997</v>
      </c>
      <c r="F1333" s="11">
        <v>5098.5297849999997</v>
      </c>
      <c r="G1333" s="5">
        <v>0</v>
      </c>
      <c r="I1333" s="1">
        <v>1.3800681781031443E-2</v>
      </c>
    </row>
    <row r="1334" spans="1:9" x14ac:dyDescent="0.25">
      <c r="A1334" s="36">
        <v>35919</v>
      </c>
      <c r="B1334" s="11">
        <v>5098.5297849999997</v>
      </c>
      <c r="C1334" s="11">
        <v>5103.5297849999997</v>
      </c>
      <c r="D1334" s="11">
        <v>5030.2597660000001</v>
      </c>
      <c r="E1334" s="11">
        <v>5041.3798829999996</v>
      </c>
      <c r="F1334" s="11">
        <v>5041.3798829999996</v>
      </c>
      <c r="G1334" s="5">
        <v>0</v>
      </c>
      <c r="I1334" s="1">
        <v>-1.127238979919909E-2</v>
      </c>
    </row>
    <row r="1335" spans="1:9" x14ac:dyDescent="0.25">
      <c r="A1335" s="36">
        <v>35921</v>
      </c>
      <c r="B1335" s="11">
        <v>5041.1499020000001</v>
      </c>
      <c r="C1335" s="11">
        <v>5041.6601559999999</v>
      </c>
      <c r="D1335" s="11">
        <v>4906.0600590000004</v>
      </c>
      <c r="E1335" s="11">
        <v>4927.9301759999998</v>
      </c>
      <c r="F1335" s="11">
        <v>4927.9301759999998</v>
      </c>
      <c r="G1335" s="5">
        <v>0</v>
      </c>
      <c r="I1335" s="1">
        <v>-2.2760773620497332E-2</v>
      </c>
    </row>
    <row r="1336" spans="1:9" x14ac:dyDescent="0.25">
      <c r="A1336" s="36">
        <v>35922</v>
      </c>
      <c r="B1336" s="11">
        <v>4927.9301759999998</v>
      </c>
      <c r="C1336" s="11">
        <v>4935.7299800000001</v>
      </c>
      <c r="D1336" s="11">
        <v>4881.0297849999997</v>
      </c>
      <c r="E1336" s="11">
        <v>4927.0097660000001</v>
      </c>
      <c r="F1336" s="11">
        <v>4927.0097660000001</v>
      </c>
      <c r="G1336" s="5">
        <v>0</v>
      </c>
      <c r="I1336" s="1">
        <v>-1.867916005764414E-4</v>
      </c>
    </row>
    <row r="1337" spans="1:9" x14ac:dyDescent="0.25">
      <c r="A1337" s="36">
        <v>35923</v>
      </c>
      <c r="B1337" s="11">
        <v>4927.0097660000001</v>
      </c>
      <c r="C1337" s="11">
        <v>4961.4399409999996</v>
      </c>
      <c r="D1337" s="11">
        <v>4904.6298829999996</v>
      </c>
      <c r="E1337" s="11">
        <v>4937.6499020000001</v>
      </c>
      <c r="F1337" s="11">
        <v>4937.6499020000001</v>
      </c>
      <c r="G1337" s="5">
        <v>0</v>
      </c>
      <c r="I1337" s="1">
        <v>2.157223966026578E-3</v>
      </c>
    </row>
    <row r="1338" spans="1:9" x14ac:dyDescent="0.25">
      <c r="A1338" s="36">
        <v>35926</v>
      </c>
      <c r="B1338" s="11">
        <v>4937.6499020000001</v>
      </c>
      <c r="C1338" s="11">
        <v>4962.7998049999997</v>
      </c>
      <c r="D1338" s="11">
        <v>4829.2299800000001</v>
      </c>
      <c r="E1338" s="11">
        <v>4843.5400390000004</v>
      </c>
      <c r="F1338" s="11">
        <v>4843.5400390000004</v>
      </c>
      <c r="G1338" s="5">
        <v>0</v>
      </c>
      <c r="I1338" s="1">
        <v>-1.9243623272197752E-2</v>
      </c>
    </row>
    <row r="1339" spans="1:9" x14ac:dyDescent="0.25">
      <c r="A1339" s="36">
        <v>35927</v>
      </c>
      <c r="B1339" s="11">
        <v>4843.5400390000004</v>
      </c>
      <c r="C1339" s="11">
        <v>4843.5400390000004</v>
      </c>
      <c r="D1339" s="11">
        <v>4749.1098629999997</v>
      </c>
      <c r="E1339" s="11">
        <v>4812.1401370000003</v>
      </c>
      <c r="F1339" s="11">
        <v>4812.1401370000003</v>
      </c>
      <c r="G1339" s="5">
        <v>0</v>
      </c>
      <c r="I1339" s="1">
        <v>-6.5039463022120714E-3</v>
      </c>
    </row>
    <row r="1340" spans="1:9" x14ac:dyDescent="0.25">
      <c r="A1340" s="36">
        <v>35928</v>
      </c>
      <c r="B1340" s="11">
        <v>4812.1401370000003</v>
      </c>
      <c r="C1340" s="11">
        <v>4812.1401370000003</v>
      </c>
      <c r="D1340" s="11">
        <v>4746.7001950000003</v>
      </c>
      <c r="E1340" s="11">
        <v>4756.6000979999999</v>
      </c>
      <c r="F1340" s="11">
        <v>4756.6000979999999</v>
      </c>
      <c r="G1340" s="5">
        <v>0</v>
      </c>
      <c r="I1340" s="1">
        <v>-1.1608772182301053E-2</v>
      </c>
    </row>
    <row r="1341" spans="1:9" x14ac:dyDescent="0.25">
      <c r="A1341" s="36">
        <v>35929</v>
      </c>
      <c r="B1341" s="11">
        <v>4756.2900390000004</v>
      </c>
      <c r="C1341" s="11">
        <v>4834.7299800000001</v>
      </c>
      <c r="D1341" s="11">
        <v>4735.8701170000004</v>
      </c>
      <c r="E1341" s="11">
        <v>4739.1801759999998</v>
      </c>
      <c r="F1341" s="11">
        <v>4739.1801759999998</v>
      </c>
      <c r="G1341" s="5">
        <v>0</v>
      </c>
      <c r="I1341" s="1">
        <v>-3.668985810286074E-3</v>
      </c>
    </row>
    <row r="1342" spans="1:9" x14ac:dyDescent="0.25">
      <c r="A1342" s="36">
        <v>35930</v>
      </c>
      <c r="B1342" s="11">
        <v>4739.1801759999998</v>
      </c>
      <c r="C1342" s="11">
        <v>4802.5498049999997</v>
      </c>
      <c r="D1342" s="11">
        <v>4731.5200199999999</v>
      </c>
      <c r="E1342" s="11">
        <v>4786.1801759999998</v>
      </c>
      <c r="F1342" s="11">
        <v>4786.1801759999998</v>
      </c>
      <c r="G1342" s="5">
        <v>0</v>
      </c>
      <c r="I1342" s="1">
        <v>9.868473148314294E-3</v>
      </c>
    </row>
    <row r="1343" spans="1:9" x14ac:dyDescent="0.25">
      <c r="A1343" s="36">
        <v>35933</v>
      </c>
      <c r="B1343" s="11">
        <v>4786.1801759999998</v>
      </c>
      <c r="C1343" s="11">
        <v>4786.5898440000001</v>
      </c>
      <c r="D1343" s="11">
        <v>4609.5600590000004</v>
      </c>
      <c r="E1343" s="11">
        <v>4646.5097660000001</v>
      </c>
      <c r="F1343" s="11">
        <v>4646.5097660000001</v>
      </c>
      <c r="G1343" s="5">
        <v>0</v>
      </c>
      <c r="I1343" s="1">
        <v>-2.961628543633843E-2</v>
      </c>
    </row>
    <row r="1344" spans="1:9" x14ac:dyDescent="0.25">
      <c r="A1344" s="36">
        <v>35934</v>
      </c>
      <c r="B1344" s="11">
        <v>4646.2299800000001</v>
      </c>
      <c r="C1344" s="11">
        <v>4680.2001950000003</v>
      </c>
      <c r="D1344" s="11">
        <v>4601.9799800000001</v>
      </c>
      <c r="E1344" s="11">
        <v>4624.4501950000003</v>
      </c>
      <c r="F1344" s="11">
        <v>4624.4501950000003</v>
      </c>
      <c r="G1344" s="5">
        <v>0</v>
      </c>
      <c r="I1344" s="1">
        <v>-4.7588626688703783E-3</v>
      </c>
    </row>
    <row r="1345" spans="1:9" x14ac:dyDescent="0.25">
      <c r="A1345" s="36">
        <v>35935</v>
      </c>
      <c r="B1345" s="11">
        <v>4626.8798829999996</v>
      </c>
      <c r="C1345" s="11">
        <v>4650.8100590000004</v>
      </c>
      <c r="D1345" s="11">
        <v>4542.5898440000001</v>
      </c>
      <c r="E1345" s="11">
        <v>4607.3398440000001</v>
      </c>
      <c r="F1345" s="11">
        <v>4607.3398440000001</v>
      </c>
      <c r="G1345" s="5">
        <v>0</v>
      </c>
      <c r="I1345" s="1">
        <v>-3.7068370316006849E-3</v>
      </c>
    </row>
    <row r="1346" spans="1:9" x14ac:dyDescent="0.25">
      <c r="A1346" s="36">
        <v>35936</v>
      </c>
      <c r="B1346" s="11">
        <v>4608.2202150000003</v>
      </c>
      <c r="C1346" s="11">
        <v>4660.8701170000004</v>
      </c>
      <c r="D1346" s="11">
        <v>4593.7299800000001</v>
      </c>
      <c r="E1346" s="11">
        <v>4660.4399409999996</v>
      </c>
      <c r="F1346" s="11">
        <v>4660.4399409999996</v>
      </c>
      <c r="G1346" s="5">
        <v>0</v>
      </c>
      <c r="I1346" s="1">
        <v>1.1459201511689443E-2</v>
      </c>
    </row>
    <row r="1347" spans="1:9" x14ac:dyDescent="0.25">
      <c r="A1347" s="36">
        <v>35937</v>
      </c>
      <c r="B1347" s="11">
        <v>4660.4399409999996</v>
      </c>
      <c r="C1347" s="11">
        <v>4681.4501950000003</v>
      </c>
      <c r="D1347" s="11">
        <v>4616.6601559999999</v>
      </c>
      <c r="E1347" s="11">
        <v>4648.4301759999998</v>
      </c>
      <c r="F1347" s="11">
        <v>4648.4301759999998</v>
      </c>
      <c r="G1347" s="5">
        <v>0</v>
      </c>
      <c r="I1347" s="1">
        <v>-2.580285579741215E-3</v>
      </c>
    </row>
    <row r="1348" spans="1:9" x14ac:dyDescent="0.25">
      <c r="A1348" s="36">
        <v>35940</v>
      </c>
      <c r="B1348" s="11">
        <v>4648.4301759999998</v>
      </c>
      <c r="C1348" s="11">
        <v>4648.4301759999998</v>
      </c>
      <c r="D1348" s="11">
        <v>4605.0498049999997</v>
      </c>
      <c r="E1348" s="11">
        <v>4612.2900390000004</v>
      </c>
      <c r="F1348" s="11">
        <v>4612.2900390000004</v>
      </c>
      <c r="G1348" s="5">
        <v>0</v>
      </c>
      <c r="I1348" s="1">
        <v>-7.8050777109979208E-3</v>
      </c>
    </row>
    <row r="1349" spans="1:9" x14ac:dyDescent="0.25">
      <c r="A1349" s="36">
        <v>35941</v>
      </c>
      <c r="B1349" s="11">
        <v>4612.2900390000004</v>
      </c>
      <c r="C1349" s="11">
        <v>4612.2900390000004</v>
      </c>
      <c r="D1349" s="11">
        <v>4448.3198240000002</v>
      </c>
      <c r="E1349" s="11">
        <v>4453.580078</v>
      </c>
      <c r="F1349" s="11">
        <v>4453.580078</v>
      </c>
      <c r="G1349" s="5">
        <v>0</v>
      </c>
      <c r="I1349" s="1">
        <v>-3.5016203688559955E-2</v>
      </c>
    </row>
    <row r="1350" spans="1:9" x14ac:dyDescent="0.25">
      <c r="A1350" s="36">
        <v>35942</v>
      </c>
      <c r="B1350" s="11">
        <v>4453.580078</v>
      </c>
      <c r="C1350" s="11">
        <v>4492.1401370000003</v>
      </c>
      <c r="D1350" s="11">
        <v>4326.5600590000004</v>
      </c>
      <c r="E1350" s="11">
        <v>4480.3598629999997</v>
      </c>
      <c r="F1350" s="11">
        <v>4480.3598629999997</v>
      </c>
      <c r="G1350" s="5">
        <v>0</v>
      </c>
      <c r="I1350" s="1">
        <v>5.9950851213681489E-3</v>
      </c>
    </row>
    <row r="1351" spans="1:9" x14ac:dyDescent="0.25">
      <c r="A1351" s="36">
        <v>35943</v>
      </c>
      <c r="B1351" s="11">
        <v>4486.7001950000003</v>
      </c>
      <c r="C1351" s="11">
        <v>4548.7402339999999</v>
      </c>
      <c r="D1351" s="11">
        <v>4453.6298829999996</v>
      </c>
      <c r="E1351" s="11">
        <v>4468.2202150000003</v>
      </c>
      <c r="F1351" s="11">
        <v>4468.2202150000003</v>
      </c>
      <c r="G1351" s="5">
        <v>0</v>
      </c>
      <c r="I1351" s="1">
        <v>-2.7132026179170765E-3</v>
      </c>
    </row>
    <row r="1352" spans="1:9" x14ac:dyDescent="0.25">
      <c r="A1352" s="36">
        <v>35944</v>
      </c>
      <c r="B1352" s="11">
        <v>4469.3999020000001</v>
      </c>
      <c r="C1352" s="11">
        <v>4530.0097660000001</v>
      </c>
      <c r="D1352" s="11">
        <v>4469.3999020000001</v>
      </c>
      <c r="E1352" s="11">
        <v>4530.0097660000001</v>
      </c>
      <c r="F1352" s="11">
        <v>4530.0097660000001</v>
      </c>
      <c r="G1352" s="5">
        <v>0</v>
      </c>
      <c r="I1352" s="1">
        <v>1.373392819703767E-2</v>
      </c>
    </row>
    <row r="1353" spans="1:9" x14ac:dyDescent="0.25">
      <c r="A1353" s="36">
        <v>35947</v>
      </c>
      <c r="B1353" s="11">
        <v>4527.3701170000004</v>
      </c>
      <c r="C1353" s="11">
        <v>4527.3701170000004</v>
      </c>
      <c r="D1353" s="11">
        <v>4399.0297849999997</v>
      </c>
      <c r="E1353" s="11">
        <v>4413.5200199999999</v>
      </c>
      <c r="F1353" s="11">
        <v>4413.5200199999999</v>
      </c>
      <c r="G1353" s="5">
        <v>0</v>
      </c>
      <c r="I1353" s="1">
        <v>-2.6051533792172066E-2</v>
      </c>
    </row>
    <row r="1354" spans="1:9" x14ac:dyDescent="0.25">
      <c r="A1354" s="36">
        <v>35948</v>
      </c>
      <c r="B1354" s="11">
        <v>4414.2900390000004</v>
      </c>
      <c r="C1354" s="11">
        <v>4488.3398440000001</v>
      </c>
      <c r="D1354" s="11">
        <v>4414.2900390000004</v>
      </c>
      <c r="E1354" s="11">
        <v>4480.0097660000001</v>
      </c>
      <c r="F1354" s="11">
        <v>4480.0097660000001</v>
      </c>
      <c r="G1354" s="5">
        <v>0</v>
      </c>
      <c r="I1354" s="1">
        <v>1.4952664784896541E-2</v>
      </c>
    </row>
    <row r="1355" spans="1:9" x14ac:dyDescent="0.25">
      <c r="A1355" s="36">
        <v>35949</v>
      </c>
      <c r="B1355" s="11">
        <v>4480.1899409999996</v>
      </c>
      <c r="C1355" s="11">
        <v>4509.2099609999996</v>
      </c>
      <c r="D1355" s="11">
        <v>4454.0400390000004</v>
      </c>
      <c r="E1355" s="11">
        <v>4455.2402339999999</v>
      </c>
      <c r="F1355" s="11">
        <v>4455.2402339999999</v>
      </c>
      <c r="G1355" s="5">
        <v>0</v>
      </c>
      <c r="I1355" s="1">
        <v>-5.5442422872129526E-3</v>
      </c>
    </row>
    <row r="1356" spans="1:9" x14ac:dyDescent="0.25">
      <c r="A1356" s="36">
        <v>35950</v>
      </c>
      <c r="B1356" s="11">
        <v>4455.8500979999999</v>
      </c>
      <c r="C1356" s="11">
        <v>4592.0097660000001</v>
      </c>
      <c r="D1356" s="11">
        <v>4455.7900390000004</v>
      </c>
      <c r="E1356" s="11">
        <v>4592.0097660000001</v>
      </c>
      <c r="F1356" s="11">
        <v>4592.0097660000001</v>
      </c>
      <c r="G1356" s="5">
        <v>0</v>
      </c>
      <c r="I1356" s="1">
        <v>3.023680170914389E-2</v>
      </c>
    </row>
    <row r="1357" spans="1:9" x14ac:dyDescent="0.25">
      <c r="A1357" s="36">
        <v>35951</v>
      </c>
      <c r="B1357" s="11">
        <v>4591.8398440000001</v>
      </c>
      <c r="C1357" s="11">
        <v>4669.2202150000003</v>
      </c>
      <c r="D1357" s="11">
        <v>4590.6098629999997</v>
      </c>
      <c r="E1357" s="11">
        <v>4601.2597660000001</v>
      </c>
      <c r="F1357" s="11">
        <v>4601.2597660000001</v>
      </c>
      <c r="G1357" s="5">
        <v>0</v>
      </c>
      <c r="I1357" s="1">
        <v>2.0123424183982053E-3</v>
      </c>
    </row>
    <row r="1358" spans="1:9" x14ac:dyDescent="0.25">
      <c r="A1358" s="36">
        <v>35954</v>
      </c>
      <c r="B1358" s="11">
        <v>4602.080078</v>
      </c>
      <c r="C1358" s="11">
        <v>4609.9799800000001</v>
      </c>
      <c r="D1358" s="11">
        <v>4562.3598629999997</v>
      </c>
      <c r="E1358" s="11">
        <v>4598.0898440000001</v>
      </c>
      <c r="F1358" s="11">
        <v>4598.0898440000001</v>
      </c>
      <c r="G1358" s="5">
        <v>0</v>
      </c>
      <c r="I1358" s="1">
        <v>-6.8916222555870377E-4</v>
      </c>
    </row>
    <row r="1359" spans="1:9" x14ac:dyDescent="0.25">
      <c r="A1359" s="36">
        <v>35955</v>
      </c>
      <c r="B1359" s="11">
        <v>4597.8198240000002</v>
      </c>
      <c r="C1359" s="11">
        <v>4597.8198240000002</v>
      </c>
      <c r="D1359" s="11">
        <v>4544.669922</v>
      </c>
      <c r="E1359" s="11">
        <v>4559.4501950000003</v>
      </c>
      <c r="F1359" s="11">
        <v>4559.4501950000003</v>
      </c>
      <c r="G1359" s="5">
        <v>0</v>
      </c>
      <c r="I1359" s="1">
        <v>-8.4389209649380348E-3</v>
      </c>
    </row>
    <row r="1360" spans="1:9" x14ac:dyDescent="0.25">
      <c r="A1360" s="36">
        <v>35956</v>
      </c>
      <c r="B1360" s="11">
        <v>4559.2998049999997</v>
      </c>
      <c r="C1360" s="11">
        <v>4559.2998049999997</v>
      </c>
      <c r="D1360" s="11">
        <v>4384.1098629999997</v>
      </c>
      <c r="E1360" s="11">
        <v>4396.7998049999997</v>
      </c>
      <c r="F1360" s="11">
        <v>4396.7998049999997</v>
      </c>
      <c r="G1360" s="5">
        <v>0</v>
      </c>
      <c r="I1360" s="1">
        <v>-3.6325085729664863E-2</v>
      </c>
    </row>
    <row r="1361" spans="1:9" x14ac:dyDescent="0.25">
      <c r="A1361" s="36">
        <v>35957</v>
      </c>
      <c r="B1361" s="11">
        <v>4396.5898440000001</v>
      </c>
      <c r="C1361" s="11">
        <v>4396.5898440000001</v>
      </c>
      <c r="D1361" s="11">
        <v>4283.9399409999996</v>
      </c>
      <c r="E1361" s="11">
        <v>4289.3100590000004</v>
      </c>
      <c r="F1361" s="11">
        <v>4289.3100590000004</v>
      </c>
      <c r="G1361" s="5">
        <v>0</v>
      </c>
      <c r="I1361" s="1">
        <v>-2.4751064657193567E-2</v>
      </c>
    </row>
    <row r="1362" spans="1:9" x14ac:dyDescent="0.25">
      <c r="A1362" s="36">
        <v>35958</v>
      </c>
      <c r="B1362" s="11">
        <v>4289.4799800000001</v>
      </c>
      <c r="C1362" s="11">
        <v>4289.4799800000001</v>
      </c>
      <c r="D1362" s="11">
        <v>4097.169922</v>
      </c>
      <c r="E1362" s="11">
        <v>4215.6801759999998</v>
      </c>
      <c r="F1362" s="11">
        <v>4215.6801759999998</v>
      </c>
      <c r="G1362" s="5">
        <v>0</v>
      </c>
      <c r="I1362" s="1">
        <v>-1.7314945819171257E-2</v>
      </c>
    </row>
    <row r="1363" spans="1:9" x14ac:dyDescent="0.25">
      <c r="A1363" s="36">
        <v>35961</v>
      </c>
      <c r="B1363" s="11">
        <v>4186.25</v>
      </c>
      <c r="C1363" s="11">
        <v>4186.25</v>
      </c>
      <c r="D1363" s="11">
        <v>4046.5900879999999</v>
      </c>
      <c r="E1363" s="11">
        <v>4048.98999</v>
      </c>
      <c r="F1363" s="11">
        <v>4048.98999</v>
      </c>
      <c r="G1363" s="5">
        <v>0</v>
      </c>
      <c r="I1363" s="1">
        <v>-4.0343483947429704E-2</v>
      </c>
    </row>
    <row r="1364" spans="1:9" x14ac:dyDescent="0.25">
      <c r="A1364" s="36">
        <v>35962</v>
      </c>
      <c r="B1364" s="11">
        <v>4049.9499510000001</v>
      </c>
      <c r="C1364" s="11">
        <v>4146.8701170000004</v>
      </c>
      <c r="D1364" s="11">
        <v>4049.9499510000001</v>
      </c>
      <c r="E1364" s="11">
        <v>4125.9702150000003</v>
      </c>
      <c r="F1364" s="11">
        <v>4125.9702150000003</v>
      </c>
      <c r="G1364" s="5">
        <v>0</v>
      </c>
      <c r="I1364" s="1">
        <v>1.883373093536278E-2</v>
      </c>
    </row>
    <row r="1365" spans="1:9" x14ac:dyDescent="0.25">
      <c r="A1365" s="36">
        <v>35963</v>
      </c>
      <c r="B1365" s="11">
        <v>4126.0698240000002</v>
      </c>
      <c r="C1365" s="11">
        <v>4345.4799800000001</v>
      </c>
      <c r="D1365" s="11">
        <v>4126.0698240000002</v>
      </c>
      <c r="E1365" s="11">
        <v>4340.9799800000001</v>
      </c>
      <c r="F1365" s="11">
        <v>4340.9799800000001</v>
      </c>
      <c r="G1365" s="5">
        <v>0</v>
      </c>
      <c r="I1365" s="1">
        <v>5.0798928699263612E-2</v>
      </c>
    </row>
    <row r="1366" spans="1:9" x14ac:dyDescent="0.25">
      <c r="A1366" s="36">
        <v>35964</v>
      </c>
      <c r="B1366" s="11">
        <v>4341.2998049999997</v>
      </c>
      <c r="C1366" s="11">
        <v>4342.8701170000004</v>
      </c>
      <c r="D1366" s="11">
        <v>4257.330078</v>
      </c>
      <c r="E1366" s="11">
        <v>4268.7299800000001</v>
      </c>
      <c r="F1366" s="11">
        <v>4268.7299800000001</v>
      </c>
      <c r="G1366" s="5">
        <v>0</v>
      </c>
      <c r="I1366" s="1">
        <v>-1.6783770037777757E-2</v>
      </c>
    </row>
    <row r="1367" spans="1:9" x14ac:dyDescent="0.25">
      <c r="A1367" s="36">
        <v>35965</v>
      </c>
      <c r="B1367" s="11">
        <v>4268.4599609999996</v>
      </c>
      <c r="C1367" s="11">
        <v>4354.2001950000003</v>
      </c>
      <c r="D1367" s="11">
        <v>4268.4599609999996</v>
      </c>
      <c r="E1367" s="11">
        <v>4353.7402339999999</v>
      </c>
      <c r="F1367" s="11">
        <v>4353.7402339999999</v>
      </c>
      <c r="G1367" s="5">
        <v>0</v>
      </c>
      <c r="I1367" s="1">
        <v>1.9718945143360145E-2</v>
      </c>
    </row>
    <row r="1368" spans="1:9" x14ac:dyDescent="0.25">
      <c r="A1368" s="36">
        <v>35968</v>
      </c>
      <c r="B1368" s="11">
        <v>4353.0600590000004</v>
      </c>
      <c r="C1368" s="11">
        <v>4353.0600590000004</v>
      </c>
      <c r="D1368" s="11">
        <v>4276.9501950000003</v>
      </c>
      <c r="E1368" s="11">
        <v>4320.3598629999997</v>
      </c>
      <c r="F1368" s="11">
        <v>4320.3598629999997</v>
      </c>
      <c r="G1368" s="5">
        <v>0</v>
      </c>
      <c r="I1368" s="1">
        <v>-7.6965991648130228E-3</v>
      </c>
    </row>
    <row r="1369" spans="1:9" x14ac:dyDescent="0.25">
      <c r="A1369" s="36">
        <v>35969</v>
      </c>
      <c r="B1369" s="11">
        <v>4323.1401370000003</v>
      </c>
      <c r="C1369" s="11">
        <v>4391.4799800000001</v>
      </c>
      <c r="D1369" s="11">
        <v>4323.1401370000003</v>
      </c>
      <c r="E1369" s="11">
        <v>4387.8598629999997</v>
      </c>
      <c r="F1369" s="11">
        <v>4387.8598629999997</v>
      </c>
      <c r="G1369" s="5">
        <v>0</v>
      </c>
      <c r="I1369" s="1">
        <v>1.5502905078500717E-2</v>
      </c>
    </row>
    <row r="1370" spans="1:9" x14ac:dyDescent="0.25">
      <c r="A1370" s="36">
        <v>35970</v>
      </c>
      <c r="B1370" s="11">
        <v>4387.169922</v>
      </c>
      <c r="C1370" s="11">
        <v>4403.169922</v>
      </c>
      <c r="D1370" s="11">
        <v>4356.8999020000001</v>
      </c>
      <c r="E1370" s="11">
        <v>4378.2597660000001</v>
      </c>
      <c r="F1370" s="11">
        <v>4378.2597660000001</v>
      </c>
      <c r="G1370" s="5">
        <v>0</v>
      </c>
      <c r="I1370" s="1">
        <v>-2.1902737457786259E-3</v>
      </c>
    </row>
    <row r="1371" spans="1:9" x14ac:dyDescent="0.25">
      <c r="A1371" s="36">
        <v>35971</v>
      </c>
      <c r="B1371" s="11">
        <v>4380.3398440000001</v>
      </c>
      <c r="C1371" s="11">
        <v>4387.919922</v>
      </c>
      <c r="D1371" s="11">
        <v>4215.5898440000001</v>
      </c>
      <c r="E1371" s="11">
        <v>4233.919922</v>
      </c>
      <c r="F1371" s="11">
        <v>4233.919922</v>
      </c>
      <c r="G1371" s="5">
        <v>0</v>
      </c>
      <c r="I1371" s="1">
        <v>-3.35230722904587E-2</v>
      </c>
    </row>
    <row r="1372" spans="1:9" x14ac:dyDescent="0.25">
      <c r="A1372" s="36">
        <v>35972</v>
      </c>
      <c r="B1372" s="11">
        <v>4233.3701170000004</v>
      </c>
      <c r="C1372" s="11">
        <v>4233.3701170000004</v>
      </c>
      <c r="D1372" s="11">
        <v>4117.5600590000004</v>
      </c>
      <c r="E1372" s="11">
        <v>4157.8100590000004</v>
      </c>
      <c r="F1372" s="11">
        <v>4157.8100590000004</v>
      </c>
      <c r="G1372" s="5">
        <v>0</v>
      </c>
      <c r="I1372" s="1">
        <v>-1.8139751913027524E-2</v>
      </c>
    </row>
    <row r="1373" spans="1:9" x14ac:dyDescent="0.25">
      <c r="A1373" s="36">
        <v>35975</v>
      </c>
      <c r="B1373" s="11">
        <v>4159.4301759999998</v>
      </c>
      <c r="C1373" s="11">
        <v>4194.5297849999997</v>
      </c>
      <c r="D1373" s="11">
        <v>4159.4301759999998</v>
      </c>
      <c r="E1373" s="11">
        <v>4184.5600590000004</v>
      </c>
      <c r="F1373" s="11">
        <v>4184.5600590000004</v>
      </c>
      <c r="G1373" s="5">
        <v>0</v>
      </c>
      <c r="I1373" s="1">
        <v>6.413067581869214E-3</v>
      </c>
    </row>
    <row r="1374" spans="1:9" x14ac:dyDescent="0.25">
      <c r="A1374" s="36">
        <v>35976</v>
      </c>
      <c r="B1374" s="11">
        <v>4185.7797849999997</v>
      </c>
      <c r="C1374" s="11">
        <v>4286.8999020000001</v>
      </c>
      <c r="D1374" s="11">
        <v>4185.7797849999997</v>
      </c>
      <c r="E1374" s="11">
        <v>4282.6201170000004</v>
      </c>
      <c r="F1374" s="11">
        <v>4282.6201170000004</v>
      </c>
      <c r="G1374" s="5">
        <v>0</v>
      </c>
      <c r="I1374" s="1">
        <v>2.3163424040935965E-2</v>
      </c>
    </row>
    <row r="1375" spans="1:9" x14ac:dyDescent="0.25">
      <c r="A1375" s="36">
        <v>35977</v>
      </c>
      <c r="B1375" s="11">
        <v>4287</v>
      </c>
      <c r="C1375" s="11">
        <v>4427.5600590000004</v>
      </c>
      <c r="D1375" s="11">
        <v>4286.4702150000003</v>
      </c>
      <c r="E1375" s="11">
        <v>4422.0898440000001</v>
      </c>
      <c r="F1375" s="11">
        <v>4422.0898440000001</v>
      </c>
      <c r="G1375" s="5">
        <v>0</v>
      </c>
      <c r="I1375" s="1">
        <v>3.2047400573206986E-2</v>
      </c>
    </row>
    <row r="1376" spans="1:9" x14ac:dyDescent="0.25">
      <c r="A1376" s="36">
        <v>35978</v>
      </c>
      <c r="B1376" s="11">
        <v>4421.7299800000001</v>
      </c>
      <c r="C1376" s="11">
        <v>4442.2900390000004</v>
      </c>
      <c r="D1376" s="11">
        <v>4394.6201170000004</v>
      </c>
      <c r="E1376" s="11">
        <v>4431.7998049999997</v>
      </c>
      <c r="F1376" s="11">
        <v>4431.7998049999997</v>
      </c>
      <c r="G1376" s="5">
        <v>0</v>
      </c>
      <c r="I1376" s="1">
        <v>2.1933783405359009E-3</v>
      </c>
    </row>
    <row r="1377" spans="1:9" x14ac:dyDescent="0.25">
      <c r="A1377" s="36">
        <v>35979</v>
      </c>
      <c r="B1377" s="11">
        <v>4430.3999020000001</v>
      </c>
      <c r="C1377" s="11">
        <v>4483.75</v>
      </c>
      <c r="D1377" s="11">
        <v>4425.2700199999999</v>
      </c>
      <c r="E1377" s="11">
        <v>4483.75</v>
      </c>
      <c r="F1377" s="11">
        <v>4483.75</v>
      </c>
      <c r="G1377" s="5">
        <v>0</v>
      </c>
      <c r="I1377" s="1">
        <v>1.1653971791568907E-2</v>
      </c>
    </row>
    <row r="1378" spans="1:9" x14ac:dyDescent="0.25">
      <c r="A1378" s="36">
        <v>35982</v>
      </c>
      <c r="B1378" s="11">
        <v>4481.580078</v>
      </c>
      <c r="C1378" s="11">
        <v>4485.6801759999998</v>
      </c>
      <c r="D1378" s="11">
        <v>4407.2099609999996</v>
      </c>
      <c r="E1378" s="11">
        <v>4411.8798829999996</v>
      </c>
      <c r="F1378" s="11">
        <v>4411.8798829999996</v>
      </c>
      <c r="G1378" s="5">
        <v>0</v>
      </c>
      <c r="I1378" s="1">
        <v>-1.6158873911704674E-2</v>
      </c>
    </row>
    <row r="1379" spans="1:9" x14ac:dyDescent="0.25">
      <c r="A1379" s="36">
        <v>35983</v>
      </c>
      <c r="B1379" s="11">
        <v>4405.3598629999997</v>
      </c>
      <c r="C1379" s="11">
        <v>4530.0698240000002</v>
      </c>
      <c r="D1379" s="11">
        <v>4402.7299800000001</v>
      </c>
      <c r="E1379" s="11">
        <v>4510.6098629999997</v>
      </c>
      <c r="F1379" s="11">
        <v>4510.6098629999997</v>
      </c>
      <c r="G1379" s="5">
        <v>0</v>
      </c>
      <c r="I1379" s="1">
        <v>2.2131493031887217E-2</v>
      </c>
    </row>
    <row r="1380" spans="1:9" x14ac:dyDescent="0.25">
      <c r="A1380" s="36">
        <v>35984</v>
      </c>
      <c r="B1380" s="11">
        <v>4510.9702150000003</v>
      </c>
      <c r="C1380" s="11">
        <v>4592.5898440000001</v>
      </c>
      <c r="D1380" s="11">
        <v>4510.9702150000003</v>
      </c>
      <c r="E1380" s="11">
        <v>4573.2797849999997</v>
      </c>
      <c r="F1380" s="11">
        <v>4573.2797849999997</v>
      </c>
      <c r="G1380" s="5">
        <v>0</v>
      </c>
      <c r="I1380" s="1">
        <v>1.3798255757301092E-2</v>
      </c>
    </row>
    <row r="1381" spans="1:9" x14ac:dyDescent="0.25">
      <c r="A1381" s="36">
        <v>35985</v>
      </c>
      <c r="B1381" s="11">
        <v>4573.4101559999999</v>
      </c>
      <c r="C1381" s="11">
        <v>4611.4501950000003</v>
      </c>
      <c r="D1381" s="11">
        <v>4519.7099609999996</v>
      </c>
      <c r="E1381" s="11">
        <v>4532.5898440000001</v>
      </c>
      <c r="F1381" s="11">
        <v>4532.5898440000001</v>
      </c>
      <c r="G1381" s="5">
        <v>0</v>
      </c>
      <c r="I1381" s="1">
        <v>-8.9371391182329063E-3</v>
      </c>
    </row>
    <row r="1382" spans="1:9" x14ac:dyDescent="0.25">
      <c r="A1382" s="36">
        <v>35986</v>
      </c>
      <c r="B1382" s="11">
        <v>4532.4399409999996</v>
      </c>
      <c r="C1382" s="11">
        <v>4609.5698240000002</v>
      </c>
      <c r="D1382" s="11">
        <v>4517.5600590000004</v>
      </c>
      <c r="E1382" s="11">
        <v>4566.8798829999996</v>
      </c>
      <c r="F1382" s="11">
        <v>4566.8798829999996</v>
      </c>
      <c r="G1382" s="5">
        <v>0</v>
      </c>
      <c r="I1382" s="1">
        <v>7.5367471604632641E-3</v>
      </c>
    </row>
    <row r="1383" spans="1:9" x14ac:dyDescent="0.25">
      <c r="A1383" s="36">
        <v>35989</v>
      </c>
      <c r="B1383" s="11">
        <v>4567.1801759999998</v>
      </c>
      <c r="C1383" s="11">
        <v>4665.1401370000003</v>
      </c>
      <c r="D1383" s="11">
        <v>4567.1801759999998</v>
      </c>
      <c r="E1383" s="11">
        <v>4625.3798829999996</v>
      </c>
      <c r="F1383" s="11">
        <v>4625.3798829999996</v>
      </c>
      <c r="G1383" s="5">
        <v>0</v>
      </c>
      <c r="I1383" s="1">
        <v>1.2728271672136415E-2</v>
      </c>
    </row>
    <row r="1384" spans="1:9" x14ac:dyDescent="0.25">
      <c r="A1384" s="36">
        <v>35990</v>
      </c>
      <c r="B1384" s="11">
        <v>4630.7900390000004</v>
      </c>
      <c r="C1384" s="11">
        <v>4727.8999020000001</v>
      </c>
      <c r="D1384" s="11">
        <v>4630.7900390000004</v>
      </c>
      <c r="E1384" s="11">
        <v>4665.7900390000004</v>
      </c>
      <c r="F1384" s="11">
        <v>4665.7900390000004</v>
      </c>
      <c r="G1384" s="5">
        <v>0</v>
      </c>
      <c r="I1384" s="1">
        <v>8.6986700594362532E-3</v>
      </c>
    </row>
    <row r="1385" spans="1:9" x14ac:dyDescent="0.25">
      <c r="A1385" s="36">
        <v>35991</v>
      </c>
      <c r="B1385" s="11">
        <v>4670.1401370000003</v>
      </c>
      <c r="C1385" s="11">
        <v>4679.169922</v>
      </c>
      <c r="D1385" s="11">
        <v>4588.5297849999997</v>
      </c>
      <c r="E1385" s="11">
        <v>4593.7797849999997</v>
      </c>
      <c r="F1385" s="11">
        <v>4593.7797849999997</v>
      </c>
      <c r="G1385" s="5">
        <v>0</v>
      </c>
      <c r="I1385" s="1">
        <v>-1.5554006748127236E-2</v>
      </c>
    </row>
    <row r="1386" spans="1:9" x14ac:dyDescent="0.25">
      <c r="A1386" s="36">
        <v>35992</v>
      </c>
      <c r="B1386" s="11">
        <v>4594.3798829999996</v>
      </c>
      <c r="C1386" s="11">
        <v>4697.5097660000001</v>
      </c>
      <c r="D1386" s="11">
        <v>4594.3798829999996</v>
      </c>
      <c r="E1386" s="11">
        <v>4655.419922</v>
      </c>
      <c r="F1386" s="11">
        <v>4655.419922</v>
      </c>
      <c r="G1386" s="5">
        <v>0</v>
      </c>
      <c r="I1386" s="1">
        <v>1.332894770068016E-2</v>
      </c>
    </row>
    <row r="1387" spans="1:9" x14ac:dyDescent="0.25">
      <c r="A1387" s="36">
        <v>35993</v>
      </c>
      <c r="B1387" s="11">
        <v>4656.419922</v>
      </c>
      <c r="C1387" s="11">
        <v>4688.3999020000001</v>
      </c>
      <c r="D1387" s="11">
        <v>4639.7900390000004</v>
      </c>
      <c r="E1387" s="11">
        <v>4674.5297849999997</v>
      </c>
      <c r="F1387" s="11">
        <v>4674.5297849999997</v>
      </c>
      <c r="G1387" s="5">
        <v>0</v>
      </c>
      <c r="I1387" s="1">
        <v>4.0964614652096998E-3</v>
      </c>
    </row>
    <row r="1388" spans="1:9" x14ac:dyDescent="0.25">
      <c r="A1388" s="36">
        <v>35996</v>
      </c>
      <c r="B1388" s="11">
        <v>4678.8798829999996</v>
      </c>
      <c r="C1388" s="11">
        <v>4681.0600590000004</v>
      </c>
      <c r="D1388" s="11">
        <v>4591.7099609999996</v>
      </c>
      <c r="E1388" s="11">
        <v>4602.6899409999996</v>
      </c>
      <c r="F1388" s="11">
        <v>4602.6899409999996</v>
      </c>
      <c r="G1388" s="5">
        <v>0</v>
      </c>
      <c r="I1388" s="1">
        <v>-1.5487674566969645E-2</v>
      </c>
    </row>
    <row r="1389" spans="1:9" x14ac:dyDescent="0.25">
      <c r="A1389" s="36">
        <v>35997</v>
      </c>
      <c r="B1389" s="11">
        <v>4602.4101559999999</v>
      </c>
      <c r="C1389" s="11">
        <v>4606.3598629999997</v>
      </c>
      <c r="D1389" s="11">
        <v>4551.2797849999997</v>
      </c>
      <c r="E1389" s="11">
        <v>4552.7402339999999</v>
      </c>
      <c r="F1389" s="11">
        <v>4552.7402339999999</v>
      </c>
      <c r="G1389" s="5">
        <v>0</v>
      </c>
      <c r="I1389" s="1">
        <v>-1.0911601452093578E-2</v>
      </c>
    </row>
    <row r="1390" spans="1:9" x14ac:dyDescent="0.25">
      <c r="A1390" s="36">
        <v>35998</v>
      </c>
      <c r="B1390" s="11">
        <v>4552.2299800000001</v>
      </c>
      <c r="C1390" s="11">
        <v>4570.080078</v>
      </c>
      <c r="D1390" s="11">
        <v>4509.080078</v>
      </c>
      <c r="E1390" s="11">
        <v>4564.75</v>
      </c>
      <c r="F1390" s="11">
        <v>4564.75</v>
      </c>
      <c r="G1390" s="5">
        <v>0</v>
      </c>
      <c r="I1390" s="1">
        <v>2.6344471203643138E-3</v>
      </c>
    </row>
    <row r="1391" spans="1:9" x14ac:dyDescent="0.25">
      <c r="A1391" s="36">
        <v>35999</v>
      </c>
      <c r="B1391" s="11">
        <v>4565.6899409999996</v>
      </c>
      <c r="C1391" s="11">
        <v>4573.3500979999999</v>
      </c>
      <c r="D1391" s="11">
        <v>4478.5600590000004</v>
      </c>
      <c r="E1391" s="11">
        <v>4484.5</v>
      </c>
      <c r="F1391" s="11">
        <v>4484.5</v>
      </c>
      <c r="G1391" s="5">
        <v>0</v>
      </c>
      <c r="I1391" s="1">
        <v>-1.7736741458783456E-2</v>
      </c>
    </row>
    <row r="1392" spans="1:9" x14ac:dyDescent="0.25">
      <c r="A1392" s="36">
        <v>36000</v>
      </c>
      <c r="B1392" s="11">
        <v>4484.7597660000001</v>
      </c>
      <c r="C1392" s="11">
        <v>4524.6801759999998</v>
      </c>
      <c r="D1392" s="11">
        <v>4446.8398440000001</v>
      </c>
      <c r="E1392" s="11">
        <v>4495.1000979999999</v>
      </c>
      <c r="F1392" s="11">
        <v>4495.1000979999999</v>
      </c>
      <c r="G1392" s="5">
        <v>0</v>
      </c>
      <c r="I1392" s="1">
        <v>2.3609298427658132E-3</v>
      </c>
    </row>
    <row r="1393" spans="1:9" x14ac:dyDescent="0.25">
      <c r="A1393" s="36">
        <v>36003</v>
      </c>
      <c r="B1393" s="11">
        <v>4484.2202150000003</v>
      </c>
      <c r="C1393" s="11">
        <v>4486.3901370000003</v>
      </c>
      <c r="D1393" s="11">
        <v>4415.080078</v>
      </c>
      <c r="E1393" s="11">
        <v>4473.0400390000004</v>
      </c>
      <c r="F1393" s="11">
        <v>4473.0400390000004</v>
      </c>
      <c r="G1393" s="5">
        <v>0</v>
      </c>
      <c r="I1393" s="1">
        <v>-4.9196607449033536E-3</v>
      </c>
    </row>
    <row r="1394" spans="1:9" x14ac:dyDescent="0.25">
      <c r="A1394" s="36">
        <v>36004</v>
      </c>
      <c r="B1394" s="11">
        <v>4474.7099609999996</v>
      </c>
      <c r="C1394" s="11">
        <v>4474.7099609999996</v>
      </c>
      <c r="D1394" s="11">
        <v>4298.7001950000003</v>
      </c>
      <c r="E1394" s="11">
        <v>4343.9799800000001</v>
      </c>
      <c r="F1394" s="11">
        <v>4343.9799800000001</v>
      </c>
      <c r="G1394" s="5">
        <v>0</v>
      </c>
      <c r="I1394" s="1">
        <v>-2.9277301708386716E-2</v>
      </c>
    </row>
    <row r="1395" spans="1:9" x14ac:dyDescent="0.25">
      <c r="A1395" s="36">
        <v>36005</v>
      </c>
      <c r="B1395" s="11">
        <v>4344.1499020000001</v>
      </c>
      <c r="C1395" s="11">
        <v>4412.3701170000004</v>
      </c>
      <c r="D1395" s="11">
        <v>4301.4101559999999</v>
      </c>
      <c r="E1395" s="11">
        <v>4340.3398440000001</v>
      </c>
      <c r="F1395" s="11">
        <v>4340.3398440000001</v>
      </c>
      <c r="G1395" s="5">
        <v>0</v>
      </c>
      <c r="I1395" s="1">
        <v>-8.3832384964033224E-4</v>
      </c>
    </row>
    <row r="1396" spans="1:9" x14ac:dyDescent="0.25">
      <c r="A1396" s="36">
        <v>36006</v>
      </c>
      <c r="B1396" s="11">
        <v>4335.9902339999999</v>
      </c>
      <c r="C1396" s="11">
        <v>4380.0498049999997</v>
      </c>
      <c r="D1396" s="11">
        <v>4335.9902339999999</v>
      </c>
      <c r="E1396" s="11">
        <v>4351.3701170000004</v>
      </c>
      <c r="F1396" s="11">
        <v>4351.3701170000004</v>
      </c>
      <c r="G1396" s="5">
        <v>0</v>
      </c>
      <c r="I1396" s="1">
        <v>2.538114817667747E-3</v>
      </c>
    </row>
    <row r="1397" spans="1:9" x14ac:dyDescent="0.25">
      <c r="A1397" s="36">
        <v>36007</v>
      </c>
      <c r="B1397" s="11">
        <v>4351.1601559999999</v>
      </c>
      <c r="C1397" s="11">
        <v>4354.419922</v>
      </c>
      <c r="D1397" s="11">
        <v>4242.4101559999999</v>
      </c>
      <c r="E1397" s="11">
        <v>4244.9599609999996</v>
      </c>
      <c r="F1397" s="11">
        <v>4244.9599609999996</v>
      </c>
      <c r="G1397" s="5">
        <v>0</v>
      </c>
      <c r="I1397" s="1">
        <v>-2.4758377252288355E-2</v>
      </c>
    </row>
    <row r="1398" spans="1:9" x14ac:dyDescent="0.25">
      <c r="A1398" s="36">
        <v>36010</v>
      </c>
      <c r="B1398" s="11">
        <v>4244.1899409999996</v>
      </c>
      <c r="C1398" s="11">
        <v>4244.1899409999996</v>
      </c>
      <c r="D1398" s="11">
        <v>4165.2099609999996</v>
      </c>
      <c r="E1398" s="11">
        <v>4174.3398440000001</v>
      </c>
      <c r="F1398" s="11">
        <v>4174.3398440000001</v>
      </c>
      <c r="G1398" s="5">
        <v>0</v>
      </c>
      <c r="I1398" s="1">
        <v>-1.6776163078397133E-2</v>
      </c>
    </row>
    <row r="1399" spans="1:9" x14ac:dyDescent="0.25">
      <c r="A1399" s="36">
        <v>36011</v>
      </c>
      <c r="B1399" s="11">
        <v>4176.1401370000003</v>
      </c>
      <c r="C1399" s="11">
        <v>4187.3500979999999</v>
      </c>
      <c r="D1399" s="11">
        <v>4063.8400879999999</v>
      </c>
      <c r="E1399" s="11">
        <v>4071.9499510000001</v>
      </c>
      <c r="F1399" s="11">
        <v>4071.9499510000001</v>
      </c>
      <c r="G1399" s="5">
        <v>0</v>
      </c>
      <c r="I1399" s="1">
        <v>-2.4834236441840574E-2</v>
      </c>
    </row>
    <row r="1400" spans="1:9" x14ac:dyDescent="0.25">
      <c r="A1400" s="36">
        <v>36012</v>
      </c>
      <c r="B1400" s="11">
        <v>4072.669922</v>
      </c>
      <c r="C1400" s="11">
        <v>4099.3901370000003</v>
      </c>
      <c r="D1400" s="11">
        <v>4007.280029</v>
      </c>
      <c r="E1400" s="11">
        <v>4055.320068</v>
      </c>
      <c r="F1400" s="11">
        <v>4055.320068</v>
      </c>
      <c r="G1400" s="5">
        <v>0</v>
      </c>
      <c r="I1400" s="1">
        <v>-4.0923720191923252E-3</v>
      </c>
    </row>
    <row r="1401" spans="1:9" x14ac:dyDescent="0.25">
      <c r="A1401" s="36">
        <v>36013</v>
      </c>
      <c r="B1401" s="11">
        <v>4047.040039</v>
      </c>
      <c r="C1401" s="11">
        <v>4047.040039</v>
      </c>
      <c r="D1401" s="11">
        <v>3977.0200199999999</v>
      </c>
      <c r="E1401" s="11">
        <v>3981.7299800000001</v>
      </c>
      <c r="F1401" s="11">
        <v>3981.7299800000001</v>
      </c>
      <c r="G1401" s="5">
        <v>0</v>
      </c>
      <c r="I1401" s="1">
        <v>-1.8313222944568608E-2</v>
      </c>
    </row>
    <row r="1402" spans="1:9" x14ac:dyDescent="0.25">
      <c r="A1402" s="36">
        <v>36014</v>
      </c>
      <c r="B1402" s="11">
        <v>3981.6298830000001</v>
      </c>
      <c r="C1402" s="11">
        <v>4012.9499510000001</v>
      </c>
      <c r="D1402" s="11">
        <v>3831.8798830000001</v>
      </c>
      <c r="E1402" s="11">
        <v>3844.929932</v>
      </c>
      <c r="F1402" s="11">
        <v>3844.929932</v>
      </c>
      <c r="G1402" s="5">
        <v>0</v>
      </c>
      <c r="I1402" s="1">
        <v>-3.4961013552518239E-2</v>
      </c>
    </row>
    <row r="1403" spans="1:9" x14ac:dyDescent="0.25">
      <c r="A1403" s="36">
        <v>36017</v>
      </c>
      <c r="B1403" s="11">
        <v>3829.7700199999999</v>
      </c>
      <c r="C1403" s="11">
        <v>3844.929932</v>
      </c>
      <c r="D1403" s="11">
        <v>3730.459961</v>
      </c>
      <c r="E1403" s="11">
        <v>3731.48999</v>
      </c>
      <c r="F1403" s="11">
        <v>3731.48999</v>
      </c>
      <c r="G1403" s="5">
        <v>0</v>
      </c>
      <c r="I1403" s="1">
        <v>-2.9947764626244933E-2</v>
      </c>
    </row>
    <row r="1404" spans="1:9" x14ac:dyDescent="0.25">
      <c r="A1404" s="36">
        <v>36018</v>
      </c>
      <c r="B1404" s="11">
        <v>3729.8999020000001</v>
      </c>
      <c r="C1404" s="11">
        <v>3729.8999020000001</v>
      </c>
      <c r="D1404" s="11">
        <v>3508.8701169999999</v>
      </c>
      <c r="E1404" s="11">
        <v>3628.4499510000001</v>
      </c>
      <c r="F1404" s="11">
        <v>3628.4499510000001</v>
      </c>
      <c r="G1404" s="5">
        <v>0</v>
      </c>
      <c r="I1404" s="1">
        <v>-2.8002068680466508E-2</v>
      </c>
    </row>
    <row r="1405" spans="1:9" x14ac:dyDescent="0.25">
      <c r="A1405" s="36">
        <v>36019</v>
      </c>
      <c r="B1405" s="11">
        <v>3629.169922</v>
      </c>
      <c r="C1405" s="11">
        <v>3703.830078</v>
      </c>
      <c r="D1405" s="11">
        <v>3518.48999</v>
      </c>
      <c r="E1405" s="11">
        <v>3561.5</v>
      </c>
      <c r="F1405" s="11">
        <v>3561.5</v>
      </c>
      <c r="G1405" s="5">
        <v>0</v>
      </c>
      <c r="I1405" s="1">
        <v>-1.8623741901636848E-2</v>
      </c>
    </row>
    <row r="1406" spans="1:9" x14ac:dyDescent="0.25">
      <c r="A1406" s="36">
        <v>36020</v>
      </c>
      <c r="B1406" s="11">
        <v>3560.679932</v>
      </c>
      <c r="C1406" s="11">
        <v>3631.360107</v>
      </c>
      <c r="D1406" s="11">
        <v>3548.669922</v>
      </c>
      <c r="E1406" s="11">
        <v>3580.5500489999999</v>
      </c>
      <c r="F1406" s="11">
        <v>3580.5500489999999</v>
      </c>
      <c r="G1406" s="5">
        <v>0</v>
      </c>
      <c r="I1406" s="1">
        <v>5.3346291462244011E-3</v>
      </c>
    </row>
    <row r="1407" spans="1:9" x14ac:dyDescent="0.25">
      <c r="A1407" s="36">
        <v>36021</v>
      </c>
      <c r="B1407" s="11">
        <v>3581.8100589999999</v>
      </c>
      <c r="C1407" s="11">
        <v>3672.1000979999999</v>
      </c>
      <c r="D1407" s="11">
        <v>3573.719971</v>
      </c>
      <c r="E1407" s="11">
        <v>3583.719971</v>
      </c>
      <c r="F1407" s="11">
        <v>3583.719971</v>
      </c>
      <c r="G1407" s="5">
        <v>0</v>
      </c>
      <c r="I1407" s="1">
        <v>8.8492538612250371E-4</v>
      </c>
    </row>
    <row r="1408" spans="1:9" x14ac:dyDescent="0.25">
      <c r="A1408" s="36">
        <v>36024</v>
      </c>
      <c r="B1408" s="11">
        <v>3575.4499510000001</v>
      </c>
      <c r="C1408" s="11">
        <v>3575.4499510000001</v>
      </c>
      <c r="D1408" s="11">
        <v>3523.73999</v>
      </c>
      <c r="E1408" s="11">
        <v>3533.139893</v>
      </c>
      <c r="F1408" s="11">
        <v>3533.139893</v>
      </c>
      <c r="G1408" s="5">
        <v>0</v>
      </c>
      <c r="I1408" s="1">
        <v>-1.4214395281543446E-2</v>
      </c>
    </row>
    <row r="1409" spans="1:9" x14ac:dyDescent="0.25">
      <c r="A1409" s="36">
        <v>36025</v>
      </c>
      <c r="B1409" s="11">
        <v>3533.860107</v>
      </c>
      <c r="C1409" s="11">
        <v>3655.8798830000001</v>
      </c>
      <c r="D1409" s="11">
        <v>3518.48999</v>
      </c>
      <c r="E1409" s="11">
        <v>3648.8400879999999</v>
      </c>
      <c r="F1409" s="11">
        <v>3648.8400879999999</v>
      </c>
      <c r="G1409" s="5">
        <v>0</v>
      </c>
      <c r="I1409" s="1">
        <v>3.2222369293666731E-2</v>
      </c>
    </row>
    <row r="1410" spans="1:9" x14ac:dyDescent="0.25">
      <c r="A1410" s="36">
        <v>36026</v>
      </c>
      <c r="B1410" s="11">
        <v>3650.280029</v>
      </c>
      <c r="C1410" s="11">
        <v>3716.6298830000001</v>
      </c>
      <c r="D1410" s="11">
        <v>3596.4799800000001</v>
      </c>
      <c r="E1410" s="11">
        <v>3604.360107</v>
      </c>
      <c r="F1410" s="11">
        <v>3604.360107</v>
      </c>
      <c r="G1410" s="5">
        <v>0</v>
      </c>
      <c r="I1410" s="1">
        <v>-1.2265079524748757E-2</v>
      </c>
    </row>
    <row r="1411" spans="1:9" x14ac:dyDescent="0.25">
      <c r="A1411" s="36">
        <v>36027</v>
      </c>
      <c r="B1411" s="11">
        <v>3603.9499510000001</v>
      </c>
      <c r="C1411" s="11">
        <v>3603.9499510000001</v>
      </c>
      <c r="D1411" s="11">
        <v>3482.5</v>
      </c>
      <c r="E1411" s="11">
        <v>3498.8100589999999</v>
      </c>
      <c r="F1411" s="11">
        <v>3498.8100589999999</v>
      </c>
      <c r="G1411" s="5">
        <v>0</v>
      </c>
      <c r="I1411" s="1">
        <v>-2.9721325910852414E-2</v>
      </c>
    </row>
    <row r="1412" spans="1:9" x14ac:dyDescent="0.25">
      <c r="A1412" s="36">
        <v>36028</v>
      </c>
      <c r="B1412" s="11">
        <v>3495.5500489999999</v>
      </c>
      <c r="C1412" s="11">
        <v>3495.5500489999999</v>
      </c>
      <c r="D1412" s="11">
        <v>3225.2299800000001</v>
      </c>
      <c r="E1412" s="11">
        <v>3413.1499020000001</v>
      </c>
      <c r="F1412" s="11">
        <v>3413.1499020000001</v>
      </c>
      <c r="G1412" s="5">
        <v>0</v>
      </c>
      <c r="I1412" s="1">
        <v>-2.4787337694352374E-2</v>
      </c>
    </row>
    <row r="1413" spans="1:9" x14ac:dyDescent="0.25">
      <c r="A1413" s="36">
        <v>36031</v>
      </c>
      <c r="B1413" s="11">
        <v>3410.540039</v>
      </c>
      <c r="C1413" s="11">
        <v>3420.360107</v>
      </c>
      <c r="D1413" s="11">
        <v>3333.0600589999999</v>
      </c>
      <c r="E1413" s="11">
        <v>3413.01001</v>
      </c>
      <c r="F1413" s="11">
        <v>3413.01001</v>
      </c>
      <c r="G1413" s="5">
        <v>0</v>
      </c>
      <c r="I1413" s="1">
        <v>-4.098702691557321E-5</v>
      </c>
    </row>
    <row r="1414" spans="1:9" x14ac:dyDescent="0.25">
      <c r="A1414" s="36">
        <v>36032</v>
      </c>
      <c r="B1414" s="11">
        <v>3413.5500489999999</v>
      </c>
      <c r="C1414" s="11">
        <v>3471.25</v>
      </c>
      <c r="D1414" s="11">
        <v>3327.1499020000001</v>
      </c>
      <c r="E1414" s="11">
        <v>3368.790039</v>
      </c>
      <c r="F1414" s="11">
        <v>3368.790039</v>
      </c>
      <c r="G1414" s="5">
        <v>0</v>
      </c>
      <c r="I1414" s="1">
        <v>-1.3040961801893403E-2</v>
      </c>
    </row>
    <row r="1415" spans="1:9" x14ac:dyDescent="0.25">
      <c r="A1415" s="36">
        <v>36033</v>
      </c>
      <c r="B1415" s="11">
        <v>3368.169922</v>
      </c>
      <c r="C1415" s="11">
        <v>3368.169922</v>
      </c>
      <c r="D1415" s="11">
        <v>3213.1298830000001</v>
      </c>
      <c r="E1415" s="11">
        <v>3254.4399410000001</v>
      </c>
      <c r="F1415" s="11">
        <v>3254.4399410000001</v>
      </c>
      <c r="G1415" s="5">
        <v>0</v>
      </c>
      <c r="I1415" s="1">
        <v>-3.4533441302373902E-2</v>
      </c>
    </row>
    <row r="1416" spans="1:9" x14ac:dyDescent="0.25">
      <c r="A1416" s="36">
        <v>36034</v>
      </c>
      <c r="B1416" s="11">
        <v>3250.469971</v>
      </c>
      <c r="C1416" s="11">
        <v>3250.469971</v>
      </c>
      <c r="D1416" s="11">
        <v>3010.6298830000001</v>
      </c>
      <c r="E1416" s="11">
        <v>3055.709961</v>
      </c>
      <c r="F1416" s="11">
        <v>3055.709961</v>
      </c>
      <c r="G1416" s="5">
        <v>0</v>
      </c>
      <c r="I1416" s="1">
        <v>-6.3008240969123719E-2</v>
      </c>
    </row>
    <row r="1417" spans="1:9" x14ac:dyDescent="0.25">
      <c r="A1417" s="36">
        <v>36035</v>
      </c>
      <c r="B1417" s="11">
        <v>3054.98999</v>
      </c>
      <c r="C1417" s="11">
        <v>3155.8100589999999</v>
      </c>
      <c r="D1417" s="11">
        <v>2964.6499020000001</v>
      </c>
      <c r="E1417" s="11">
        <v>3154.139893</v>
      </c>
      <c r="F1417" s="11">
        <v>3154.139893</v>
      </c>
      <c r="G1417" s="5">
        <v>0</v>
      </c>
      <c r="I1417" s="1">
        <v>3.1703882960204766E-2</v>
      </c>
    </row>
    <row r="1418" spans="1:9" x14ac:dyDescent="0.25">
      <c r="A1418" s="36">
        <v>36038</v>
      </c>
      <c r="B1418" s="11">
        <v>3147.169922</v>
      </c>
      <c r="C1418" s="11">
        <v>3152.6000979999999</v>
      </c>
      <c r="D1418" s="11">
        <v>2987.7299800000001</v>
      </c>
      <c r="E1418" s="11">
        <v>2991.929932</v>
      </c>
      <c r="F1418" s="11">
        <v>2991.929932</v>
      </c>
      <c r="G1418" s="5">
        <v>0</v>
      </c>
      <c r="I1418" s="1">
        <v>-5.2797200321869298E-2</v>
      </c>
    </row>
    <row r="1419" spans="1:9" x14ac:dyDescent="0.25">
      <c r="A1419" s="36">
        <v>36040</v>
      </c>
      <c r="B1419" s="11">
        <v>2993.929932</v>
      </c>
      <c r="C1419" s="11">
        <v>3266.8500979999999</v>
      </c>
      <c r="D1419" s="11">
        <v>2993.929932</v>
      </c>
      <c r="E1419" s="11">
        <v>3178.5600589999999</v>
      </c>
      <c r="F1419" s="11">
        <v>3178.5600589999999</v>
      </c>
      <c r="G1419" s="5">
        <v>0</v>
      </c>
      <c r="I1419" s="1">
        <v>6.0509641217901589E-2</v>
      </c>
    </row>
    <row r="1420" spans="1:9" x14ac:dyDescent="0.25">
      <c r="A1420" s="36">
        <v>36041</v>
      </c>
      <c r="B1420" s="11">
        <v>3172.179932</v>
      </c>
      <c r="C1420" s="11">
        <v>3174.01001</v>
      </c>
      <c r="D1420" s="11">
        <v>3088.530029</v>
      </c>
      <c r="E1420" s="11">
        <v>3102.389893</v>
      </c>
      <c r="F1420" s="11">
        <v>3102.389893</v>
      </c>
      <c r="G1420" s="5">
        <v>0</v>
      </c>
      <c r="I1420" s="1">
        <v>-2.4255534906187037E-2</v>
      </c>
    </row>
    <row r="1421" spans="1:9" x14ac:dyDescent="0.25">
      <c r="A1421" s="36">
        <v>36042</v>
      </c>
      <c r="B1421" s="11">
        <v>3102.929932</v>
      </c>
      <c r="C1421" s="11">
        <v>3121.51001</v>
      </c>
      <c r="D1421" s="11">
        <v>2968.820068</v>
      </c>
      <c r="E1421" s="11">
        <v>3045.169922</v>
      </c>
      <c r="F1421" s="11">
        <v>3045.169922</v>
      </c>
      <c r="G1421" s="5">
        <v>0</v>
      </c>
      <c r="I1421" s="1">
        <v>-1.8616044483154681E-2</v>
      </c>
    </row>
    <row r="1422" spans="1:9" x14ac:dyDescent="0.25">
      <c r="A1422" s="36">
        <v>36045</v>
      </c>
      <c r="B1422" s="11">
        <v>3049.75</v>
      </c>
      <c r="C1422" s="11">
        <v>3225.0500489999999</v>
      </c>
      <c r="D1422" s="11">
        <v>3049.75</v>
      </c>
      <c r="E1422" s="11">
        <v>3194.540039</v>
      </c>
      <c r="F1422" s="11">
        <v>3194.540039</v>
      </c>
      <c r="G1422" s="5">
        <v>0</v>
      </c>
      <c r="I1422" s="1">
        <v>4.7886411494186376E-2</v>
      </c>
    </row>
    <row r="1423" spans="1:9" x14ac:dyDescent="0.25">
      <c r="A1423" s="36">
        <v>36046</v>
      </c>
      <c r="B1423" s="11">
        <v>3194.9499510000001</v>
      </c>
      <c r="C1423" s="11">
        <v>3263.070068</v>
      </c>
      <c r="D1423" s="11">
        <v>3140.6599120000001</v>
      </c>
      <c r="E1423" s="11">
        <v>3237.23999</v>
      </c>
      <c r="F1423" s="11">
        <v>3237.23999</v>
      </c>
      <c r="G1423" s="5">
        <v>0</v>
      </c>
      <c r="I1423" s="1">
        <v>1.3277997119802265E-2</v>
      </c>
    </row>
    <row r="1424" spans="1:9" x14ac:dyDescent="0.25">
      <c r="A1424" s="36">
        <v>36047</v>
      </c>
      <c r="B1424" s="11">
        <v>3234.3500979999999</v>
      </c>
      <c r="C1424" s="11">
        <v>3234.3500979999999</v>
      </c>
      <c r="D1424" s="11">
        <v>3157.709961</v>
      </c>
      <c r="E1424" s="11">
        <v>3167.26001</v>
      </c>
      <c r="F1424" s="11">
        <v>3167.26001</v>
      </c>
      <c r="G1424" s="5">
        <v>0</v>
      </c>
      <c r="I1424" s="1">
        <v>-2.1854247865894294E-2</v>
      </c>
    </row>
    <row r="1425" spans="1:9" x14ac:dyDescent="0.25">
      <c r="A1425" s="36">
        <v>36048</v>
      </c>
      <c r="B1425" s="11">
        <v>3166.639893</v>
      </c>
      <c r="C1425" s="11">
        <v>3166.639893</v>
      </c>
      <c r="D1425" s="11">
        <v>2844.719971</v>
      </c>
      <c r="E1425" s="11">
        <v>2856.1000979999999</v>
      </c>
      <c r="F1425" s="11">
        <v>2856.1000979999999</v>
      </c>
      <c r="G1425" s="5">
        <v>0</v>
      </c>
      <c r="I1425" s="1">
        <v>-0.10340977178298338</v>
      </c>
    </row>
    <row r="1426" spans="1:9" x14ac:dyDescent="0.25">
      <c r="A1426" s="36">
        <v>36049</v>
      </c>
      <c r="B1426" s="11">
        <v>2859.290039</v>
      </c>
      <c r="C1426" s="11">
        <v>2943.5</v>
      </c>
      <c r="D1426" s="11">
        <v>2859.290039</v>
      </c>
      <c r="E1426" s="11">
        <v>2917.780029</v>
      </c>
      <c r="F1426" s="11">
        <v>2917.780029</v>
      </c>
      <c r="G1426" s="5">
        <v>0</v>
      </c>
      <c r="I1426" s="1">
        <v>2.1365970909339005E-2</v>
      </c>
    </row>
    <row r="1427" spans="1:9" x14ac:dyDescent="0.25">
      <c r="A1427" s="36">
        <v>36052</v>
      </c>
      <c r="B1427" s="11">
        <v>2919.0200199999999</v>
      </c>
      <c r="C1427" s="11">
        <v>3037.219971</v>
      </c>
      <c r="D1427" s="11">
        <v>2919.0200199999999</v>
      </c>
      <c r="E1427" s="11">
        <v>3023.8999020000001</v>
      </c>
      <c r="F1427" s="11">
        <v>3023.8999020000001</v>
      </c>
      <c r="G1427" s="5">
        <v>0</v>
      </c>
      <c r="I1427" s="1">
        <v>3.5724293487127134E-2</v>
      </c>
    </row>
    <row r="1428" spans="1:9" x14ac:dyDescent="0.25">
      <c r="A1428" s="36">
        <v>36053</v>
      </c>
      <c r="B1428" s="11">
        <v>3022.959961</v>
      </c>
      <c r="C1428" s="11">
        <v>3417.9399410000001</v>
      </c>
      <c r="D1428" s="11">
        <v>3008.429932</v>
      </c>
      <c r="E1428" s="11">
        <v>3414.679932</v>
      </c>
      <c r="F1428" s="11">
        <v>3414.679932</v>
      </c>
      <c r="G1428" s="5">
        <v>0</v>
      </c>
      <c r="I1428" s="1">
        <v>0.12153640789328968</v>
      </c>
    </row>
    <row r="1429" spans="1:9" x14ac:dyDescent="0.25">
      <c r="A1429" s="36">
        <v>36055</v>
      </c>
      <c r="B1429" s="11">
        <v>3413.070068</v>
      </c>
      <c r="C1429" s="11">
        <v>3417.23999</v>
      </c>
      <c r="D1429" s="11">
        <v>3219.48999</v>
      </c>
      <c r="E1429" s="11">
        <v>3395.4799800000001</v>
      </c>
      <c r="F1429" s="11">
        <v>3395.4799800000001</v>
      </c>
      <c r="G1429" s="5">
        <v>0</v>
      </c>
      <c r="I1429" s="1">
        <v>-5.6386349567905114E-3</v>
      </c>
    </row>
    <row r="1430" spans="1:9" x14ac:dyDescent="0.25">
      <c r="A1430" s="36">
        <v>36056</v>
      </c>
      <c r="B1430" s="11">
        <v>3395.580078</v>
      </c>
      <c r="C1430" s="11">
        <v>3497.0500489999999</v>
      </c>
      <c r="D1430" s="11">
        <v>3377.8000489999999</v>
      </c>
      <c r="E1430" s="11">
        <v>3475.8999020000001</v>
      </c>
      <c r="F1430" s="11">
        <v>3475.8999020000001</v>
      </c>
      <c r="G1430" s="5">
        <v>0</v>
      </c>
      <c r="I1430" s="1">
        <v>2.3408280580074603E-2</v>
      </c>
    </row>
    <row r="1431" spans="1:9" x14ac:dyDescent="0.25">
      <c r="A1431" s="36">
        <v>36059</v>
      </c>
      <c r="B1431" s="11">
        <v>3406.3701169999999</v>
      </c>
      <c r="C1431" s="11">
        <v>3506.0200199999999</v>
      </c>
      <c r="D1431" s="11">
        <v>3369.459961</v>
      </c>
      <c r="E1431" s="11">
        <v>3494.3999020000001</v>
      </c>
      <c r="F1431" s="11">
        <v>3494.3999020000001</v>
      </c>
      <c r="G1431" s="5">
        <v>0</v>
      </c>
      <c r="I1431" s="1">
        <v>5.3082489879940908E-3</v>
      </c>
    </row>
    <row r="1432" spans="1:9" x14ac:dyDescent="0.25">
      <c r="A1432" s="36">
        <v>36060</v>
      </c>
      <c r="B1432" s="11">
        <v>3494.780029</v>
      </c>
      <c r="C1432" s="11">
        <v>3643.5900879999999</v>
      </c>
      <c r="D1432" s="11">
        <v>3494.780029</v>
      </c>
      <c r="E1432" s="11">
        <v>3577.360107</v>
      </c>
      <c r="F1432" s="11">
        <v>3577.360107</v>
      </c>
      <c r="G1432" s="5">
        <v>0</v>
      </c>
      <c r="I1432" s="1">
        <v>2.3463469036441253E-2</v>
      </c>
    </row>
    <row r="1433" spans="1:9" x14ac:dyDescent="0.25">
      <c r="A1433" s="36">
        <v>36061</v>
      </c>
      <c r="B1433" s="11">
        <v>3579.429932</v>
      </c>
      <c r="C1433" s="11">
        <v>3902.1899410000001</v>
      </c>
      <c r="D1433" s="11">
        <v>3579.429932</v>
      </c>
      <c r="E1433" s="11">
        <v>3902.1899410000001</v>
      </c>
      <c r="F1433" s="11">
        <v>3902.1899410000001</v>
      </c>
      <c r="G1433" s="5">
        <v>0</v>
      </c>
      <c r="I1433" s="1">
        <v>8.6912790753737923E-2</v>
      </c>
    </row>
    <row r="1434" spans="1:9" x14ac:dyDescent="0.25">
      <c r="A1434" s="36">
        <v>36062</v>
      </c>
      <c r="B1434" s="11">
        <v>3901.360107</v>
      </c>
      <c r="C1434" s="11">
        <v>3989.860107</v>
      </c>
      <c r="D1434" s="11">
        <v>3666.76001</v>
      </c>
      <c r="E1434" s="11">
        <v>3690.4799800000001</v>
      </c>
      <c r="F1434" s="11">
        <v>3690.4799800000001</v>
      </c>
      <c r="G1434" s="5">
        <v>0</v>
      </c>
      <c r="I1434" s="1">
        <v>-5.5781393399639612E-2</v>
      </c>
    </row>
    <row r="1435" spans="1:9" x14ac:dyDescent="0.25">
      <c r="A1435" s="36">
        <v>36063</v>
      </c>
      <c r="B1435" s="11">
        <v>3688.919922</v>
      </c>
      <c r="C1435" s="11">
        <v>3710.4399410000001</v>
      </c>
      <c r="D1435" s="11">
        <v>3541.080078</v>
      </c>
      <c r="E1435" s="11">
        <v>3703.6899410000001</v>
      </c>
      <c r="F1435" s="11">
        <v>3703.6899410000001</v>
      </c>
      <c r="G1435" s="5">
        <v>0</v>
      </c>
      <c r="I1435" s="1">
        <v>3.5730785727974279E-3</v>
      </c>
    </row>
    <row r="1436" spans="1:9" x14ac:dyDescent="0.25">
      <c r="A1436" s="36">
        <v>36066</v>
      </c>
      <c r="B1436" s="11">
        <v>3705.7700199999999</v>
      </c>
      <c r="C1436" s="11">
        <v>3844.070068</v>
      </c>
      <c r="D1436" s="11">
        <v>3705.7700199999999</v>
      </c>
      <c r="E1436" s="11">
        <v>3717.179932</v>
      </c>
      <c r="F1436" s="11">
        <v>3717.179932</v>
      </c>
      <c r="G1436" s="5">
        <v>0</v>
      </c>
      <c r="I1436" s="1">
        <v>3.6356939524324616E-3</v>
      </c>
    </row>
    <row r="1437" spans="1:9" x14ac:dyDescent="0.25">
      <c r="A1437" s="36">
        <v>36067</v>
      </c>
      <c r="B1437" s="11">
        <v>3734.580078</v>
      </c>
      <c r="C1437" s="11">
        <v>3736.75</v>
      </c>
      <c r="D1437" s="11">
        <v>3628.8701169999999</v>
      </c>
      <c r="E1437" s="11">
        <v>3679.9099120000001</v>
      </c>
      <c r="F1437" s="11">
        <v>3679.9099120000001</v>
      </c>
      <c r="G1437" s="5">
        <v>0</v>
      </c>
      <c r="I1437" s="1">
        <v>-1.0077026552885116E-2</v>
      </c>
    </row>
    <row r="1438" spans="1:9" x14ac:dyDescent="0.25">
      <c r="A1438" s="36">
        <v>36068</v>
      </c>
      <c r="B1438" s="11">
        <v>3678.7299800000001</v>
      </c>
      <c r="C1438" s="11">
        <v>3678.7299800000001</v>
      </c>
      <c r="D1438" s="11">
        <v>3487.830078</v>
      </c>
      <c r="E1438" s="11">
        <v>3569.8798830000001</v>
      </c>
      <c r="F1438" s="11">
        <v>3569.8798830000001</v>
      </c>
      <c r="G1438" s="5">
        <v>0</v>
      </c>
      <c r="I1438" s="1">
        <v>-3.0356322439391903E-2</v>
      </c>
    </row>
    <row r="1439" spans="1:9" x14ac:dyDescent="0.25">
      <c r="A1439" s="36">
        <v>36069</v>
      </c>
      <c r="B1439" s="11">
        <v>3568.719971</v>
      </c>
      <c r="C1439" s="11">
        <v>3568.719971</v>
      </c>
      <c r="D1439" s="11">
        <v>3372.610107</v>
      </c>
      <c r="E1439" s="11">
        <v>3390.2299800000001</v>
      </c>
      <c r="F1439" s="11">
        <v>3390.2299800000001</v>
      </c>
      <c r="G1439" s="5">
        <v>0</v>
      </c>
      <c r="I1439" s="1">
        <v>-5.1634189207767633E-2</v>
      </c>
    </row>
    <row r="1440" spans="1:9" x14ac:dyDescent="0.25">
      <c r="A1440" s="36">
        <v>36070</v>
      </c>
      <c r="B1440" s="11">
        <v>3390.469971</v>
      </c>
      <c r="C1440" s="11">
        <v>3536.9799800000001</v>
      </c>
      <c r="D1440" s="11">
        <v>3361.1899410000001</v>
      </c>
      <c r="E1440" s="11">
        <v>3528.6499020000001</v>
      </c>
      <c r="F1440" s="11">
        <v>3528.6499020000001</v>
      </c>
      <c r="G1440" s="5">
        <v>0</v>
      </c>
      <c r="I1440" s="1">
        <v>4.001757396527772E-2</v>
      </c>
    </row>
    <row r="1441" spans="1:9" x14ac:dyDescent="0.25">
      <c r="A1441" s="36">
        <v>36073</v>
      </c>
      <c r="B1441" s="11">
        <v>3524.320068</v>
      </c>
      <c r="C1441" s="11">
        <v>3524.320068</v>
      </c>
      <c r="D1441" s="11">
        <v>3362.959961</v>
      </c>
      <c r="E1441" s="11">
        <v>3427.9799800000001</v>
      </c>
      <c r="F1441" s="11">
        <v>3427.9799800000001</v>
      </c>
      <c r="G1441" s="5">
        <v>0</v>
      </c>
      <c r="I1441" s="1">
        <v>-2.8944173186067346E-2</v>
      </c>
    </row>
    <row r="1442" spans="1:9" x14ac:dyDescent="0.25">
      <c r="A1442" s="36">
        <v>36074</v>
      </c>
      <c r="B1442" s="11">
        <v>3428.290039</v>
      </c>
      <c r="C1442" s="11">
        <v>3533.8400879999999</v>
      </c>
      <c r="D1442" s="11">
        <v>3415.280029</v>
      </c>
      <c r="E1442" s="11">
        <v>3434.820068</v>
      </c>
      <c r="F1442" s="11">
        <v>3434.820068</v>
      </c>
      <c r="G1442" s="5">
        <v>0</v>
      </c>
      <c r="I1442" s="1">
        <v>1.9933817733637227E-3</v>
      </c>
    </row>
    <row r="1443" spans="1:9" x14ac:dyDescent="0.25">
      <c r="A1443" s="36">
        <v>36075</v>
      </c>
      <c r="B1443" s="11">
        <v>3435.860107</v>
      </c>
      <c r="C1443" s="11">
        <v>3456.0600589999999</v>
      </c>
      <c r="D1443" s="11">
        <v>3345.790039</v>
      </c>
      <c r="E1443" s="11">
        <v>3375.4399410000001</v>
      </c>
      <c r="F1443" s="11">
        <v>3375.4399410000001</v>
      </c>
      <c r="G1443" s="5">
        <v>0</v>
      </c>
      <c r="I1443" s="1">
        <v>-1.7438873633638607E-2</v>
      </c>
    </row>
    <row r="1444" spans="1:9" x14ac:dyDescent="0.25">
      <c r="A1444" s="36">
        <v>36076</v>
      </c>
      <c r="B1444" s="11">
        <v>3375.0500489999999</v>
      </c>
      <c r="C1444" s="11">
        <v>3388.5</v>
      </c>
      <c r="D1444" s="11">
        <v>3270.76001</v>
      </c>
      <c r="E1444" s="11">
        <v>3387.459961</v>
      </c>
      <c r="F1444" s="11">
        <v>3387.459961</v>
      </c>
      <c r="G1444" s="5">
        <v>0</v>
      </c>
      <c r="I1444" s="1">
        <v>3.554697786789518E-3</v>
      </c>
    </row>
    <row r="1445" spans="1:9" x14ac:dyDescent="0.25">
      <c r="A1445" s="36">
        <v>36077</v>
      </c>
      <c r="B1445" s="11">
        <v>3387.76001</v>
      </c>
      <c r="C1445" s="11">
        <v>3452.3000489999999</v>
      </c>
      <c r="D1445" s="11">
        <v>3354.0900879999999</v>
      </c>
      <c r="E1445" s="11">
        <v>3444.0600589999999</v>
      </c>
      <c r="F1445" s="11">
        <v>3444.0600589999999</v>
      </c>
      <c r="G1445" s="5">
        <v>0</v>
      </c>
      <c r="I1445" s="1">
        <v>1.6570658642489633E-2</v>
      </c>
    </row>
    <row r="1446" spans="1:9" x14ac:dyDescent="0.25">
      <c r="A1446" s="36">
        <v>36080</v>
      </c>
      <c r="B1446" s="11">
        <v>3444.5200199999999</v>
      </c>
      <c r="C1446" s="11">
        <v>3578.73999</v>
      </c>
      <c r="D1446" s="11">
        <v>3444.5200199999999</v>
      </c>
      <c r="E1446" s="11">
        <v>3560.610107</v>
      </c>
      <c r="F1446" s="11">
        <v>3560.610107</v>
      </c>
      <c r="G1446" s="5">
        <v>0</v>
      </c>
      <c r="I1446" s="1">
        <v>3.3280883403669748E-2</v>
      </c>
    </row>
    <row r="1447" spans="1:9" x14ac:dyDescent="0.25">
      <c r="A1447" s="36">
        <v>36081</v>
      </c>
      <c r="B1447" s="11">
        <v>3560.3999020000001</v>
      </c>
      <c r="C1447" s="11">
        <v>3582.6000979999999</v>
      </c>
      <c r="D1447" s="11">
        <v>3536.209961</v>
      </c>
      <c r="E1447" s="11">
        <v>3577.23999</v>
      </c>
      <c r="F1447" s="11">
        <v>3577.23999</v>
      </c>
      <c r="G1447" s="5">
        <v>0</v>
      </c>
      <c r="I1447" s="1">
        <v>4.6596420107913872E-3</v>
      </c>
    </row>
    <row r="1448" spans="1:9" x14ac:dyDescent="0.25">
      <c r="A1448" s="36">
        <v>36082</v>
      </c>
      <c r="B1448" s="11">
        <v>3577.030029</v>
      </c>
      <c r="C1448" s="11">
        <v>3635.179932</v>
      </c>
      <c r="D1448" s="11">
        <v>3551.360107</v>
      </c>
      <c r="E1448" s="11">
        <v>3595.419922</v>
      </c>
      <c r="F1448" s="11">
        <v>3595.419922</v>
      </c>
      <c r="G1448" s="5">
        <v>0</v>
      </c>
      <c r="I1448" s="1">
        <v>5.0692410219213002E-3</v>
      </c>
    </row>
    <row r="1449" spans="1:9" x14ac:dyDescent="0.25">
      <c r="A1449" s="36">
        <v>36083</v>
      </c>
      <c r="B1449" s="11">
        <v>3594.959961</v>
      </c>
      <c r="C1449" s="11">
        <v>3838.1599120000001</v>
      </c>
      <c r="D1449" s="11">
        <v>3574.1899410000001</v>
      </c>
      <c r="E1449" s="11">
        <v>3831.0200199999999</v>
      </c>
      <c r="F1449" s="11">
        <v>3831.0200199999999</v>
      </c>
      <c r="G1449" s="5">
        <v>0</v>
      </c>
      <c r="I1449" s="1">
        <v>6.3470299910624917E-2</v>
      </c>
    </row>
    <row r="1450" spans="1:9" x14ac:dyDescent="0.25">
      <c r="A1450" s="36">
        <v>36084</v>
      </c>
      <c r="B1450" s="11">
        <v>3831.5900879999999</v>
      </c>
      <c r="C1450" s="11">
        <v>3902.469971</v>
      </c>
      <c r="D1450" s="11">
        <v>3791.4099120000001</v>
      </c>
      <c r="E1450" s="11">
        <v>3831.330078</v>
      </c>
      <c r="F1450" s="11">
        <v>3831.330078</v>
      </c>
      <c r="G1450" s="5">
        <v>0</v>
      </c>
      <c r="I1450" s="1">
        <v>8.0930261917799839E-5</v>
      </c>
    </row>
    <row r="1451" spans="1:9" x14ac:dyDescent="0.25">
      <c r="A1451" s="36">
        <v>36087</v>
      </c>
      <c r="B1451" s="11">
        <v>3829.169922</v>
      </c>
      <c r="C1451" s="11">
        <v>3888.679932</v>
      </c>
      <c r="D1451" s="11">
        <v>3808.959961</v>
      </c>
      <c r="E1451" s="11">
        <v>3812.959961</v>
      </c>
      <c r="F1451" s="11">
        <v>3812.959961</v>
      </c>
      <c r="G1451" s="5">
        <v>0</v>
      </c>
      <c r="I1451" s="1">
        <v>-4.8062415917442536E-3</v>
      </c>
    </row>
    <row r="1452" spans="1:9" x14ac:dyDescent="0.25">
      <c r="A1452" s="36">
        <v>36088</v>
      </c>
      <c r="B1452" s="11">
        <v>3815.23999</v>
      </c>
      <c r="C1452" s="11">
        <v>3886.169922</v>
      </c>
      <c r="D1452" s="11">
        <v>3812.6599120000001</v>
      </c>
      <c r="E1452" s="11">
        <v>3820.48999</v>
      </c>
      <c r="F1452" s="11">
        <v>3820.48999</v>
      </c>
      <c r="G1452" s="5">
        <v>0</v>
      </c>
      <c r="I1452" s="1">
        <v>1.9729038615032835E-3</v>
      </c>
    </row>
    <row r="1453" spans="1:9" x14ac:dyDescent="0.25">
      <c r="A1453" s="36">
        <v>36089</v>
      </c>
      <c r="B1453" s="11">
        <v>3795.1201169999999</v>
      </c>
      <c r="C1453" s="11">
        <v>3850.969971</v>
      </c>
      <c r="D1453" s="11">
        <v>3737.1499020000001</v>
      </c>
      <c r="E1453" s="11">
        <v>3850.4499510000001</v>
      </c>
      <c r="F1453" s="11">
        <v>3850.4499510000001</v>
      </c>
      <c r="G1453" s="5">
        <v>0</v>
      </c>
      <c r="I1453" s="1">
        <v>7.8113278343465709E-3</v>
      </c>
    </row>
    <row r="1454" spans="1:9" x14ac:dyDescent="0.25">
      <c r="A1454" s="36">
        <v>36090</v>
      </c>
      <c r="B1454" s="11">
        <v>3850.5600589999999</v>
      </c>
      <c r="C1454" s="11">
        <v>4044.3999020000001</v>
      </c>
      <c r="D1454" s="11">
        <v>3819.5</v>
      </c>
      <c r="E1454" s="11">
        <v>4025.98999</v>
      </c>
      <c r="F1454" s="11">
        <v>4025.98999</v>
      </c>
      <c r="G1454" s="5">
        <v>0</v>
      </c>
      <c r="I1454" s="1">
        <v>4.4580829015218981E-2</v>
      </c>
    </row>
    <row r="1455" spans="1:9" x14ac:dyDescent="0.25">
      <c r="A1455" s="36">
        <v>36091</v>
      </c>
      <c r="B1455" s="11">
        <v>4025.4099120000001</v>
      </c>
      <c r="C1455" s="11">
        <v>4097.9599609999996</v>
      </c>
      <c r="D1455" s="11">
        <v>3972.6999510000001</v>
      </c>
      <c r="E1455" s="11">
        <v>3993.2299800000001</v>
      </c>
      <c r="F1455" s="11">
        <v>3993.2299800000001</v>
      </c>
      <c r="G1455" s="5">
        <v>0</v>
      </c>
      <c r="I1455" s="1">
        <v>-8.170418660563783E-3</v>
      </c>
    </row>
    <row r="1456" spans="1:9" x14ac:dyDescent="0.25">
      <c r="A1456" s="36">
        <v>36094</v>
      </c>
      <c r="B1456" s="11">
        <v>3993.75</v>
      </c>
      <c r="C1456" s="11">
        <v>4026.3100589999999</v>
      </c>
      <c r="D1456" s="11">
        <v>3975.8701169999999</v>
      </c>
      <c r="E1456" s="11">
        <v>3994.51001</v>
      </c>
      <c r="F1456" s="11">
        <v>3994.51001</v>
      </c>
      <c r="G1456" s="5">
        <v>0</v>
      </c>
      <c r="I1456" s="1">
        <v>3.2049866734773502E-4</v>
      </c>
    </row>
    <row r="1457" spans="1:9" x14ac:dyDescent="0.25">
      <c r="A1457" s="36">
        <v>36095</v>
      </c>
      <c r="B1457" s="11">
        <v>3994.820068</v>
      </c>
      <c r="C1457" s="11">
        <v>4037.169922</v>
      </c>
      <c r="D1457" s="11">
        <v>3904.25</v>
      </c>
      <c r="E1457" s="11">
        <v>3917.459961</v>
      </c>
      <c r="F1457" s="11">
        <v>3917.459961</v>
      </c>
      <c r="G1457" s="5">
        <v>0</v>
      </c>
      <c r="I1457" s="1">
        <v>-1.9477446235505624E-2</v>
      </c>
    </row>
    <row r="1458" spans="1:9" x14ac:dyDescent="0.25">
      <c r="A1458" s="36">
        <v>36096</v>
      </c>
      <c r="B1458" s="11">
        <v>3917.2299800000001</v>
      </c>
      <c r="C1458" s="11">
        <v>3951.26001</v>
      </c>
      <c r="D1458" s="11">
        <v>3843.679932</v>
      </c>
      <c r="E1458" s="11">
        <v>3843.679932</v>
      </c>
      <c r="F1458" s="11">
        <v>3843.679932</v>
      </c>
      <c r="G1458" s="5">
        <v>0</v>
      </c>
      <c r="I1458" s="1">
        <v>-1.9013251313619861E-2</v>
      </c>
    </row>
    <row r="1459" spans="1:9" x14ac:dyDescent="0.25">
      <c r="A1459" s="36">
        <v>36097</v>
      </c>
      <c r="B1459" s="11">
        <v>3842.6899410000001</v>
      </c>
      <c r="C1459" s="11">
        <v>3907.7299800000001</v>
      </c>
      <c r="D1459" s="11">
        <v>3788.959961</v>
      </c>
      <c r="E1459" s="11">
        <v>3907.7299800000001</v>
      </c>
      <c r="F1459" s="11">
        <v>3907.7299800000001</v>
      </c>
      <c r="G1459" s="5">
        <v>0</v>
      </c>
      <c r="I1459" s="1">
        <v>1.6526414294242286E-2</v>
      </c>
    </row>
    <row r="1460" spans="1:9" x14ac:dyDescent="0.25">
      <c r="A1460" s="36">
        <v>36098</v>
      </c>
      <c r="B1460" s="11">
        <v>3910.0600589999999</v>
      </c>
      <c r="C1460" s="11">
        <v>4076.639893</v>
      </c>
      <c r="D1460" s="11">
        <v>3910.0600589999999</v>
      </c>
      <c r="E1460" s="11">
        <v>4074.860107</v>
      </c>
      <c r="F1460" s="11">
        <v>4074.860107</v>
      </c>
      <c r="G1460" s="5">
        <v>0</v>
      </c>
      <c r="I1460" s="1">
        <v>4.1879778905389742E-2</v>
      </c>
    </row>
    <row r="1461" spans="1:9" x14ac:dyDescent="0.25">
      <c r="A1461" s="36">
        <v>36102</v>
      </c>
      <c r="B1461" s="11">
        <v>4076.3000489999999</v>
      </c>
      <c r="C1461" s="11">
        <v>4161.2299800000001</v>
      </c>
      <c r="D1461" s="11">
        <v>4076.3000489999999</v>
      </c>
      <c r="E1461" s="11">
        <v>4127.8500979999999</v>
      </c>
      <c r="F1461" s="11">
        <v>4127.8500979999999</v>
      </c>
      <c r="G1461" s="5">
        <v>0</v>
      </c>
      <c r="I1461" s="1">
        <v>1.292029751791901E-2</v>
      </c>
    </row>
    <row r="1462" spans="1:9" x14ac:dyDescent="0.25">
      <c r="A1462" s="36">
        <v>36103</v>
      </c>
      <c r="B1462" s="11">
        <v>4128.0097660000001</v>
      </c>
      <c r="C1462" s="11">
        <v>4293</v>
      </c>
      <c r="D1462" s="11">
        <v>4128.0097660000001</v>
      </c>
      <c r="E1462" s="11">
        <v>4267.7299800000001</v>
      </c>
      <c r="F1462" s="11">
        <v>4267.7299800000001</v>
      </c>
      <c r="G1462" s="5">
        <v>0</v>
      </c>
      <c r="I1462" s="1">
        <v>3.3325351220375055E-2</v>
      </c>
    </row>
    <row r="1463" spans="1:9" x14ac:dyDescent="0.25">
      <c r="A1463" s="36">
        <v>36104</v>
      </c>
      <c r="B1463" s="11">
        <v>4266.8100590000004</v>
      </c>
      <c r="C1463" s="11">
        <v>4299.4399409999996</v>
      </c>
      <c r="D1463" s="11">
        <v>4216.2099609999996</v>
      </c>
      <c r="E1463" s="11">
        <v>4260.9799800000001</v>
      </c>
      <c r="F1463" s="11">
        <v>4260.9799800000001</v>
      </c>
      <c r="G1463" s="5">
        <v>0</v>
      </c>
      <c r="I1463" s="1">
        <v>-1.5828891921572108E-3</v>
      </c>
    </row>
    <row r="1464" spans="1:9" x14ac:dyDescent="0.25">
      <c r="A1464" s="36">
        <v>36105</v>
      </c>
      <c r="B1464" s="11">
        <v>4261.2299800000001</v>
      </c>
      <c r="C1464" s="11">
        <v>4288.2900390000004</v>
      </c>
      <c r="D1464" s="11">
        <v>4244.169922</v>
      </c>
      <c r="E1464" s="11">
        <v>4286.9399409999996</v>
      </c>
      <c r="F1464" s="11">
        <v>4286.9399409999996</v>
      </c>
      <c r="G1464" s="5">
        <v>0</v>
      </c>
      <c r="I1464" s="1">
        <v>6.0740018747686975E-3</v>
      </c>
    </row>
    <row r="1465" spans="1:9" x14ac:dyDescent="0.25">
      <c r="A1465" s="36">
        <v>36108</v>
      </c>
      <c r="B1465" s="11">
        <v>4285.4799800000001</v>
      </c>
      <c r="C1465" s="11">
        <v>4285.4799800000001</v>
      </c>
      <c r="D1465" s="11">
        <v>4176.75</v>
      </c>
      <c r="E1465" s="11">
        <v>4201.2402339999999</v>
      </c>
      <c r="F1465" s="11">
        <v>4201.2402339999999</v>
      </c>
      <c r="G1465" s="5">
        <v>0</v>
      </c>
      <c r="I1465" s="1">
        <v>-2.0193402445695341E-2</v>
      </c>
    </row>
    <row r="1466" spans="1:9" x14ac:dyDescent="0.25">
      <c r="A1466" s="36">
        <v>36109</v>
      </c>
      <c r="B1466" s="11">
        <v>4200.2001950000003</v>
      </c>
      <c r="C1466" s="11">
        <v>4200.2001950000003</v>
      </c>
      <c r="D1466" s="11">
        <v>4133.8999020000001</v>
      </c>
      <c r="E1466" s="11">
        <v>4142.7700199999999</v>
      </c>
      <c r="F1466" s="11">
        <v>4142.7700199999999</v>
      </c>
      <c r="G1466" s="5">
        <v>0</v>
      </c>
      <c r="I1466" s="1">
        <v>-1.4015124453349515E-2</v>
      </c>
    </row>
    <row r="1467" spans="1:9" x14ac:dyDescent="0.25">
      <c r="A1467" s="36">
        <v>36110</v>
      </c>
      <c r="B1467" s="11">
        <v>4143.9599609999996</v>
      </c>
      <c r="C1467" s="11">
        <v>4188.6899409999996</v>
      </c>
      <c r="D1467" s="11">
        <v>4105.080078</v>
      </c>
      <c r="E1467" s="11">
        <v>4117.6899409999996</v>
      </c>
      <c r="F1467" s="11">
        <v>4117.6899409999996</v>
      </c>
      <c r="G1467" s="5">
        <v>0</v>
      </c>
      <c r="I1467" s="1">
        <v>-6.0723388730892225E-3</v>
      </c>
    </row>
    <row r="1468" spans="1:9" x14ac:dyDescent="0.25">
      <c r="A1468" s="36">
        <v>36111</v>
      </c>
      <c r="B1468" s="11">
        <v>4117.4799800000001</v>
      </c>
      <c r="C1468" s="11">
        <v>4129.580078</v>
      </c>
      <c r="D1468" s="11">
        <v>4017.1899410000001</v>
      </c>
      <c r="E1468" s="11">
        <v>4028.6999510000001</v>
      </c>
      <c r="F1468" s="11">
        <v>4028.6999510000001</v>
      </c>
      <c r="G1468" s="5">
        <v>0</v>
      </c>
      <c r="I1468" s="1">
        <v>-2.1848581071402862E-2</v>
      </c>
    </row>
    <row r="1469" spans="1:9" x14ac:dyDescent="0.25">
      <c r="A1469" s="36">
        <v>36112</v>
      </c>
      <c r="B1469" s="11">
        <v>4031.209961</v>
      </c>
      <c r="C1469" s="11">
        <v>4052.719971</v>
      </c>
      <c r="D1469" s="11">
        <v>3999.5500489999999</v>
      </c>
      <c r="E1469" s="11">
        <v>4007.6201169999999</v>
      </c>
      <c r="F1469" s="11">
        <v>4007.6201169999999</v>
      </c>
      <c r="G1469" s="5">
        <v>0</v>
      </c>
      <c r="I1469" s="1">
        <v>-5.2461530074516816E-3</v>
      </c>
    </row>
    <row r="1470" spans="1:9" x14ac:dyDescent="0.25">
      <c r="A1470" s="36">
        <v>36115</v>
      </c>
      <c r="B1470" s="11">
        <v>4008.669922</v>
      </c>
      <c r="C1470" s="11">
        <v>4030.389893</v>
      </c>
      <c r="D1470" s="11">
        <v>3961.679932</v>
      </c>
      <c r="E1470" s="11">
        <v>3971.5</v>
      </c>
      <c r="F1470" s="11">
        <v>3971.5</v>
      </c>
      <c r="G1470" s="5">
        <v>0</v>
      </c>
      <c r="I1470" s="1">
        <v>-9.0537210118686318E-3</v>
      </c>
    </row>
    <row r="1471" spans="1:9" x14ac:dyDescent="0.25">
      <c r="A1471" s="36">
        <v>36116</v>
      </c>
      <c r="B1471" s="11">
        <v>3971.75</v>
      </c>
      <c r="C1471" s="11">
        <v>4015.2299800000001</v>
      </c>
      <c r="D1471" s="11">
        <v>3938.280029</v>
      </c>
      <c r="E1471" s="11">
        <v>3954.1999510000001</v>
      </c>
      <c r="F1471" s="11">
        <v>3954.1999510000001</v>
      </c>
      <c r="G1471" s="5">
        <v>0</v>
      </c>
      <c r="I1471" s="1">
        <v>-4.3655643242939135E-3</v>
      </c>
    </row>
    <row r="1472" spans="1:9" x14ac:dyDescent="0.25">
      <c r="A1472" s="36">
        <v>36117</v>
      </c>
      <c r="B1472" s="11">
        <v>3956.4499510000001</v>
      </c>
      <c r="C1472" s="11">
        <v>4064.679932</v>
      </c>
      <c r="D1472" s="11">
        <v>3952.790039</v>
      </c>
      <c r="E1472" s="11">
        <v>4059.23999</v>
      </c>
      <c r="F1472" s="11">
        <v>4059.23999</v>
      </c>
      <c r="G1472" s="5">
        <v>0</v>
      </c>
      <c r="I1472" s="1">
        <v>2.6217468742512295E-2</v>
      </c>
    </row>
    <row r="1473" spans="1:9" x14ac:dyDescent="0.25">
      <c r="A1473" s="36">
        <v>36118</v>
      </c>
      <c r="B1473" s="11">
        <v>4059.4499510000001</v>
      </c>
      <c r="C1473" s="11">
        <v>4105.0498049999997</v>
      </c>
      <c r="D1473" s="11">
        <v>3993.1599120000001</v>
      </c>
      <c r="E1473" s="11">
        <v>3995.6201169999999</v>
      </c>
      <c r="F1473" s="11">
        <v>3995.6201169999999</v>
      </c>
      <c r="G1473" s="5">
        <v>0</v>
      </c>
      <c r="I1473" s="1">
        <v>-1.5796971057817188E-2</v>
      </c>
    </row>
    <row r="1474" spans="1:9" x14ac:dyDescent="0.25">
      <c r="A1474" s="36">
        <v>36122</v>
      </c>
      <c r="B1474" s="11">
        <v>3995.73999</v>
      </c>
      <c r="C1474" s="11">
        <v>4131.4799800000001</v>
      </c>
      <c r="D1474" s="11">
        <v>3995.73999</v>
      </c>
      <c r="E1474" s="11">
        <v>4131.4501950000003</v>
      </c>
      <c r="F1474" s="11">
        <v>4131.4501950000003</v>
      </c>
      <c r="G1474" s="5">
        <v>0</v>
      </c>
      <c r="I1474" s="1">
        <v>3.3429691691264196E-2</v>
      </c>
    </row>
    <row r="1475" spans="1:9" x14ac:dyDescent="0.25">
      <c r="A1475" s="36">
        <v>36123</v>
      </c>
      <c r="B1475" s="11">
        <v>4131.0297849999997</v>
      </c>
      <c r="C1475" s="11">
        <v>4131.0297849999997</v>
      </c>
      <c r="D1475" s="11">
        <v>4023.8100589999999</v>
      </c>
      <c r="E1475" s="11">
        <v>4032.179932</v>
      </c>
      <c r="F1475" s="11">
        <v>4032.179932</v>
      </c>
      <c r="G1475" s="5">
        <v>0</v>
      </c>
      <c r="I1475" s="1">
        <v>-2.4321326377293673E-2</v>
      </c>
    </row>
    <row r="1476" spans="1:9" x14ac:dyDescent="0.25">
      <c r="A1476" s="36">
        <v>36124</v>
      </c>
      <c r="B1476" s="11">
        <v>4016.51001</v>
      </c>
      <c r="C1476" s="11">
        <v>4016.51001</v>
      </c>
      <c r="D1476" s="11">
        <v>3977.8400879999999</v>
      </c>
      <c r="E1476" s="11">
        <v>4007.919922</v>
      </c>
      <c r="F1476" s="11">
        <v>4007.919922</v>
      </c>
      <c r="G1476" s="5">
        <v>0</v>
      </c>
      <c r="I1476" s="1">
        <v>-6.0347717233693032E-3</v>
      </c>
    </row>
    <row r="1477" spans="1:9" x14ac:dyDescent="0.25">
      <c r="A1477" s="36">
        <v>36125</v>
      </c>
      <c r="B1477" s="11">
        <v>4007.7299800000001</v>
      </c>
      <c r="C1477" s="11">
        <v>4025.9499510000001</v>
      </c>
      <c r="D1477" s="11">
        <v>4001.8999020000001</v>
      </c>
      <c r="E1477" s="11">
        <v>4025.6599120000001</v>
      </c>
      <c r="F1477" s="11">
        <v>4025.6599120000001</v>
      </c>
      <c r="G1477" s="5">
        <v>0</v>
      </c>
      <c r="I1477" s="1">
        <v>4.416466681528064E-3</v>
      </c>
    </row>
    <row r="1478" spans="1:9" x14ac:dyDescent="0.25">
      <c r="A1478" s="36">
        <v>36126</v>
      </c>
      <c r="B1478" s="11">
        <v>4026.1298830000001</v>
      </c>
      <c r="C1478" s="11">
        <v>4031.4799800000001</v>
      </c>
      <c r="D1478" s="11">
        <v>3987.030029</v>
      </c>
      <c r="E1478" s="11">
        <v>3992.3000489999999</v>
      </c>
      <c r="F1478" s="11">
        <v>3992.3000489999999</v>
      </c>
      <c r="G1478" s="5">
        <v>0</v>
      </c>
      <c r="I1478" s="1">
        <v>-8.3213325237760927E-3</v>
      </c>
    </row>
    <row r="1479" spans="1:9" x14ac:dyDescent="0.25">
      <c r="A1479" s="36">
        <v>36129</v>
      </c>
      <c r="B1479" s="11">
        <v>3992.4799800000001</v>
      </c>
      <c r="C1479" s="11">
        <v>3993.4799800000001</v>
      </c>
      <c r="D1479" s="11">
        <v>3762.6899410000001</v>
      </c>
      <c r="E1479" s="11">
        <v>3769.8798830000001</v>
      </c>
      <c r="F1479" s="11">
        <v>3769.8798830000001</v>
      </c>
      <c r="G1479" s="5">
        <v>0</v>
      </c>
      <c r="I1479" s="1">
        <v>-5.7324378520675623E-2</v>
      </c>
    </row>
    <row r="1480" spans="1:9" x14ac:dyDescent="0.25">
      <c r="A1480" s="36">
        <v>36130</v>
      </c>
      <c r="B1480" s="11">
        <v>3769.360107</v>
      </c>
      <c r="C1480" s="11">
        <v>3805.6899410000001</v>
      </c>
      <c r="D1480" s="11">
        <v>3685.5200199999999</v>
      </c>
      <c r="E1480" s="11">
        <v>3749.3798830000001</v>
      </c>
      <c r="F1480" s="11">
        <v>3749.3798830000001</v>
      </c>
      <c r="G1480" s="5">
        <v>0</v>
      </c>
      <c r="I1480" s="1">
        <v>-5.4526779043637674E-3</v>
      </c>
    </row>
    <row r="1481" spans="1:9" x14ac:dyDescent="0.25">
      <c r="A1481" s="36">
        <v>36131</v>
      </c>
      <c r="B1481" s="11">
        <v>3750.6298830000001</v>
      </c>
      <c r="C1481" s="11">
        <v>3826.6899410000001</v>
      </c>
      <c r="D1481" s="11">
        <v>3725.139893</v>
      </c>
      <c r="E1481" s="11">
        <v>3815.389893</v>
      </c>
      <c r="F1481" s="11">
        <v>3815.389893</v>
      </c>
      <c r="G1481" s="5">
        <v>0</v>
      </c>
      <c r="I1481" s="1">
        <v>1.7452397739591063E-2</v>
      </c>
    </row>
    <row r="1482" spans="1:9" x14ac:dyDescent="0.25">
      <c r="A1482" s="36">
        <v>36132</v>
      </c>
      <c r="B1482" s="11">
        <v>3813.110107</v>
      </c>
      <c r="C1482" s="11">
        <v>3813.110107</v>
      </c>
      <c r="D1482" s="11">
        <v>3686.219971</v>
      </c>
      <c r="E1482" s="11">
        <v>3700.1899410000001</v>
      </c>
      <c r="F1482" s="11">
        <v>3700.1899410000001</v>
      </c>
      <c r="G1482" s="5">
        <v>0</v>
      </c>
      <c r="I1482" s="1">
        <v>-3.0658705776387407E-2</v>
      </c>
    </row>
    <row r="1483" spans="1:9" x14ac:dyDescent="0.25">
      <c r="A1483" s="36">
        <v>36133</v>
      </c>
      <c r="B1483" s="11">
        <v>3702.48999</v>
      </c>
      <c r="C1483" s="11">
        <v>3759.830078</v>
      </c>
      <c r="D1483" s="11">
        <v>3702.280029</v>
      </c>
      <c r="E1483" s="11">
        <v>3759.830078</v>
      </c>
      <c r="F1483" s="11">
        <v>3759.830078</v>
      </c>
      <c r="G1483" s="5">
        <v>0</v>
      </c>
      <c r="I1483" s="1">
        <v>1.5989610621367945E-2</v>
      </c>
    </row>
    <row r="1484" spans="1:9" x14ac:dyDescent="0.25">
      <c r="A1484" s="36">
        <v>36136</v>
      </c>
      <c r="B1484" s="11">
        <v>3759.459961</v>
      </c>
      <c r="C1484" s="11">
        <v>3810.98999</v>
      </c>
      <c r="D1484" s="11">
        <v>3729.6298830000001</v>
      </c>
      <c r="E1484" s="11">
        <v>3806.959961</v>
      </c>
      <c r="F1484" s="11">
        <v>3806.959961</v>
      </c>
      <c r="G1484" s="5">
        <v>0</v>
      </c>
      <c r="I1484" s="1">
        <v>1.2457195780569918E-2</v>
      </c>
    </row>
    <row r="1485" spans="1:9" x14ac:dyDescent="0.25">
      <c r="A1485" s="36">
        <v>36137</v>
      </c>
      <c r="B1485" s="11">
        <v>3807.1298830000001</v>
      </c>
      <c r="C1485" s="11">
        <v>3860.3000489999999</v>
      </c>
      <c r="D1485" s="11">
        <v>3778.9799800000001</v>
      </c>
      <c r="E1485" s="11">
        <v>3779.530029</v>
      </c>
      <c r="F1485" s="11">
        <v>3779.530029</v>
      </c>
      <c r="G1485" s="5">
        <v>0</v>
      </c>
      <c r="I1485" s="1">
        <v>-7.2312891905248478E-3</v>
      </c>
    </row>
    <row r="1486" spans="1:9" x14ac:dyDescent="0.25">
      <c r="A1486" s="36">
        <v>36138</v>
      </c>
      <c r="B1486" s="11">
        <v>3779.320068</v>
      </c>
      <c r="C1486" s="11">
        <v>3805.5200199999999</v>
      </c>
      <c r="D1486" s="11">
        <v>3727.4499510000001</v>
      </c>
      <c r="E1486" s="11">
        <v>3805.5200199999999</v>
      </c>
      <c r="F1486" s="11">
        <v>3805.5200199999999</v>
      </c>
      <c r="G1486" s="5">
        <v>0</v>
      </c>
      <c r="I1486" s="1">
        <v>6.8529785688173916E-3</v>
      </c>
    </row>
    <row r="1487" spans="1:9" x14ac:dyDescent="0.25">
      <c r="A1487" s="36">
        <v>36139</v>
      </c>
      <c r="B1487" s="11">
        <v>3805.889893</v>
      </c>
      <c r="C1487" s="11">
        <v>3816.2299800000001</v>
      </c>
      <c r="D1487" s="11">
        <v>3780.51001</v>
      </c>
      <c r="E1487" s="11">
        <v>3798.8701169999999</v>
      </c>
      <c r="F1487" s="11">
        <v>3798.8701169999999</v>
      </c>
      <c r="G1487" s="5">
        <v>0</v>
      </c>
      <c r="I1487" s="1">
        <v>-1.7489646310355766E-3</v>
      </c>
    </row>
    <row r="1488" spans="1:9" x14ac:dyDescent="0.25">
      <c r="A1488" s="36">
        <v>36140</v>
      </c>
      <c r="B1488" s="11">
        <v>3800.1201169999999</v>
      </c>
      <c r="C1488" s="11">
        <v>3881.4399410000001</v>
      </c>
      <c r="D1488" s="11">
        <v>3775.830078</v>
      </c>
      <c r="E1488" s="11">
        <v>3881.4399410000001</v>
      </c>
      <c r="F1488" s="11">
        <v>3881.4399410000001</v>
      </c>
      <c r="G1488" s="5">
        <v>0</v>
      </c>
      <c r="I1488" s="1">
        <v>2.15025187148985E-2</v>
      </c>
    </row>
    <row r="1489" spans="1:9" x14ac:dyDescent="0.25">
      <c r="A1489" s="36">
        <v>36143</v>
      </c>
      <c r="B1489" s="11">
        <v>3885.5200199999999</v>
      </c>
      <c r="C1489" s="11">
        <v>3915.1599120000001</v>
      </c>
      <c r="D1489" s="11">
        <v>3774.4099120000001</v>
      </c>
      <c r="E1489" s="11">
        <v>3828.320068</v>
      </c>
      <c r="F1489" s="11">
        <v>3828.320068</v>
      </c>
      <c r="G1489" s="5">
        <v>0</v>
      </c>
      <c r="I1489" s="1">
        <v>-1.3780121176470317E-2</v>
      </c>
    </row>
    <row r="1490" spans="1:9" x14ac:dyDescent="0.25">
      <c r="A1490" s="36">
        <v>36144</v>
      </c>
      <c r="B1490" s="11">
        <v>3813.2299800000001</v>
      </c>
      <c r="C1490" s="11">
        <v>3822.790039</v>
      </c>
      <c r="D1490" s="11">
        <v>3735.8100589999999</v>
      </c>
      <c r="E1490" s="11">
        <v>3753.040039</v>
      </c>
      <c r="F1490" s="11">
        <v>3753.040039</v>
      </c>
      <c r="G1490" s="5">
        <v>0</v>
      </c>
      <c r="I1490" s="1">
        <v>-1.9859893797773864E-2</v>
      </c>
    </row>
    <row r="1491" spans="1:9" x14ac:dyDescent="0.25">
      <c r="A1491" s="36">
        <v>36145</v>
      </c>
      <c r="B1491" s="11">
        <v>3753.6201169999999</v>
      </c>
      <c r="C1491" s="11">
        <v>3767.820068</v>
      </c>
      <c r="D1491" s="11">
        <v>3713.1201169999999</v>
      </c>
      <c r="E1491" s="11">
        <v>3741.25</v>
      </c>
      <c r="F1491" s="11">
        <v>3741.25</v>
      </c>
      <c r="G1491" s="5">
        <v>0</v>
      </c>
      <c r="I1491" s="1">
        <v>-3.1464084430457007E-3</v>
      </c>
    </row>
    <row r="1492" spans="1:9" x14ac:dyDescent="0.25">
      <c r="A1492" s="36">
        <v>36146</v>
      </c>
      <c r="B1492" s="11">
        <v>3741.8100589999999</v>
      </c>
      <c r="C1492" s="11">
        <v>3797.919922</v>
      </c>
      <c r="D1492" s="11">
        <v>3736.110107</v>
      </c>
      <c r="E1492" s="11">
        <v>3790.8500979999999</v>
      </c>
      <c r="F1492" s="11">
        <v>3790.8500979999999</v>
      </c>
      <c r="G1492" s="5">
        <v>0</v>
      </c>
      <c r="I1492" s="1">
        <v>1.3170514021872748E-2</v>
      </c>
    </row>
    <row r="1493" spans="1:9" x14ac:dyDescent="0.25">
      <c r="A1493" s="36">
        <v>36147</v>
      </c>
      <c r="B1493" s="11">
        <v>3792.1298830000001</v>
      </c>
      <c r="C1493" s="11">
        <v>3843.139893</v>
      </c>
      <c r="D1493" s="11">
        <v>3783.3100589999999</v>
      </c>
      <c r="E1493" s="11">
        <v>3841.23999</v>
      </c>
      <c r="F1493" s="11">
        <v>3841.23999</v>
      </c>
      <c r="G1493" s="5">
        <v>0</v>
      </c>
      <c r="I1493" s="1">
        <v>1.3204934329966278E-2</v>
      </c>
    </row>
    <row r="1494" spans="1:9" x14ac:dyDescent="0.25">
      <c r="A1494" s="36">
        <v>36150</v>
      </c>
      <c r="B1494" s="11">
        <v>3841.280029</v>
      </c>
      <c r="C1494" s="11">
        <v>3909.570068</v>
      </c>
      <c r="D1494" s="11">
        <v>3841.280029</v>
      </c>
      <c r="E1494" s="11">
        <v>3909.570068</v>
      </c>
      <c r="F1494" s="11">
        <v>3909.570068</v>
      </c>
      <c r="G1494" s="5">
        <v>0</v>
      </c>
      <c r="I1494" s="1">
        <v>1.7632182381698058E-2</v>
      </c>
    </row>
    <row r="1495" spans="1:9" x14ac:dyDescent="0.25">
      <c r="A1495" s="36">
        <v>36151</v>
      </c>
      <c r="B1495" s="11">
        <v>3905.23999</v>
      </c>
      <c r="C1495" s="11">
        <v>3906.570068</v>
      </c>
      <c r="D1495" s="11">
        <v>3873.6499020000001</v>
      </c>
      <c r="E1495" s="11">
        <v>3899.110107</v>
      </c>
      <c r="F1495" s="11">
        <v>3899.110107</v>
      </c>
      <c r="G1495" s="5">
        <v>0</v>
      </c>
      <c r="I1495" s="1">
        <v>-2.6790615115057648E-3</v>
      </c>
    </row>
    <row r="1496" spans="1:9" x14ac:dyDescent="0.25">
      <c r="A1496" s="36">
        <v>36152</v>
      </c>
      <c r="B1496" s="11">
        <v>3900.26001</v>
      </c>
      <c r="C1496" s="11">
        <v>3953.26001</v>
      </c>
      <c r="D1496" s="11">
        <v>3900.26001</v>
      </c>
      <c r="E1496" s="11">
        <v>3930.290039</v>
      </c>
      <c r="F1496" s="11">
        <v>3930.290039</v>
      </c>
      <c r="G1496" s="5">
        <v>0</v>
      </c>
      <c r="I1496" s="1">
        <v>7.9648750234522225E-3</v>
      </c>
    </row>
    <row r="1497" spans="1:9" x14ac:dyDescent="0.25">
      <c r="A1497" s="36">
        <v>36153</v>
      </c>
      <c r="B1497" s="11">
        <v>3932.919922</v>
      </c>
      <c r="C1497" s="11">
        <v>4001.3500979999999</v>
      </c>
      <c r="D1497" s="11">
        <v>3932.919922</v>
      </c>
      <c r="E1497" s="11">
        <v>4001.3500979999999</v>
      </c>
      <c r="F1497" s="11">
        <v>4001.3500979999999</v>
      </c>
      <c r="G1497" s="5">
        <v>0</v>
      </c>
      <c r="I1497" s="1">
        <v>1.7918604241055291E-2</v>
      </c>
    </row>
    <row r="1498" spans="1:9" x14ac:dyDescent="0.25">
      <c r="A1498" s="36">
        <v>36157</v>
      </c>
      <c r="B1498" s="11">
        <v>4003.5200199999999</v>
      </c>
      <c r="C1498" s="11">
        <v>4003.5200199999999</v>
      </c>
      <c r="D1498" s="11">
        <v>3939.98999</v>
      </c>
      <c r="E1498" s="11">
        <v>3942.669922</v>
      </c>
      <c r="F1498" s="11">
        <v>3942.669922</v>
      </c>
      <c r="G1498" s="5">
        <v>0</v>
      </c>
      <c r="I1498" s="1">
        <v>-1.4773689681623736E-2</v>
      </c>
    </row>
    <row r="1499" spans="1:9" x14ac:dyDescent="0.25">
      <c r="A1499" s="36">
        <v>36158</v>
      </c>
      <c r="B1499" s="11">
        <v>3942.469971</v>
      </c>
      <c r="C1499" s="11">
        <v>3942.469971</v>
      </c>
      <c r="D1499" s="11">
        <v>3899.4099120000001</v>
      </c>
      <c r="E1499" s="11">
        <v>3916.8000489999999</v>
      </c>
      <c r="F1499" s="11">
        <v>3916.8000489999999</v>
      </c>
      <c r="G1499" s="5">
        <v>0</v>
      </c>
      <c r="I1499" s="1">
        <v>-6.583132583658724E-3</v>
      </c>
    </row>
    <row r="1500" spans="1:9" x14ac:dyDescent="0.25">
      <c r="A1500" s="36">
        <v>36159</v>
      </c>
      <c r="B1500" s="11">
        <v>3916.429932</v>
      </c>
      <c r="C1500" s="11">
        <v>3967.330078</v>
      </c>
      <c r="D1500" s="11">
        <v>3912.8500979999999</v>
      </c>
      <c r="E1500" s="11">
        <v>3960.780029</v>
      </c>
      <c r="F1500" s="11">
        <v>3960.780029</v>
      </c>
      <c r="G1500" s="5">
        <v>0</v>
      </c>
      <c r="I1500" s="1">
        <v>1.1165976483137996E-2</v>
      </c>
    </row>
    <row r="1501" spans="1:9" x14ac:dyDescent="0.25">
      <c r="A1501" s="36">
        <v>36160</v>
      </c>
      <c r="B1501" s="11">
        <v>3960.040039</v>
      </c>
      <c r="C1501" s="11">
        <v>3960.040039</v>
      </c>
      <c r="D1501" s="11">
        <v>3916.2700199999999</v>
      </c>
      <c r="E1501" s="11">
        <v>3959.6599120000001</v>
      </c>
      <c r="F1501" s="11">
        <v>3959.6599120000001</v>
      </c>
      <c r="G1501" s="5">
        <v>0</v>
      </c>
      <c r="I1501" s="1">
        <v>-2.8284211882478871E-4</v>
      </c>
    </row>
    <row r="1502" spans="1:9" x14ac:dyDescent="0.25">
      <c r="A1502" s="36">
        <v>36164</v>
      </c>
      <c r="B1502" s="11">
        <v>3959.48999</v>
      </c>
      <c r="C1502" s="11">
        <v>3960.26001</v>
      </c>
      <c r="D1502" s="11">
        <v>3832.139893</v>
      </c>
      <c r="E1502" s="11">
        <v>3835.7299800000001</v>
      </c>
      <c r="F1502" s="11">
        <v>3835.7299800000001</v>
      </c>
      <c r="G1502" s="5">
        <v>0</v>
      </c>
      <c r="I1502" s="1">
        <v>-3.1798377259040222E-2</v>
      </c>
    </row>
    <row r="1503" spans="1:9" x14ac:dyDescent="0.25">
      <c r="A1503" s="36">
        <v>36165</v>
      </c>
      <c r="B1503" s="11">
        <v>3835.469971</v>
      </c>
      <c r="C1503" s="11">
        <v>3843.9799800000001</v>
      </c>
      <c r="D1503" s="11">
        <v>3756.3500979999999</v>
      </c>
      <c r="E1503" s="11">
        <v>3759.8701169999999</v>
      </c>
      <c r="F1503" s="11">
        <v>3759.8701169999999</v>
      </c>
      <c r="G1503" s="5">
        <v>0</v>
      </c>
      <c r="I1503" s="1">
        <v>-1.9975350057196195E-2</v>
      </c>
    </row>
    <row r="1504" spans="1:9" x14ac:dyDescent="0.25">
      <c r="A1504" s="36">
        <v>36166</v>
      </c>
      <c r="B1504" s="11">
        <v>3754.2700199999999</v>
      </c>
      <c r="C1504" s="11">
        <v>3801.6999510000001</v>
      </c>
      <c r="D1504" s="11">
        <v>3718.469971</v>
      </c>
      <c r="E1504" s="11">
        <v>3745.1499020000001</v>
      </c>
      <c r="F1504" s="11">
        <v>3745.1499020000001</v>
      </c>
      <c r="G1504" s="5">
        <v>0</v>
      </c>
      <c r="I1504" s="1">
        <v>-3.9227700496748952E-3</v>
      </c>
    </row>
    <row r="1505" spans="1:9" x14ac:dyDescent="0.25">
      <c r="A1505" s="36">
        <v>36167</v>
      </c>
      <c r="B1505" s="11">
        <v>3742.9099120000001</v>
      </c>
      <c r="C1505" s="11">
        <v>3742.9099120000001</v>
      </c>
      <c r="D1505" s="11">
        <v>3664.639893</v>
      </c>
      <c r="E1505" s="11">
        <v>3665.25</v>
      </c>
      <c r="F1505" s="11">
        <v>3665.25</v>
      </c>
      <c r="G1505" s="5">
        <v>0</v>
      </c>
      <c r="I1505" s="1">
        <v>-2.1565097568192471E-2</v>
      </c>
    </row>
    <row r="1506" spans="1:9" x14ac:dyDescent="0.25">
      <c r="A1506" s="36">
        <v>36168</v>
      </c>
      <c r="B1506" s="11">
        <v>3665.070068</v>
      </c>
      <c r="C1506" s="11">
        <v>3691.6599120000001</v>
      </c>
      <c r="D1506" s="11">
        <v>3628.1201169999999</v>
      </c>
      <c r="E1506" s="11">
        <v>3638.5500489999999</v>
      </c>
      <c r="F1506" s="11">
        <v>3638.5500489999999</v>
      </c>
      <c r="G1506" s="5">
        <v>0</v>
      </c>
      <c r="I1506" s="1">
        <v>-7.3112817321323575E-3</v>
      </c>
    </row>
    <row r="1507" spans="1:9" x14ac:dyDescent="0.25">
      <c r="A1507" s="36">
        <v>36171</v>
      </c>
      <c r="B1507" s="11">
        <v>3638.290039</v>
      </c>
      <c r="C1507" s="11">
        <v>3638.290039</v>
      </c>
      <c r="D1507" s="11">
        <v>3530.4499510000001</v>
      </c>
      <c r="E1507" s="11">
        <v>3592.1999510000001</v>
      </c>
      <c r="F1507" s="11">
        <v>3592.1999510000001</v>
      </c>
      <c r="G1507" s="5">
        <v>0</v>
      </c>
      <c r="I1507" s="1">
        <v>-1.2820449567547243E-2</v>
      </c>
    </row>
    <row r="1508" spans="1:9" x14ac:dyDescent="0.25">
      <c r="A1508" s="36">
        <v>36172</v>
      </c>
      <c r="B1508" s="11">
        <v>3591.360107</v>
      </c>
      <c r="C1508" s="11">
        <v>3591.360107</v>
      </c>
      <c r="D1508" s="11">
        <v>3453.8798830000001</v>
      </c>
      <c r="E1508" s="11">
        <v>3459.639893</v>
      </c>
      <c r="F1508" s="11">
        <v>3459.639893</v>
      </c>
      <c r="G1508" s="5">
        <v>0</v>
      </c>
      <c r="I1508" s="1">
        <v>-3.7600308050958375E-2</v>
      </c>
    </row>
    <row r="1509" spans="1:9" x14ac:dyDescent="0.25">
      <c r="A1509" s="36">
        <v>36173</v>
      </c>
      <c r="B1509" s="11">
        <v>3457.01001</v>
      </c>
      <c r="C1509" s="11">
        <v>3457.01001</v>
      </c>
      <c r="D1509" s="11">
        <v>3272.429932</v>
      </c>
      <c r="E1509" s="11">
        <v>3300.419922</v>
      </c>
      <c r="F1509" s="11">
        <v>3300.419922</v>
      </c>
      <c r="G1509" s="5">
        <v>0</v>
      </c>
      <c r="I1509" s="1">
        <v>-4.7114797017734134E-2</v>
      </c>
    </row>
    <row r="1510" spans="1:9" x14ac:dyDescent="0.25">
      <c r="A1510" s="36">
        <v>36174</v>
      </c>
      <c r="B1510" s="11">
        <v>3300.3500979999999</v>
      </c>
      <c r="C1510" s="11">
        <v>3359.3100589999999</v>
      </c>
      <c r="D1510" s="11">
        <v>3267.969971</v>
      </c>
      <c r="E1510" s="11">
        <v>3356.5900879999999</v>
      </c>
      <c r="F1510" s="11">
        <v>3356.5900879999999</v>
      </c>
      <c r="G1510" s="5">
        <v>0</v>
      </c>
      <c r="I1510" s="1">
        <v>1.6875894431573002E-2</v>
      </c>
    </row>
    <row r="1511" spans="1:9" x14ac:dyDescent="0.25">
      <c r="A1511" s="36">
        <v>36175</v>
      </c>
      <c r="B1511" s="11">
        <v>3358.4799800000001</v>
      </c>
      <c r="C1511" s="11">
        <v>3637.040039</v>
      </c>
      <c r="D1511" s="11">
        <v>3358.4799800000001</v>
      </c>
      <c r="E1511" s="11">
        <v>3617.7700199999999</v>
      </c>
      <c r="F1511" s="11">
        <v>3617.7700199999999</v>
      </c>
      <c r="G1511" s="5">
        <v>0</v>
      </c>
      <c r="I1511" s="1">
        <v>7.4932215547487857E-2</v>
      </c>
    </row>
    <row r="1512" spans="1:9" x14ac:dyDescent="0.25">
      <c r="A1512" s="36">
        <v>36178</v>
      </c>
      <c r="B1512" s="11">
        <v>3622.5900879999999</v>
      </c>
      <c r="C1512" s="11">
        <v>3695.110107</v>
      </c>
      <c r="D1512" s="11">
        <v>3555.8701169999999</v>
      </c>
      <c r="E1512" s="11">
        <v>3637.7700199999999</v>
      </c>
      <c r="F1512" s="11">
        <v>3637.7700199999999</v>
      </c>
      <c r="G1512" s="5">
        <v>0</v>
      </c>
      <c r="I1512" s="1">
        <v>5.5130425980092213E-3</v>
      </c>
    </row>
    <row r="1513" spans="1:9" x14ac:dyDescent="0.25">
      <c r="A1513" s="36">
        <v>36179</v>
      </c>
      <c r="B1513" s="11">
        <v>3637.9099120000001</v>
      </c>
      <c r="C1513" s="11">
        <v>3642.040039</v>
      </c>
      <c r="D1513" s="11">
        <v>3526.4499510000001</v>
      </c>
      <c r="E1513" s="11">
        <v>3603.429932</v>
      </c>
      <c r="F1513" s="11">
        <v>3603.429932</v>
      </c>
      <c r="G1513" s="5">
        <v>0</v>
      </c>
      <c r="I1513" s="1">
        <v>-9.4847112806490941E-3</v>
      </c>
    </row>
    <row r="1514" spans="1:9" x14ac:dyDescent="0.25">
      <c r="A1514" s="36">
        <v>36180</v>
      </c>
      <c r="B1514" s="11">
        <v>3605.01001</v>
      </c>
      <c r="C1514" s="11">
        <v>3783.6999510000001</v>
      </c>
      <c r="D1514" s="11">
        <v>3605.01001</v>
      </c>
      <c r="E1514" s="11">
        <v>3775.4099120000001</v>
      </c>
      <c r="F1514" s="11">
        <v>3775.4099120000001</v>
      </c>
      <c r="G1514" s="5">
        <v>0</v>
      </c>
      <c r="I1514" s="1">
        <v>4.662281200193874E-2</v>
      </c>
    </row>
    <row r="1515" spans="1:9" x14ac:dyDescent="0.25">
      <c r="A1515" s="36">
        <v>36181</v>
      </c>
      <c r="B1515" s="11">
        <v>3774.1298830000001</v>
      </c>
      <c r="C1515" s="11">
        <v>3780.75</v>
      </c>
      <c r="D1515" s="11">
        <v>3717.389893</v>
      </c>
      <c r="E1515" s="11">
        <v>3734.1999510000001</v>
      </c>
      <c r="F1515" s="11">
        <v>3734.1999510000001</v>
      </c>
      <c r="G1515" s="5">
        <v>0</v>
      </c>
      <c r="I1515" s="1">
        <v>-1.097537033908047E-2</v>
      </c>
    </row>
    <row r="1516" spans="1:9" x14ac:dyDescent="0.25">
      <c r="A1516" s="36">
        <v>36182</v>
      </c>
      <c r="B1516" s="11">
        <v>3733.610107</v>
      </c>
      <c r="C1516" s="11">
        <v>3733.610107</v>
      </c>
      <c r="D1516" s="11">
        <v>3673.8798830000001</v>
      </c>
      <c r="E1516" s="11">
        <v>3697.030029</v>
      </c>
      <c r="F1516" s="11">
        <v>3697.030029</v>
      </c>
      <c r="G1516" s="5">
        <v>0</v>
      </c>
      <c r="I1516" s="1">
        <v>-1.0003789973854538E-2</v>
      </c>
    </row>
    <row r="1517" spans="1:9" x14ac:dyDescent="0.25">
      <c r="A1517" s="36">
        <v>36185</v>
      </c>
      <c r="B1517" s="11">
        <v>3697.5900879999999</v>
      </c>
      <c r="C1517" s="11">
        <v>3707.8000489999999</v>
      </c>
      <c r="D1517" s="11">
        <v>3657.889893</v>
      </c>
      <c r="E1517" s="11">
        <v>3707.8000489999999</v>
      </c>
      <c r="F1517" s="11">
        <v>3707.8000489999999</v>
      </c>
      <c r="G1517" s="5">
        <v>0</v>
      </c>
      <c r="I1517" s="1">
        <v>2.9089195784486321E-3</v>
      </c>
    </row>
    <row r="1518" spans="1:9" x14ac:dyDescent="0.25">
      <c r="A1518" s="36">
        <v>36186</v>
      </c>
      <c r="B1518" s="11">
        <v>3708.540039</v>
      </c>
      <c r="C1518" s="11">
        <v>3770.610107</v>
      </c>
      <c r="D1518" s="11">
        <v>3702.6499020000001</v>
      </c>
      <c r="E1518" s="11">
        <v>3765.969971</v>
      </c>
      <c r="F1518" s="11">
        <v>3765.969971</v>
      </c>
      <c r="G1518" s="5">
        <v>0</v>
      </c>
      <c r="I1518" s="1">
        <v>1.5566734459270037E-2</v>
      </c>
    </row>
    <row r="1519" spans="1:9" x14ac:dyDescent="0.25">
      <c r="A1519" s="36">
        <v>36187</v>
      </c>
      <c r="B1519" s="11">
        <v>3766.01001</v>
      </c>
      <c r="C1519" s="11">
        <v>3848.5900879999999</v>
      </c>
      <c r="D1519" s="11">
        <v>3766.01001</v>
      </c>
      <c r="E1519" s="11">
        <v>3815.3500979999999</v>
      </c>
      <c r="F1519" s="11">
        <v>3815.3500979999999</v>
      </c>
      <c r="G1519" s="5">
        <v>0</v>
      </c>
      <c r="I1519" s="1">
        <v>1.3026972842251183E-2</v>
      </c>
    </row>
    <row r="1520" spans="1:9" x14ac:dyDescent="0.25">
      <c r="A1520" s="36">
        <v>36188</v>
      </c>
      <c r="B1520" s="11">
        <v>3815.9399410000001</v>
      </c>
      <c r="C1520" s="11">
        <v>3993.0200199999999</v>
      </c>
      <c r="D1520" s="11">
        <v>3815.9399410000001</v>
      </c>
      <c r="E1520" s="11">
        <v>3992.9099120000001</v>
      </c>
      <c r="F1520" s="11">
        <v>3992.9099120000001</v>
      </c>
      <c r="G1520" s="5">
        <v>0</v>
      </c>
      <c r="I1520" s="1">
        <v>4.5487837010716348E-2</v>
      </c>
    </row>
    <row r="1521" spans="1:9" x14ac:dyDescent="0.25">
      <c r="A1521" s="36">
        <v>36189</v>
      </c>
      <c r="B1521" s="11">
        <v>3993.9399410000001</v>
      </c>
      <c r="C1521" s="11">
        <v>4040.1499020000001</v>
      </c>
      <c r="D1521" s="11">
        <v>3957.929932</v>
      </c>
      <c r="E1521" s="11">
        <v>3957.929932</v>
      </c>
      <c r="F1521" s="11">
        <v>3957.929932</v>
      </c>
      <c r="G1521" s="5">
        <v>0</v>
      </c>
      <c r="I1521" s="1">
        <v>-8.7991222005427971E-3</v>
      </c>
    </row>
    <row r="1522" spans="1:9" x14ac:dyDescent="0.25">
      <c r="A1522" s="36">
        <v>36192</v>
      </c>
      <c r="B1522" s="11">
        <v>3960.209961</v>
      </c>
      <c r="C1522" s="11">
        <v>4036.3798830000001</v>
      </c>
      <c r="D1522" s="11">
        <v>3946.030029</v>
      </c>
      <c r="E1522" s="11">
        <v>4030.23999</v>
      </c>
      <c r="F1522" s="11">
        <v>4030.23999</v>
      </c>
      <c r="G1522" s="5">
        <v>0</v>
      </c>
      <c r="I1522" s="1">
        <v>1.8104780910562113E-2</v>
      </c>
    </row>
    <row r="1523" spans="1:9" x14ac:dyDescent="0.25">
      <c r="A1523" s="36">
        <v>36193</v>
      </c>
      <c r="B1523" s="11">
        <v>4030.540039</v>
      </c>
      <c r="C1523" s="11">
        <v>4083.5500489999999</v>
      </c>
      <c r="D1523" s="11">
        <v>4004.110107</v>
      </c>
      <c r="E1523" s="11">
        <v>4014.580078</v>
      </c>
      <c r="F1523" s="11">
        <v>4014.580078</v>
      </c>
      <c r="G1523" s="5">
        <v>0</v>
      </c>
      <c r="I1523" s="1">
        <v>-3.8931714189054389E-3</v>
      </c>
    </row>
    <row r="1524" spans="1:9" x14ac:dyDescent="0.25">
      <c r="A1524" s="36">
        <v>36194</v>
      </c>
      <c r="B1524" s="11">
        <v>4016.6599120000001</v>
      </c>
      <c r="C1524" s="11">
        <v>4073.219971</v>
      </c>
      <c r="D1524" s="11">
        <v>4009.830078</v>
      </c>
      <c r="E1524" s="11">
        <v>4060.5600589999999</v>
      </c>
      <c r="F1524" s="11">
        <v>4060.5600589999999</v>
      </c>
      <c r="G1524" s="5">
        <v>0</v>
      </c>
      <c r="I1524" s="1">
        <v>1.1388156031438612E-2</v>
      </c>
    </row>
    <row r="1525" spans="1:9" x14ac:dyDescent="0.25">
      <c r="A1525" s="36">
        <v>36195</v>
      </c>
      <c r="B1525" s="11">
        <v>4060.610107</v>
      </c>
      <c r="C1525" s="11">
        <v>4085.2700199999999</v>
      </c>
      <c r="D1525" s="11">
        <v>4013.280029</v>
      </c>
      <c r="E1525" s="11">
        <v>4013.5500489999999</v>
      </c>
      <c r="F1525" s="11">
        <v>4013.5500489999999</v>
      </c>
      <c r="G1525" s="5">
        <v>0</v>
      </c>
      <c r="I1525" s="1">
        <v>-1.1644760991586622E-2</v>
      </c>
    </row>
    <row r="1526" spans="1:9" x14ac:dyDescent="0.25">
      <c r="A1526" s="36">
        <v>36199</v>
      </c>
      <c r="B1526" s="11">
        <v>4013.8798830000001</v>
      </c>
      <c r="C1526" s="11">
        <v>4043.290039</v>
      </c>
      <c r="D1526" s="11">
        <v>4000.6999510000001</v>
      </c>
      <c r="E1526" s="11">
        <v>4016.8000489999999</v>
      </c>
      <c r="F1526" s="11">
        <v>4016.8000489999999</v>
      </c>
      <c r="G1526" s="5">
        <v>0</v>
      </c>
      <c r="I1526" s="1">
        <v>8.0942926218163791E-4</v>
      </c>
    </row>
    <row r="1527" spans="1:9" x14ac:dyDescent="0.25">
      <c r="A1527" s="36">
        <v>36200</v>
      </c>
      <c r="B1527" s="11">
        <v>4016.6999510000001</v>
      </c>
      <c r="C1527" s="11">
        <v>4016.6999510000001</v>
      </c>
      <c r="D1527" s="11">
        <v>3941.6201169999999</v>
      </c>
      <c r="E1527" s="11">
        <v>3946.9399410000001</v>
      </c>
      <c r="F1527" s="11">
        <v>3946.9399410000001</v>
      </c>
      <c r="G1527" s="5">
        <v>0</v>
      </c>
      <c r="I1527" s="1">
        <v>-1.7544997739044277E-2</v>
      </c>
    </row>
    <row r="1528" spans="1:9" x14ac:dyDescent="0.25">
      <c r="A1528" s="36">
        <v>36201</v>
      </c>
      <c r="B1528" s="11">
        <v>3947.169922</v>
      </c>
      <c r="C1528" s="11">
        <v>3947.169922</v>
      </c>
      <c r="D1528" s="11">
        <v>3911.2700199999999</v>
      </c>
      <c r="E1528" s="11">
        <v>3941.48999</v>
      </c>
      <c r="F1528" s="11">
        <v>3941.48999</v>
      </c>
      <c r="G1528" s="5">
        <v>0</v>
      </c>
      <c r="I1528" s="1">
        <v>-1.3817583257473842E-3</v>
      </c>
    </row>
    <row r="1529" spans="1:9" x14ac:dyDescent="0.25">
      <c r="A1529" s="36">
        <v>36202</v>
      </c>
      <c r="B1529" s="11">
        <v>3941.6298830000001</v>
      </c>
      <c r="C1529" s="11">
        <v>4110.5297849999997</v>
      </c>
      <c r="D1529" s="11">
        <v>3941.6298830000001</v>
      </c>
      <c r="E1529" s="11">
        <v>4107.7402339999999</v>
      </c>
      <c r="F1529" s="11">
        <v>4107.7402339999999</v>
      </c>
      <c r="G1529" s="5">
        <v>0</v>
      </c>
      <c r="I1529" s="1">
        <v>4.1314234017399087E-2</v>
      </c>
    </row>
    <row r="1530" spans="1:9" x14ac:dyDescent="0.25">
      <c r="A1530" s="36">
        <v>36203</v>
      </c>
      <c r="B1530" s="11">
        <v>4106.7998049999997</v>
      </c>
      <c r="C1530" s="11">
        <v>4120.1298829999996</v>
      </c>
      <c r="D1530" s="11">
        <v>4067.3400879999999</v>
      </c>
      <c r="E1530" s="11">
        <v>4101.1801759999998</v>
      </c>
      <c r="F1530" s="11">
        <v>4101.1801759999998</v>
      </c>
      <c r="G1530" s="5">
        <v>0</v>
      </c>
      <c r="I1530" s="1">
        <v>-1.5982757948211912E-3</v>
      </c>
    </row>
    <row r="1531" spans="1:9" x14ac:dyDescent="0.25">
      <c r="A1531" s="36">
        <v>36206</v>
      </c>
      <c r="B1531" s="11">
        <v>4102.1201170000004</v>
      </c>
      <c r="C1531" s="11">
        <v>4109.4101559999999</v>
      </c>
      <c r="D1531" s="11">
        <v>4088.6999510000001</v>
      </c>
      <c r="E1531" s="11">
        <v>4103.6000979999999</v>
      </c>
      <c r="F1531" s="11">
        <v>4103.6000979999999</v>
      </c>
      <c r="G1531" s="5">
        <v>0</v>
      </c>
      <c r="I1531" s="1">
        <v>5.8988101798007619E-4</v>
      </c>
    </row>
    <row r="1532" spans="1:9" x14ac:dyDescent="0.25">
      <c r="A1532" s="36">
        <v>36207</v>
      </c>
      <c r="B1532" s="11">
        <v>4103.7797849999997</v>
      </c>
      <c r="C1532" s="11">
        <v>4170.3999020000001</v>
      </c>
      <c r="D1532" s="11">
        <v>4103.7797849999997</v>
      </c>
      <c r="E1532" s="11">
        <v>4159.0400390000004</v>
      </c>
      <c r="F1532" s="11">
        <v>4159.0400390000004</v>
      </c>
      <c r="G1532" s="5">
        <v>0</v>
      </c>
      <c r="I1532" s="1">
        <v>1.3419626675361229E-2</v>
      </c>
    </row>
    <row r="1533" spans="1:9" x14ac:dyDescent="0.25">
      <c r="A1533" s="36">
        <v>36208</v>
      </c>
      <c r="B1533" s="11">
        <v>4158.2001950000003</v>
      </c>
      <c r="C1533" s="11">
        <v>4189.1000979999999</v>
      </c>
      <c r="D1533" s="11">
        <v>4073.570068</v>
      </c>
      <c r="E1533" s="11">
        <v>4076.3400879999999</v>
      </c>
      <c r="F1533" s="11">
        <v>4076.3400879999999</v>
      </c>
      <c r="G1533" s="5">
        <v>0</v>
      </c>
      <c r="I1533" s="1">
        <v>-2.0084739205771029E-2</v>
      </c>
    </row>
    <row r="1534" spans="1:9" x14ac:dyDescent="0.25">
      <c r="A1534" s="36">
        <v>36209</v>
      </c>
      <c r="B1534" s="11">
        <v>4077.820068</v>
      </c>
      <c r="C1534" s="11">
        <v>4126.2700199999999</v>
      </c>
      <c r="D1534" s="11">
        <v>4077.820068</v>
      </c>
      <c r="E1534" s="11">
        <v>4112.6499020000001</v>
      </c>
      <c r="F1534" s="11">
        <v>4112.6499020000001</v>
      </c>
      <c r="G1534" s="5">
        <v>0</v>
      </c>
      <c r="I1534" s="1">
        <v>8.8680171790596063E-3</v>
      </c>
    </row>
    <row r="1535" spans="1:9" x14ac:dyDescent="0.25">
      <c r="A1535" s="36">
        <v>36210</v>
      </c>
      <c r="B1535" s="11">
        <v>4110.6801759999998</v>
      </c>
      <c r="C1535" s="11">
        <v>4210.3500979999999</v>
      </c>
      <c r="D1535" s="11">
        <v>4109.4799800000001</v>
      </c>
      <c r="E1535" s="11">
        <v>4200.1201170000004</v>
      </c>
      <c r="F1535" s="11">
        <v>4200.1201170000004</v>
      </c>
      <c r="G1535" s="5">
        <v>0</v>
      </c>
      <c r="I1535" s="1">
        <v>2.1045558404544806E-2</v>
      </c>
    </row>
    <row r="1536" spans="1:9" x14ac:dyDescent="0.25">
      <c r="A1536" s="36">
        <v>36213</v>
      </c>
      <c r="B1536" s="11">
        <v>4202.169922</v>
      </c>
      <c r="C1536" s="11">
        <v>4277.6499020000001</v>
      </c>
      <c r="D1536" s="11">
        <v>4190.9702150000003</v>
      </c>
      <c r="E1536" s="11">
        <v>4243.1801759999998</v>
      </c>
      <c r="F1536" s="11">
        <v>4243.1801759999998</v>
      </c>
      <c r="G1536" s="5">
        <v>0</v>
      </c>
      <c r="I1536" s="1">
        <v>1.0199905446652835E-2</v>
      </c>
    </row>
    <row r="1537" spans="1:9" x14ac:dyDescent="0.25">
      <c r="A1537" s="36">
        <v>36214</v>
      </c>
      <c r="B1537" s="11">
        <v>4244.8100590000004</v>
      </c>
      <c r="C1537" s="11">
        <v>4262.5400390000004</v>
      </c>
      <c r="D1537" s="11">
        <v>4228.6899409999996</v>
      </c>
      <c r="E1537" s="11">
        <v>4231.669922</v>
      </c>
      <c r="F1537" s="11">
        <v>4231.669922</v>
      </c>
      <c r="G1537" s="5">
        <v>0</v>
      </c>
      <c r="I1537" s="1">
        <v>-2.7163338452567132E-3</v>
      </c>
    </row>
    <row r="1538" spans="1:9" x14ac:dyDescent="0.25">
      <c r="A1538" s="36">
        <v>36215</v>
      </c>
      <c r="B1538" s="11">
        <v>4231.2001950000003</v>
      </c>
      <c r="C1538" s="11">
        <v>4322.330078</v>
      </c>
      <c r="D1538" s="11">
        <v>4231.2001950000003</v>
      </c>
      <c r="E1538" s="11">
        <v>4269.1201170000004</v>
      </c>
      <c r="F1538" s="11">
        <v>4269.1201170000004</v>
      </c>
      <c r="G1538" s="5">
        <v>0</v>
      </c>
      <c r="I1538" s="1">
        <v>8.8110486469403781E-3</v>
      </c>
    </row>
    <row r="1539" spans="1:9" x14ac:dyDescent="0.25">
      <c r="A1539" s="36">
        <v>36216</v>
      </c>
      <c r="B1539" s="11">
        <v>4270.0297849999997</v>
      </c>
      <c r="C1539" s="11">
        <v>4302.75</v>
      </c>
      <c r="D1539" s="11">
        <v>4259.5</v>
      </c>
      <c r="E1539" s="11">
        <v>4292.8598629999997</v>
      </c>
      <c r="F1539" s="11">
        <v>4292.8598629999997</v>
      </c>
      <c r="G1539" s="5">
        <v>0</v>
      </c>
      <c r="I1539" s="1">
        <v>5.545401155208296E-3</v>
      </c>
    </row>
    <row r="1540" spans="1:9" x14ac:dyDescent="0.25">
      <c r="A1540" s="36">
        <v>36217</v>
      </c>
      <c r="B1540" s="11">
        <v>4292.1899409999996</v>
      </c>
      <c r="C1540" s="11">
        <v>4310.4702150000003</v>
      </c>
      <c r="D1540" s="11">
        <v>4245.1401370000003</v>
      </c>
      <c r="E1540" s="11">
        <v>4260.7998049999997</v>
      </c>
      <c r="F1540" s="11">
        <v>4260.7998049999997</v>
      </c>
      <c r="G1540" s="5">
        <v>0</v>
      </c>
      <c r="I1540" s="1">
        <v>-7.4962552581538944E-3</v>
      </c>
    </row>
    <row r="1541" spans="1:9" x14ac:dyDescent="0.25">
      <c r="A1541" s="36">
        <v>36220</v>
      </c>
      <c r="B1541" s="11">
        <v>4260.330078</v>
      </c>
      <c r="C1541" s="11">
        <v>4261.3398440000001</v>
      </c>
      <c r="D1541" s="11">
        <v>4217.7402339999999</v>
      </c>
      <c r="E1541" s="11">
        <v>4217.7402339999999</v>
      </c>
      <c r="F1541" s="11">
        <v>4217.7402339999999</v>
      </c>
      <c r="G1541" s="5">
        <v>0</v>
      </c>
      <c r="I1541" s="1">
        <v>-1.0157395262760716E-2</v>
      </c>
    </row>
    <row r="1542" spans="1:9" x14ac:dyDescent="0.25">
      <c r="A1542" s="36">
        <v>36221</v>
      </c>
      <c r="B1542" s="11">
        <v>4217.830078</v>
      </c>
      <c r="C1542" s="11">
        <v>4237.9599609999996</v>
      </c>
      <c r="D1542" s="11">
        <v>4185.6201170000004</v>
      </c>
      <c r="E1542" s="11">
        <v>4186.6499020000001</v>
      </c>
      <c r="F1542" s="11">
        <v>4186.6499020000001</v>
      </c>
      <c r="G1542" s="5">
        <v>0</v>
      </c>
      <c r="I1542" s="1">
        <v>-7.3986269841519459E-3</v>
      </c>
    </row>
    <row r="1543" spans="1:9" x14ac:dyDescent="0.25">
      <c r="A1543" s="36">
        <v>36222</v>
      </c>
      <c r="B1543" s="11">
        <v>4186.75</v>
      </c>
      <c r="C1543" s="11">
        <v>4190.169922</v>
      </c>
      <c r="D1543" s="11">
        <v>4115.8901370000003</v>
      </c>
      <c r="E1543" s="11">
        <v>4127.3798829999996</v>
      </c>
      <c r="F1543" s="11">
        <v>4127.3798829999996</v>
      </c>
      <c r="G1543" s="5">
        <v>0</v>
      </c>
      <c r="I1543" s="1">
        <v>-1.4258073311250286E-2</v>
      </c>
    </row>
    <row r="1544" spans="1:9" x14ac:dyDescent="0.25">
      <c r="A1544" s="36">
        <v>36223</v>
      </c>
      <c r="B1544" s="11">
        <v>4128.3598629999997</v>
      </c>
      <c r="C1544" s="11">
        <v>4374.7202150000003</v>
      </c>
      <c r="D1544" s="11">
        <v>4128.3598629999997</v>
      </c>
      <c r="E1544" s="11">
        <v>4218.0200199999999</v>
      </c>
      <c r="F1544" s="11">
        <v>4218.0200199999999</v>
      </c>
      <c r="G1544" s="5">
        <v>0</v>
      </c>
      <c r="I1544" s="1">
        <v>2.1723033617279341E-2</v>
      </c>
    </row>
    <row r="1545" spans="1:9" x14ac:dyDescent="0.25">
      <c r="A1545" s="36">
        <v>36224</v>
      </c>
      <c r="B1545" s="11">
        <v>4218.9599609999996</v>
      </c>
      <c r="C1545" s="11">
        <v>4330.580078</v>
      </c>
      <c r="D1545" s="11">
        <v>4218.9599609999996</v>
      </c>
      <c r="E1545" s="11">
        <v>4327.7998049999997</v>
      </c>
      <c r="F1545" s="11">
        <v>4327.7998049999997</v>
      </c>
      <c r="G1545" s="5">
        <v>0</v>
      </c>
      <c r="I1545" s="1">
        <v>2.5693456327417152E-2</v>
      </c>
    </row>
    <row r="1546" spans="1:9" x14ac:dyDescent="0.25">
      <c r="A1546" s="36">
        <v>36227</v>
      </c>
      <c r="B1546" s="11">
        <v>4328.5</v>
      </c>
      <c r="C1546" s="11">
        <v>4461.5400390000004</v>
      </c>
      <c r="D1546" s="11">
        <v>4326.1801759999998</v>
      </c>
      <c r="E1546" s="11">
        <v>4460.8500979999999</v>
      </c>
      <c r="F1546" s="11">
        <v>4460.8500979999999</v>
      </c>
      <c r="G1546" s="5">
        <v>0</v>
      </c>
      <c r="I1546" s="1">
        <v>3.0280068103886393E-2</v>
      </c>
    </row>
    <row r="1547" spans="1:9" x14ac:dyDescent="0.25">
      <c r="A1547" s="36">
        <v>36228</v>
      </c>
      <c r="B1547" s="11">
        <v>4460.75</v>
      </c>
      <c r="C1547" s="11">
        <v>4583.7099609999996</v>
      </c>
      <c r="D1547" s="11">
        <v>4460.5200199999999</v>
      </c>
      <c r="E1547" s="11">
        <v>4568.1000979999999</v>
      </c>
      <c r="F1547" s="11">
        <v>4568.1000979999999</v>
      </c>
      <c r="G1547" s="5">
        <v>0</v>
      </c>
      <c r="I1547" s="1">
        <v>2.3758032183884836E-2</v>
      </c>
    </row>
    <row r="1548" spans="1:9" x14ac:dyDescent="0.25">
      <c r="A1548" s="36">
        <v>36229</v>
      </c>
      <c r="B1548" s="11">
        <v>4568.330078</v>
      </c>
      <c r="C1548" s="11">
        <v>4730.8999020000001</v>
      </c>
      <c r="D1548" s="11">
        <v>4568.330078</v>
      </c>
      <c r="E1548" s="11">
        <v>4728.2700199999999</v>
      </c>
      <c r="F1548" s="11">
        <v>4728.2700199999999</v>
      </c>
      <c r="G1548" s="5">
        <v>0</v>
      </c>
      <c r="I1548" s="1">
        <v>3.4462004316358374E-2</v>
      </c>
    </row>
    <row r="1549" spans="1:9" x14ac:dyDescent="0.25">
      <c r="A1549" s="36">
        <v>36230</v>
      </c>
      <c r="B1549" s="11">
        <v>4729.0698240000002</v>
      </c>
      <c r="C1549" s="11">
        <v>4874.4101559999999</v>
      </c>
      <c r="D1549" s="11">
        <v>4675.3398440000001</v>
      </c>
      <c r="E1549" s="11">
        <v>4679.7998049999997</v>
      </c>
      <c r="F1549" s="11">
        <v>4679.7998049999997</v>
      </c>
      <c r="G1549" s="5">
        <v>0</v>
      </c>
      <c r="I1549" s="1">
        <v>-1.0304056996934818E-2</v>
      </c>
    </row>
    <row r="1550" spans="1:9" x14ac:dyDescent="0.25">
      <c r="A1550" s="36">
        <v>36231</v>
      </c>
      <c r="B1550" s="11">
        <v>4680.2900390000004</v>
      </c>
      <c r="C1550" s="11">
        <v>4714.4301759999998</v>
      </c>
      <c r="D1550" s="11">
        <v>4653.6401370000003</v>
      </c>
      <c r="E1550" s="11">
        <v>4697.7299800000001</v>
      </c>
      <c r="F1550" s="11">
        <v>4697.7299800000001</v>
      </c>
      <c r="G1550" s="5">
        <v>0</v>
      </c>
      <c r="I1550" s="1">
        <v>3.8240767582369273E-3</v>
      </c>
    </row>
    <row r="1551" spans="1:9" x14ac:dyDescent="0.25">
      <c r="A1551" s="36">
        <v>36234</v>
      </c>
      <c r="B1551" s="11">
        <v>4698.3398440000001</v>
      </c>
      <c r="C1551" s="11">
        <v>4793.8500979999999</v>
      </c>
      <c r="D1551" s="11">
        <v>4698.1601559999999</v>
      </c>
      <c r="E1551" s="11">
        <v>4769.8999020000001</v>
      </c>
      <c r="F1551" s="11">
        <v>4769.8999020000001</v>
      </c>
      <c r="G1551" s="5">
        <v>0</v>
      </c>
      <c r="I1551" s="1">
        <v>1.5245910710962818E-2</v>
      </c>
    </row>
    <row r="1552" spans="1:9" x14ac:dyDescent="0.25">
      <c r="A1552" s="36">
        <v>36235</v>
      </c>
      <c r="B1552" s="11">
        <v>4770.5200199999999</v>
      </c>
      <c r="C1552" s="11">
        <v>4895.2900390000004</v>
      </c>
      <c r="D1552" s="11">
        <v>4769.3798829999996</v>
      </c>
      <c r="E1552" s="11">
        <v>4890.3901370000003</v>
      </c>
      <c r="F1552" s="11">
        <v>4890.3901370000003</v>
      </c>
      <c r="G1552" s="5">
        <v>0</v>
      </c>
      <c r="I1552" s="1">
        <v>2.4946763147500661E-2</v>
      </c>
    </row>
    <row r="1553" spans="1:9" x14ac:dyDescent="0.25">
      <c r="A1553" s="36">
        <v>36236</v>
      </c>
      <c r="B1553" s="11">
        <v>4891.1601559999999</v>
      </c>
      <c r="C1553" s="11">
        <v>4905.3999020000001</v>
      </c>
      <c r="D1553" s="11">
        <v>4823.7001950000003</v>
      </c>
      <c r="E1553" s="11">
        <v>4855.169922</v>
      </c>
      <c r="F1553" s="11">
        <v>4855.169922</v>
      </c>
      <c r="G1553" s="5">
        <v>0</v>
      </c>
      <c r="I1553" s="1">
        <v>-7.227982408998912E-3</v>
      </c>
    </row>
    <row r="1554" spans="1:9" x14ac:dyDescent="0.25">
      <c r="A1554" s="36">
        <v>36237</v>
      </c>
      <c r="B1554" s="11">
        <v>4855.2099609999996</v>
      </c>
      <c r="C1554" s="11">
        <v>4872.580078</v>
      </c>
      <c r="D1554" s="11">
        <v>4815.1298829999996</v>
      </c>
      <c r="E1554" s="11">
        <v>4864.7998049999997</v>
      </c>
      <c r="F1554" s="11">
        <v>4864.7998049999997</v>
      </c>
      <c r="G1554" s="5">
        <v>0</v>
      </c>
      <c r="I1554" s="1">
        <v>1.9814642269881944E-3</v>
      </c>
    </row>
    <row r="1555" spans="1:9" x14ac:dyDescent="0.25">
      <c r="A1555" s="36">
        <v>36238</v>
      </c>
      <c r="B1555" s="11">
        <v>4865.1298829999996</v>
      </c>
      <c r="C1555" s="11">
        <v>4933.3999020000001</v>
      </c>
      <c r="D1555" s="11">
        <v>4783.3901370000003</v>
      </c>
      <c r="E1555" s="11">
        <v>4784.330078</v>
      </c>
      <c r="F1555" s="11">
        <v>4784.330078</v>
      </c>
      <c r="G1555" s="5">
        <v>0</v>
      </c>
      <c r="I1555" s="1">
        <v>-1.6679554234235283E-2</v>
      </c>
    </row>
    <row r="1556" spans="1:9" x14ac:dyDescent="0.25">
      <c r="A1556" s="36">
        <v>36241</v>
      </c>
      <c r="B1556" s="11">
        <v>4779.0698240000002</v>
      </c>
      <c r="C1556" s="11">
        <v>4784.2402339999999</v>
      </c>
      <c r="D1556" s="11">
        <v>4696.8598629999997</v>
      </c>
      <c r="E1556" s="11">
        <v>4715.2998049999997</v>
      </c>
      <c r="F1556" s="11">
        <v>4715.2998049999997</v>
      </c>
      <c r="G1556" s="5">
        <v>0</v>
      </c>
      <c r="I1556" s="1">
        <v>-1.4533511075846661E-2</v>
      </c>
    </row>
    <row r="1557" spans="1:9" x14ac:dyDescent="0.25">
      <c r="A1557" s="36">
        <v>36242</v>
      </c>
      <c r="B1557" s="11">
        <v>4715.0200199999999</v>
      </c>
      <c r="C1557" s="11">
        <v>4715.0200199999999</v>
      </c>
      <c r="D1557" s="11">
        <v>4618.7797849999997</v>
      </c>
      <c r="E1557" s="11">
        <v>4632.0698240000002</v>
      </c>
      <c r="F1557" s="11">
        <v>4632.0698240000002</v>
      </c>
      <c r="G1557" s="5">
        <v>0</v>
      </c>
      <c r="I1557" s="1">
        <v>-1.7808685006757585E-2</v>
      </c>
    </row>
    <row r="1558" spans="1:9" x14ac:dyDescent="0.25">
      <c r="A1558" s="36">
        <v>36243</v>
      </c>
      <c r="B1558" s="11">
        <v>4631.7998049999997</v>
      </c>
      <c r="C1558" s="11">
        <v>4820.0097660000001</v>
      </c>
      <c r="D1558" s="11">
        <v>4630.8398440000001</v>
      </c>
      <c r="E1558" s="11">
        <v>4819.4902339999999</v>
      </c>
      <c r="F1558" s="11">
        <v>4819.4902339999999</v>
      </c>
      <c r="G1558" s="5">
        <v>0</v>
      </c>
      <c r="I1558" s="1">
        <v>3.9664347465498295E-2</v>
      </c>
    </row>
    <row r="1559" spans="1:9" x14ac:dyDescent="0.25">
      <c r="A1559" s="36">
        <v>36244</v>
      </c>
      <c r="B1559" s="11">
        <v>4821.4101559999999</v>
      </c>
      <c r="C1559" s="11">
        <v>4923.3798829999996</v>
      </c>
      <c r="D1559" s="11">
        <v>4819.9101559999999</v>
      </c>
      <c r="E1559" s="11">
        <v>4829.2001950000003</v>
      </c>
      <c r="F1559" s="11">
        <v>4829.2001950000003</v>
      </c>
      <c r="G1559" s="5">
        <v>0</v>
      </c>
      <c r="I1559" s="1">
        <v>2.0127009669010931E-3</v>
      </c>
    </row>
    <row r="1560" spans="1:9" x14ac:dyDescent="0.25">
      <c r="A1560" s="36">
        <v>36245</v>
      </c>
      <c r="B1560" s="11">
        <v>4828.9702150000003</v>
      </c>
      <c r="C1560" s="11">
        <v>4828.9702150000003</v>
      </c>
      <c r="D1560" s="11">
        <v>4736.0898440000001</v>
      </c>
      <c r="E1560" s="11">
        <v>4736.580078</v>
      </c>
      <c r="F1560" s="11">
        <v>4736.580078</v>
      </c>
      <c r="G1560" s="5">
        <v>0</v>
      </c>
      <c r="I1560" s="1">
        <v>-1.9365490088329551E-2</v>
      </c>
    </row>
    <row r="1561" spans="1:9" x14ac:dyDescent="0.25">
      <c r="A1561" s="36">
        <v>36248</v>
      </c>
      <c r="B1561" s="11">
        <v>4736.1899409999996</v>
      </c>
      <c r="C1561" s="11">
        <v>4846.4799800000001</v>
      </c>
      <c r="D1561" s="11">
        <v>4736.1899409999996</v>
      </c>
      <c r="E1561" s="11">
        <v>4845.4301759999998</v>
      </c>
      <c r="F1561" s="11">
        <v>4845.4301759999998</v>
      </c>
      <c r="G1561" s="5">
        <v>0</v>
      </c>
      <c r="I1561" s="1">
        <v>2.2720656250317717E-2</v>
      </c>
    </row>
    <row r="1562" spans="1:9" x14ac:dyDescent="0.25">
      <c r="A1562" s="36">
        <v>36249</v>
      </c>
      <c r="B1562" s="11">
        <v>4839.9101559999999</v>
      </c>
      <c r="C1562" s="11">
        <v>4910.0200199999999</v>
      </c>
      <c r="D1562" s="11">
        <v>4807.7299800000001</v>
      </c>
      <c r="E1562" s="11">
        <v>4882</v>
      </c>
      <c r="F1562" s="11">
        <v>4882</v>
      </c>
      <c r="G1562" s="5">
        <v>0</v>
      </c>
      <c r="I1562" s="1">
        <v>7.5189429533271124E-3</v>
      </c>
    </row>
    <row r="1563" spans="1:9" x14ac:dyDescent="0.25">
      <c r="A1563" s="36">
        <v>36250</v>
      </c>
      <c r="B1563" s="11">
        <v>4882.5600590000004</v>
      </c>
      <c r="C1563" s="11">
        <v>4943.9101559999999</v>
      </c>
      <c r="D1563" s="11">
        <v>4882.5600590000004</v>
      </c>
      <c r="E1563" s="11">
        <v>4930.3701170000004</v>
      </c>
      <c r="F1563" s="11">
        <v>4930.3701170000004</v>
      </c>
      <c r="G1563" s="5">
        <v>0</v>
      </c>
      <c r="I1563" s="1">
        <v>9.8590877080759753E-3</v>
      </c>
    </row>
    <row r="1564" spans="1:9" x14ac:dyDescent="0.25">
      <c r="A1564" s="36">
        <v>36255</v>
      </c>
      <c r="B1564" s="11">
        <v>4931.0498049999997</v>
      </c>
      <c r="C1564" s="11">
        <v>5108.3999020000001</v>
      </c>
      <c r="D1564" s="11">
        <v>4931.0498049999997</v>
      </c>
      <c r="E1564" s="11">
        <v>5101.9399409999996</v>
      </c>
      <c r="F1564" s="11">
        <v>5101.9399409999996</v>
      </c>
      <c r="G1564" s="5">
        <v>0</v>
      </c>
      <c r="I1564" s="1">
        <v>3.4206788313314362E-2</v>
      </c>
    </row>
    <row r="1565" spans="1:9" x14ac:dyDescent="0.25">
      <c r="A1565" s="36">
        <v>36256</v>
      </c>
      <c r="B1565" s="11">
        <v>5102.169922</v>
      </c>
      <c r="C1565" s="11">
        <v>5174.4301759999998</v>
      </c>
      <c r="D1565" s="11">
        <v>5102.169922</v>
      </c>
      <c r="E1565" s="11">
        <v>5146.7900390000004</v>
      </c>
      <c r="F1565" s="11">
        <v>5146.7900390000004</v>
      </c>
      <c r="G1565" s="5">
        <v>0</v>
      </c>
      <c r="I1565" s="1">
        <v>8.7523789573449307E-3</v>
      </c>
    </row>
    <row r="1566" spans="1:9" x14ac:dyDescent="0.25">
      <c r="A1566" s="36">
        <v>36257</v>
      </c>
      <c r="B1566" s="11">
        <v>5147.830078</v>
      </c>
      <c r="C1566" s="11">
        <v>5182.6499020000001</v>
      </c>
      <c r="D1566" s="11">
        <v>5061.7700199999999</v>
      </c>
      <c r="E1566" s="11">
        <v>5123.1298829999996</v>
      </c>
      <c r="F1566" s="11">
        <v>5123.1298829999996</v>
      </c>
      <c r="G1566" s="5">
        <v>0</v>
      </c>
      <c r="I1566" s="1">
        <v>-4.6076693956074166E-3</v>
      </c>
    </row>
    <row r="1567" spans="1:9" x14ac:dyDescent="0.25">
      <c r="A1567" s="36">
        <v>36258</v>
      </c>
      <c r="B1567" s="11">
        <v>5123.8701170000004</v>
      </c>
      <c r="C1567" s="11">
        <v>5189.6401370000003</v>
      </c>
      <c r="D1567" s="11">
        <v>5097.5600590000004</v>
      </c>
      <c r="E1567" s="11">
        <v>5175.3901370000003</v>
      </c>
      <c r="F1567" s="11">
        <v>5175.3901370000003</v>
      </c>
      <c r="G1567" s="5">
        <v>0</v>
      </c>
      <c r="I1567" s="1">
        <v>1.0149167548215487E-2</v>
      </c>
    </row>
    <row r="1568" spans="1:9" x14ac:dyDescent="0.25">
      <c r="A1568" s="36">
        <v>36259</v>
      </c>
      <c r="B1568" s="11">
        <v>5175.2402339999999</v>
      </c>
      <c r="C1568" s="11">
        <v>5204.8798829999996</v>
      </c>
      <c r="D1568" s="11">
        <v>5153.6899409999996</v>
      </c>
      <c r="E1568" s="11">
        <v>5204.8798829999996</v>
      </c>
      <c r="F1568" s="11">
        <v>5204.8798829999996</v>
      </c>
      <c r="G1568" s="5">
        <v>0</v>
      </c>
      <c r="I1568" s="1">
        <v>5.6818994651077759E-3</v>
      </c>
    </row>
    <row r="1569" spans="1:9" x14ac:dyDescent="0.25">
      <c r="A1569" s="36">
        <v>36262</v>
      </c>
      <c r="B1569" s="11">
        <v>5204.830078</v>
      </c>
      <c r="C1569" s="11">
        <v>5310.830078</v>
      </c>
      <c r="D1569" s="11">
        <v>5153.8701170000004</v>
      </c>
      <c r="E1569" s="11">
        <v>5303.2797849999997</v>
      </c>
      <c r="F1569" s="11">
        <v>5303.2797849999997</v>
      </c>
      <c r="G1569" s="5">
        <v>0</v>
      </c>
      <c r="I1569" s="1">
        <v>1.8728831954653913E-2</v>
      </c>
    </row>
    <row r="1570" spans="1:9" x14ac:dyDescent="0.25">
      <c r="A1570" s="36">
        <v>36263</v>
      </c>
      <c r="B1570" s="11">
        <v>5303.3701170000004</v>
      </c>
      <c r="C1570" s="11">
        <v>5389.2402339999999</v>
      </c>
      <c r="D1570" s="11">
        <v>5270.2402339999999</v>
      </c>
      <c r="E1570" s="11">
        <v>5296.3100590000004</v>
      </c>
      <c r="F1570" s="11">
        <v>5296.3100590000004</v>
      </c>
      <c r="G1570" s="5">
        <v>0</v>
      </c>
      <c r="I1570" s="1">
        <v>-1.3150937172241584E-3</v>
      </c>
    </row>
    <row r="1571" spans="1:9" x14ac:dyDescent="0.25">
      <c r="A1571" s="36">
        <v>36264</v>
      </c>
      <c r="B1571" s="11">
        <v>5293.1298829999996</v>
      </c>
      <c r="C1571" s="11">
        <v>5333.8798829999996</v>
      </c>
      <c r="D1571" s="11">
        <v>5266.5097660000001</v>
      </c>
      <c r="E1571" s="11">
        <v>5297.3500979999999</v>
      </c>
      <c r="F1571" s="11">
        <v>5297.3500979999999</v>
      </c>
      <c r="G1571" s="5">
        <v>0</v>
      </c>
      <c r="I1571" s="1">
        <v>1.9635121156014179E-4</v>
      </c>
    </row>
    <row r="1572" spans="1:9" x14ac:dyDescent="0.25">
      <c r="A1572" s="36">
        <v>36265</v>
      </c>
      <c r="B1572" s="11">
        <v>5298.2700199999999</v>
      </c>
      <c r="C1572" s="11">
        <v>5538.2700199999999</v>
      </c>
      <c r="D1572" s="11">
        <v>5298.2700199999999</v>
      </c>
      <c r="E1572" s="11">
        <v>5490.6201170000004</v>
      </c>
      <c r="F1572" s="11">
        <v>5490.6201170000004</v>
      </c>
      <c r="G1572" s="5">
        <v>0</v>
      </c>
      <c r="I1572" s="1">
        <v>3.5834489042628093E-2</v>
      </c>
    </row>
    <row r="1573" spans="1:9" x14ac:dyDescent="0.25">
      <c r="A1573" s="36">
        <v>36266</v>
      </c>
      <c r="B1573" s="11">
        <v>5490.0600590000004</v>
      </c>
      <c r="C1573" s="11">
        <v>5599.7597660000001</v>
      </c>
      <c r="D1573" s="11">
        <v>5490.0600590000004</v>
      </c>
      <c r="E1573" s="11">
        <v>5556.4399409999996</v>
      </c>
      <c r="F1573" s="11">
        <v>5556.4399409999996</v>
      </c>
      <c r="G1573" s="5">
        <v>0</v>
      </c>
      <c r="I1573" s="1">
        <v>1.1916401743803817E-2</v>
      </c>
    </row>
    <row r="1574" spans="1:9" x14ac:dyDescent="0.25">
      <c r="A1574" s="36">
        <v>36269</v>
      </c>
      <c r="B1574" s="11">
        <v>5557.2299800000001</v>
      </c>
      <c r="C1574" s="11">
        <v>5686.9799800000001</v>
      </c>
      <c r="D1574" s="11">
        <v>5460.4501950000003</v>
      </c>
      <c r="E1574" s="11">
        <v>5464.169922</v>
      </c>
      <c r="F1574" s="11">
        <v>5464.169922</v>
      </c>
      <c r="G1574" s="5">
        <v>0</v>
      </c>
      <c r="I1574" s="1">
        <v>-1.6745384555035159E-2</v>
      </c>
    </row>
    <row r="1575" spans="1:9" x14ac:dyDescent="0.25">
      <c r="A1575" s="36">
        <v>36270</v>
      </c>
      <c r="B1575" s="11">
        <v>5462.330078</v>
      </c>
      <c r="C1575" s="11">
        <v>5479.6801759999998</v>
      </c>
      <c r="D1575" s="11">
        <v>5336.8901370000003</v>
      </c>
      <c r="E1575" s="11">
        <v>5337.6401370000003</v>
      </c>
      <c r="F1575" s="11">
        <v>5337.6401370000003</v>
      </c>
      <c r="G1575" s="5">
        <v>0</v>
      </c>
      <c r="I1575" s="1">
        <v>-2.3428586861880873E-2</v>
      </c>
    </row>
    <row r="1576" spans="1:9" x14ac:dyDescent="0.25">
      <c r="A1576" s="36">
        <v>36271</v>
      </c>
      <c r="B1576" s="11">
        <v>5337.4101559999999</v>
      </c>
      <c r="C1576" s="11">
        <v>5411.1201170000004</v>
      </c>
      <c r="D1576" s="11">
        <v>5270.3999020000001</v>
      </c>
      <c r="E1576" s="11">
        <v>5284.4702150000003</v>
      </c>
      <c r="F1576" s="11">
        <v>5284.4702150000003</v>
      </c>
      <c r="G1576" s="5">
        <v>0</v>
      </c>
      <c r="I1576" s="1">
        <v>-1.0011262229168594E-2</v>
      </c>
    </row>
    <row r="1577" spans="1:9" x14ac:dyDescent="0.25">
      <c r="A1577" s="36">
        <v>36272</v>
      </c>
      <c r="B1577" s="11">
        <v>5290.0400390000004</v>
      </c>
      <c r="C1577" s="11">
        <v>5475.669922</v>
      </c>
      <c r="D1577" s="11">
        <v>5290.0400390000004</v>
      </c>
      <c r="E1577" s="11">
        <v>5475.669922</v>
      </c>
      <c r="F1577" s="11">
        <v>5475.669922</v>
      </c>
      <c r="G1577" s="5">
        <v>0</v>
      </c>
      <c r="I1577" s="1">
        <v>3.5542257243259101E-2</v>
      </c>
    </row>
    <row r="1578" spans="1:9" x14ac:dyDescent="0.25">
      <c r="A1578" s="36">
        <v>36273</v>
      </c>
      <c r="B1578" s="11">
        <v>5476</v>
      </c>
      <c r="C1578" s="11">
        <v>5529.0698240000002</v>
      </c>
      <c r="D1578" s="11">
        <v>5440.4399409999996</v>
      </c>
      <c r="E1578" s="11">
        <v>5481.7797849999997</v>
      </c>
      <c r="F1578" s="11">
        <v>5481.7797849999997</v>
      </c>
      <c r="G1578" s="5">
        <v>0</v>
      </c>
      <c r="I1578" s="1">
        <v>1.1151981157286883E-3</v>
      </c>
    </row>
    <row r="1579" spans="1:9" x14ac:dyDescent="0.25">
      <c r="A1579" s="36">
        <v>36276</v>
      </c>
      <c r="B1579" s="11">
        <v>5483.4501950000003</v>
      </c>
      <c r="C1579" s="11">
        <v>5497.1499020000001</v>
      </c>
      <c r="D1579" s="11">
        <v>5404.5297849999997</v>
      </c>
      <c r="E1579" s="11">
        <v>5405.1499020000001</v>
      </c>
      <c r="F1579" s="11">
        <v>5405.1499020000001</v>
      </c>
      <c r="G1579" s="5">
        <v>0</v>
      </c>
      <c r="I1579" s="1">
        <v>-1.407764185890592E-2</v>
      </c>
    </row>
    <row r="1580" spans="1:9" x14ac:dyDescent="0.25">
      <c r="A1580" s="36">
        <v>36277</v>
      </c>
      <c r="B1580" s="11">
        <v>5405.4101559999999</v>
      </c>
      <c r="C1580" s="11">
        <v>5433.3500979999999</v>
      </c>
      <c r="D1580" s="11">
        <v>5346.6801759999998</v>
      </c>
      <c r="E1580" s="11">
        <v>5382.3901370000003</v>
      </c>
      <c r="F1580" s="11">
        <v>5382.3901370000003</v>
      </c>
      <c r="G1580" s="5">
        <v>0</v>
      </c>
      <c r="I1580" s="1">
        <v>-4.2196457558052458E-3</v>
      </c>
    </row>
    <row r="1581" spans="1:9" x14ac:dyDescent="0.25">
      <c r="A1581" s="36">
        <v>36278</v>
      </c>
      <c r="B1581" s="11">
        <v>5382.0600590000004</v>
      </c>
      <c r="C1581" s="11">
        <v>5502.2998049999997</v>
      </c>
      <c r="D1581" s="11">
        <v>5378.1201170000004</v>
      </c>
      <c r="E1581" s="11">
        <v>5458.1601559999999</v>
      </c>
      <c r="F1581" s="11">
        <v>5458.1601559999999</v>
      </c>
      <c r="G1581" s="5">
        <v>0</v>
      </c>
      <c r="I1581" s="1">
        <v>1.3979226304018155E-2</v>
      </c>
    </row>
    <row r="1582" spans="1:9" x14ac:dyDescent="0.25">
      <c r="A1582" s="36">
        <v>36279</v>
      </c>
      <c r="B1582" s="11">
        <v>5458.6098629999997</v>
      </c>
      <c r="C1582" s="11">
        <v>5554.6298829999996</v>
      </c>
      <c r="D1582" s="11">
        <v>5458.6098629999997</v>
      </c>
      <c r="E1582" s="11">
        <v>5517.3100590000004</v>
      </c>
      <c r="F1582" s="11">
        <v>5517.3100590000004</v>
      </c>
      <c r="G1582" s="5">
        <v>0</v>
      </c>
      <c r="I1582" s="1">
        <v>1.077866815877293E-2</v>
      </c>
    </row>
    <row r="1583" spans="1:9" x14ac:dyDescent="0.25">
      <c r="A1583" s="36">
        <v>36280</v>
      </c>
      <c r="B1583" s="11">
        <v>5518.330078</v>
      </c>
      <c r="C1583" s="11">
        <v>5651.9599609999996</v>
      </c>
      <c r="D1583" s="11">
        <v>5413.5498049999997</v>
      </c>
      <c r="E1583" s="11">
        <v>5414.4501950000003</v>
      </c>
      <c r="F1583" s="11">
        <v>5414.4501950000003</v>
      </c>
      <c r="G1583" s="5">
        <v>0</v>
      </c>
      <c r="I1583" s="1">
        <v>-1.8819091768243368E-2</v>
      </c>
    </row>
    <row r="1584" spans="1:9" x14ac:dyDescent="0.25">
      <c r="A1584" s="36">
        <v>36283</v>
      </c>
      <c r="B1584" s="11">
        <v>5414.75</v>
      </c>
      <c r="C1584" s="11">
        <v>5584.0600590000004</v>
      </c>
      <c r="D1584" s="11">
        <v>5414.7001950000003</v>
      </c>
      <c r="E1584" s="11">
        <v>5579.1401370000003</v>
      </c>
      <c r="F1584" s="11">
        <v>5579.1401370000003</v>
      </c>
      <c r="G1584" s="5">
        <v>0</v>
      </c>
      <c r="I1584" s="1">
        <v>2.9963325611799263E-2</v>
      </c>
    </row>
    <row r="1585" spans="1:9" x14ac:dyDescent="0.25">
      <c r="A1585" s="36">
        <v>36284</v>
      </c>
      <c r="B1585" s="11">
        <v>5579.330078</v>
      </c>
      <c r="C1585" s="11">
        <v>5608.580078</v>
      </c>
      <c r="D1585" s="11">
        <v>5513.1601559999999</v>
      </c>
      <c r="E1585" s="11">
        <v>5560.6298829999996</v>
      </c>
      <c r="F1585" s="11">
        <v>5560.6298829999996</v>
      </c>
      <c r="G1585" s="5">
        <v>0</v>
      </c>
      <c r="I1585" s="1">
        <v>-3.3232770519724397E-3</v>
      </c>
    </row>
    <row r="1586" spans="1:9" x14ac:dyDescent="0.25">
      <c r="A1586" s="36">
        <v>36286</v>
      </c>
      <c r="B1586" s="11">
        <v>5565.4599609999996</v>
      </c>
      <c r="C1586" s="11">
        <v>5803.2700199999999</v>
      </c>
      <c r="D1586" s="11">
        <v>5565.4599609999996</v>
      </c>
      <c r="E1586" s="11">
        <v>5802.4702150000003</v>
      </c>
      <c r="F1586" s="11">
        <v>5802.4702150000003</v>
      </c>
      <c r="G1586" s="5">
        <v>0</v>
      </c>
      <c r="I1586" s="1">
        <v>4.2572335865802557E-2</v>
      </c>
    </row>
    <row r="1587" spans="1:9" x14ac:dyDescent="0.25">
      <c r="A1587" s="36">
        <v>36287</v>
      </c>
      <c r="B1587" s="11">
        <v>5803.1499020000001</v>
      </c>
      <c r="C1587" s="11">
        <v>5969.9399409999996</v>
      </c>
      <c r="D1587" s="11">
        <v>5803.1000979999999</v>
      </c>
      <c r="E1587" s="11">
        <v>5964.3701170000004</v>
      </c>
      <c r="F1587" s="11">
        <v>5964.3701170000004</v>
      </c>
      <c r="G1587" s="5">
        <v>0</v>
      </c>
      <c r="I1587" s="1">
        <v>2.7519727473704236E-2</v>
      </c>
    </row>
    <row r="1588" spans="1:9" x14ac:dyDescent="0.25">
      <c r="A1588" s="36">
        <v>36290</v>
      </c>
      <c r="B1588" s="11">
        <v>5964.7099609999996</v>
      </c>
      <c r="C1588" s="11">
        <v>6192.8598629999997</v>
      </c>
      <c r="D1588" s="11">
        <v>5964.7099609999996</v>
      </c>
      <c r="E1588" s="11">
        <v>6080.4702150000003</v>
      </c>
      <c r="F1588" s="11">
        <v>6080.4702150000003</v>
      </c>
      <c r="G1588" s="5">
        <v>0</v>
      </c>
      <c r="I1588" s="1">
        <v>1.9278577486353754E-2</v>
      </c>
    </row>
    <row r="1589" spans="1:9" x14ac:dyDescent="0.25">
      <c r="A1589" s="36">
        <v>36291</v>
      </c>
      <c r="B1589" s="11">
        <v>6080.5200199999999</v>
      </c>
      <c r="C1589" s="11">
        <v>6103.5097660000001</v>
      </c>
      <c r="D1589" s="11">
        <v>5953.2597660000001</v>
      </c>
      <c r="E1589" s="11">
        <v>5981.0898440000001</v>
      </c>
      <c r="F1589" s="11">
        <v>5981.0898440000001</v>
      </c>
      <c r="G1589" s="5">
        <v>0</v>
      </c>
      <c r="I1589" s="1">
        <v>-1.6479231463172539E-2</v>
      </c>
    </row>
    <row r="1590" spans="1:9" x14ac:dyDescent="0.25">
      <c r="A1590" s="36">
        <v>36292</v>
      </c>
      <c r="B1590" s="11">
        <v>5980.3100590000004</v>
      </c>
      <c r="C1590" s="11">
        <v>5980.3100590000004</v>
      </c>
      <c r="D1590" s="11">
        <v>5872.6601559999999</v>
      </c>
      <c r="E1590" s="11">
        <v>5877.2797849999997</v>
      </c>
      <c r="F1590" s="11">
        <v>5877.2797849999997</v>
      </c>
      <c r="G1590" s="5">
        <v>0</v>
      </c>
      <c r="I1590" s="1">
        <v>-1.750876624838682E-2</v>
      </c>
    </row>
    <row r="1591" spans="1:9" x14ac:dyDescent="0.25">
      <c r="A1591" s="36">
        <v>36293</v>
      </c>
      <c r="B1591" s="11">
        <v>5877.3701170000004</v>
      </c>
      <c r="C1591" s="11">
        <v>6035.3701170000004</v>
      </c>
      <c r="D1591" s="11">
        <v>5877.1201170000004</v>
      </c>
      <c r="E1591" s="11">
        <v>6022.8598629999997</v>
      </c>
      <c r="F1591" s="11">
        <v>6022.8598629999997</v>
      </c>
      <c r="G1591" s="5">
        <v>0</v>
      </c>
      <c r="I1591" s="1">
        <v>2.4468173544804017E-2</v>
      </c>
    </row>
    <row r="1592" spans="1:9" x14ac:dyDescent="0.25">
      <c r="A1592" s="36">
        <v>36294</v>
      </c>
      <c r="B1592" s="11">
        <v>6021.1499020000001</v>
      </c>
      <c r="C1592" s="11">
        <v>6021.1499020000001</v>
      </c>
      <c r="D1592" s="11">
        <v>5890.8100590000004</v>
      </c>
      <c r="E1592" s="11">
        <v>5913.2001950000003</v>
      </c>
      <c r="F1592" s="11">
        <v>5913.2001950000003</v>
      </c>
      <c r="G1592" s="5">
        <v>0</v>
      </c>
      <c r="I1592" s="1">
        <v>-1.8375033792448647E-2</v>
      </c>
    </row>
    <row r="1593" spans="1:9" x14ac:dyDescent="0.25">
      <c r="A1593" s="36">
        <v>36297</v>
      </c>
      <c r="B1593" s="11">
        <v>5912.75</v>
      </c>
      <c r="C1593" s="11">
        <v>5912.75</v>
      </c>
      <c r="D1593" s="11">
        <v>5784.8500979999999</v>
      </c>
      <c r="E1593" s="11">
        <v>5851.5</v>
      </c>
      <c r="F1593" s="11">
        <v>5851.5</v>
      </c>
      <c r="G1593" s="5">
        <v>0</v>
      </c>
      <c r="I1593" s="1">
        <v>-1.0489134389180421E-2</v>
      </c>
    </row>
    <row r="1594" spans="1:9" x14ac:dyDescent="0.25">
      <c r="A1594" s="36">
        <v>36298</v>
      </c>
      <c r="B1594" s="11">
        <v>5851.6899409999996</v>
      </c>
      <c r="C1594" s="11">
        <v>5924.3701170000004</v>
      </c>
      <c r="D1594" s="11">
        <v>5830.7797849999997</v>
      </c>
      <c r="E1594" s="11">
        <v>5856.1499020000001</v>
      </c>
      <c r="F1594" s="11">
        <v>5856.1499020000001</v>
      </c>
      <c r="G1594" s="5">
        <v>0</v>
      </c>
      <c r="I1594" s="1">
        <v>7.9433571782772106E-4</v>
      </c>
    </row>
    <row r="1595" spans="1:9" x14ac:dyDescent="0.25">
      <c r="A1595" s="36">
        <v>36299</v>
      </c>
      <c r="B1595" s="11">
        <v>5856.2998049999997</v>
      </c>
      <c r="C1595" s="11">
        <v>5877.5498049999997</v>
      </c>
      <c r="D1595" s="11">
        <v>5711.9101559999999</v>
      </c>
      <c r="E1595" s="11">
        <v>5731.2001950000003</v>
      </c>
      <c r="F1595" s="11">
        <v>5731.2001950000003</v>
      </c>
      <c r="G1595" s="5">
        <v>0</v>
      </c>
      <c r="I1595" s="1">
        <v>-2.1567407441969166E-2</v>
      </c>
    </row>
    <row r="1596" spans="1:9" x14ac:dyDescent="0.25">
      <c r="A1596" s="36">
        <v>36300</v>
      </c>
      <c r="B1596" s="11">
        <v>5731.25</v>
      </c>
      <c r="C1596" s="11">
        <v>5802.6098629999997</v>
      </c>
      <c r="D1596" s="11">
        <v>5723.9501950000003</v>
      </c>
      <c r="E1596" s="11">
        <v>5799.4902339999999</v>
      </c>
      <c r="F1596" s="11">
        <v>5799.4902339999999</v>
      </c>
      <c r="G1596" s="5">
        <v>0</v>
      </c>
      <c r="I1596" s="1">
        <v>1.1845056091562611E-2</v>
      </c>
    </row>
    <row r="1597" spans="1:9" x14ac:dyDescent="0.25">
      <c r="A1597" s="36">
        <v>36301</v>
      </c>
      <c r="B1597" s="11">
        <v>5799.830078</v>
      </c>
      <c r="C1597" s="11">
        <v>5809.6801759999998</v>
      </c>
      <c r="D1597" s="11">
        <v>5615.9799800000001</v>
      </c>
      <c r="E1597" s="11">
        <v>5639.5</v>
      </c>
      <c r="F1597" s="11">
        <v>5639.5</v>
      </c>
      <c r="G1597" s="5">
        <v>0</v>
      </c>
      <c r="I1597" s="1">
        <v>-2.7974613902271628E-2</v>
      </c>
    </row>
    <row r="1598" spans="1:9" x14ac:dyDescent="0.25">
      <c r="A1598" s="36">
        <v>36304</v>
      </c>
      <c r="B1598" s="11">
        <v>5640.1801759999998</v>
      </c>
      <c r="C1598" s="11">
        <v>5666.1201170000004</v>
      </c>
      <c r="D1598" s="11">
        <v>5493.5097660000001</v>
      </c>
      <c r="E1598" s="11">
        <v>5498.7900390000004</v>
      </c>
      <c r="F1598" s="11">
        <v>5498.7900390000004</v>
      </c>
      <c r="G1598" s="5">
        <v>0</v>
      </c>
      <c r="I1598" s="1">
        <v>-2.5267333970489858E-2</v>
      </c>
    </row>
    <row r="1599" spans="1:9" x14ac:dyDescent="0.25">
      <c r="A1599" s="36">
        <v>36305</v>
      </c>
      <c r="B1599" s="11">
        <v>5493.7900390000004</v>
      </c>
      <c r="C1599" s="11">
        <v>5537.419922</v>
      </c>
      <c r="D1599" s="11">
        <v>5373.5297849999997</v>
      </c>
      <c r="E1599" s="11">
        <v>5441.0600590000004</v>
      </c>
      <c r="F1599" s="11">
        <v>5441.0600590000004</v>
      </c>
      <c r="G1599" s="5">
        <v>0</v>
      </c>
      <c r="I1599" s="1">
        <v>-1.0554169456209905E-2</v>
      </c>
    </row>
    <row r="1600" spans="1:9" x14ac:dyDescent="0.25">
      <c r="A1600" s="36">
        <v>36306</v>
      </c>
      <c r="B1600" s="11">
        <v>5442.0698240000002</v>
      </c>
      <c r="C1600" s="11">
        <v>5619.7001950000003</v>
      </c>
      <c r="D1600" s="11">
        <v>5442.0698240000002</v>
      </c>
      <c r="E1600" s="11">
        <v>5618.3500979999999</v>
      </c>
      <c r="F1600" s="11">
        <v>5618.3500979999999</v>
      </c>
      <c r="G1600" s="5">
        <v>0</v>
      </c>
      <c r="I1600" s="1">
        <v>3.2064138264013664E-2</v>
      </c>
    </row>
    <row r="1601" spans="1:9" x14ac:dyDescent="0.25">
      <c r="A1601" s="36">
        <v>36307</v>
      </c>
      <c r="B1601" s="11">
        <v>5620.8999020000001</v>
      </c>
      <c r="C1601" s="11">
        <v>5654.4902339999999</v>
      </c>
      <c r="D1601" s="11">
        <v>5495.1298829999996</v>
      </c>
      <c r="E1601" s="11">
        <v>5498.8500979999999</v>
      </c>
      <c r="F1601" s="11">
        <v>5498.8500979999999</v>
      </c>
      <c r="G1601" s="5">
        <v>0</v>
      </c>
      <c r="I1601" s="1">
        <v>-2.1499046646457742E-2</v>
      </c>
    </row>
    <row r="1602" spans="1:9" x14ac:dyDescent="0.25">
      <c r="A1602" s="36">
        <v>36308</v>
      </c>
      <c r="B1602" s="11">
        <v>5498.2900390000004</v>
      </c>
      <c r="C1602" s="11">
        <v>5549.5297849999997</v>
      </c>
      <c r="D1602" s="11">
        <v>5423.5698240000002</v>
      </c>
      <c r="E1602" s="11">
        <v>5423.5698240000002</v>
      </c>
      <c r="F1602" s="11">
        <v>5423.5698240000002</v>
      </c>
      <c r="G1602" s="5">
        <v>0</v>
      </c>
      <c r="I1602" s="1">
        <v>-1.3784759530292234E-2</v>
      </c>
    </row>
    <row r="1603" spans="1:9" x14ac:dyDescent="0.25">
      <c r="A1603" s="36">
        <v>36311</v>
      </c>
      <c r="B1603" s="11">
        <v>5423.8100590000004</v>
      </c>
      <c r="C1603" s="11">
        <v>5477.6499020000001</v>
      </c>
      <c r="D1603" s="11">
        <v>5423.8100590000004</v>
      </c>
      <c r="E1603" s="11">
        <v>5477.6499020000001</v>
      </c>
      <c r="F1603" s="11">
        <v>5477.6499020000001</v>
      </c>
      <c r="G1603" s="5">
        <v>0</v>
      </c>
      <c r="I1603" s="1">
        <v>9.9219212190657657E-3</v>
      </c>
    </row>
    <row r="1604" spans="1:9" x14ac:dyDescent="0.25">
      <c r="A1604" s="36">
        <v>36312</v>
      </c>
      <c r="B1604" s="11">
        <v>5479.4902339999999</v>
      </c>
      <c r="C1604" s="11">
        <v>5484.4399409999996</v>
      </c>
      <c r="D1604" s="11">
        <v>5342.830078</v>
      </c>
      <c r="E1604" s="11">
        <v>5436.419922</v>
      </c>
      <c r="F1604" s="11">
        <v>5436.419922</v>
      </c>
      <c r="G1604" s="5">
        <v>0</v>
      </c>
      <c r="I1604" s="1">
        <v>-7.5554173276941583E-3</v>
      </c>
    </row>
    <row r="1605" spans="1:9" x14ac:dyDescent="0.25">
      <c r="A1605" s="36">
        <v>36313</v>
      </c>
      <c r="B1605" s="11">
        <v>5435.7402339999999</v>
      </c>
      <c r="C1605" s="11">
        <v>5455.75</v>
      </c>
      <c r="D1605" s="11">
        <v>5366.4599609999996</v>
      </c>
      <c r="E1605" s="11">
        <v>5400.2001950000003</v>
      </c>
      <c r="F1605" s="11">
        <v>5400.2001950000003</v>
      </c>
      <c r="G1605" s="5">
        <v>0</v>
      </c>
      <c r="I1605" s="1">
        <v>-6.6847156185847467E-3</v>
      </c>
    </row>
    <row r="1606" spans="1:9" x14ac:dyDescent="0.25">
      <c r="A1606" s="36">
        <v>36314</v>
      </c>
      <c r="B1606" s="11">
        <v>5400.4301759999998</v>
      </c>
      <c r="C1606" s="11">
        <v>5407.2797849999997</v>
      </c>
      <c r="D1606" s="11">
        <v>5348.8701170000004</v>
      </c>
      <c r="E1606" s="11">
        <v>5363.6201170000004</v>
      </c>
      <c r="F1606" s="11">
        <v>5363.6201170000004</v>
      </c>
      <c r="G1606" s="5">
        <v>0</v>
      </c>
      <c r="I1606" s="1">
        <v>-6.7968839623215871E-3</v>
      </c>
    </row>
    <row r="1607" spans="1:9" x14ac:dyDescent="0.25">
      <c r="A1607" s="36">
        <v>36315</v>
      </c>
      <c r="B1607" s="11">
        <v>5363.9399409999996</v>
      </c>
      <c r="C1607" s="11">
        <v>5371.9599609999996</v>
      </c>
      <c r="D1607" s="11">
        <v>5331.1899409999996</v>
      </c>
      <c r="E1607" s="11">
        <v>5371.2597660000001</v>
      </c>
      <c r="F1607" s="11">
        <v>5371.2597660000001</v>
      </c>
      <c r="G1607" s="5">
        <v>0</v>
      </c>
      <c r="I1607" s="1">
        <v>1.4233322352961153E-3</v>
      </c>
    </row>
    <row r="1608" spans="1:9" x14ac:dyDescent="0.25">
      <c r="A1608" s="36">
        <v>36318</v>
      </c>
      <c r="B1608" s="11">
        <v>5367.580078</v>
      </c>
      <c r="C1608" s="11">
        <v>5430.4902339999999</v>
      </c>
      <c r="D1608" s="11">
        <v>5367.580078</v>
      </c>
      <c r="E1608" s="11">
        <v>5421.9399409999996</v>
      </c>
      <c r="F1608" s="11">
        <v>5421.9399409999996</v>
      </c>
      <c r="G1608" s="5">
        <v>0</v>
      </c>
      <c r="I1608" s="1">
        <v>9.3911998020761445E-3</v>
      </c>
    </row>
    <row r="1609" spans="1:9" x14ac:dyDescent="0.25">
      <c r="A1609" s="36">
        <v>36319</v>
      </c>
      <c r="B1609" s="11">
        <v>5421.7597660000001</v>
      </c>
      <c r="C1609" s="11">
        <v>5498.3398440000001</v>
      </c>
      <c r="D1609" s="11">
        <v>5415.919922</v>
      </c>
      <c r="E1609" s="11">
        <v>5428.8798829999996</v>
      </c>
      <c r="F1609" s="11">
        <v>5428.8798829999996</v>
      </c>
      <c r="G1609" s="5">
        <v>0</v>
      </c>
      <c r="I1609" s="1">
        <v>1.279155503242535E-3</v>
      </c>
    </row>
    <row r="1610" spans="1:9" x14ac:dyDescent="0.25">
      <c r="A1610" s="36">
        <v>36320</v>
      </c>
      <c r="B1610" s="11">
        <v>5429.5698240000002</v>
      </c>
      <c r="C1610" s="11">
        <v>5443.0600590000004</v>
      </c>
      <c r="D1610" s="11">
        <v>5397.4501950000003</v>
      </c>
      <c r="E1610" s="11">
        <v>5398.419922</v>
      </c>
      <c r="F1610" s="11">
        <v>5398.419922</v>
      </c>
      <c r="G1610" s="5">
        <v>0</v>
      </c>
      <c r="I1610" s="1">
        <v>-5.6265258940779717E-3</v>
      </c>
    </row>
    <row r="1611" spans="1:9" x14ac:dyDescent="0.25">
      <c r="A1611" s="36">
        <v>36321</v>
      </c>
      <c r="B1611" s="11">
        <v>5397.8999020000001</v>
      </c>
      <c r="C1611" s="11">
        <v>5397.8999020000001</v>
      </c>
      <c r="D1611" s="11">
        <v>5338.5297849999997</v>
      </c>
      <c r="E1611" s="11">
        <v>5366.5898440000001</v>
      </c>
      <c r="F1611" s="11">
        <v>5366.5898440000001</v>
      </c>
      <c r="G1611" s="5">
        <v>0</v>
      </c>
      <c r="I1611" s="1">
        <v>-5.9136352781585799E-3</v>
      </c>
    </row>
    <row r="1612" spans="1:9" x14ac:dyDescent="0.25">
      <c r="A1612" s="36">
        <v>36322</v>
      </c>
      <c r="B1612" s="11">
        <v>5366.7402339999999</v>
      </c>
      <c r="C1612" s="11">
        <v>5371.7001950000003</v>
      </c>
      <c r="D1612" s="11">
        <v>5223.3901370000003</v>
      </c>
      <c r="E1612" s="11">
        <v>5234.6499020000001</v>
      </c>
      <c r="F1612" s="11">
        <v>5234.6499020000001</v>
      </c>
      <c r="G1612" s="5">
        <v>0</v>
      </c>
      <c r="I1612" s="1">
        <v>-2.4892702759855112E-2</v>
      </c>
    </row>
    <row r="1613" spans="1:9" x14ac:dyDescent="0.25">
      <c r="A1613" s="36">
        <v>36325</v>
      </c>
      <c r="B1613" s="11">
        <v>5236.3901370000003</v>
      </c>
      <c r="C1613" s="11">
        <v>5249.5200199999999</v>
      </c>
      <c r="D1613" s="11">
        <v>5106.75</v>
      </c>
      <c r="E1613" s="11">
        <v>5117.8500979999999</v>
      </c>
      <c r="F1613" s="11">
        <v>5117.8500979999999</v>
      </c>
      <c r="G1613" s="5">
        <v>0</v>
      </c>
      <c r="I1613" s="1">
        <v>-2.2565517544183678E-2</v>
      </c>
    </row>
    <row r="1614" spans="1:9" x14ac:dyDescent="0.25">
      <c r="A1614" s="36">
        <v>36326</v>
      </c>
      <c r="B1614" s="11">
        <v>5117.5297849999997</v>
      </c>
      <c r="C1614" s="11">
        <v>5335.6601559999999</v>
      </c>
      <c r="D1614" s="11">
        <v>5117.5297849999997</v>
      </c>
      <c r="E1614" s="11">
        <v>5299.9301759999998</v>
      </c>
      <c r="F1614" s="11">
        <v>5299.9301759999998</v>
      </c>
      <c r="G1614" s="5">
        <v>0</v>
      </c>
      <c r="I1614" s="1">
        <v>3.4959197998468028E-2</v>
      </c>
    </row>
    <row r="1615" spans="1:9" x14ac:dyDescent="0.25">
      <c r="A1615" s="36">
        <v>36327</v>
      </c>
      <c r="B1615" s="11">
        <v>5300.1801759999998</v>
      </c>
      <c r="C1615" s="11">
        <v>5634.8198240000002</v>
      </c>
      <c r="D1615" s="11">
        <v>5300.1801759999998</v>
      </c>
      <c r="E1615" s="11">
        <v>5628.5297849999997</v>
      </c>
      <c r="F1615" s="11">
        <v>5628.5297849999997</v>
      </c>
      <c r="G1615" s="5">
        <v>0</v>
      </c>
      <c r="I1615" s="1">
        <v>6.0154622485473652E-2</v>
      </c>
    </row>
    <row r="1616" spans="1:9" x14ac:dyDescent="0.25">
      <c r="A1616" s="36">
        <v>36328</v>
      </c>
      <c r="B1616" s="11">
        <v>5628.2998049999997</v>
      </c>
      <c r="C1616" s="11">
        <v>5717.3198240000002</v>
      </c>
      <c r="D1616" s="11">
        <v>5588.2402339999999</v>
      </c>
      <c r="E1616" s="11">
        <v>5660.6601559999999</v>
      </c>
      <c r="F1616" s="11">
        <v>5660.6601559999999</v>
      </c>
      <c r="G1616" s="5">
        <v>0</v>
      </c>
      <c r="I1616" s="1">
        <v>5.6922521322650965E-3</v>
      </c>
    </row>
    <row r="1617" spans="1:9" x14ac:dyDescent="0.25">
      <c r="A1617" s="36">
        <v>36329</v>
      </c>
      <c r="B1617" s="11">
        <v>5659.3500979999999</v>
      </c>
      <c r="C1617" s="11">
        <v>5721.580078</v>
      </c>
      <c r="D1617" s="11">
        <v>5612.919922</v>
      </c>
      <c r="E1617" s="11">
        <v>5716.6499020000001</v>
      </c>
      <c r="F1617" s="11">
        <v>5716.6499020000001</v>
      </c>
      <c r="G1617" s="5">
        <v>0</v>
      </c>
      <c r="I1617" s="1">
        <v>9.8424315953771213E-3</v>
      </c>
    </row>
    <row r="1618" spans="1:9" x14ac:dyDescent="0.25">
      <c r="A1618" s="36">
        <v>36332</v>
      </c>
      <c r="B1618" s="11">
        <v>5723.9902339999999</v>
      </c>
      <c r="C1618" s="11">
        <v>5825.7099609999996</v>
      </c>
      <c r="D1618" s="11">
        <v>5720.3198240000002</v>
      </c>
      <c r="E1618" s="11">
        <v>5823.7099609999996</v>
      </c>
      <c r="F1618" s="11">
        <v>5823.7099609999996</v>
      </c>
      <c r="G1618" s="5">
        <v>0</v>
      </c>
      <c r="I1618" s="1">
        <v>1.855455665703154E-2</v>
      </c>
    </row>
    <row r="1619" spans="1:9" x14ac:dyDescent="0.25">
      <c r="A1619" s="36">
        <v>36333</v>
      </c>
      <c r="B1619" s="11">
        <v>5814.5200199999999</v>
      </c>
      <c r="C1619" s="11">
        <v>5866.6601559999999</v>
      </c>
      <c r="D1619" s="11">
        <v>5771.169922</v>
      </c>
      <c r="E1619" s="11">
        <v>5773.5297849999997</v>
      </c>
      <c r="F1619" s="11">
        <v>5773.5297849999997</v>
      </c>
      <c r="G1619" s="5">
        <v>0</v>
      </c>
      <c r="I1619" s="1">
        <v>-8.653867689615069E-3</v>
      </c>
    </row>
    <row r="1620" spans="1:9" x14ac:dyDescent="0.25">
      <c r="A1620" s="36">
        <v>36334</v>
      </c>
      <c r="B1620" s="11">
        <v>5772.5</v>
      </c>
      <c r="C1620" s="11">
        <v>5772.5</v>
      </c>
      <c r="D1620" s="11">
        <v>5621.6401370000003</v>
      </c>
      <c r="E1620" s="11">
        <v>5637.3500979999999</v>
      </c>
      <c r="F1620" s="11">
        <v>5637.3500979999999</v>
      </c>
      <c r="G1620" s="5">
        <v>0</v>
      </c>
      <c r="I1620" s="1">
        <v>-2.3869526992141843E-2</v>
      </c>
    </row>
    <row r="1621" spans="1:9" x14ac:dyDescent="0.25">
      <c r="A1621" s="36">
        <v>36335</v>
      </c>
      <c r="B1621" s="11">
        <v>5636.6801759999998</v>
      </c>
      <c r="C1621" s="11">
        <v>5636.6801759999998</v>
      </c>
      <c r="D1621" s="11">
        <v>5522.7998049999997</v>
      </c>
      <c r="E1621" s="11">
        <v>5549.1801759999998</v>
      </c>
      <c r="F1621" s="11">
        <v>5549.1801759999998</v>
      </c>
      <c r="G1621" s="5">
        <v>0</v>
      </c>
      <c r="I1621" s="1">
        <v>-1.5763913508841654E-2</v>
      </c>
    </row>
    <row r="1622" spans="1:9" x14ac:dyDescent="0.25">
      <c r="A1622" s="36">
        <v>36336</v>
      </c>
      <c r="B1622" s="11">
        <v>5549.5297849999997</v>
      </c>
      <c r="C1622" s="11">
        <v>5586.6000979999999</v>
      </c>
      <c r="D1622" s="11">
        <v>5515.2402339999999</v>
      </c>
      <c r="E1622" s="11">
        <v>5515.2402339999999</v>
      </c>
      <c r="F1622" s="11">
        <v>5515.2402339999999</v>
      </c>
      <c r="G1622" s="5">
        <v>0</v>
      </c>
      <c r="I1622" s="1">
        <v>-6.1349889456732143E-3</v>
      </c>
    </row>
    <row r="1623" spans="1:9" x14ac:dyDescent="0.25">
      <c r="A1623" s="36">
        <v>36339</v>
      </c>
      <c r="B1623" s="11">
        <v>5516.2402339999999</v>
      </c>
      <c r="C1623" s="11">
        <v>5618.5200199999999</v>
      </c>
      <c r="D1623" s="11">
        <v>5516.2402339999999</v>
      </c>
      <c r="E1623" s="11">
        <v>5574.5400390000004</v>
      </c>
      <c r="F1623" s="11">
        <v>5574.5400390000004</v>
      </c>
      <c r="G1623" s="5">
        <v>0</v>
      </c>
      <c r="I1623" s="1">
        <v>1.0694597861728994E-2</v>
      </c>
    </row>
    <row r="1624" spans="1:9" x14ac:dyDescent="0.25">
      <c r="A1624" s="36">
        <v>36340</v>
      </c>
      <c r="B1624" s="11">
        <v>5574.8798829999996</v>
      </c>
      <c r="C1624" s="11">
        <v>5661.1499020000001</v>
      </c>
      <c r="D1624" s="11">
        <v>5574.7001950000003</v>
      </c>
      <c r="E1624" s="11">
        <v>5645.0698240000002</v>
      </c>
      <c r="F1624" s="11">
        <v>5645.0698240000002</v>
      </c>
      <c r="G1624" s="5">
        <v>0</v>
      </c>
      <c r="I1624" s="1">
        <v>1.2572756974114085E-2</v>
      </c>
    </row>
    <row r="1625" spans="1:9" x14ac:dyDescent="0.25">
      <c r="A1625" s="36">
        <v>36341</v>
      </c>
      <c r="B1625" s="11">
        <v>5645.3100590000004</v>
      </c>
      <c r="C1625" s="11">
        <v>5829.5097660000001</v>
      </c>
      <c r="D1625" s="11">
        <v>5630.8598629999997</v>
      </c>
      <c r="E1625" s="11">
        <v>5829.5097660000001</v>
      </c>
      <c r="F1625" s="11">
        <v>5829.5097660000001</v>
      </c>
      <c r="G1625" s="5">
        <v>0</v>
      </c>
      <c r="I1625" s="1">
        <v>3.2150341960738515E-2</v>
      </c>
    </row>
    <row r="1626" spans="1:9" x14ac:dyDescent="0.25">
      <c r="A1626" s="36">
        <v>36342</v>
      </c>
      <c r="B1626" s="11">
        <v>5828.5200199999999</v>
      </c>
      <c r="C1626" s="11">
        <v>5935.75</v>
      </c>
      <c r="D1626" s="11">
        <v>5824.9399409999996</v>
      </c>
      <c r="E1626" s="11">
        <v>5854.6000979999999</v>
      </c>
      <c r="F1626" s="11">
        <v>5854.6000979999999</v>
      </c>
      <c r="G1626" s="5">
        <v>0</v>
      </c>
      <c r="I1626" s="1">
        <v>4.2947851155687999E-3</v>
      </c>
    </row>
    <row r="1627" spans="1:9" x14ac:dyDescent="0.25">
      <c r="A1627" s="36">
        <v>36343</v>
      </c>
      <c r="B1627" s="11">
        <v>5855.6401370000003</v>
      </c>
      <c r="C1627" s="11">
        <v>5913.6000979999999</v>
      </c>
      <c r="D1627" s="11">
        <v>5811.5097660000001</v>
      </c>
      <c r="E1627" s="11">
        <v>5887.6098629999997</v>
      </c>
      <c r="F1627" s="11">
        <v>5887.6098629999997</v>
      </c>
      <c r="G1627" s="5">
        <v>0</v>
      </c>
      <c r="I1627" s="1">
        <v>5.6224257729020621E-3</v>
      </c>
    </row>
    <row r="1628" spans="1:9" x14ac:dyDescent="0.25">
      <c r="A1628" s="36">
        <v>36346</v>
      </c>
      <c r="B1628" s="11">
        <v>5887.7001950000003</v>
      </c>
      <c r="C1628" s="11">
        <v>5959.9301759999998</v>
      </c>
      <c r="D1628" s="11">
        <v>5886.7202150000003</v>
      </c>
      <c r="E1628" s="11">
        <v>5955.5297849999997</v>
      </c>
      <c r="F1628" s="11">
        <v>5955.5297849999997</v>
      </c>
      <c r="G1628" s="5">
        <v>0</v>
      </c>
      <c r="I1628" s="1">
        <v>1.1470044035053917E-2</v>
      </c>
    </row>
    <row r="1629" spans="1:9" x14ac:dyDescent="0.25">
      <c r="A1629" s="36">
        <v>36347</v>
      </c>
      <c r="B1629" s="11">
        <v>5955.0698240000002</v>
      </c>
      <c r="C1629" s="11">
        <v>6003.9501950000003</v>
      </c>
      <c r="D1629" s="11">
        <v>5917.9101559999999</v>
      </c>
      <c r="E1629" s="11">
        <v>5918.7202150000003</v>
      </c>
      <c r="F1629" s="11">
        <v>5918.7202150000003</v>
      </c>
      <c r="G1629" s="5">
        <v>0</v>
      </c>
      <c r="I1629" s="1">
        <v>-6.1999179586287312E-3</v>
      </c>
    </row>
    <row r="1630" spans="1:9" x14ac:dyDescent="0.25">
      <c r="A1630" s="36">
        <v>36348</v>
      </c>
      <c r="B1630" s="11">
        <v>5918.5400390000004</v>
      </c>
      <c r="C1630" s="11">
        <v>5966.2202150000003</v>
      </c>
      <c r="D1630" s="11">
        <v>5906.9101559999999</v>
      </c>
      <c r="E1630" s="11">
        <v>5931.2402339999999</v>
      </c>
      <c r="F1630" s="11">
        <v>5931.2402339999999</v>
      </c>
      <c r="G1630" s="5">
        <v>0</v>
      </c>
      <c r="I1630" s="1">
        <v>2.1130912145288505E-3</v>
      </c>
    </row>
    <row r="1631" spans="1:9" x14ac:dyDescent="0.25">
      <c r="A1631" s="36">
        <v>36349</v>
      </c>
      <c r="B1631" s="11">
        <v>5931.1899409999996</v>
      </c>
      <c r="C1631" s="11">
        <v>6027.580078</v>
      </c>
      <c r="D1631" s="11">
        <v>5886.8500979999999</v>
      </c>
      <c r="E1631" s="11">
        <v>5890.4799800000001</v>
      </c>
      <c r="F1631" s="11">
        <v>5890.4799800000001</v>
      </c>
      <c r="G1631" s="5">
        <v>0</v>
      </c>
      <c r="I1631" s="1">
        <v>-6.8958518361021959E-3</v>
      </c>
    </row>
    <row r="1632" spans="1:9" x14ac:dyDescent="0.25">
      <c r="A1632" s="36">
        <v>36350</v>
      </c>
      <c r="B1632" s="11">
        <v>5890.1801759999998</v>
      </c>
      <c r="C1632" s="11">
        <v>5907.5498049999997</v>
      </c>
      <c r="D1632" s="11">
        <v>5873.4501950000003</v>
      </c>
      <c r="E1632" s="11">
        <v>5888.8701170000004</v>
      </c>
      <c r="F1632" s="11">
        <v>5888.8701170000004</v>
      </c>
      <c r="G1632" s="5">
        <v>0</v>
      </c>
      <c r="I1632" s="1">
        <v>-2.733364738745081E-4</v>
      </c>
    </row>
    <row r="1633" spans="1:9" x14ac:dyDescent="0.25">
      <c r="A1633" s="36">
        <v>36353</v>
      </c>
      <c r="B1633" s="11">
        <v>5890.3598629999997</v>
      </c>
      <c r="C1633" s="11">
        <v>5896.9301759999998</v>
      </c>
      <c r="D1633" s="11">
        <v>5768.3100590000004</v>
      </c>
      <c r="E1633" s="11">
        <v>5769.3701170000004</v>
      </c>
      <c r="F1633" s="11">
        <v>5769.3701170000004</v>
      </c>
      <c r="G1633" s="5">
        <v>0</v>
      </c>
      <c r="I1633" s="1">
        <v>-2.0501239135162663E-2</v>
      </c>
    </row>
    <row r="1634" spans="1:9" x14ac:dyDescent="0.25">
      <c r="A1634" s="36">
        <v>36354</v>
      </c>
      <c r="B1634" s="11">
        <v>5768.4399409999996</v>
      </c>
      <c r="C1634" s="11">
        <v>5844.6000979999999</v>
      </c>
      <c r="D1634" s="11">
        <v>5685.6201170000004</v>
      </c>
      <c r="E1634" s="11">
        <v>5844.6000979999999</v>
      </c>
      <c r="F1634" s="11">
        <v>5844.6000979999999</v>
      </c>
      <c r="G1634" s="5">
        <v>0</v>
      </c>
      <c r="I1634" s="1">
        <v>1.2955265394028359E-2</v>
      </c>
    </row>
    <row r="1635" spans="1:9" x14ac:dyDescent="0.25">
      <c r="A1635" s="36">
        <v>36355</v>
      </c>
      <c r="B1635" s="11">
        <v>5845.5</v>
      </c>
      <c r="C1635" s="11">
        <v>5890.7597660000001</v>
      </c>
      <c r="D1635" s="11">
        <v>5834.2001950000003</v>
      </c>
      <c r="E1635" s="11">
        <v>5834.8901370000003</v>
      </c>
      <c r="F1635" s="11">
        <v>5834.8901370000003</v>
      </c>
      <c r="G1635" s="5">
        <v>0</v>
      </c>
      <c r="I1635" s="1">
        <v>-1.6627375068107852E-3</v>
      </c>
    </row>
    <row r="1636" spans="1:9" x14ac:dyDescent="0.25">
      <c r="A1636" s="36">
        <v>36356</v>
      </c>
      <c r="B1636" s="11">
        <v>5836.6098629999997</v>
      </c>
      <c r="C1636" s="11">
        <v>5907.0200199999999</v>
      </c>
      <c r="D1636" s="11">
        <v>5836.2700199999999</v>
      </c>
      <c r="E1636" s="11">
        <v>5875.9702150000003</v>
      </c>
      <c r="F1636" s="11">
        <v>5875.9702150000003</v>
      </c>
      <c r="G1636" s="5">
        <v>0</v>
      </c>
      <c r="I1636" s="1">
        <v>7.0157520907141446E-3</v>
      </c>
    </row>
    <row r="1637" spans="1:9" x14ac:dyDescent="0.25">
      <c r="A1637" s="36">
        <v>36357</v>
      </c>
      <c r="B1637" s="11">
        <v>5875.1899409999996</v>
      </c>
      <c r="C1637" s="11">
        <v>5895.7402339999999</v>
      </c>
      <c r="D1637" s="11">
        <v>5835.7001950000003</v>
      </c>
      <c r="E1637" s="11">
        <v>5886.4101559999999</v>
      </c>
      <c r="F1637" s="11">
        <v>5886.4101559999999</v>
      </c>
      <c r="G1637" s="5">
        <v>0</v>
      </c>
      <c r="I1637" s="1">
        <v>1.7751413255098214E-3</v>
      </c>
    </row>
    <row r="1638" spans="1:9" x14ac:dyDescent="0.25">
      <c r="A1638" s="36">
        <v>36360</v>
      </c>
      <c r="B1638" s="11">
        <v>5886.75</v>
      </c>
      <c r="C1638" s="11">
        <v>5918.6298829999996</v>
      </c>
      <c r="D1638" s="11">
        <v>5866.8798829999996</v>
      </c>
      <c r="E1638" s="11">
        <v>5912.2900390000004</v>
      </c>
      <c r="F1638" s="11">
        <v>5912.2900390000004</v>
      </c>
      <c r="G1638" s="5">
        <v>0</v>
      </c>
      <c r="I1638" s="1">
        <v>4.3869111134462457E-3</v>
      </c>
    </row>
    <row r="1639" spans="1:9" x14ac:dyDescent="0.25">
      <c r="A1639" s="36">
        <v>36361</v>
      </c>
      <c r="B1639" s="11">
        <v>5911.7900390000004</v>
      </c>
      <c r="C1639" s="11">
        <v>5913.5498049999997</v>
      </c>
      <c r="D1639" s="11">
        <v>5812.2001950000003</v>
      </c>
      <c r="E1639" s="11">
        <v>5814.9702150000003</v>
      </c>
      <c r="F1639" s="11">
        <v>5814.9702150000003</v>
      </c>
      <c r="G1639" s="5">
        <v>0</v>
      </c>
      <c r="I1639" s="1">
        <v>-1.6597577953813669E-2</v>
      </c>
    </row>
    <row r="1640" spans="1:9" x14ac:dyDescent="0.25">
      <c r="A1640" s="36">
        <v>36362</v>
      </c>
      <c r="B1640" s="11">
        <v>5816.830078</v>
      </c>
      <c r="C1640" s="11">
        <v>5874.0498049999997</v>
      </c>
      <c r="D1640" s="11">
        <v>5816.830078</v>
      </c>
      <c r="E1640" s="11">
        <v>5857.6298829999996</v>
      </c>
      <c r="F1640" s="11">
        <v>5857.6298829999996</v>
      </c>
      <c r="G1640" s="5">
        <v>0</v>
      </c>
      <c r="I1640" s="1">
        <v>7.309401088772205E-3</v>
      </c>
    </row>
    <row r="1641" spans="1:9" x14ac:dyDescent="0.25">
      <c r="A1641" s="36">
        <v>36363</v>
      </c>
      <c r="B1641" s="11">
        <v>5863.1401370000003</v>
      </c>
      <c r="C1641" s="11">
        <v>5881.0898440000001</v>
      </c>
      <c r="D1641" s="11">
        <v>5778.7099609999996</v>
      </c>
      <c r="E1641" s="11">
        <v>5784.6899409999996</v>
      </c>
      <c r="F1641" s="11">
        <v>5784.6899409999996</v>
      </c>
      <c r="G1641" s="5">
        <v>0</v>
      </c>
      <c r="I1641" s="1">
        <v>-1.2530302800358939E-2</v>
      </c>
    </row>
    <row r="1642" spans="1:9" x14ac:dyDescent="0.25">
      <c r="A1642" s="36">
        <v>36364</v>
      </c>
      <c r="B1642" s="11">
        <v>5785.3598629999997</v>
      </c>
      <c r="C1642" s="11">
        <v>5791.5698240000002</v>
      </c>
      <c r="D1642" s="11">
        <v>5546.2998049999997</v>
      </c>
      <c r="E1642" s="11">
        <v>5613.1899409999996</v>
      </c>
      <c r="F1642" s="11">
        <v>5613.1899409999996</v>
      </c>
      <c r="G1642" s="5">
        <v>0</v>
      </c>
      <c r="I1642" s="1">
        <v>-3.0095587280602132E-2</v>
      </c>
    </row>
    <row r="1643" spans="1:9" x14ac:dyDescent="0.25">
      <c r="A1643" s="36">
        <v>36367</v>
      </c>
      <c r="B1643" s="11">
        <v>5605.8398440000001</v>
      </c>
      <c r="C1643" s="11">
        <v>5605.8398440000001</v>
      </c>
      <c r="D1643" s="11">
        <v>5423.7998049999997</v>
      </c>
      <c r="E1643" s="11">
        <v>5427.6098629999997</v>
      </c>
      <c r="F1643" s="11">
        <v>5427.6098629999997</v>
      </c>
      <c r="G1643" s="5">
        <v>0</v>
      </c>
      <c r="I1643" s="1">
        <v>-3.3620310385686025E-2</v>
      </c>
    </row>
    <row r="1644" spans="1:9" x14ac:dyDescent="0.25">
      <c r="A1644" s="36">
        <v>36368</v>
      </c>
      <c r="B1644" s="11">
        <v>5430.3701170000004</v>
      </c>
      <c r="C1644" s="11">
        <v>5482.6401370000003</v>
      </c>
      <c r="D1644" s="11">
        <v>5338.4702150000003</v>
      </c>
      <c r="E1644" s="11">
        <v>5406.6499020000001</v>
      </c>
      <c r="F1644" s="11">
        <v>5406.6499020000001</v>
      </c>
      <c r="G1644" s="5">
        <v>0</v>
      </c>
      <c r="I1644" s="1">
        <v>-3.8692052070903316E-3</v>
      </c>
    </row>
    <row r="1645" spans="1:9" x14ac:dyDescent="0.25">
      <c r="A1645" s="36">
        <v>36369</v>
      </c>
      <c r="B1645" s="11">
        <v>5417.6601559999999</v>
      </c>
      <c r="C1645" s="11">
        <v>5506.4902339999999</v>
      </c>
      <c r="D1645" s="11">
        <v>5401.3701170000004</v>
      </c>
      <c r="E1645" s="11">
        <v>5483.75</v>
      </c>
      <c r="F1645" s="11">
        <v>5483.75</v>
      </c>
      <c r="G1645" s="5">
        <v>0</v>
      </c>
      <c r="I1645" s="1">
        <v>1.4159514223765157E-2</v>
      </c>
    </row>
    <row r="1646" spans="1:9" x14ac:dyDescent="0.25">
      <c r="A1646" s="36">
        <v>36370</v>
      </c>
      <c r="B1646" s="11">
        <v>5483.0097660000001</v>
      </c>
      <c r="C1646" s="11">
        <v>5483.0097660000001</v>
      </c>
      <c r="D1646" s="11">
        <v>5260.419922</v>
      </c>
      <c r="E1646" s="11">
        <v>5267.6801759999998</v>
      </c>
      <c r="F1646" s="11">
        <v>5267.6801759999998</v>
      </c>
      <c r="G1646" s="5">
        <v>0</v>
      </c>
      <c r="I1646" s="1">
        <v>-4.0199102166372569E-2</v>
      </c>
    </row>
    <row r="1647" spans="1:9" x14ac:dyDescent="0.25">
      <c r="A1647" s="36">
        <v>36371</v>
      </c>
      <c r="B1647" s="11">
        <v>5268.330078</v>
      </c>
      <c r="C1647" s="11">
        <v>5311.0898440000001</v>
      </c>
      <c r="D1647" s="11">
        <v>5237.3198240000002</v>
      </c>
      <c r="E1647" s="11">
        <v>5260.3500979999999</v>
      </c>
      <c r="F1647" s="11">
        <v>5260.3500979999999</v>
      </c>
      <c r="G1647" s="5">
        <v>0</v>
      </c>
      <c r="I1647" s="1">
        <v>-1.3924882420859319E-3</v>
      </c>
    </row>
    <row r="1648" spans="1:9" x14ac:dyDescent="0.25">
      <c r="A1648" s="36">
        <v>36374</v>
      </c>
      <c r="B1648" s="11">
        <v>5258.3598629999997</v>
      </c>
      <c r="C1648" s="11">
        <v>5306.1098629999997</v>
      </c>
      <c r="D1648" s="11">
        <v>5101.3198240000002</v>
      </c>
      <c r="E1648" s="11">
        <v>5106.7700199999999</v>
      </c>
      <c r="F1648" s="11">
        <v>5106.7700199999999</v>
      </c>
      <c r="G1648" s="5">
        <v>0</v>
      </c>
      <c r="I1648" s="1">
        <v>-2.963046874690356E-2</v>
      </c>
    </row>
    <row r="1649" spans="1:9" x14ac:dyDescent="0.25">
      <c r="A1649" s="36">
        <v>36375</v>
      </c>
      <c r="B1649" s="11">
        <v>5108.330078</v>
      </c>
      <c r="C1649" s="11">
        <v>5178.0898440000001</v>
      </c>
      <c r="D1649" s="11">
        <v>5077.3798829999996</v>
      </c>
      <c r="E1649" s="11">
        <v>5178.0898440000001</v>
      </c>
      <c r="F1649" s="11">
        <v>5178.0898440000001</v>
      </c>
      <c r="G1649" s="5">
        <v>0</v>
      </c>
      <c r="I1649" s="1">
        <v>1.3869117936703645E-2</v>
      </c>
    </row>
    <row r="1650" spans="1:9" x14ac:dyDescent="0.25">
      <c r="A1650" s="36">
        <v>36376</v>
      </c>
      <c r="B1650" s="11">
        <v>5178.1601559999999</v>
      </c>
      <c r="C1650" s="11">
        <v>5265.6000979999999</v>
      </c>
      <c r="D1650" s="11">
        <v>5135.8398440000001</v>
      </c>
      <c r="E1650" s="11">
        <v>5142.9101559999999</v>
      </c>
      <c r="F1650" s="11">
        <v>5142.9101559999999</v>
      </c>
      <c r="G1650" s="5">
        <v>0</v>
      </c>
      <c r="I1650" s="1">
        <v>-6.8171348208494464E-3</v>
      </c>
    </row>
    <row r="1651" spans="1:9" x14ac:dyDescent="0.25">
      <c r="A1651" s="36">
        <v>36377</v>
      </c>
      <c r="B1651" s="11">
        <v>5144.0097660000001</v>
      </c>
      <c r="C1651" s="11">
        <v>5151.5200199999999</v>
      </c>
      <c r="D1651" s="11">
        <v>5016.5698240000002</v>
      </c>
      <c r="E1651" s="11">
        <v>5150.7900390000004</v>
      </c>
      <c r="F1651" s="11">
        <v>5150.7900390000004</v>
      </c>
      <c r="G1651" s="5">
        <v>0</v>
      </c>
      <c r="I1651" s="1">
        <v>1.5310110824930945E-3</v>
      </c>
    </row>
    <row r="1652" spans="1:9" x14ac:dyDescent="0.25">
      <c r="A1652" s="36">
        <v>36378</v>
      </c>
      <c r="B1652" s="11">
        <v>5147.8500979999999</v>
      </c>
      <c r="C1652" s="11">
        <v>5160.3999020000001</v>
      </c>
      <c r="D1652" s="11">
        <v>5021.6000979999999</v>
      </c>
      <c r="E1652" s="11">
        <v>5029.6601559999999</v>
      </c>
      <c r="F1652" s="11">
        <v>5029.6601559999999</v>
      </c>
      <c r="G1652" s="5">
        <v>0</v>
      </c>
      <c r="I1652" s="1">
        <v>-2.3797690131617699E-2</v>
      </c>
    </row>
    <row r="1653" spans="1:9" x14ac:dyDescent="0.25">
      <c r="A1653" s="36">
        <v>36381</v>
      </c>
      <c r="B1653" s="11">
        <v>5030.919922</v>
      </c>
      <c r="C1653" s="11">
        <v>5083.8901370000003</v>
      </c>
      <c r="D1653" s="11">
        <v>5028.2099609999996</v>
      </c>
      <c r="E1653" s="11">
        <v>5071.7001950000003</v>
      </c>
      <c r="F1653" s="11">
        <v>5071.7001950000003</v>
      </c>
      <c r="G1653" s="5">
        <v>0</v>
      </c>
      <c r="I1653" s="1">
        <v>8.3236871596046313E-3</v>
      </c>
    </row>
    <row r="1654" spans="1:9" x14ac:dyDescent="0.25">
      <c r="A1654" s="36">
        <v>36382</v>
      </c>
      <c r="B1654" s="11">
        <v>5072.4101559999999</v>
      </c>
      <c r="C1654" s="11">
        <v>5072.6201170000004</v>
      </c>
      <c r="D1654" s="11">
        <v>4940.2299800000001</v>
      </c>
      <c r="E1654" s="11">
        <v>5058.3100590000004</v>
      </c>
      <c r="F1654" s="11">
        <v>5058.3100590000004</v>
      </c>
      <c r="G1654" s="5">
        <v>0</v>
      </c>
      <c r="I1654" s="1">
        <v>-2.6436584885534131E-3</v>
      </c>
    </row>
    <row r="1655" spans="1:9" x14ac:dyDescent="0.25">
      <c r="A1655" s="36">
        <v>36383</v>
      </c>
      <c r="B1655" s="11">
        <v>5060.0097660000001</v>
      </c>
      <c r="C1655" s="11">
        <v>5199.5</v>
      </c>
      <c r="D1655" s="11">
        <v>5026.6298829999996</v>
      </c>
      <c r="E1655" s="11">
        <v>5180.8798829999996</v>
      </c>
      <c r="F1655" s="11">
        <v>5180.8798829999996</v>
      </c>
      <c r="G1655" s="5">
        <v>0</v>
      </c>
      <c r="I1655" s="1">
        <v>2.3942456348851948E-2</v>
      </c>
    </row>
    <row r="1656" spans="1:9" x14ac:dyDescent="0.25">
      <c r="A1656" s="36">
        <v>36384</v>
      </c>
      <c r="B1656" s="11">
        <v>5181.8999020000001</v>
      </c>
      <c r="C1656" s="11">
        <v>5325.6899409999996</v>
      </c>
      <c r="D1656" s="11">
        <v>5181.8999020000001</v>
      </c>
      <c r="E1656" s="11">
        <v>5217.5200199999999</v>
      </c>
      <c r="F1656" s="11">
        <v>5217.5200199999999</v>
      </c>
      <c r="G1656" s="5">
        <v>0</v>
      </c>
      <c r="I1656" s="1">
        <v>7.0472936190260071E-3</v>
      </c>
    </row>
    <row r="1657" spans="1:9" x14ac:dyDescent="0.25">
      <c r="A1657" s="36">
        <v>36385</v>
      </c>
      <c r="B1657" s="11">
        <v>5218.0698240000002</v>
      </c>
      <c r="C1657" s="11">
        <v>5370.2299800000001</v>
      </c>
      <c r="D1657" s="11">
        <v>5218.0698240000002</v>
      </c>
      <c r="E1657" s="11">
        <v>5369.0200199999999</v>
      </c>
      <c r="F1657" s="11">
        <v>5369.0200199999999</v>
      </c>
      <c r="G1657" s="5">
        <v>0</v>
      </c>
      <c r="I1657" s="1">
        <v>2.8623203198455016E-2</v>
      </c>
    </row>
    <row r="1658" spans="1:9" x14ac:dyDescent="0.25">
      <c r="A1658" s="36">
        <v>36388</v>
      </c>
      <c r="B1658" s="11">
        <v>5369.6298829999996</v>
      </c>
      <c r="C1658" s="11">
        <v>5370.5400390000004</v>
      </c>
      <c r="D1658" s="11">
        <v>5273.4902339999999</v>
      </c>
      <c r="E1658" s="11">
        <v>5300.4599609999996</v>
      </c>
      <c r="F1658" s="11">
        <v>5300.4599609999996</v>
      </c>
      <c r="G1658" s="5">
        <v>0</v>
      </c>
      <c r="I1658" s="1">
        <v>-1.2851798360232536E-2</v>
      </c>
    </row>
    <row r="1659" spans="1:9" x14ac:dyDescent="0.25">
      <c r="A1659" s="36">
        <v>36389</v>
      </c>
      <c r="B1659" s="11">
        <v>5301.4799800000001</v>
      </c>
      <c r="C1659" s="11">
        <v>5320.9702150000003</v>
      </c>
      <c r="D1659" s="11">
        <v>5225.4599609999996</v>
      </c>
      <c r="E1659" s="11">
        <v>5279.8901370000003</v>
      </c>
      <c r="F1659" s="11">
        <v>5279.8901370000003</v>
      </c>
      <c r="G1659" s="5">
        <v>0</v>
      </c>
      <c r="I1659" s="1">
        <v>-3.8883117714760829E-3</v>
      </c>
    </row>
    <row r="1660" spans="1:9" x14ac:dyDescent="0.25">
      <c r="A1660" s="36">
        <v>36390</v>
      </c>
      <c r="B1660" s="11">
        <v>5280.0898440000001</v>
      </c>
      <c r="C1660" s="11">
        <v>5280.0898440000001</v>
      </c>
      <c r="D1660" s="11">
        <v>5167.6601559999999</v>
      </c>
      <c r="E1660" s="11">
        <v>5167.7202150000003</v>
      </c>
      <c r="F1660" s="11">
        <v>5167.7202150000003</v>
      </c>
      <c r="G1660" s="5">
        <v>0</v>
      </c>
      <c r="I1660" s="1">
        <v>-2.1473663064938364E-2</v>
      </c>
    </row>
    <row r="1661" spans="1:9" x14ac:dyDescent="0.25">
      <c r="A1661" s="36">
        <v>36391</v>
      </c>
      <c r="B1661" s="11">
        <v>5166.0200199999999</v>
      </c>
      <c r="C1661" s="11">
        <v>5175.7900390000004</v>
      </c>
      <c r="D1661" s="11">
        <v>5096.2099609999996</v>
      </c>
      <c r="E1661" s="11">
        <v>5148.419922</v>
      </c>
      <c r="F1661" s="11">
        <v>5148.419922</v>
      </c>
      <c r="G1661" s="5">
        <v>0</v>
      </c>
      <c r="I1661" s="1">
        <v>-3.7417707130877886E-3</v>
      </c>
    </row>
    <row r="1662" spans="1:9" x14ac:dyDescent="0.25">
      <c r="A1662" s="36">
        <v>36392</v>
      </c>
      <c r="B1662" s="11">
        <v>5148.6201170000004</v>
      </c>
      <c r="C1662" s="11">
        <v>5195.5</v>
      </c>
      <c r="D1662" s="11">
        <v>5075.8500979999999</v>
      </c>
      <c r="E1662" s="11">
        <v>5099.2597660000001</v>
      </c>
      <c r="F1662" s="11">
        <v>5099.2597660000001</v>
      </c>
      <c r="G1662" s="5">
        <v>0</v>
      </c>
      <c r="I1662" s="1">
        <v>-9.5944710629911611E-3</v>
      </c>
    </row>
    <row r="1663" spans="1:9" x14ac:dyDescent="0.25">
      <c r="A1663" s="36">
        <v>36395</v>
      </c>
      <c r="B1663" s="11">
        <v>5099.4902339999999</v>
      </c>
      <c r="C1663" s="11">
        <v>5215.1499020000001</v>
      </c>
      <c r="D1663" s="11">
        <v>5099.4902339999999</v>
      </c>
      <c r="E1663" s="11">
        <v>5215.1499020000001</v>
      </c>
      <c r="F1663" s="11">
        <v>5215.1499020000001</v>
      </c>
      <c r="G1663" s="5">
        <v>0</v>
      </c>
      <c r="I1663" s="1">
        <v>2.2472447156490105E-2</v>
      </c>
    </row>
    <row r="1664" spans="1:9" x14ac:dyDescent="0.25">
      <c r="A1664" s="36">
        <v>36396</v>
      </c>
      <c r="B1664" s="11">
        <v>5214.6601559999999</v>
      </c>
      <c r="C1664" s="11">
        <v>5317.7299800000001</v>
      </c>
      <c r="D1664" s="11">
        <v>5204.3598629999997</v>
      </c>
      <c r="E1664" s="11">
        <v>5244.1098629999997</v>
      </c>
      <c r="F1664" s="11">
        <v>5244.1098629999997</v>
      </c>
      <c r="G1664" s="5">
        <v>0</v>
      </c>
      <c r="I1664" s="1">
        <v>5.5376834800302532E-3</v>
      </c>
    </row>
    <row r="1665" spans="1:9" x14ac:dyDescent="0.25">
      <c r="A1665" s="36">
        <v>36397</v>
      </c>
      <c r="B1665" s="11">
        <v>5245.9799800000001</v>
      </c>
      <c r="C1665" s="11">
        <v>5381.2797849999997</v>
      </c>
      <c r="D1665" s="11">
        <v>5209.080078</v>
      </c>
      <c r="E1665" s="11">
        <v>5379.8500979999999</v>
      </c>
      <c r="F1665" s="11">
        <v>5379.8500979999999</v>
      </c>
      <c r="G1665" s="5">
        <v>0</v>
      </c>
      <c r="I1665" s="1">
        <v>2.5554995049404283E-2</v>
      </c>
    </row>
    <row r="1666" spans="1:9" x14ac:dyDescent="0.25">
      <c r="A1666" s="36">
        <v>36398</v>
      </c>
      <c r="B1666" s="11">
        <v>5380.6401370000003</v>
      </c>
      <c r="C1666" s="11">
        <v>5468.0698240000002</v>
      </c>
      <c r="D1666" s="11">
        <v>5349.9399409999996</v>
      </c>
      <c r="E1666" s="11">
        <v>5349.9399409999996</v>
      </c>
      <c r="F1666" s="11">
        <v>5349.9399409999996</v>
      </c>
      <c r="G1666" s="5">
        <v>0</v>
      </c>
      <c r="I1666" s="1">
        <v>-5.575176096643375E-3</v>
      </c>
    </row>
    <row r="1667" spans="1:9" x14ac:dyDescent="0.25">
      <c r="A1667" s="36">
        <v>36399</v>
      </c>
      <c r="B1667" s="11">
        <v>5349.6098629999997</v>
      </c>
      <c r="C1667" s="11">
        <v>5352</v>
      </c>
      <c r="D1667" s="11">
        <v>5249.8901370000003</v>
      </c>
      <c r="E1667" s="11">
        <v>5252.330078</v>
      </c>
      <c r="F1667" s="11">
        <v>5252.330078</v>
      </c>
      <c r="G1667" s="5">
        <v>0</v>
      </c>
      <c r="I1667" s="1">
        <v>-1.8413532340018079E-2</v>
      </c>
    </row>
    <row r="1668" spans="1:9" x14ac:dyDescent="0.25">
      <c r="A1668" s="36">
        <v>36402</v>
      </c>
      <c r="B1668" s="11">
        <v>5253.0097660000001</v>
      </c>
      <c r="C1668" s="11">
        <v>5253.3500979999999</v>
      </c>
      <c r="D1668" s="11">
        <v>5169.5898440000001</v>
      </c>
      <c r="E1668" s="11">
        <v>5174.7998049999997</v>
      </c>
      <c r="F1668" s="11">
        <v>5174.7998049999997</v>
      </c>
      <c r="G1668" s="5">
        <v>0</v>
      </c>
      <c r="I1668" s="1">
        <v>-1.4871149144582319E-2</v>
      </c>
    </row>
    <row r="1669" spans="1:9" x14ac:dyDescent="0.25">
      <c r="A1669" s="36">
        <v>36403</v>
      </c>
      <c r="B1669" s="11">
        <v>5174.5698240000002</v>
      </c>
      <c r="C1669" s="11">
        <v>5180.669922</v>
      </c>
      <c r="D1669" s="11">
        <v>5086.3798829999996</v>
      </c>
      <c r="E1669" s="11">
        <v>5086.8701170000004</v>
      </c>
      <c r="F1669" s="11">
        <v>5086.8701170000004</v>
      </c>
      <c r="G1669" s="5">
        <v>0</v>
      </c>
      <c r="I1669" s="1">
        <v>-1.7137920201651724E-2</v>
      </c>
    </row>
    <row r="1670" spans="1:9" x14ac:dyDescent="0.25">
      <c r="A1670" s="36">
        <v>36405</v>
      </c>
      <c r="B1670" s="11">
        <v>5085.5200199999999</v>
      </c>
      <c r="C1670" s="11">
        <v>5085.5200199999999</v>
      </c>
      <c r="D1670" s="11">
        <v>4990.2202150000003</v>
      </c>
      <c r="E1670" s="11">
        <v>5019.3500979999999</v>
      </c>
      <c r="F1670" s="11">
        <v>5019.3500979999999</v>
      </c>
      <c r="G1670" s="5">
        <v>0</v>
      </c>
      <c r="I1670" s="1">
        <v>-1.3362270404504883E-2</v>
      </c>
    </row>
    <row r="1671" spans="1:9" x14ac:dyDescent="0.25">
      <c r="A1671" s="36">
        <v>36406</v>
      </c>
      <c r="B1671" s="11">
        <v>5022.0698240000002</v>
      </c>
      <c r="C1671" s="11">
        <v>5113.7299800000001</v>
      </c>
      <c r="D1671" s="11">
        <v>5016.0600590000004</v>
      </c>
      <c r="E1671" s="11">
        <v>5026.5698240000002</v>
      </c>
      <c r="F1671" s="11">
        <v>5026.5698240000002</v>
      </c>
      <c r="G1671" s="5">
        <v>0</v>
      </c>
      <c r="I1671" s="1">
        <v>1.4373451707818674E-3</v>
      </c>
    </row>
    <row r="1672" spans="1:9" x14ac:dyDescent="0.25">
      <c r="A1672" s="36">
        <v>36409</v>
      </c>
      <c r="B1672" s="11">
        <v>5029.2900390000004</v>
      </c>
      <c r="C1672" s="11">
        <v>5053.0200199999999</v>
      </c>
      <c r="D1672" s="11">
        <v>5026.3999020000001</v>
      </c>
      <c r="E1672" s="11">
        <v>5051</v>
      </c>
      <c r="F1672" s="11">
        <v>5051</v>
      </c>
      <c r="G1672" s="5">
        <v>0</v>
      </c>
      <c r="I1672" s="1">
        <v>4.8484355422964143E-3</v>
      </c>
    </row>
    <row r="1673" spans="1:9" x14ac:dyDescent="0.25">
      <c r="A1673" s="36">
        <v>36410</v>
      </c>
      <c r="B1673" s="11">
        <v>5050.6601559999999</v>
      </c>
      <c r="C1673" s="11">
        <v>5051</v>
      </c>
      <c r="D1673" s="11">
        <v>4893.6601559999999</v>
      </c>
      <c r="E1673" s="11">
        <v>4910.0600590000004</v>
      </c>
      <c r="F1673" s="11">
        <v>4910.0600590000004</v>
      </c>
      <c r="G1673" s="5">
        <v>0</v>
      </c>
      <c r="I1673" s="1">
        <v>-2.8300069778735448E-2</v>
      </c>
    </row>
    <row r="1674" spans="1:9" x14ac:dyDescent="0.25">
      <c r="A1674" s="36">
        <v>36411</v>
      </c>
      <c r="B1674" s="11">
        <v>4908.7001950000003</v>
      </c>
      <c r="C1674" s="11">
        <v>4962.25</v>
      </c>
      <c r="D1674" s="11">
        <v>4838.4301759999998</v>
      </c>
      <c r="E1674" s="11">
        <v>4854.2797849999997</v>
      </c>
      <c r="F1674" s="11">
        <v>4854.2797849999997</v>
      </c>
      <c r="G1674" s="5">
        <v>0</v>
      </c>
      <c r="I1674" s="1">
        <v>-1.1425427973250635E-2</v>
      </c>
    </row>
    <row r="1675" spans="1:9" x14ac:dyDescent="0.25">
      <c r="A1675" s="36">
        <v>36412</v>
      </c>
      <c r="B1675" s="11">
        <v>4854.25</v>
      </c>
      <c r="C1675" s="11">
        <v>4881.7001950000003</v>
      </c>
      <c r="D1675" s="11">
        <v>4813.7700199999999</v>
      </c>
      <c r="E1675" s="11">
        <v>4828.919922</v>
      </c>
      <c r="F1675" s="11">
        <v>4828.919922</v>
      </c>
      <c r="G1675" s="5">
        <v>0</v>
      </c>
      <c r="I1675" s="1">
        <v>-5.2379217093623254E-3</v>
      </c>
    </row>
    <row r="1676" spans="1:9" x14ac:dyDescent="0.25">
      <c r="A1676" s="36">
        <v>36413</v>
      </c>
      <c r="B1676" s="11">
        <v>4829.6000979999999</v>
      </c>
      <c r="C1676" s="11">
        <v>4983.1801759999998</v>
      </c>
      <c r="D1676" s="11">
        <v>4829.6000979999999</v>
      </c>
      <c r="E1676" s="11">
        <v>4979.9301759999998</v>
      </c>
      <c r="F1676" s="11">
        <v>4979.9301759999998</v>
      </c>
      <c r="G1676" s="5">
        <v>0</v>
      </c>
      <c r="I1676" s="1">
        <v>3.0793046030167304E-2</v>
      </c>
    </row>
    <row r="1677" spans="1:9" x14ac:dyDescent="0.25">
      <c r="A1677" s="36">
        <v>36416</v>
      </c>
      <c r="B1677" s="11">
        <v>4978.4902339999999</v>
      </c>
      <c r="C1677" s="11">
        <v>5016.1499020000001</v>
      </c>
      <c r="D1677" s="11">
        <v>4930.8198240000002</v>
      </c>
      <c r="E1677" s="11">
        <v>5016.1201170000004</v>
      </c>
      <c r="F1677" s="11">
        <v>5016.1201170000004</v>
      </c>
      <c r="G1677" s="5">
        <v>0</v>
      </c>
      <c r="I1677" s="1">
        <v>7.2408797595002738E-3</v>
      </c>
    </row>
    <row r="1678" spans="1:9" x14ac:dyDescent="0.25">
      <c r="A1678" s="36">
        <v>36417</v>
      </c>
      <c r="B1678" s="11">
        <v>5015.669922</v>
      </c>
      <c r="C1678" s="11">
        <v>5017.9799800000001</v>
      </c>
      <c r="D1678" s="11">
        <v>4966.7900390000004</v>
      </c>
      <c r="E1678" s="11">
        <v>4969.8500979999999</v>
      </c>
      <c r="F1678" s="11">
        <v>4969.8500979999999</v>
      </c>
      <c r="G1678" s="5">
        <v>0</v>
      </c>
      <c r="I1678" s="1">
        <v>-9.2670715287699323E-3</v>
      </c>
    </row>
    <row r="1679" spans="1:9" x14ac:dyDescent="0.25">
      <c r="A1679" s="36">
        <v>36418</v>
      </c>
      <c r="B1679" s="11">
        <v>4972.25</v>
      </c>
      <c r="C1679" s="11">
        <v>5040.1801759999998</v>
      </c>
      <c r="D1679" s="11">
        <v>4957.330078</v>
      </c>
      <c r="E1679" s="11">
        <v>4970.2402339999999</v>
      </c>
      <c r="F1679" s="11">
        <v>4970.2402339999999</v>
      </c>
      <c r="G1679" s="5">
        <v>0</v>
      </c>
      <c r="I1679" s="1">
        <v>7.8497475811900586E-5</v>
      </c>
    </row>
    <row r="1680" spans="1:9" x14ac:dyDescent="0.25">
      <c r="A1680" s="36">
        <v>36420</v>
      </c>
      <c r="B1680" s="11">
        <v>4971.2597660000001</v>
      </c>
      <c r="C1680" s="11">
        <v>4981.8198240000002</v>
      </c>
      <c r="D1680" s="11">
        <v>4949.4599609999996</v>
      </c>
      <c r="E1680" s="11">
        <v>4951.6801759999998</v>
      </c>
      <c r="F1680" s="11">
        <v>4951.6801759999998</v>
      </c>
      <c r="G1680" s="5">
        <v>0</v>
      </c>
      <c r="I1680" s="1">
        <v>-3.7412272788870382E-3</v>
      </c>
    </row>
    <row r="1681" spans="1:9" x14ac:dyDescent="0.25">
      <c r="A1681" s="36">
        <v>36423</v>
      </c>
      <c r="B1681" s="11">
        <v>4950.8198240000002</v>
      </c>
      <c r="C1681" s="11">
        <v>4998.830078</v>
      </c>
      <c r="D1681" s="11">
        <v>4946.580078</v>
      </c>
      <c r="E1681" s="11">
        <v>4998.830078</v>
      </c>
      <c r="F1681" s="11">
        <v>4998.830078</v>
      </c>
      <c r="G1681" s="5">
        <v>0</v>
      </c>
      <c r="I1681" s="1">
        <v>9.4769521730899697E-3</v>
      </c>
    </row>
    <row r="1682" spans="1:9" x14ac:dyDescent="0.25">
      <c r="A1682" s="36">
        <v>36424</v>
      </c>
      <c r="B1682" s="11">
        <v>4998.7001950000003</v>
      </c>
      <c r="C1682" s="11">
        <v>4998.7001950000003</v>
      </c>
      <c r="D1682" s="11">
        <v>4911.5698240000002</v>
      </c>
      <c r="E1682" s="11">
        <v>4919.7900390000004</v>
      </c>
      <c r="F1682" s="11">
        <v>4919.7900390000004</v>
      </c>
      <c r="G1682" s="5">
        <v>0</v>
      </c>
      <c r="I1682" s="1">
        <v>-1.5938046061867439E-2</v>
      </c>
    </row>
    <row r="1683" spans="1:9" x14ac:dyDescent="0.25">
      <c r="A1683" s="36">
        <v>36425</v>
      </c>
      <c r="B1683" s="11">
        <v>4919.75</v>
      </c>
      <c r="C1683" s="11">
        <v>4993.1601559999999</v>
      </c>
      <c r="D1683" s="11">
        <v>4895.7900390000004</v>
      </c>
      <c r="E1683" s="11">
        <v>4991.7597660000001</v>
      </c>
      <c r="F1683" s="11">
        <v>4991.7597660000001</v>
      </c>
      <c r="G1683" s="5">
        <v>0</v>
      </c>
      <c r="I1683" s="1">
        <v>1.4522651517451024E-2</v>
      </c>
    </row>
    <row r="1684" spans="1:9" x14ac:dyDescent="0.25">
      <c r="A1684" s="36">
        <v>36426</v>
      </c>
      <c r="B1684" s="11">
        <v>4994.1098629999997</v>
      </c>
      <c r="C1684" s="11">
        <v>5123.9799800000001</v>
      </c>
      <c r="D1684" s="11">
        <v>4969.4501950000003</v>
      </c>
      <c r="E1684" s="11">
        <v>4973.9301759999998</v>
      </c>
      <c r="F1684" s="11">
        <v>4973.9301759999998</v>
      </c>
      <c r="G1684" s="5">
        <v>0</v>
      </c>
      <c r="I1684" s="1">
        <v>-3.5781986249237008E-3</v>
      </c>
    </row>
    <row r="1685" spans="1:9" x14ac:dyDescent="0.25">
      <c r="A1685" s="36">
        <v>36427</v>
      </c>
      <c r="B1685" s="11">
        <v>4973.6000979999999</v>
      </c>
      <c r="C1685" s="11">
        <v>5030.3598629999997</v>
      </c>
      <c r="D1685" s="11">
        <v>4943.0898440000001</v>
      </c>
      <c r="E1685" s="11">
        <v>4980.8798829999996</v>
      </c>
      <c r="F1685" s="11">
        <v>4980.8798829999996</v>
      </c>
      <c r="G1685" s="5">
        <v>0</v>
      </c>
      <c r="I1685" s="1">
        <v>1.3962512770930857E-3</v>
      </c>
    </row>
    <row r="1686" spans="1:9" x14ac:dyDescent="0.25">
      <c r="A1686" s="36">
        <v>36430</v>
      </c>
      <c r="B1686" s="11">
        <v>4981.0898440000001</v>
      </c>
      <c r="C1686" s="11">
        <v>5064.6000979999999</v>
      </c>
      <c r="D1686" s="11">
        <v>4980.4799800000001</v>
      </c>
      <c r="E1686" s="11">
        <v>5055.7597660000001</v>
      </c>
      <c r="F1686" s="11">
        <v>5055.7597660000001</v>
      </c>
      <c r="G1686" s="5">
        <v>0</v>
      </c>
      <c r="I1686" s="1">
        <v>1.4921582316391735E-2</v>
      </c>
    </row>
    <row r="1687" spans="1:9" x14ac:dyDescent="0.25">
      <c r="A1687" s="36">
        <v>36431</v>
      </c>
      <c r="B1687" s="11">
        <v>5055.2099609999996</v>
      </c>
      <c r="C1687" s="11">
        <v>5131.9702150000003</v>
      </c>
      <c r="D1687" s="11">
        <v>5033.8598629999997</v>
      </c>
      <c r="E1687" s="11">
        <v>5091.6899409999996</v>
      </c>
      <c r="F1687" s="11">
        <v>5091.6899409999996</v>
      </c>
      <c r="G1687" s="5">
        <v>0</v>
      </c>
      <c r="I1687" s="1">
        <v>7.0816463633072146E-3</v>
      </c>
    </row>
    <row r="1688" spans="1:9" x14ac:dyDescent="0.25">
      <c r="A1688" s="36">
        <v>36432</v>
      </c>
      <c r="B1688" s="11">
        <v>5092.1401370000003</v>
      </c>
      <c r="C1688" s="11">
        <v>5119.5</v>
      </c>
      <c r="D1688" s="11">
        <v>5076.5600590000004</v>
      </c>
      <c r="E1688" s="11">
        <v>5079.75</v>
      </c>
      <c r="F1688" s="11">
        <v>5079.75</v>
      </c>
      <c r="G1688" s="5">
        <v>0</v>
      </c>
      <c r="I1688" s="1">
        <v>-2.3477396619462354E-3</v>
      </c>
    </row>
    <row r="1689" spans="1:9" x14ac:dyDescent="0.25">
      <c r="A1689" s="36">
        <v>36433</v>
      </c>
      <c r="B1689" s="11">
        <v>5081.5600590000004</v>
      </c>
      <c r="C1689" s="11">
        <v>5103.0200199999999</v>
      </c>
      <c r="D1689" s="11">
        <v>5048.5297849999997</v>
      </c>
      <c r="E1689" s="11">
        <v>5050.4599609999996</v>
      </c>
      <c r="F1689" s="11">
        <v>5050.4599609999996</v>
      </c>
      <c r="G1689" s="5">
        <v>0</v>
      </c>
      <c r="I1689" s="1">
        <v>-5.7827272552355424E-3</v>
      </c>
    </row>
    <row r="1690" spans="1:9" x14ac:dyDescent="0.25">
      <c r="A1690" s="36">
        <v>36434</v>
      </c>
      <c r="B1690" s="11">
        <v>5039.7001950000003</v>
      </c>
      <c r="C1690" s="11">
        <v>5055.5698240000002</v>
      </c>
      <c r="D1690" s="11">
        <v>4966.5400390000004</v>
      </c>
      <c r="E1690" s="11">
        <v>4985.2099609999996</v>
      </c>
      <c r="F1690" s="11">
        <v>4985.2099609999996</v>
      </c>
      <c r="G1690" s="5">
        <v>0</v>
      </c>
      <c r="I1690" s="1">
        <v>-1.300379944324348E-2</v>
      </c>
    </row>
    <row r="1691" spans="1:9" x14ac:dyDescent="0.25">
      <c r="A1691" s="36">
        <v>36437</v>
      </c>
      <c r="B1691" s="11">
        <v>4987.5</v>
      </c>
      <c r="C1691" s="11">
        <v>5047.5200199999999</v>
      </c>
      <c r="D1691" s="11">
        <v>4987.5</v>
      </c>
      <c r="E1691" s="11">
        <v>5044.6098629999997</v>
      </c>
      <c r="F1691" s="11">
        <v>5044.6098629999997</v>
      </c>
      <c r="G1691" s="5">
        <v>0</v>
      </c>
      <c r="I1691" s="1">
        <v>1.1844798315593152E-2</v>
      </c>
    </row>
    <row r="1692" spans="1:9" x14ac:dyDescent="0.25">
      <c r="A1692" s="36">
        <v>36438</v>
      </c>
      <c r="B1692" s="11">
        <v>5044.1499020000001</v>
      </c>
      <c r="C1692" s="11">
        <v>5074.2402339999999</v>
      </c>
      <c r="D1692" s="11">
        <v>4961.1801759999998</v>
      </c>
      <c r="E1692" s="11">
        <v>4989.6601559999999</v>
      </c>
      <c r="F1692" s="11">
        <v>4989.6601559999999</v>
      </c>
      <c r="G1692" s="5">
        <v>0</v>
      </c>
      <c r="I1692" s="1">
        <v>-1.0952516963943282E-2</v>
      </c>
    </row>
    <row r="1693" spans="1:9" x14ac:dyDescent="0.25">
      <c r="A1693" s="36">
        <v>36439</v>
      </c>
      <c r="B1693" s="11">
        <v>4987.6899409999996</v>
      </c>
      <c r="C1693" s="11">
        <v>5119.330078</v>
      </c>
      <c r="D1693" s="11">
        <v>4987.6899409999996</v>
      </c>
      <c r="E1693" s="11">
        <v>5116.25</v>
      </c>
      <c r="F1693" s="11">
        <v>5116.25</v>
      </c>
      <c r="G1693" s="5">
        <v>0</v>
      </c>
      <c r="I1693" s="1">
        <v>2.5053946390318771E-2</v>
      </c>
    </row>
    <row r="1694" spans="1:9" x14ac:dyDescent="0.25">
      <c r="A1694" s="36">
        <v>36440</v>
      </c>
      <c r="B1694" s="11">
        <v>5116.5898440000001</v>
      </c>
      <c r="C1694" s="11">
        <v>5239.9702150000003</v>
      </c>
      <c r="D1694" s="11">
        <v>5116.5898440000001</v>
      </c>
      <c r="E1694" s="11">
        <v>5183.6801759999998</v>
      </c>
      <c r="F1694" s="11">
        <v>5183.6801759999998</v>
      </c>
      <c r="G1694" s="5">
        <v>0</v>
      </c>
      <c r="I1694" s="1">
        <v>1.3093513877873164E-2</v>
      </c>
    </row>
    <row r="1695" spans="1:9" x14ac:dyDescent="0.25">
      <c r="A1695" s="36">
        <v>36441</v>
      </c>
      <c r="B1695" s="11">
        <v>5185.0898440000001</v>
      </c>
      <c r="C1695" s="11">
        <v>5306.7099609999996</v>
      </c>
      <c r="D1695" s="11">
        <v>5181.3999020000001</v>
      </c>
      <c r="E1695" s="11">
        <v>5282.9599609999996</v>
      </c>
      <c r="F1695" s="11">
        <v>5282.9599609999996</v>
      </c>
      <c r="G1695" s="5">
        <v>0</v>
      </c>
      <c r="I1695" s="1">
        <v>1.897127661333009E-2</v>
      </c>
    </row>
    <row r="1696" spans="1:9" x14ac:dyDescent="0.25">
      <c r="A1696" s="36">
        <v>36444</v>
      </c>
      <c r="B1696" s="11">
        <v>5284.75</v>
      </c>
      <c r="C1696" s="11">
        <v>5334.5600590000004</v>
      </c>
      <c r="D1696" s="11">
        <v>5281.5200199999999</v>
      </c>
      <c r="E1696" s="11">
        <v>5331.0200199999999</v>
      </c>
      <c r="F1696" s="11">
        <v>5331.0200199999999</v>
      </c>
      <c r="G1696" s="5">
        <v>0</v>
      </c>
      <c r="I1696" s="1">
        <v>9.0560539108786031E-3</v>
      </c>
    </row>
    <row r="1697" spans="1:9" x14ac:dyDescent="0.25">
      <c r="A1697" s="36">
        <v>36445</v>
      </c>
      <c r="B1697" s="11">
        <v>5331.7001950000003</v>
      </c>
      <c r="C1697" s="11">
        <v>5331.7001950000003</v>
      </c>
      <c r="D1697" s="11">
        <v>5202.8198240000002</v>
      </c>
      <c r="E1697" s="11">
        <v>5202.8198240000002</v>
      </c>
      <c r="F1697" s="11">
        <v>5202.8198240000002</v>
      </c>
      <c r="G1697" s="5">
        <v>0</v>
      </c>
      <c r="I1697" s="1">
        <v>-2.4341840770350842E-2</v>
      </c>
    </row>
    <row r="1698" spans="1:9" x14ac:dyDescent="0.25">
      <c r="A1698" s="36">
        <v>36446</v>
      </c>
      <c r="B1698" s="11">
        <v>5203.0200199999999</v>
      </c>
      <c r="C1698" s="11">
        <v>5209.8198240000002</v>
      </c>
      <c r="D1698" s="11">
        <v>5075.669922</v>
      </c>
      <c r="E1698" s="11">
        <v>5076.1401370000003</v>
      </c>
      <c r="F1698" s="11">
        <v>5076.1401370000003</v>
      </c>
      <c r="G1698" s="5">
        <v>0</v>
      </c>
      <c r="I1698" s="1">
        <v>-2.4649595223134924E-2</v>
      </c>
    </row>
    <row r="1699" spans="1:9" x14ac:dyDescent="0.25">
      <c r="A1699" s="36">
        <v>36447</v>
      </c>
      <c r="B1699" s="11">
        <v>5075.7998049999997</v>
      </c>
      <c r="C1699" s="11">
        <v>5107.669922</v>
      </c>
      <c r="D1699" s="11">
        <v>5013.7700199999999</v>
      </c>
      <c r="E1699" s="11">
        <v>5030.6098629999997</v>
      </c>
      <c r="F1699" s="11">
        <v>5030.6098629999997</v>
      </c>
      <c r="G1699" s="5">
        <v>0</v>
      </c>
      <c r="I1699" s="1">
        <v>-9.0099353417958383E-3</v>
      </c>
    </row>
    <row r="1700" spans="1:9" x14ac:dyDescent="0.25">
      <c r="A1700" s="36">
        <v>36448</v>
      </c>
      <c r="B1700" s="11">
        <v>5029.3500979999999</v>
      </c>
      <c r="C1700" s="11">
        <v>5029.3500979999999</v>
      </c>
      <c r="D1700" s="11">
        <v>4805.9399409999996</v>
      </c>
      <c r="E1700" s="11">
        <v>4825.0498049999997</v>
      </c>
      <c r="F1700" s="11">
        <v>4825.0498049999997</v>
      </c>
      <c r="G1700" s="5">
        <v>0</v>
      </c>
      <c r="I1700" s="1">
        <v>-4.1720164873806809E-2</v>
      </c>
    </row>
    <row r="1701" spans="1:9" x14ac:dyDescent="0.25">
      <c r="A1701" s="36">
        <v>36451</v>
      </c>
      <c r="B1701" s="11">
        <v>4832.2202150000003</v>
      </c>
      <c r="C1701" s="11">
        <v>4907.4702150000003</v>
      </c>
      <c r="D1701" s="11">
        <v>4749.6499020000001</v>
      </c>
      <c r="E1701" s="11">
        <v>4907.4702150000003</v>
      </c>
      <c r="F1701" s="11">
        <v>4907.4702150000003</v>
      </c>
      <c r="G1701" s="5">
        <v>0</v>
      </c>
      <c r="I1701" s="1">
        <v>1.6937520850881072E-2</v>
      </c>
    </row>
    <row r="1702" spans="1:9" x14ac:dyDescent="0.25">
      <c r="A1702" s="36">
        <v>36452</v>
      </c>
      <c r="B1702" s="11">
        <v>4908.8398440000001</v>
      </c>
      <c r="C1702" s="11">
        <v>5057.0698240000002</v>
      </c>
      <c r="D1702" s="11">
        <v>4908.8398440000001</v>
      </c>
      <c r="E1702" s="11">
        <v>5050.4799800000001</v>
      </c>
      <c r="F1702" s="11">
        <v>5050.4799800000001</v>
      </c>
      <c r="G1702" s="5">
        <v>0</v>
      </c>
      <c r="I1702" s="1">
        <v>2.8724706446931592E-2</v>
      </c>
    </row>
    <row r="1703" spans="1:9" x14ac:dyDescent="0.25">
      <c r="A1703" s="36">
        <v>36453</v>
      </c>
      <c r="B1703" s="11">
        <v>5055.5297849999997</v>
      </c>
      <c r="C1703" s="11">
        <v>5124.2597660000001</v>
      </c>
      <c r="D1703" s="11">
        <v>5055.5297849999997</v>
      </c>
      <c r="E1703" s="11">
        <v>5122.3901370000003</v>
      </c>
      <c r="F1703" s="11">
        <v>5122.3901370000003</v>
      </c>
      <c r="G1703" s="5">
        <v>0</v>
      </c>
      <c r="I1703" s="1">
        <v>1.4137869440695283E-2</v>
      </c>
    </row>
    <row r="1704" spans="1:9" x14ac:dyDescent="0.25">
      <c r="A1704" s="36">
        <v>36454</v>
      </c>
      <c r="B1704" s="11">
        <v>5121.7099609999996</v>
      </c>
      <c r="C1704" s="11">
        <v>5170.7700199999999</v>
      </c>
      <c r="D1704" s="11">
        <v>5061.580078</v>
      </c>
      <c r="E1704" s="11">
        <v>5105.2700199999999</v>
      </c>
      <c r="F1704" s="11">
        <v>5105.2700199999999</v>
      </c>
      <c r="G1704" s="5">
        <v>0</v>
      </c>
      <c r="I1704" s="1">
        <v>-3.3478102962263279E-3</v>
      </c>
    </row>
    <row r="1705" spans="1:9" x14ac:dyDescent="0.25">
      <c r="A1705" s="36">
        <v>36455</v>
      </c>
      <c r="B1705" s="11">
        <v>5108.8500979999999</v>
      </c>
      <c r="C1705" s="11">
        <v>5165.2797849999997</v>
      </c>
      <c r="D1705" s="11">
        <v>5108.8500979999999</v>
      </c>
      <c r="E1705" s="11">
        <v>5156.0600590000004</v>
      </c>
      <c r="F1705" s="11">
        <v>5156.0600590000004</v>
      </c>
      <c r="G1705" s="5">
        <v>0</v>
      </c>
      <c r="I1705" s="1">
        <v>9.8993899201786917E-3</v>
      </c>
    </row>
    <row r="1706" spans="1:9" x14ac:dyDescent="0.25">
      <c r="A1706" s="36">
        <v>36458</v>
      </c>
      <c r="B1706" s="11">
        <v>5155.3798829999996</v>
      </c>
      <c r="C1706" s="11">
        <v>5155.3798829999996</v>
      </c>
      <c r="D1706" s="11">
        <v>5119.1601559999999</v>
      </c>
      <c r="E1706" s="11">
        <v>5131.580078</v>
      </c>
      <c r="F1706" s="11">
        <v>5131.580078</v>
      </c>
      <c r="G1706" s="5">
        <v>0</v>
      </c>
      <c r="I1706" s="1">
        <v>-4.7591142143872389E-3</v>
      </c>
    </row>
    <row r="1707" spans="1:9" x14ac:dyDescent="0.25">
      <c r="A1707" s="36">
        <v>36459</v>
      </c>
      <c r="B1707" s="11">
        <v>5131.1201170000004</v>
      </c>
      <c r="C1707" s="11">
        <v>5177.1000979999999</v>
      </c>
      <c r="D1707" s="11">
        <v>5123.4101559999999</v>
      </c>
      <c r="E1707" s="11">
        <v>5134.9599609999996</v>
      </c>
      <c r="F1707" s="11">
        <v>5134.9599609999996</v>
      </c>
      <c r="G1707" s="5">
        <v>0</v>
      </c>
      <c r="I1707" s="1">
        <v>6.5842691096840156E-4</v>
      </c>
    </row>
    <row r="1708" spans="1:9" x14ac:dyDescent="0.25">
      <c r="A1708" s="36">
        <v>36460</v>
      </c>
      <c r="B1708" s="11">
        <v>5135.5097660000001</v>
      </c>
      <c r="C1708" s="11">
        <v>5146.4101559999999</v>
      </c>
      <c r="D1708" s="11">
        <v>5102.7797849999997</v>
      </c>
      <c r="E1708" s="11">
        <v>5142.2202150000003</v>
      </c>
      <c r="F1708" s="11">
        <v>5142.2202150000003</v>
      </c>
      <c r="G1708" s="5">
        <v>0</v>
      </c>
      <c r="I1708" s="1">
        <v>1.4128885712700878E-3</v>
      </c>
    </row>
    <row r="1709" spans="1:9" x14ac:dyDescent="0.25">
      <c r="A1709" s="36">
        <v>36461</v>
      </c>
      <c r="B1709" s="11">
        <v>5142.2700199999999</v>
      </c>
      <c r="C1709" s="11">
        <v>5348.7900390000004</v>
      </c>
      <c r="D1709" s="11">
        <v>5142.2700199999999</v>
      </c>
      <c r="E1709" s="11">
        <v>5328.5200199999999</v>
      </c>
      <c r="F1709" s="11">
        <v>5328.5200199999999</v>
      </c>
      <c r="G1709" s="5">
        <v>0</v>
      </c>
      <c r="I1709" s="1">
        <v>3.5588595178957405E-2</v>
      </c>
    </row>
    <row r="1710" spans="1:9" x14ac:dyDescent="0.25">
      <c r="A1710" s="36">
        <v>36462</v>
      </c>
      <c r="B1710" s="11">
        <v>5329.2001950000003</v>
      </c>
      <c r="C1710" s="11">
        <v>5509.1601559999999</v>
      </c>
      <c r="D1710" s="11">
        <v>5329.2001950000003</v>
      </c>
      <c r="E1710" s="11">
        <v>5450.3701170000004</v>
      </c>
      <c r="F1710" s="11">
        <v>5450.3701170000004</v>
      </c>
      <c r="G1710" s="5">
        <v>0</v>
      </c>
      <c r="I1710" s="1">
        <v>2.260998791868829E-2</v>
      </c>
    </row>
    <row r="1711" spans="1:9" x14ac:dyDescent="0.25">
      <c r="A1711" s="36">
        <v>36465</v>
      </c>
      <c r="B1711" s="11">
        <v>5451.75</v>
      </c>
      <c r="C1711" s="11">
        <v>5504.169922</v>
      </c>
      <c r="D1711" s="11">
        <v>5449.830078</v>
      </c>
      <c r="E1711" s="11">
        <v>5479.7900390000004</v>
      </c>
      <c r="F1711" s="11">
        <v>5479.7900390000004</v>
      </c>
      <c r="G1711" s="5">
        <v>0</v>
      </c>
      <c r="I1711" s="1">
        <v>5.383268429401511E-3</v>
      </c>
    </row>
    <row r="1712" spans="1:9" x14ac:dyDescent="0.25">
      <c r="A1712" s="36">
        <v>36467</v>
      </c>
      <c r="B1712" s="11">
        <v>5482.4902339999999</v>
      </c>
      <c r="C1712" s="11">
        <v>5813.0698240000002</v>
      </c>
      <c r="D1712" s="11">
        <v>5482.4902339999999</v>
      </c>
      <c r="E1712" s="11">
        <v>5793.8500979999999</v>
      </c>
      <c r="F1712" s="11">
        <v>5793.8500979999999</v>
      </c>
      <c r="G1712" s="5">
        <v>0</v>
      </c>
      <c r="I1712" s="1">
        <v>5.5730240901160855E-2</v>
      </c>
    </row>
    <row r="1713" spans="1:9" x14ac:dyDescent="0.25">
      <c r="A1713" s="36">
        <v>36468</v>
      </c>
      <c r="B1713" s="11">
        <v>5793.9799800000001</v>
      </c>
      <c r="C1713" s="11">
        <v>5907.5898440000001</v>
      </c>
      <c r="D1713" s="11">
        <v>5777.7202150000003</v>
      </c>
      <c r="E1713" s="11">
        <v>5817.0400390000004</v>
      </c>
      <c r="F1713" s="11">
        <v>5817.0400390000004</v>
      </c>
      <c r="G1713" s="5">
        <v>0</v>
      </c>
      <c r="I1713" s="1">
        <v>3.994520930202583E-3</v>
      </c>
    </row>
    <row r="1714" spans="1:9" x14ac:dyDescent="0.25">
      <c r="A1714" s="36">
        <v>36469</v>
      </c>
      <c r="B1714" s="11">
        <v>5818.919922</v>
      </c>
      <c r="C1714" s="11">
        <v>5920.1098629999997</v>
      </c>
      <c r="D1714" s="11">
        <v>5818.919922</v>
      </c>
      <c r="E1714" s="11">
        <v>5919.9702150000003</v>
      </c>
      <c r="F1714" s="11">
        <v>5919.9702150000003</v>
      </c>
      <c r="G1714" s="5">
        <v>0</v>
      </c>
      <c r="I1714" s="1">
        <v>1.7539869627066551E-2</v>
      </c>
    </row>
    <row r="1715" spans="1:9" x14ac:dyDescent="0.25">
      <c r="A1715" s="36">
        <v>36472</v>
      </c>
      <c r="B1715" s="11">
        <v>5919.4799800000001</v>
      </c>
      <c r="C1715" s="11">
        <v>5990.7900390000004</v>
      </c>
      <c r="D1715" s="11">
        <v>5885.169922</v>
      </c>
      <c r="E1715" s="11">
        <v>5943.9599609999996</v>
      </c>
      <c r="F1715" s="11">
        <v>5943.9599609999996</v>
      </c>
      <c r="G1715" s="5">
        <v>0</v>
      </c>
      <c r="I1715" s="1">
        <v>4.0441537231750146E-3</v>
      </c>
    </row>
    <row r="1716" spans="1:9" x14ac:dyDescent="0.25">
      <c r="A1716" s="36">
        <v>36473</v>
      </c>
      <c r="B1716" s="11">
        <v>5946.8999020000001</v>
      </c>
      <c r="C1716" s="11">
        <v>5953.1098629999997</v>
      </c>
      <c r="D1716" s="11">
        <v>5830.330078</v>
      </c>
      <c r="E1716" s="11">
        <v>5867.3798829999996</v>
      </c>
      <c r="F1716" s="11">
        <v>5867.3798829999996</v>
      </c>
      <c r="G1716" s="5">
        <v>0</v>
      </c>
      <c r="I1716" s="1">
        <v>-1.2967394403677446E-2</v>
      </c>
    </row>
    <row r="1717" spans="1:9" x14ac:dyDescent="0.25">
      <c r="A1717" s="36">
        <v>36474</v>
      </c>
      <c r="B1717" s="11">
        <v>5866.7001950000003</v>
      </c>
      <c r="C1717" s="11">
        <v>5968.3901370000003</v>
      </c>
      <c r="D1717" s="11">
        <v>5840.6000979999999</v>
      </c>
      <c r="E1717" s="11">
        <v>5863.8398440000001</v>
      </c>
      <c r="F1717" s="11">
        <v>5863.8398440000001</v>
      </c>
      <c r="G1717" s="5">
        <v>0</v>
      </c>
      <c r="I1717" s="1">
        <v>-6.035244739823753E-4</v>
      </c>
    </row>
    <row r="1718" spans="1:9" x14ac:dyDescent="0.25">
      <c r="A1718" s="36">
        <v>36475</v>
      </c>
      <c r="B1718" s="11">
        <v>5965.3100590000004</v>
      </c>
      <c r="C1718" s="11">
        <v>6095.5698240000002</v>
      </c>
      <c r="D1718" s="11">
        <v>5965.3100590000004</v>
      </c>
      <c r="E1718" s="11">
        <v>6086.2998049999997</v>
      </c>
      <c r="F1718" s="11">
        <v>6086.2998049999997</v>
      </c>
      <c r="G1718" s="5">
        <v>0</v>
      </c>
      <c r="I1718" s="1">
        <v>3.7235659202353943E-2</v>
      </c>
    </row>
    <row r="1719" spans="1:9" x14ac:dyDescent="0.25">
      <c r="A1719" s="36">
        <v>36476</v>
      </c>
      <c r="B1719" s="11">
        <v>6088.4799800000001</v>
      </c>
      <c r="C1719" s="11">
        <v>6118.1601559999999</v>
      </c>
      <c r="D1719" s="11">
        <v>5992.2202150000003</v>
      </c>
      <c r="E1719" s="11">
        <v>6034.7597660000001</v>
      </c>
      <c r="F1719" s="11">
        <v>6034.7597660000001</v>
      </c>
      <c r="G1719" s="5">
        <v>0</v>
      </c>
      <c r="I1719" s="1">
        <v>-8.5042647176454267E-3</v>
      </c>
    </row>
    <row r="1720" spans="1:9" x14ac:dyDescent="0.25">
      <c r="A1720" s="36">
        <v>36479</v>
      </c>
      <c r="B1720" s="11">
        <v>6035.3100590000004</v>
      </c>
      <c r="C1720" s="11">
        <v>6135.0698240000002</v>
      </c>
      <c r="D1720" s="11">
        <v>6027.5600590000004</v>
      </c>
      <c r="E1720" s="11">
        <v>6115.1000979999999</v>
      </c>
      <c r="F1720" s="11">
        <v>6115.1000979999999</v>
      </c>
      <c r="G1720" s="5">
        <v>0</v>
      </c>
      <c r="I1720" s="1">
        <v>1.322509129760796E-2</v>
      </c>
    </row>
    <row r="1721" spans="1:9" x14ac:dyDescent="0.25">
      <c r="A1721" s="36">
        <v>36480</v>
      </c>
      <c r="B1721" s="11">
        <v>6115.3100590000004</v>
      </c>
      <c r="C1721" s="11">
        <v>6139.169922</v>
      </c>
      <c r="D1721" s="11">
        <v>6062.6601559999999</v>
      </c>
      <c r="E1721" s="11">
        <v>6101.8598629999997</v>
      </c>
      <c r="F1721" s="11">
        <v>6101.8598629999997</v>
      </c>
      <c r="G1721" s="5">
        <v>0</v>
      </c>
      <c r="I1721" s="1">
        <v>-2.1675179792630672E-3</v>
      </c>
    </row>
    <row r="1722" spans="1:9" x14ac:dyDescent="0.25">
      <c r="A1722" s="36">
        <v>36481</v>
      </c>
      <c r="B1722" s="11">
        <v>6101.5898440000001</v>
      </c>
      <c r="C1722" s="11">
        <v>6172.2001950000003</v>
      </c>
      <c r="D1722" s="11">
        <v>6079.9599609999996</v>
      </c>
      <c r="E1722" s="11">
        <v>6103.6201170000004</v>
      </c>
      <c r="F1722" s="11">
        <v>6103.6201170000004</v>
      </c>
      <c r="G1722" s="5">
        <v>0</v>
      </c>
      <c r="I1722" s="1">
        <v>2.884366719033693E-4</v>
      </c>
    </row>
    <row r="1723" spans="1:9" x14ac:dyDescent="0.25">
      <c r="A1723" s="36">
        <v>36482</v>
      </c>
      <c r="B1723" s="11">
        <v>6103.3999020000001</v>
      </c>
      <c r="C1723" s="11">
        <v>6197.3598629999997</v>
      </c>
      <c r="D1723" s="11">
        <v>6103.1801759999998</v>
      </c>
      <c r="E1723" s="11">
        <v>6195.0297849999997</v>
      </c>
      <c r="F1723" s="11">
        <v>6195.0297849999997</v>
      </c>
      <c r="G1723" s="5">
        <v>0</v>
      </c>
      <c r="I1723" s="1">
        <v>1.4865266025422486E-2</v>
      </c>
    </row>
    <row r="1724" spans="1:9" x14ac:dyDescent="0.25">
      <c r="A1724" s="36">
        <v>36483</v>
      </c>
      <c r="B1724" s="11">
        <v>6194.6899409999996</v>
      </c>
      <c r="C1724" s="11">
        <v>6318.7299800000001</v>
      </c>
      <c r="D1724" s="11">
        <v>6187.5200199999999</v>
      </c>
      <c r="E1724" s="11">
        <v>6286.6801759999998</v>
      </c>
      <c r="F1724" s="11">
        <v>6286.6801759999998</v>
      </c>
      <c r="G1724" s="5">
        <v>0</v>
      </c>
      <c r="I1724" s="1">
        <v>1.4685814442273681E-2</v>
      </c>
    </row>
    <row r="1725" spans="1:9" x14ac:dyDescent="0.25">
      <c r="A1725" s="36">
        <v>36486</v>
      </c>
      <c r="B1725" s="11">
        <v>6295.9702150000003</v>
      </c>
      <c r="C1725" s="11">
        <v>6295.9702150000003</v>
      </c>
      <c r="D1725" s="11">
        <v>6090.4902339999999</v>
      </c>
      <c r="E1725" s="11">
        <v>6092.2597660000001</v>
      </c>
      <c r="F1725" s="11">
        <v>6092.2597660000001</v>
      </c>
      <c r="G1725" s="5">
        <v>0</v>
      </c>
      <c r="I1725" s="1">
        <v>-3.141406278544423E-2</v>
      </c>
    </row>
    <row r="1726" spans="1:9" x14ac:dyDescent="0.25">
      <c r="A1726" s="36">
        <v>36487</v>
      </c>
      <c r="B1726" s="11">
        <v>6091.2797849999997</v>
      </c>
      <c r="C1726" s="11">
        <v>6120.9902339999999</v>
      </c>
      <c r="D1726" s="11">
        <v>6018.8500979999999</v>
      </c>
      <c r="E1726" s="11">
        <v>6110.75</v>
      </c>
      <c r="F1726" s="11">
        <v>6110.75</v>
      </c>
      <c r="G1726" s="5">
        <v>0</v>
      </c>
      <c r="I1726" s="1">
        <v>3.0304406052437116E-3</v>
      </c>
    </row>
    <row r="1727" spans="1:9" x14ac:dyDescent="0.25">
      <c r="A1727" s="36">
        <v>36488</v>
      </c>
      <c r="B1727" s="11">
        <v>6109.7299800000001</v>
      </c>
      <c r="C1727" s="11">
        <v>6186.0498049999997</v>
      </c>
      <c r="D1727" s="11">
        <v>6070.669922</v>
      </c>
      <c r="E1727" s="11">
        <v>6182.0400390000004</v>
      </c>
      <c r="F1727" s="11">
        <v>6182.0400390000004</v>
      </c>
      <c r="G1727" s="5">
        <v>0</v>
      </c>
      <c r="I1727" s="1">
        <v>1.1598805154292791E-2</v>
      </c>
    </row>
    <row r="1728" spans="1:9" x14ac:dyDescent="0.25">
      <c r="A1728" s="36">
        <v>36489</v>
      </c>
      <c r="B1728" s="11">
        <v>6182.7202150000003</v>
      </c>
      <c r="C1728" s="11">
        <v>6332.3100590000004</v>
      </c>
      <c r="D1728" s="11">
        <v>6182.6401370000003</v>
      </c>
      <c r="E1728" s="11">
        <v>6326.4902339999999</v>
      </c>
      <c r="F1728" s="11">
        <v>6326.4902339999999</v>
      </c>
      <c r="G1728" s="5">
        <v>0</v>
      </c>
      <c r="I1728" s="1">
        <v>2.3097296584937865E-2</v>
      </c>
    </row>
    <row r="1729" spans="1:9" x14ac:dyDescent="0.25">
      <c r="A1729" s="36">
        <v>36490</v>
      </c>
      <c r="B1729" s="11">
        <v>6327.9301759999998</v>
      </c>
      <c r="C1729" s="11">
        <v>6338.5297849999997</v>
      </c>
      <c r="D1729" s="11">
        <v>6262.2299800000001</v>
      </c>
      <c r="E1729" s="11">
        <v>6337.4501950000003</v>
      </c>
      <c r="F1729" s="11">
        <v>6337.4501950000003</v>
      </c>
      <c r="G1729" s="5">
        <v>0</v>
      </c>
      <c r="I1729" s="1">
        <v>1.7308931288457785E-3</v>
      </c>
    </row>
    <row r="1730" spans="1:9" x14ac:dyDescent="0.25">
      <c r="A1730" s="36">
        <v>36493</v>
      </c>
      <c r="B1730" s="11">
        <v>6305.2700199999999</v>
      </c>
      <c r="C1730" s="11">
        <v>6335.0898440000001</v>
      </c>
      <c r="D1730" s="11">
        <v>6289.3398440000001</v>
      </c>
      <c r="E1730" s="11">
        <v>6303.1000979999999</v>
      </c>
      <c r="F1730" s="11">
        <v>6303.1000979999999</v>
      </c>
      <c r="G1730" s="5">
        <v>0</v>
      </c>
      <c r="I1730" s="1">
        <v>-5.4349186953874806E-3</v>
      </c>
    </row>
    <row r="1731" spans="1:9" x14ac:dyDescent="0.25">
      <c r="A1731" s="36">
        <v>36494</v>
      </c>
      <c r="B1731" s="11">
        <v>6302.7597660000001</v>
      </c>
      <c r="C1731" s="11">
        <v>6303.4399409999996</v>
      </c>
      <c r="D1731" s="11">
        <v>6116.080078</v>
      </c>
      <c r="E1731" s="11">
        <v>6136.4702150000003</v>
      </c>
      <c r="F1731" s="11">
        <v>6136.4702150000003</v>
      </c>
      <c r="G1731" s="5">
        <v>0</v>
      </c>
      <c r="I1731" s="1">
        <v>-2.6791898114257862E-2</v>
      </c>
    </row>
    <row r="1732" spans="1:9" x14ac:dyDescent="0.25">
      <c r="A1732" s="36">
        <v>36495</v>
      </c>
      <c r="B1732" s="11">
        <v>6136.419922</v>
      </c>
      <c r="C1732" s="11">
        <v>6214.9702150000003</v>
      </c>
      <c r="D1732" s="11">
        <v>6129.2001950000003</v>
      </c>
      <c r="E1732" s="11">
        <v>6201.1401370000003</v>
      </c>
      <c r="F1732" s="11">
        <v>6201.1401370000003</v>
      </c>
      <c r="G1732" s="5">
        <v>0</v>
      </c>
      <c r="I1732" s="1">
        <v>1.0483474909648294E-2</v>
      </c>
    </row>
    <row r="1733" spans="1:9" x14ac:dyDescent="0.25">
      <c r="A1733" s="36">
        <v>36496</v>
      </c>
      <c r="B1733" s="11">
        <v>6204.2900390000004</v>
      </c>
      <c r="C1733" s="11">
        <v>6411.169922</v>
      </c>
      <c r="D1733" s="11">
        <v>6204.2900390000004</v>
      </c>
      <c r="E1733" s="11">
        <v>6370.5</v>
      </c>
      <c r="F1733" s="11">
        <v>6370.5</v>
      </c>
      <c r="G1733" s="5">
        <v>0</v>
      </c>
      <c r="I1733" s="1">
        <v>2.6944791229993825E-2</v>
      </c>
    </row>
    <row r="1734" spans="1:9" x14ac:dyDescent="0.25">
      <c r="A1734" s="36">
        <v>36497</v>
      </c>
      <c r="B1734" s="11">
        <v>6373.3100590000004</v>
      </c>
      <c r="C1734" s="11">
        <v>6508.0600590000004</v>
      </c>
      <c r="D1734" s="11">
        <v>6373.3100590000004</v>
      </c>
      <c r="E1734" s="11">
        <v>6470.4101559999999</v>
      </c>
      <c r="F1734" s="11">
        <v>6470.4101559999999</v>
      </c>
      <c r="G1734" s="5">
        <v>0</v>
      </c>
      <c r="I1734" s="1">
        <v>1.556154057272785E-2</v>
      </c>
    </row>
    <row r="1735" spans="1:9" x14ac:dyDescent="0.25">
      <c r="A1735" s="36">
        <v>36500</v>
      </c>
      <c r="B1735" s="11">
        <v>6469.7299800000001</v>
      </c>
      <c r="C1735" s="11">
        <v>6528.5400390000004</v>
      </c>
      <c r="D1735" s="11">
        <v>6425.7001950000003</v>
      </c>
      <c r="E1735" s="11">
        <v>6425.7001950000003</v>
      </c>
      <c r="F1735" s="11">
        <v>6425.7001950000003</v>
      </c>
      <c r="G1735" s="5">
        <v>0</v>
      </c>
      <c r="I1735" s="1">
        <v>-6.9338954020690124E-3</v>
      </c>
    </row>
    <row r="1736" spans="1:9" x14ac:dyDescent="0.25">
      <c r="A1736" s="36">
        <v>36501</v>
      </c>
      <c r="B1736" s="11">
        <v>6428.5</v>
      </c>
      <c r="C1736" s="11">
        <v>6487.9702150000003</v>
      </c>
      <c r="D1736" s="11">
        <v>6384.7299800000001</v>
      </c>
      <c r="E1736" s="11">
        <v>6397.8398440000001</v>
      </c>
      <c r="F1736" s="11">
        <v>6397.8398440000001</v>
      </c>
      <c r="G1736" s="5">
        <v>0</v>
      </c>
      <c r="I1736" s="1">
        <v>-4.3451955935029929E-3</v>
      </c>
    </row>
    <row r="1737" spans="1:9" x14ac:dyDescent="0.25">
      <c r="A1737" s="36">
        <v>36502</v>
      </c>
      <c r="B1737" s="11">
        <v>6398.1801759999998</v>
      </c>
      <c r="C1737" s="11">
        <v>6667.7099609999996</v>
      </c>
      <c r="D1737" s="11">
        <v>6398.1801759999998</v>
      </c>
      <c r="E1737" s="11">
        <v>6665.0297849999997</v>
      </c>
      <c r="F1737" s="11">
        <v>6665.0297849999997</v>
      </c>
      <c r="G1737" s="5">
        <v>0</v>
      </c>
      <c r="I1737" s="1">
        <v>4.091401347144874E-2</v>
      </c>
    </row>
    <row r="1738" spans="1:9" x14ac:dyDescent="0.25">
      <c r="A1738" s="36">
        <v>36503</v>
      </c>
      <c r="B1738" s="11">
        <v>6666.0097660000001</v>
      </c>
      <c r="C1738" s="11">
        <v>6894.080078</v>
      </c>
      <c r="D1738" s="11">
        <v>6666.0097660000001</v>
      </c>
      <c r="E1738" s="11">
        <v>6718.330078</v>
      </c>
      <c r="F1738" s="11">
        <v>6718.330078</v>
      </c>
      <c r="G1738" s="5">
        <v>0</v>
      </c>
      <c r="I1738" s="1">
        <v>7.9652008682220554E-3</v>
      </c>
    </row>
    <row r="1739" spans="1:9" x14ac:dyDescent="0.25">
      <c r="A1739" s="36">
        <v>36504</v>
      </c>
      <c r="B1739" s="11">
        <v>6718.7597660000001</v>
      </c>
      <c r="C1739" s="11">
        <v>6797.5898440000001</v>
      </c>
      <c r="D1739" s="11">
        <v>6718.7597660000001</v>
      </c>
      <c r="E1739" s="11">
        <v>6781.3901370000003</v>
      </c>
      <c r="F1739" s="11">
        <v>6781.3901370000003</v>
      </c>
      <c r="G1739" s="5">
        <v>0</v>
      </c>
      <c r="I1739" s="1">
        <v>9.3424925351381916E-3</v>
      </c>
    </row>
    <row r="1740" spans="1:9" x14ac:dyDescent="0.25">
      <c r="A1740" s="36">
        <v>36507</v>
      </c>
      <c r="B1740" s="11">
        <v>6783.7299800000001</v>
      </c>
      <c r="C1740" s="11">
        <v>6783.7299800000001</v>
      </c>
      <c r="D1740" s="11">
        <v>6673.4101559999999</v>
      </c>
      <c r="E1740" s="11">
        <v>6725.5498049999997</v>
      </c>
      <c r="F1740" s="11">
        <v>6725.5498049999997</v>
      </c>
      <c r="G1740" s="5">
        <v>0</v>
      </c>
      <c r="I1740" s="1">
        <v>-8.2684383548148332E-3</v>
      </c>
    </row>
    <row r="1741" spans="1:9" x14ac:dyDescent="0.25">
      <c r="A1741" s="36">
        <v>36508</v>
      </c>
      <c r="B1741" s="11">
        <v>6725.2099609999996</v>
      </c>
      <c r="C1741" s="11">
        <v>6725.2099609999996</v>
      </c>
      <c r="D1741" s="11">
        <v>6643.4399409999996</v>
      </c>
      <c r="E1741" s="11">
        <v>6654.2202150000003</v>
      </c>
      <c r="F1741" s="11">
        <v>6654.2202150000003</v>
      </c>
      <c r="G1741" s="5">
        <v>0</v>
      </c>
      <c r="I1741" s="1">
        <v>-1.0662405357045657E-2</v>
      </c>
    </row>
    <row r="1742" spans="1:9" x14ac:dyDescent="0.25">
      <c r="A1742" s="36">
        <v>36509</v>
      </c>
      <c r="B1742" s="11">
        <v>6653.5400390000004</v>
      </c>
      <c r="C1742" s="11">
        <v>6816.9799800000001</v>
      </c>
      <c r="D1742" s="11">
        <v>6633.0097660000001</v>
      </c>
      <c r="E1742" s="11">
        <v>6772.1499020000001</v>
      </c>
      <c r="F1742" s="11">
        <v>6772.1499020000001</v>
      </c>
      <c r="G1742" s="5">
        <v>0</v>
      </c>
      <c r="I1742" s="1">
        <v>1.7567327404679034E-2</v>
      </c>
    </row>
    <row r="1743" spans="1:9" x14ac:dyDescent="0.25">
      <c r="A1743" s="36">
        <v>36510</v>
      </c>
      <c r="B1743" s="11">
        <v>6773.5097660000001</v>
      </c>
      <c r="C1743" s="11">
        <v>6874.5898440000001</v>
      </c>
      <c r="D1743" s="11">
        <v>6773.5097660000001</v>
      </c>
      <c r="E1743" s="11">
        <v>6859.0297849999997</v>
      </c>
      <c r="F1743" s="11">
        <v>6859.0297849999997</v>
      </c>
      <c r="G1743" s="5">
        <v>0</v>
      </c>
      <c r="I1743" s="1">
        <v>1.2747401393422564E-2</v>
      </c>
    </row>
    <row r="1744" spans="1:9" x14ac:dyDescent="0.25">
      <c r="A1744" s="36">
        <v>36511</v>
      </c>
      <c r="B1744" s="11">
        <v>6859.580078</v>
      </c>
      <c r="C1744" s="11">
        <v>6997.1298829999996</v>
      </c>
      <c r="D1744" s="11">
        <v>6859.580078</v>
      </c>
      <c r="E1744" s="11">
        <v>6959.3500979999999</v>
      </c>
      <c r="F1744" s="11">
        <v>6959.3500979999999</v>
      </c>
      <c r="G1744" s="5">
        <v>0</v>
      </c>
      <c r="I1744" s="1">
        <v>1.4520092284808328E-2</v>
      </c>
    </row>
    <row r="1745" spans="1:9" x14ac:dyDescent="0.25">
      <c r="A1745" s="36">
        <v>36514</v>
      </c>
      <c r="B1745" s="11">
        <v>6960.2900390000004</v>
      </c>
      <c r="C1745" s="11">
        <v>6981.1298829999996</v>
      </c>
      <c r="D1745" s="11">
        <v>6910.2202150000003</v>
      </c>
      <c r="E1745" s="11">
        <v>6943.1000979999999</v>
      </c>
      <c r="F1745" s="11">
        <v>6943.1000979999999</v>
      </c>
      <c r="G1745" s="5">
        <v>0</v>
      </c>
      <c r="I1745" s="1">
        <v>-2.3377184843429433E-3</v>
      </c>
    </row>
    <row r="1746" spans="1:9" x14ac:dyDescent="0.25">
      <c r="A1746" s="36">
        <v>36515</v>
      </c>
      <c r="B1746" s="11">
        <v>6943.3398440000001</v>
      </c>
      <c r="C1746" s="11">
        <v>6978.7099609999996</v>
      </c>
      <c r="D1746" s="11">
        <v>6921.9702150000003</v>
      </c>
      <c r="E1746" s="11">
        <v>6976.75</v>
      </c>
      <c r="F1746" s="11">
        <v>6976.75</v>
      </c>
      <c r="G1746" s="5">
        <v>0</v>
      </c>
      <c r="I1746" s="1">
        <v>4.8348175176560204E-3</v>
      </c>
    </row>
    <row r="1747" spans="1:9" x14ac:dyDescent="0.25">
      <c r="A1747" s="36">
        <v>36516</v>
      </c>
      <c r="B1747" s="11">
        <v>6977.080078</v>
      </c>
      <c r="C1747" s="11">
        <v>7004.2900390000004</v>
      </c>
      <c r="D1747" s="11">
        <v>6835.2797849999997</v>
      </c>
      <c r="E1747" s="11">
        <v>6835.2797849999997</v>
      </c>
      <c r="F1747" s="11">
        <v>6835.2797849999997</v>
      </c>
      <c r="G1747" s="5">
        <v>0</v>
      </c>
      <c r="I1747" s="1">
        <v>-2.0485788795092219E-2</v>
      </c>
    </row>
    <row r="1748" spans="1:9" x14ac:dyDescent="0.25">
      <c r="A1748" s="36">
        <v>36517</v>
      </c>
      <c r="B1748" s="11">
        <v>6835.4902339999999</v>
      </c>
      <c r="C1748" s="11">
        <v>6933.7797849999997</v>
      </c>
      <c r="D1748" s="11">
        <v>6835.2797849999997</v>
      </c>
      <c r="E1748" s="11">
        <v>6933.7797849999997</v>
      </c>
      <c r="F1748" s="11">
        <v>6933.7797849999997</v>
      </c>
      <c r="G1748" s="5">
        <v>0</v>
      </c>
      <c r="I1748" s="1">
        <v>1.4307684532857579E-2</v>
      </c>
    </row>
    <row r="1749" spans="1:9" x14ac:dyDescent="0.25">
      <c r="A1749" s="36">
        <v>36518</v>
      </c>
      <c r="B1749" s="11">
        <v>6934.1298829999996</v>
      </c>
      <c r="C1749" s="11">
        <v>6950.2099609999996</v>
      </c>
      <c r="D1749" s="11">
        <v>6930.3798829999996</v>
      </c>
      <c r="E1749" s="11">
        <v>6937.1499020000001</v>
      </c>
      <c r="F1749" s="11">
        <v>6937.1499020000001</v>
      </c>
      <c r="G1749" s="5">
        <v>0</v>
      </c>
      <c r="I1749" s="1">
        <v>4.8592518920642647E-4</v>
      </c>
    </row>
    <row r="1750" spans="1:9" x14ac:dyDescent="0.25">
      <c r="A1750" s="36">
        <v>36521</v>
      </c>
      <c r="B1750" s="11">
        <v>6925.1601559999999</v>
      </c>
      <c r="C1750" s="11">
        <v>6995.25</v>
      </c>
      <c r="D1750" s="11">
        <v>6767.2202150000003</v>
      </c>
      <c r="E1750" s="11">
        <v>6986.3798829999996</v>
      </c>
      <c r="F1750" s="11">
        <v>6986.3798829999996</v>
      </c>
      <c r="G1750" s="5">
        <v>0</v>
      </c>
      <c r="I1750" s="1">
        <v>7.071509439137813E-3</v>
      </c>
    </row>
    <row r="1751" spans="1:9" x14ac:dyDescent="0.25">
      <c r="A1751" s="36">
        <v>36522</v>
      </c>
      <c r="B1751" s="11">
        <v>6986.2001950000003</v>
      </c>
      <c r="C1751" s="11">
        <v>7017.5097660000001</v>
      </c>
      <c r="D1751" s="11">
        <v>6968.8798829999996</v>
      </c>
      <c r="E1751" s="11">
        <v>7007.75</v>
      </c>
      <c r="F1751" s="11">
        <v>7007.75</v>
      </c>
      <c r="G1751" s="5">
        <v>0</v>
      </c>
      <c r="I1751" s="1">
        <v>3.0541568200579405E-3</v>
      </c>
    </row>
    <row r="1752" spans="1:9" x14ac:dyDescent="0.25">
      <c r="A1752" s="36">
        <v>36523</v>
      </c>
      <c r="B1752" s="11">
        <v>7011.669922</v>
      </c>
      <c r="C1752" s="11">
        <v>7180.330078</v>
      </c>
      <c r="D1752" s="11">
        <v>7011.669922</v>
      </c>
      <c r="E1752" s="11">
        <v>7121.7900390000004</v>
      </c>
      <c r="F1752" s="11">
        <v>7121.7900390000004</v>
      </c>
      <c r="G1752" s="5">
        <v>0</v>
      </c>
      <c r="I1752" s="1">
        <v>1.6142424315811255E-2</v>
      </c>
    </row>
    <row r="1753" spans="1:9" x14ac:dyDescent="0.25">
      <c r="A1753" s="36">
        <v>36524</v>
      </c>
      <c r="B1753" s="11">
        <v>7120.1499020000001</v>
      </c>
      <c r="C1753" s="11">
        <v>7147.3701170000004</v>
      </c>
      <c r="D1753" s="11">
        <v>7089.6899409999996</v>
      </c>
      <c r="E1753" s="11">
        <v>7129.8798829999996</v>
      </c>
      <c r="F1753" s="11">
        <v>7129.8798829999996</v>
      </c>
      <c r="G1753" s="5">
        <v>0</v>
      </c>
      <c r="I1753" s="1">
        <v>1.1352837826255069E-3</v>
      </c>
    </row>
    <row r="1754" spans="1:9" x14ac:dyDescent="0.25">
      <c r="A1754" s="36">
        <v>36528</v>
      </c>
      <c r="B1754" s="11">
        <v>7185.7099609999996</v>
      </c>
      <c r="C1754" s="11">
        <v>7278.7700199999999</v>
      </c>
      <c r="D1754" s="11">
        <v>7059.4501950000003</v>
      </c>
      <c r="E1754" s="11">
        <v>7077.7099609999996</v>
      </c>
      <c r="F1754" s="11">
        <v>7077.7099609999996</v>
      </c>
      <c r="G1754" s="5">
        <v>0</v>
      </c>
      <c r="I1754" s="1">
        <v>-7.3439840325875139E-3</v>
      </c>
    </row>
    <row r="1755" spans="1:9" x14ac:dyDescent="0.25">
      <c r="A1755" s="36">
        <v>36529</v>
      </c>
      <c r="B1755" s="11">
        <v>7074.7099609999996</v>
      </c>
      <c r="C1755" s="11">
        <v>7074.7099609999996</v>
      </c>
      <c r="D1755" s="11">
        <v>6673.3598629999997</v>
      </c>
      <c r="E1755" s="11">
        <v>6675.2700199999999</v>
      </c>
      <c r="F1755" s="11">
        <v>6675.2700199999999</v>
      </c>
      <c r="G1755" s="5">
        <v>0</v>
      </c>
      <c r="I1755" s="1">
        <v>-5.8540747645048796E-2</v>
      </c>
    </row>
    <row r="1756" spans="1:9" x14ac:dyDescent="0.25">
      <c r="A1756" s="36">
        <v>36530</v>
      </c>
      <c r="B1756" s="11">
        <v>6674.9301759999998</v>
      </c>
      <c r="C1756" s="11">
        <v>6781.0297849999997</v>
      </c>
      <c r="D1756" s="11">
        <v>6524.2797849999997</v>
      </c>
      <c r="E1756" s="11">
        <v>6764.3100590000004</v>
      </c>
      <c r="F1756" s="11">
        <v>6764.3100590000004</v>
      </c>
      <c r="G1756" s="5">
        <v>0</v>
      </c>
      <c r="I1756" s="1">
        <v>1.3250613675095835E-2</v>
      </c>
    </row>
    <row r="1757" spans="1:9" x14ac:dyDescent="0.25">
      <c r="A1757" s="36">
        <v>36531</v>
      </c>
      <c r="B1757" s="11">
        <v>6784</v>
      </c>
      <c r="C1757" s="11">
        <v>6822.4599609999996</v>
      </c>
      <c r="D1757" s="11">
        <v>6742.9101559999999</v>
      </c>
      <c r="E1757" s="11">
        <v>6751.6499020000001</v>
      </c>
      <c r="F1757" s="11">
        <v>6751.6499020000001</v>
      </c>
      <c r="G1757" s="5">
        <v>0</v>
      </c>
      <c r="I1757" s="1">
        <v>-1.8733646354522904E-3</v>
      </c>
    </row>
    <row r="1758" spans="1:9" x14ac:dyDescent="0.25">
      <c r="A1758" s="36">
        <v>36532</v>
      </c>
      <c r="B1758" s="11">
        <v>6768.8598629999997</v>
      </c>
      <c r="C1758" s="11">
        <v>7054.2900390000004</v>
      </c>
      <c r="D1758" s="11">
        <v>6768.8598629999997</v>
      </c>
      <c r="E1758" s="11">
        <v>7047.0898440000001</v>
      </c>
      <c r="F1758" s="11">
        <v>7047.0898440000001</v>
      </c>
      <c r="G1758" s="5">
        <v>0</v>
      </c>
      <c r="I1758" s="1">
        <v>4.2827838576378952E-2</v>
      </c>
    </row>
    <row r="1759" spans="1:9" x14ac:dyDescent="0.25">
      <c r="A1759" s="36">
        <v>36535</v>
      </c>
      <c r="B1759" s="11">
        <v>7047.919922</v>
      </c>
      <c r="C1759" s="11">
        <v>7337.4301759999998</v>
      </c>
      <c r="D1759" s="11">
        <v>7047.919922</v>
      </c>
      <c r="E1759" s="11">
        <v>7333.7001950000003</v>
      </c>
      <c r="F1759" s="11">
        <v>7333.7001950000003</v>
      </c>
      <c r="G1759" s="5">
        <v>0</v>
      </c>
      <c r="I1759" s="1">
        <v>3.9865446511210934E-2</v>
      </c>
    </row>
    <row r="1760" spans="1:9" x14ac:dyDescent="0.25">
      <c r="A1760" s="36">
        <v>36536</v>
      </c>
      <c r="B1760" s="11">
        <v>7332.3398440000001</v>
      </c>
      <c r="C1760" s="11">
        <v>7363.1098629999997</v>
      </c>
      <c r="D1760" s="11">
        <v>7077.8901370000003</v>
      </c>
      <c r="E1760" s="11">
        <v>7143.1298829999996</v>
      </c>
      <c r="F1760" s="11">
        <v>7143.1298829999996</v>
      </c>
      <c r="G1760" s="5">
        <v>0</v>
      </c>
      <c r="I1760" s="1">
        <v>-2.6329150765969089E-2</v>
      </c>
    </row>
    <row r="1761" spans="1:9" x14ac:dyDescent="0.25">
      <c r="A1761" s="36">
        <v>36537</v>
      </c>
      <c r="B1761" s="11">
        <v>7153.8598629999997</v>
      </c>
      <c r="C1761" s="11">
        <v>7174.4799800000001</v>
      </c>
      <c r="D1761" s="11">
        <v>7091.0698240000002</v>
      </c>
      <c r="E1761" s="11">
        <v>7174.1000979999999</v>
      </c>
      <c r="F1761" s="11">
        <v>7174.1000979999999</v>
      </c>
      <c r="G1761" s="5">
        <v>0</v>
      </c>
      <c r="I1761" s="1">
        <v>4.3262926343121677E-3</v>
      </c>
    </row>
    <row r="1762" spans="1:9" x14ac:dyDescent="0.25">
      <c r="A1762" s="36">
        <v>36538</v>
      </c>
      <c r="B1762" s="11">
        <v>7174.330078</v>
      </c>
      <c r="C1762" s="11">
        <v>7426.4101559999999</v>
      </c>
      <c r="D1762" s="11">
        <v>7174.330078</v>
      </c>
      <c r="E1762" s="11">
        <v>7274.5200199999999</v>
      </c>
      <c r="F1762" s="11">
        <v>7274.5200199999999</v>
      </c>
      <c r="G1762" s="5">
        <v>0</v>
      </c>
      <c r="I1762" s="1">
        <v>1.390050235053053E-2</v>
      </c>
    </row>
    <row r="1763" spans="1:9" x14ac:dyDescent="0.25">
      <c r="A1763" s="36">
        <v>36539</v>
      </c>
      <c r="B1763" s="11">
        <v>7278.6098629999997</v>
      </c>
      <c r="C1763" s="11">
        <v>7394.2202150000003</v>
      </c>
      <c r="D1763" s="11">
        <v>7278.6098629999997</v>
      </c>
      <c r="E1763" s="11">
        <v>7381.4902339999999</v>
      </c>
      <c r="F1763" s="11">
        <v>7381.4902339999999</v>
      </c>
      <c r="G1763" s="5">
        <v>0</v>
      </c>
      <c r="I1763" s="1">
        <v>1.4597712705107568E-2</v>
      </c>
    </row>
    <row r="1764" spans="1:9" x14ac:dyDescent="0.25">
      <c r="A1764" s="36">
        <v>36542</v>
      </c>
      <c r="B1764" s="11">
        <v>7380.6201170000004</v>
      </c>
      <c r="C1764" s="11">
        <v>7447.4599609999996</v>
      </c>
      <c r="D1764" s="11">
        <v>7370.6401370000003</v>
      </c>
      <c r="E1764" s="11">
        <v>7447.1201170000004</v>
      </c>
      <c r="F1764" s="11">
        <v>7447.1201170000004</v>
      </c>
      <c r="G1764" s="5">
        <v>0</v>
      </c>
      <c r="I1764" s="1">
        <v>8.8518492270015514E-3</v>
      </c>
    </row>
    <row r="1765" spans="1:9" x14ac:dyDescent="0.25">
      <c r="A1765" s="36">
        <v>36543</v>
      </c>
      <c r="B1765" s="11">
        <v>7446.8901370000003</v>
      </c>
      <c r="C1765" s="11">
        <v>7446.8901370000003</v>
      </c>
      <c r="D1765" s="11">
        <v>7302.4501950000003</v>
      </c>
      <c r="E1765" s="11">
        <v>7303.3198240000002</v>
      </c>
      <c r="F1765" s="11">
        <v>7303.3198240000002</v>
      </c>
      <c r="G1765" s="5">
        <v>0</v>
      </c>
      <c r="I1765" s="1">
        <v>-1.9498380992228448E-2</v>
      </c>
    </row>
    <row r="1766" spans="1:9" x14ac:dyDescent="0.25">
      <c r="A1766" s="36">
        <v>36544</v>
      </c>
      <c r="B1766" s="11">
        <v>7303.0097660000001</v>
      </c>
      <c r="C1766" s="11">
        <v>7310.9799800000001</v>
      </c>
      <c r="D1766" s="11">
        <v>7170.8500979999999</v>
      </c>
      <c r="E1766" s="11">
        <v>7171.2001950000003</v>
      </c>
      <c r="F1766" s="11">
        <v>7171.2001950000003</v>
      </c>
      <c r="G1766" s="5">
        <v>0</v>
      </c>
      <c r="I1766" s="1">
        <v>-1.825598337200951E-2</v>
      </c>
    </row>
    <row r="1767" spans="1:9" x14ac:dyDescent="0.25">
      <c r="A1767" s="36">
        <v>36545</v>
      </c>
      <c r="B1767" s="11">
        <v>7172.2900390000004</v>
      </c>
      <c r="C1767" s="11">
        <v>7192.6601559999999</v>
      </c>
      <c r="D1767" s="11">
        <v>6991.4799800000001</v>
      </c>
      <c r="E1767" s="11">
        <v>7036.7900390000004</v>
      </c>
      <c r="F1767" s="11">
        <v>7036.7900390000004</v>
      </c>
      <c r="G1767" s="5">
        <v>0</v>
      </c>
      <c r="I1767" s="1">
        <v>-1.8920925997477411E-2</v>
      </c>
    </row>
    <row r="1768" spans="1:9" x14ac:dyDescent="0.25">
      <c r="A1768" s="36">
        <v>36546</v>
      </c>
      <c r="B1768" s="11">
        <v>7037.2597660000001</v>
      </c>
      <c r="C1768" s="11">
        <v>7083.2900390000004</v>
      </c>
      <c r="D1768" s="11">
        <v>6862.669922</v>
      </c>
      <c r="E1768" s="11">
        <v>6890.7797849999997</v>
      </c>
      <c r="F1768" s="11">
        <v>6890.7797849999997</v>
      </c>
      <c r="G1768" s="5">
        <v>0</v>
      </c>
      <c r="I1768" s="1">
        <v>-2.0967850854960446E-2</v>
      </c>
    </row>
    <row r="1769" spans="1:9" x14ac:dyDescent="0.25">
      <c r="A1769" s="36">
        <v>36549</v>
      </c>
      <c r="B1769" s="11">
        <v>6890.830078</v>
      </c>
      <c r="C1769" s="11">
        <v>7098.2001950000003</v>
      </c>
      <c r="D1769" s="11">
        <v>6855.3500979999999</v>
      </c>
      <c r="E1769" s="11">
        <v>6855.3500979999999</v>
      </c>
      <c r="F1769" s="11">
        <v>6855.3500979999999</v>
      </c>
      <c r="G1769" s="5">
        <v>0</v>
      </c>
      <c r="I1769" s="1">
        <v>-5.1548713356748266E-3</v>
      </c>
    </row>
    <row r="1770" spans="1:9" x14ac:dyDescent="0.25">
      <c r="A1770" s="36">
        <v>36550</v>
      </c>
      <c r="B1770" s="11">
        <v>6855.8398440000001</v>
      </c>
      <c r="C1770" s="11">
        <v>6911.669922</v>
      </c>
      <c r="D1770" s="11">
        <v>6784.3901370000003</v>
      </c>
      <c r="E1770" s="11">
        <v>6885.8798829999996</v>
      </c>
      <c r="F1770" s="11">
        <v>6885.8798829999996</v>
      </c>
      <c r="G1770" s="5">
        <v>0</v>
      </c>
      <c r="I1770" s="1">
        <v>4.4435374819400408E-3</v>
      </c>
    </row>
    <row r="1771" spans="1:9" x14ac:dyDescent="0.25">
      <c r="A1771" s="36">
        <v>36551</v>
      </c>
      <c r="B1771" s="11">
        <v>6885.3901370000003</v>
      </c>
      <c r="C1771" s="11">
        <v>6976.1201170000004</v>
      </c>
      <c r="D1771" s="11">
        <v>6862.3198240000002</v>
      </c>
      <c r="E1771" s="11">
        <v>6918.9399409999996</v>
      </c>
      <c r="F1771" s="11">
        <v>6918.9399409999996</v>
      </c>
      <c r="G1771" s="5">
        <v>0</v>
      </c>
      <c r="I1771" s="1">
        <v>4.789649067980406E-3</v>
      </c>
    </row>
    <row r="1772" spans="1:9" x14ac:dyDescent="0.25">
      <c r="A1772" s="36">
        <v>36552</v>
      </c>
      <c r="B1772" s="11">
        <v>6920.75</v>
      </c>
      <c r="C1772" s="11">
        <v>7010.7797849999997</v>
      </c>
      <c r="D1772" s="11">
        <v>6839.1801759999998</v>
      </c>
      <c r="E1772" s="11">
        <v>6854.3901370000003</v>
      </c>
      <c r="F1772" s="11">
        <v>6854.3901370000003</v>
      </c>
      <c r="G1772" s="5">
        <v>0</v>
      </c>
      <c r="I1772" s="1">
        <v>-9.3732272779156744E-3</v>
      </c>
    </row>
    <row r="1773" spans="1:9" x14ac:dyDescent="0.25">
      <c r="A1773" s="36">
        <v>36553</v>
      </c>
      <c r="B1773" s="11">
        <v>6853.7099609999996</v>
      </c>
      <c r="C1773" s="11">
        <v>6853.7099609999996</v>
      </c>
      <c r="D1773" s="11">
        <v>6627.669922</v>
      </c>
      <c r="E1773" s="11">
        <v>6648.4799800000001</v>
      </c>
      <c r="F1773" s="11">
        <v>6648.4799800000001</v>
      </c>
      <c r="G1773" s="5">
        <v>0</v>
      </c>
      <c r="I1773" s="1">
        <v>-3.0501088795908515E-2</v>
      </c>
    </row>
    <row r="1774" spans="1:9" x14ac:dyDescent="0.25">
      <c r="A1774" s="36">
        <v>36556</v>
      </c>
      <c r="B1774" s="11">
        <v>6649.9799800000001</v>
      </c>
      <c r="C1774" s="11">
        <v>6649.9799800000001</v>
      </c>
      <c r="D1774" s="11">
        <v>6510.8398440000001</v>
      </c>
      <c r="E1774" s="11">
        <v>6585.669922</v>
      </c>
      <c r="F1774" s="11">
        <v>6585.669922</v>
      </c>
      <c r="G1774" s="5">
        <v>0</v>
      </c>
      <c r="I1774" s="1">
        <v>-9.4921895357025221E-3</v>
      </c>
    </row>
    <row r="1775" spans="1:9" x14ac:dyDescent="0.25">
      <c r="A1775" s="36">
        <v>36557</v>
      </c>
      <c r="B1775" s="11">
        <v>6585.7597660000001</v>
      </c>
      <c r="C1775" s="11">
        <v>6747.3598629999997</v>
      </c>
      <c r="D1775" s="11">
        <v>6566.5097660000001</v>
      </c>
      <c r="E1775" s="11">
        <v>6740.5200199999999</v>
      </c>
      <c r="F1775" s="11">
        <v>6740.5200199999999</v>
      </c>
      <c r="G1775" s="5">
        <v>0</v>
      </c>
      <c r="I1775" s="1">
        <v>2.3241011681793822E-2</v>
      </c>
    </row>
    <row r="1776" spans="1:9" x14ac:dyDescent="0.25">
      <c r="A1776" s="36">
        <v>36558</v>
      </c>
      <c r="B1776" s="11">
        <v>6733.7700199999999</v>
      </c>
      <c r="C1776" s="11">
        <v>6809.669922</v>
      </c>
      <c r="D1776" s="11">
        <v>6688.8398440000001</v>
      </c>
      <c r="E1776" s="11">
        <v>6769.8100590000004</v>
      </c>
      <c r="F1776" s="11">
        <v>6769.8100590000004</v>
      </c>
      <c r="G1776" s="5">
        <v>0</v>
      </c>
      <c r="I1776" s="1">
        <v>4.3359540022560594E-3</v>
      </c>
    </row>
    <row r="1777" spans="1:9" x14ac:dyDescent="0.25">
      <c r="A1777" s="36">
        <v>36559</v>
      </c>
      <c r="B1777" s="11">
        <v>6771.419922</v>
      </c>
      <c r="C1777" s="11">
        <v>7095.9301759999998</v>
      </c>
      <c r="D1777" s="11">
        <v>6771.419922</v>
      </c>
      <c r="E1777" s="11">
        <v>7043.1000979999999</v>
      </c>
      <c r="F1777" s="11">
        <v>7043.1000979999999</v>
      </c>
      <c r="G1777" s="5">
        <v>0</v>
      </c>
      <c r="I1777" s="1">
        <v>3.957539781885977E-2</v>
      </c>
    </row>
    <row r="1778" spans="1:9" x14ac:dyDescent="0.25">
      <c r="A1778" s="36">
        <v>36560</v>
      </c>
      <c r="B1778" s="11">
        <v>7043.7402339999999</v>
      </c>
      <c r="C1778" s="11">
        <v>7372.1601559999999</v>
      </c>
      <c r="D1778" s="11">
        <v>7043.7402339999999</v>
      </c>
      <c r="E1778" s="11">
        <v>7236.5400390000004</v>
      </c>
      <c r="F1778" s="11">
        <v>7236.5400390000004</v>
      </c>
      <c r="G1778" s="5">
        <v>0</v>
      </c>
      <c r="I1778" s="1">
        <v>2.7094768931828384E-2</v>
      </c>
    </row>
    <row r="1779" spans="1:9" x14ac:dyDescent="0.25">
      <c r="A1779" s="36">
        <v>36563</v>
      </c>
      <c r="B1779" s="11">
        <v>7237.6098629999997</v>
      </c>
      <c r="C1779" s="11">
        <v>7594.2299800000001</v>
      </c>
      <c r="D1779" s="11">
        <v>7237.6098629999997</v>
      </c>
      <c r="E1779" s="11">
        <v>7592.5698240000002</v>
      </c>
      <c r="F1779" s="11">
        <v>7592.5698240000002</v>
      </c>
      <c r="G1779" s="5">
        <v>0</v>
      </c>
      <c r="I1779" s="1">
        <v>4.802691733574882E-2</v>
      </c>
    </row>
    <row r="1780" spans="1:9" x14ac:dyDescent="0.25">
      <c r="A1780" s="36">
        <v>36564</v>
      </c>
      <c r="B1780" s="11">
        <v>7594.8798829999996</v>
      </c>
      <c r="C1780" s="11">
        <v>7802.1201170000004</v>
      </c>
      <c r="D1780" s="11">
        <v>7433.5898440000001</v>
      </c>
      <c r="E1780" s="11">
        <v>7583.5097660000001</v>
      </c>
      <c r="F1780" s="11">
        <v>7583.5097660000001</v>
      </c>
      <c r="G1780" s="5">
        <v>0</v>
      </c>
      <c r="I1780" s="1">
        <v>-1.1939920349810507E-3</v>
      </c>
    </row>
    <row r="1781" spans="1:9" x14ac:dyDescent="0.25">
      <c r="A1781" s="36">
        <v>36565</v>
      </c>
      <c r="B1781" s="11">
        <v>7583.830078</v>
      </c>
      <c r="C1781" s="11">
        <v>7643.8500979999999</v>
      </c>
      <c r="D1781" s="11">
        <v>7448.4902339999999</v>
      </c>
      <c r="E1781" s="11">
        <v>7469.1601559999999</v>
      </c>
      <c r="F1781" s="11">
        <v>7469.1601559999999</v>
      </c>
      <c r="G1781" s="5">
        <v>0</v>
      </c>
      <c r="I1781" s="1">
        <v>-1.5193558395900197E-2</v>
      </c>
    </row>
    <row r="1782" spans="1:9" x14ac:dyDescent="0.25">
      <c r="A1782" s="36">
        <v>36566</v>
      </c>
      <c r="B1782" s="11">
        <v>7471.1401370000003</v>
      </c>
      <c r="C1782" s="11">
        <v>7738.4399409999996</v>
      </c>
      <c r="D1782" s="11">
        <v>7471.1401370000003</v>
      </c>
      <c r="E1782" s="11">
        <v>7723.8598629999997</v>
      </c>
      <c r="F1782" s="11">
        <v>7723.8598629999997</v>
      </c>
      <c r="G1782" s="5">
        <v>0</v>
      </c>
      <c r="I1782" s="1">
        <v>3.3531657432632755E-2</v>
      </c>
    </row>
    <row r="1783" spans="1:9" x14ac:dyDescent="0.25">
      <c r="A1783" s="36">
        <v>36567</v>
      </c>
      <c r="B1783" s="11">
        <v>7726.3798829999996</v>
      </c>
      <c r="C1783" s="11">
        <v>7818.0097660000001</v>
      </c>
      <c r="D1783" s="11">
        <v>7550.4399409999996</v>
      </c>
      <c r="E1783" s="11">
        <v>7623.4702150000003</v>
      </c>
      <c r="F1783" s="11">
        <v>7623.4702150000003</v>
      </c>
      <c r="G1783" s="5">
        <v>0</v>
      </c>
      <c r="I1783" s="1">
        <v>-1.3082546516995919E-2</v>
      </c>
    </row>
    <row r="1784" spans="1:9" x14ac:dyDescent="0.25">
      <c r="A1784" s="36">
        <v>36570</v>
      </c>
      <c r="B1784" s="11">
        <v>7623.7402339999999</v>
      </c>
      <c r="C1784" s="11">
        <v>7644.4902339999999</v>
      </c>
      <c r="D1784" s="11">
        <v>7526.0698240000002</v>
      </c>
      <c r="E1784" s="11">
        <v>7558.2299800000001</v>
      </c>
      <c r="F1784" s="11">
        <v>7558.2299800000001</v>
      </c>
      <c r="G1784" s="5">
        <v>0</v>
      </c>
      <c r="I1784" s="1">
        <v>-8.594641674903869E-3</v>
      </c>
    </row>
    <row r="1785" spans="1:9" x14ac:dyDescent="0.25">
      <c r="A1785" s="36">
        <v>36571</v>
      </c>
      <c r="B1785" s="11">
        <v>7557.0400390000004</v>
      </c>
      <c r="C1785" s="11">
        <v>7614.3701170000004</v>
      </c>
      <c r="D1785" s="11">
        <v>7403.9501950000003</v>
      </c>
      <c r="E1785" s="11">
        <v>7574.6401370000003</v>
      </c>
      <c r="F1785" s="11">
        <v>7574.6401370000003</v>
      </c>
      <c r="G1785" s="5">
        <v>0</v>
      </c>
      <c r="I1785" s="1">
        <v>2.1688104510975137E-3</v>
      </c>
    </row>
    <row r="1786" spans="1:9" x14ac:dyDescent="0.25">
      <c r="A1786" s="36">
        <v>36572</v>
      </c>
      <c r="B1786" s="11">
        <v>7513.9101559999999</v>
      </c>
      <c r="C1786" s="11">
        <v>7642.3500979999999</v>
      </c>
      <c r="D1786" s="11">
        <v>7513.9101559999999</v>
      </c>
      <c r="E1786" s="11">
        <v>7600.7202150000003</v>
      </c>
      <c r="F1786" s="11">
        <v>7600.7202150000003</v>
      </c>
      <c r="G1786" s="5">
        <v>0</v>
      </c>
      <c r="I1786" s="1">
        <v>3.4371643336434943E-3</v>
      </c>
    </row>
    <row r="1787" spans="1:9" x14ac:dyDescent="0.25">
      <c r="A1787" s="36">
        <v>36573</v>
      </c>
      <c r="B1787" s="11">
        <v>7603.2202150000003</v>
      </c>
      <c r="C1787" s="11">
        <v>7681.919922</v>
      </c>
      <c r="D1787" s="11">
        <v>7521.8999020000001</v>
      </c>
      <c r="E1787" s="11">
        <v>7538.1899409999996</v>
      </c>
      <c r="F1787" s="11">
        <v>7538.1899409999996</v>
      </c>
      <c r="G1787" s="5">
        <v>0</v>
      </c>
      <c r="I1787" s="1">
        <v>-8.2609156086235203E-3</v>
      </c>
    </row>
    <row r="1788" spans="1:9" x14ac:dyDescent="0.25">
      <c r="A1788" s="36">
        <v>36574</v>
      </c>
      <c r="B1788" s="11">
        <v>7538.8100590000004</v>
      </c>
      <c r="C1788" s="11">
        <v>7548.3100590000004</v>
      </c>
      <c r="D1788" s="11">
        <v>7314.8999020000001</v>
      </c>
      <c r="E1788" s="11">
        <v>7345.5698240000002</v>
      </c>
      <c r="F1788" s="11">
        <v>7345.5698240000002</v>
      </c>
      <c r="G1788" s="5">
        <v>0</v>
      </c>
      <c r="I1788" s="1">
        <v>-2.5884705858389978E-2</v>
      </c>
    </row>
    <row r="1789" spans="1:9" x14ac:dyDescent="0.25">
      <c r="A1789" s="36">
        <v>36577</v>
      </c>
      <c r="B1789" s="11">
        <v>7345.8901370000003</v>
      </c>
      <c r="C1789" s="11">
        <v>7351.2202150000003</v>
      </c>
      <c r="D1789" s="11">
        <v>7296.3198240000002</v>
      </c>
      <c r="E1789" s="11">
        <v>7314.9702150000003</v>
      </c>
      <c r="F1789" s="11">
        <v>7314.9702150000003</v>
      </c>
      <c r="G1789" s="5">
        <v>0</v>
      </c>
      <c r="I1789" s="1">
        <v>-4.1744237734562262E-3</v>
      </c>
    </row>
    <row r="1790" spans="1:9" x14ac:dyDescent="0.25">
      <c r="A1790" s="36">
        <v>36578</v>
      </c>
      <c r="B1790" s="11">
        <v>7315.9301759999998</v>
      </c>
      <c r="C1790" s="11">
        <v>7353.6201170000004</v>
      </c>
      <c r="D1790" s="11">
        <v>7180.0200199999999</v>
      </c>
      <c r="E1790" s="11">
        <v>7234.7597660000001</v>
      </c>
      <c r="F1790" s="11">
        <v>7234.7597660000001</v>
      </c>
      <c r="G1790" s="5">
        <v>0</v>
      </c>
      <c r="I1790" s="1">
        <v>-1.1025807584237768E-2</v>
      </c>
    </row>
    <row r="1791" spans="1:9" x14ac:dyDescent="0.25">
      <c r="A1791" s="36">
        <v>36579</v>
      </c>
      <c r="B1791" s="11">
        <v>7235.6801759999998</v>
      </c>
      <c r="C1791" s="11">
        <v>7487.1201170000004</v>
      </c>
      <c r="D1791" s="11">
        <v>7235.6801759999998</v>
      </c>
      <c r="E1791" s="11">
        <v>7462.1201170000004</v>
      </c>
      <c r="F1791" s="11">
        <v>7462.1201170000004</v>
      </c>
      <c r="G1791" s="5">
        <v>0</v>
      </c>
      <c r="I1791" s="1">
        <v>3.0942416719122789E-2</v>
      </c>
    </row>
    <row r="1792" spans="1:9" x14ac:dyDescent="0.25">
      <c r="A1792" s="36">
        <v>36580</v>
      </c>
      <c r="B1792" s="11">
        <v>7462.3100590000004</v>
      </c>
      <c r="C1792" s="11">
        <v>7514.9902339999999</v>
      </c>
      <c r="D1792" s="11">
        <v>7334.8999020000001</v>
      </c>
      <c r="E1792" s="11">
        <v>7410.8198240000002</v>
      </c>
      <c r="F1792" s="11">
        <v>7410.8198240000002</v>
      </c>
      <c r="G1792" s="5">
        <v>0</v>
      </c>
      <c r="I1792" s="1">
        <v>-6.8985011233611004E-3</v>
      </c>
    </row>
    <row r="1793" spans="1:9" x14ac:dyDescent="0.25">
      <c r="A1793" s="36">
        <v>36581</v>
      </c>
      <c r="B1793" s="11">
        <v>7410.9702150000003</v>
      </c>
      <c r="C1793" s="11">
        <v>7467.9501950000003</v>
      </c>
      <c r="D1793" s="11">
        <v>7302.669922</v>
      </c>
      <c r="E1793" s="11">
        <v>7304.3500979999999</v>
      </c>
      <c r="F1793" s="11">
        <v>7304.3500979999999</v>
      </c>
      <c r="G1793" s="5">
        <v>0</v>
      </c>
      <c r="I1793" s="1">
        <v>-1.4470996195210972E-2</v>
      </c>
    </row>
    <row r="1794" spans="1:9" x14ac:dyDescent="0.25">
      <c r="A1794" s="36">
        <v>36584</v>
      </c>
      <c r="B1794" s="11">
        <v>7304.669922</v>
      </c>
      <c r="C1794" s="11">
        <v>7376.0600590000004</v>
      </c>
      <c r="D1794" s="11">
        <v>7283.0097660000001</v>
      </c>
      <c r="E1794" s="11">
        <v>7336.6499020000001</v>
      </c>
      <c r="F1794" s="11">
        <v>7336.6499020000001</v>
      </c>
      <c r="G1794" s="5">
        <v>0</v>
      </c>
      <c r="I1794" s="1">
        <v>4.4122473056251721E-3</v>
      </c>
    </row>
    <row r="1795" spans="1:9" x14ac:dyDescent="0.25">
      <c r="A1795" s="36">
        <v>36585</v>
      </c>
      <c r="B1795" s="11">
        <v>7339.2202150000003</v>
      </c>
      <c r="C1795" s="11">
        <v>7411.4902339999999</v>
      </c>
      <c r="D1795" s="11">
        <v>7329.8100590000004</v>
      </c>
      <c r="E1795" s="11">
        <v>7368.5498049999997</v>
      </c>
      <c r="F1795" s="11">
        <v>7368.5498049999997</v>
      </c>
      <c r="G1795" s="5">
        <v>0</v>
      </c>
      <c r="I1795" s="1">
        <v>4.3385950105179205E-3</v>
      </c>
    </row>
    <row r="1796" spans="1:9" x14ac:dyDescent="0.25">
      <c r="A1796" s="36">
        <v>36586</v>
      </c>
      <c r="B1796" s="11">
        <v>7368.6601559999999</v>
      </c>
      <c r="C1796" s="11">
        <v>7620.8598629999997</v>
      </c>
      <c r="D1796" s="11">
        <v>7368.6601559999999</v>
      </c>
      <c r="E1796" s="11">
        <v>7614.830078</v>
      </c>
      <c r="F1796" s="11">
        <v>7614.830078</v>
      </c>
      <c r="G1796" s="5">
        <v>0</v>
      </c>
      <c r="I1796" s="1">
        <v>3.2876755155369253E-2</v>
      </c>
    </row>
    <row r="1797" spans="1:9" x14ac:dyDescent="0.25">
      <c r="A1797" s="36">
        <v>36587</v>
      </c>
      <c r="B1797" s="11">
        <v>7618.0498049999997</v>
      </c>
      <c r="C1797" s="11">
        <v>8008.6801759999998</v>
      </c>
      <c r="D1797" s="11">
        <v>7618.0498049999997</v>
      </c>
      <c r="E1797" s="11">
        <v>8007.7597660000001</v>
      </c>
      <c r="F1797" s="11">
        <v>8007.7597660000001</v>
      </c>
      <c r="G1797" s="5">
        <v>0</v>
      </c>
      <c r="I1797" s="1">
        <v>5.0313370330895779E-2</v>
      </c>
    </row>
    <row r="1798" spans="1:9" x14ac:dyDescent="0.25">
      <c r="A1798" s="36">
        <v>36588</v>
      </c>
      <c r="B1798" s="11">
        <v>8008.3901370000003</v>
      </c>
      <c r="C1798" s="11">
        <v>8207.0800780000009</v>
      </c>
      <c r="D1798" s="11">
        <v>8008.3901370000003</v>
      </c>
      <c r="E1798" s="11">
        <v>8131.2700199999999</v>
      </c>
      <c r="F1798" s="11">
        <v>8131.2700199999999</v>
      </c>
      <c r="G1798" s="5">
        <v>0</v>
      </c>
      <c r="I1798" s="1">
        <v>1.5306083069535958E-2</v>
      </c>
    </row>
    <row r="1799" spans="1:9" x14ac:dyDescent="0.25">
      <c r="A1799" s="36">
        <v>36591</v>
      </c>
      <c r="B1799" s="11">
        <v>8114.3901370000003</v>
      </c>
      <c r="C1799" s="11">
        <v>8114.830078</v>
      </c>
      <c r="D1799" s="11">
        <v>7957.3701170000004</v>
      </c>
      <c r="E1799" s="11">
        <v>7964.8701170000004</v>
      </c>
      <c r="F1799" s="11">
        <v>7964.8701170000004</v>
      </c>
      <c r="G1799" s="5">
        <v>0</v>
      </c>
      <c r="I1799" s="1">
        <v>-2.0676488869549203E-2</v>
      </c>
    </row>
    <row r="1800" spans="1:9" x14ac:dyDescent="0.25">
      <c r="A1800" s="36">
        <v>36592</v>
      </c>
      <c r="B1800" s="11">
        <v>7966.8398440000001</v>
      </c>
      <c r="C1800" s="11">
        <v>8307.4599610000005</v>
      </c>
      <c r="D1800" s="11">
        <v>7895.2597660000001</v>
      </c>
      <c r="E1800" s="11">
        <v>8005.9501950000003</v>
      </c>
      <c r="F1800" s="11">
        <v>8005.9501950000003</v>
      </c>
      <c r="G1800" s="5">
        <v>0</v>
      </c>
      <c r="I1800" s="1">
        <v>5.1444030795799733E-3</v>
      </c>
    </row>
    <row r="1801" spans="1:9" x14ac:dyDescent="0.25">
      <c r="A1801" s="36">
        <v>36593</v>
      </c>
      <c r="B1801" s="11">
        <v>8006.2299800000001</v>
      </c>
      <c r="C1801" s="11">
        <v>8295.3896480000003</v>
      </c>
      <c r="D1801" s="11">
        <v>8006.2299800000001</v>
      </c>
      <c r="E1801" s="11">
        <v>8295.2001949999994</v>
      </c>
      <c r="F1801" s="11">
        <v>8295.2001949999994</v>
      </c>
      <c r="G1801" s="5">
        <v>0</v>
      </c>
      <c r="I1801" s="1">
        <v>3.5492018177752271E-2</v>
      </c>
    </row>
    <row r="1802" spans="1:9" x14ac:dyDescent="0.25">
      <c r="A1802" s="36">
        <v>36594</v>
      </c>
      <c r="B1802" s="11">
        <v>8296.4902340000008</v>
      </c>
      <c r="C1802" s="11">
        <v>8399.5195309999999</v>
      </c>
      <c r="D1802" s="11">
        <v>8269.0800780000009</v>
      </c>
      <c r="E1802" s="11">
        <v>8319.6699219999991</v>
      </c>
      <c r="F1802" s="11">
        <v>8319.6699219999991</v>
      </c>
      <c r="G1802" s="5">
        <v>0</v>
      </c>
      <c r="I1802" s="1">
        <v>2.945523440088138E-3</v>
      </c>
    </row>
    <row r="1803" spans="1:9" x14ac:dyDescent="0.25">
      <c r="A1803" s="36">
        <v>36595</v>
      </c>
      <c r="B1803" s="11">
        <v>8320.9501949999994</v>
      </c>
      <c r="C1803" s="11">
        <v>8417.3300780000009</v>
      </c>
      <c r="D1803" s="11">
        <v>8161.7900390000004</v>
      </c>
      <c r="E1803" s="11">
        <v>8177.419922</v>
      </c>
      <c r="F1803" s="11">
        <v>8177.419922</v>
      </c>
      <c r="G1803" s="5">
        <v>0</v>
      </c>
      <c r="I1803" s="1">
        <v>-1.7245893306499838E-2</v>
      </c>
    </row>
    <row r="1804" spans="1:9" x14ac:dyDescent="0.25">
      <c r="A1804" s="36">
        <v>36598</v>
      </c>
      <c r="B1804" s="11">
        <v>8173.4702150000003</v>
      </c>
      <c r="C1804" s="11">
        <v>8173.4702150000003</v>
      </c>
      <c r="D1804" s="11">
        <v>7929.169922</v>
      </c>
      <c r="E1804" s="11">
        <v>8003.7202150000003</v>
      </c>
      <c r="F1804" s="11">
        <v>8003.7202150000003</v>
      </c>
      <c r="G1804" s="5">
        <v>0</v>
      </c>
      <c r="I1804" s="1">
        <v>-2.1470227439742473E-2</v>
      </c>
    </row>
    <row r="1805" spans="1:9" x14ac:dyDescent="0.25">
      <c r="A1805" s="36">
        <v>36599</v>
      </c>
      <c r="B1805" s="11">
        <v>8008.8598629999997</v>
      </c>
      <c r="C1805" s="11">
        <v>8126.2597660000001</v>
      </c>
      <c r="D1805" s="11">
        <v>7805.580078</v>
      </c>
      <c r="E1805" s="11">
        <v>7835.6298829999996</v>
      </c>
      <c r="F1805" s="11">
        <v>7835.6298829999996</v>
      </c>
      <c r="G1805" s="5">
        <v>0</v>
      </c>
      <c r="I1805" s="1">
        <v>-2.1225194396000902E-2</v>
      </c>
    </row>
    <row r="1806" spans="1:9" x14ac:dyDescent="0.25">
      <c r="A1806" s="36">
        <v>36600</v>
      </c>
      <c r="B1806" s="11">
        <v>7835.6899409999996</v>
      </c>
      <c r="C1806" s="11">
        <v>7990.4702150000003</v>
      </c>
      <c r="D1806" s="11">
        <v>7744.830078</v>
      </c>
      <c r="E1806" s="11">
        <v>7987.8500979999999</v>
      </c>
      <c r="F1806" s="11">
        <v>7987.8500979999999</v>
      </c>
      <c r="G1806" s="5">
        <v>0</v>
      </c>
      <c r="I1806" s="1">
        <v>1.9240383411291972E-2</v>
      </c>
    </row>
    <row r="1807" spans="1:9" x14ac:dyDescent="0.25">
      <c r="A1807" s="36">
        <v>36601</v>
      </c>
      <c r="B1807" s="11">
        <v>7988.1601559999999</v>
      </c>
      <c r="C1807" s="11">
        <v>8120.0498049999997</v>
      </c>
      <c r="D1807" s="11">
        <v>7916.9399409999996</v>
      </c>
      <c r="E1807" s="11">
        <v>7982.419922</v>
      </c>
      <c r="F1807" s="11">
        <v>7982.419922</v>
      </c>
      <c r="G1807" s="5">
        <v>0</v>
      </c>
      <c r="I1807" s="1">
        <v>-6.8003561648843913E-4</v>
      </c>
    </row>
    <row r="1808" spans="1:9" x14ac:dyDescent="0.25">
      <c r="A1808" s="36">
        <v>36602</v>
      </c>
      <c r="B1808" s="11">
        <v>7980.1098629999997</v>
      </c>
      <c r="C1808" s="11">
        <v>8081.8198240000002</v>
      </c>
      <c r="D1808" s="11">
        <v>7962.3901370000003</v>
      </c>
      <c r="E1808" s="11">
        <v>7985.3398440000001</v>
      </c>
      <c r="F1808" s="11">
        <v>7985.3398440000001</v>
      </c>
      <c r="G1808" s="5">
        <v>0</v>
      </c>
      <c r="I1808" s="1">
        <v>3.6572719972483014E-4</v>
      </c>
    </row>
    <row r="1809" spans="1:9" x14ac:dyDescent="0.25">
      <c r="A1809" s="36">
        <v>36605</v>
      </c>
      <c r="B1809" s="11">
        <v>7986.2299800000001</v>
      </c>
      <c r="C1809" s="11">
        <v>8062.6201170000004</v>
      </c>
      <c r="D1809" s="11">
        <v>7906.3901370000003</v>
      </c>
      <c r="E1809" s="11">
        <v>7906.3901370000003</v>
      </c>
      <c r="F1809" s="11">
        <v>7906.3901370000003</v>
      </c>
      <c r="G1809" s="5">
        <v>0</v>
      </c>
      <c r="I1809" s="1">
        <v>-9.9360304532201127E-3</v>
      </c>
    </row>
    <row r="1810" spans="1:9" x14ac:dyDescent="0.25">
      <c r="A1810" s="36">
        <v>36607</v>
      </c>
      <c r="B1810" s="11">
        <v>7930.0200199999999</v>
      </c>
      <c r="C1810" s="11">
        <v>7998.3100590000004</v>
      </c>
      <c r="D1810" s="11">
        <v>7733.4101559999999</v>
      </c>
      <c r="E1810" s="11">
        <v>7782.6098629999997</v>
      </c>
      <c r="F1810" s="11">
        <v>7782.6098629999997</v>
      </c>
      <c r="G1810" s="5">
        <v>0</v>
      </c>
      <c r="I1810" s="1">
        <v>-1.5779570702648016E-2</v>
      </c>
    </row>
    <row r="1811" spans="1:9" x14ac:dyDescent="0.25">
      <c r="A1811" s="36">
        <v>36608</v>
      </c>
      <c r="B1811" s="11">
        <v>7782.3901370000003</v>
      </c>
      <c r="C1811" s="11">
        <v>7990.0400390000004</v>
      </c>
      <c r="D1811" s="11">
        <v>7754.0898440000001</v>
      </c>
      <c r="E1811" s="11">
        <v>7943.5097660000001</v>
      </c>
      <c r="F1811" s="11">
        <v>7943.5097660000001</v>
      </c>
      <c r="G1811" s="5">
        <v>0</v>
      </c>
      <c r="I1811" s="1">
        <v>2.0463473704047885E-2</v>
      </c>
    </row>
    <row r="1812" spans="1:9" x14ac:dyDescent="0.25">
      <c r="A1812" s="36">
        <v>36609</v>
      </c>
      <c r="B1812" s="11">
        <v>7944.0698240000002</v>
      </c>
      <c r="C1812" s="11">
        <v>8109.3500979999999</v>
      </c>
      <c r="D1812" s="11">
        <v>7944.0698240000002</v>
      </c>
      <c r="E1812" s="11">
        <v>8093.580078</v>
      </c>
      <c r="F1812" s="11">
        <v>8093.580078</v>
      </c>
      <c r="G1812" s="5">
        <v>0</v>
      </c>
      <c r="I1812" s="1">
        <v>1.8715950845436424E-2</v>
      </c>
    </row>
    <row r="1813" spans="1:9" x14ac:dyDescent="0.25">
      <c r="A1813" s="36">
        <v>36612</v>
      </c>
      <c r="B1813" s="11">
        <v>8094.8701170000004</v>
      </c>
      <c r="C1813" s="11">
        <v>8222.9296880000002</v>
      </c>
      <c r="D1813" s="11">
        <v>8077.2597660000001</v>
      </c>
      <c r="E1813" s="11">
        <v>8139.5</v>
      </c>
      <c r="F1813" s="11">
        <v>8139.5</v>
      </c>
      <c r="G1813" s="5">
        <v>0</v>
      </c>
      <c r="I1813" s="1">
        <v>5.657588610935349E-3</v>
      </c>
    </row>
    <row r="1814" spans="1:9" x14ac:dyDescent="0.25">
      <c r="A1814" s="36">
        <v>36613</v>
      </c>
      <c r="B1814" s="11">
        <v>8137.5698240000002</v>
      </c>
      <c r="C1814" s="11">
        <v>8137.5698240000002</v>
      </c>
      <c r="D1814" s="11">
        <v>7950.5898440000001</v>
      </c>
      <c r="E1814" s="11">
        <v>7952.2001950000003</v>
      </c>
      <c r="F1814" s="11">
        <v>7952.2001950000003</v>
      </c>
      <c r="G1814" s="5">
        <v>0</v>
      </c>
      <c r="I1814" s="1">
        <v>-2.3280108601484883E-2</v>
      </c>
    </row>
    <row r="1815" spans="1:9" x14ac:dyDescent="0.25">
      <c r="A1815" s="36">
        <v>36614</v>
      </c>
      <c r="B1815" s="11">
        <v>7947.2099609999996</v>
      </c>
      <c r="C1815" s="11">
        <v>7997.2700199999999</v>
      </c>
      <c r="D1815" s="11">
        <v>7798.6298829999996</v>
      </c>
      <c r="E1815" s="11">
        <v>7885.2299800000001</v>
      </c>
      <c r="F1815" s="11">
        <v>7885.2299800000001</v>
      </c>
      <c r="G1815" s="5">
        <v>0</v>
      </c>
      <c r="I1815" s="1">
        <v>-8.4572577029309315E-3</v>
      </c>
    </row>
    <row r="1816" spans="1:9" x14ac:dyDescent="0.25">
      <c r="A1816" s="36">
        <v>36615</v>
      </c>
      <c r="B1816" s="11">
        <v>7883.4501950000003</v>
      </c>
      <c r="C1816" s="11">
        <v>7883.4501950000003</v>
      </c>
      <c r="D1816" s="11">
        <v>7529.1601559999999</v>
      </c>
      <c r="E1816" s="11">
        <v>7604.4902339999999</v>
      </c>
      <c r="F1816" s="11">
        <v>7604.4902339999999</v>
      </c>
      <c r="G1816" s="5">
        <v>0</v>
      </c>
      <c r="I1816" s="1">
        <v>-3.6252493672144226E-2</v>
      </c>
    </row>
    <row r="1817" spans="1:9" x14ac:dyDescent="0.25">
      <c r="A1817" s="36">
        <v>36616</v>
      </c>
      <c r="B1817" s="11">
        <v>7624.7402339999999</v>
      </c>
      <c r="C1817" s="11">
        <v>7662.4702150000003</v>
      </c>
      <c r="D1817" s="11">
        <v>7473.25</v>
      </c>
      <c r="E1817" s="11">
        <v>7473.25</v>
      </c>
      <c r="F1817" s="11">
        <v>7473.25</v>
      </c>
      <c r="G1817" s="5">
        <v>0</v>
      </c>
      <c r="I1817" s="1">
        <v>-1.7408914934385677E-2</v>
      </c>
    </row>
    <row r="1818" spans="1:9" x14ac:dyDescent="0.25">
      <c r="A1818" s="36">
        <v>36619</v>
      </c>
      <c r="B1818" s="11">
        <v>7459.75</v>
      </c>
      <c r="C1818" s="11">
        <v>7459.75</v>
      </c>
      <c r="D1818" s="11">
        <v>7272.6499020000001</v>
      </c>
      <c r="E1818" s="11">
        <v>7378.8198240000002</v>
      </c>
      <c r="F1818" s="11">
        <v>7378.8198240000002</v>
      </c>
      <c r="G1818" s="5">
        <v>0</v>
      </c>
      <c r="I1818" s="1">
        <v>-1.2716267778094092E-2</v>
      </c>
    </row>
    <row r="1819" spans="1:9" x14ac:dyDescent="0.25">
      <c r="A1819" s="36">
        <v>36620</v>
      </c>
      <c r="B1819" s="11">
        <v>7386.3100590000004</v>
      </c>
      <c r="C1819" s="11">
        <v>7428.8198240000002</v>
      </c>
      <c r="D1819" s="11">
        <v>6932.4599609999996</v>
      </c>
      <c r="E1819" s="11">
        <v>7194.830078</v>
      </c>
      <c r="F1819" s="11">
        <v>7194.830078</v>
      </c>
      <c r="G1819" s="5">
        <v>0</v>
      </c>
      <c r="I1819" s="1">
        <v>-2.5250986995184022E-2</v>
      </c>
    </row>
    <row r="1820" spans="1:9" x14ac:dyDescent="0.25">
      <c r="A1820" s="36">
        <v>36621</v>
      </c>
      <c r="B1820" s="11">
        <v>7192.2597660000001</v>
      </c>
      <c r="C1820" s="11">
        <v>7328.419922</v>
      </c>
      <c r="D1820" s="11">
        <v>7092.6098629999997</v>
      </c>
      <c r="E1820" s="11">
        <v>7272.8398440000001</v>
      </c>
      <c r="F1820" s="11">
        <v>7272.8398440000001</v>
      </c>
      <c r="G1820" s="5">
        <v>0</v>
      </c>
      <c r="I1820" s="1">
        <v>1.0784116923515441E-2</v>
      </c>
    </row>
    <row r="1821" spans="1:9" x14ac:dyDescent="0.25">
      <c r="A1821" s="36">
        <v>36622</v>
      </c>
      <c r="B1821" s="11">
        <v>7273.1000979999999</v>
      </c>
      <c r="C1821" s="11">
        <v>7462.9301759999998</v>
      </c>
      <c r="D1821" s="11">
        <v>7273.1000979999999</v>
      </c>
      <c r="E1821" s="11">
        <v>7462.9301759999998</v>
      </c>
      <c r="F1821" s="11">
        <v>7462.9301759999998</v>
      </c>
      <c r="G1821" s="5">
        <v>0</v>
      </c>
      <c r="I1821" s="1">
        <v>2.5801281776717033E-2</v>
      </c>
    </row>
    <row r="1822" spans="1:9" x14ac:dyDescent="0.25">
      <c r="A1822" s="36">
        <v>36623</v>
      </c>
      <c r="B1822" s="11">
        <v>7467.919922</v>
      </c>
      <c r="C1822" s="11">
        <v>7639.3798829999996</v>
      </c>
      <c r="D1822" s="11">
        <v>7467.919922</v>
      </c>
      <c r="E1822" s="11">
        <v>7540.0898440000001</v>
      </c>
      <c r="F1822" s="11">
        <v>7540.0898440000001</v>
      </c>
      <c r="G1822" s="5">
        <v>0</v>
      </c>
      <c r="I1822" s="1">
        <v>1.0285975516305612E-2</v>
      </c>
    </row>
    <row r="1823" spans="1:9" x14ac:dyDescent="0.25">
      <c r="A1823" s="36">
        <v>36626</v>
      </c>
      <c r="B1823" s="11">
        <v>7547.8100590000004</v>
      </c>
      <c r="C1823" s="11">
        <v>7566.9501950000003</v>
      </c>
      <c r="D1823" s="11">
        <v>7375.2202150000003</v>
      </c>
      <c r="E1823" s="11">
        <v>7375.5400390000004</v>
      </c>
      <c r="F1823" s="11">
        <v>7375.5400390000004</v>
      </c>
      <c r="G1823" s="5">
        <v>0</v>
      </c>
      <c r="I1823" s="1">
        <v>-2.2064972426605323E-2</v>
      </c>
    </row>
    <row r="1824" spans="1:9" x14ac:dyDescent="0.25">
      <c r="A1824" s="36">
        <v>36627</v>
      </c>
      <c r="B1824" s="11">
        <v>7371.8198240000002</v>
      </c>
      <c r="C1824" s="11">
        <v>7371.8198240000002</v>
      </c>
      <c r="D1824" s="11">
        <v>7219.5898440000001</v>
      </c>
      <c r="E1824" s="11">
        <v>7234.7099609999996</v>
      </c>
      <c r="F1824" s="11">
        <v>7234.7099609999996</v>
      </c>
      <c r="G1824" s="5">
        <v>0</v>
      </c>
      <c r="I1824" s="1">
        <v>-1.927885421291009E-2</v>
      </c>
    </row>
    <row r="1825" spans="1:9" x14ac:dyDescent="0.25">
      <c r="A1825" s="36">
        <v>36628</v>
      </c>
      <c r="B1825" s="11">
        <v>7233.419922</v>
      </c>
      <c r="C1825" s="11">
        <v>7263.6801759999998</v>
      </c>
      <c r="D1825" s="11">
        <v>7016.6899409999996</v>
      </c>
      <c r="E1825" s="11">
        <v>7016.6899409999996</v>
      </c>
      <c r="F1825" s="11">
        <v>7016.6899409999996</v>
      </c>
      <c r="G1825" s="5">
        <v>0</v>
      </c>
      <c r="I1825" s="1">
        <v>-3.059868249732034E-2</v>
      </c>
    </row>
    <row r="1826" spans="1:9" x14ac:dyDescent="0.25">
      <c r="A1826" s="36">
        <v>36629</v>
      </c>
      <c r="B1826" s="11">
        <v>7017.1201170000004</v>
      </c>
      <c r="C1826" s="11">
        <v>7024.2700199999999</v>
      </c>
      <c r="D1826" s="11">
        <v>6854.8598629999997</v>
      </c>
      <c r="E1826" s="11">
        <v>6860.2597660000001</v>
      </c>
      <c r="F1826" s="11">
        <v>6860.2597660000001</v>
      </c>
      <c r="G1826" s="5">
        <v>0</v>
      </c>
      <c r="I1826" s="1">
        <v>-2.2546280677191888E-2</v>
      </c>
    </row>
    <row r="1827" spans="1:9" x14ac:dyDescent="0.25">
      <c r="A1827" s="36">
        <v>36630</v>
      </c>
      <c r="B1827" s="11">
        <v>6859.8701170000004</v>
      </c>
      <c r="C1827" s="11">
        <v>6859.8701170000004</v>
      </c>
      <c r="D1827" s="11">
        <v>6273.2299800000001</v>
      </c>
      <c r="E1827" s="11">
        <v>6315.9101559999999</v>
      </c>
      <c r="F1827" s="11">
        <v>6315.9101559999999</v>
      </c>
      <c r="G1827" s="5">
        <v>0</v>
      </c>
      <c r="I1827" s="1">
        <v>-8.2673436318330573E-2</v>
      </c>
    </row>
    <row r="1828" spans="1:9" x14ac:dyDescent="0.25">
      <c r="A1828" s="36">
        <v>36633</v>
      </c>
      <c r="B1828" s="11">
        <v>6329.419922</v>
      </c>
      <c r="C1828" s="11">
        <v>6412.8798829999996</v>
      </c>
      <c r="D1828" s="11">
        <v>6120.9702150000003</v>
      </c>
      <c r="E1828" s="11">
        <v>6308.2597660000001</v>
      </c>
      <c r="F1828" s="11">
        <v>6308.2597660000001</v>
      </c>
      <c r="G1828" s="5">
        <v>0</v>
      </c>
      <c r="I1828" s="1">
        <v>-1.2120228076479833E-3</v>
      </c>
    </row>
    <row r="1829" spans="1:9" x14ac:dyDescent="0.25">
      <c r="A1829" s="36">
        <v>36634</v>
      </c>
      <c r="B1829" s="11">
        <v>6318.3901370000003</v>
      </c>
      <c r="C1829" s="11">
        <v>6684</v>
      </c>
      <c r="D1829" s="11">
        <v>6305.8398440000001</v>
      </c>
      <c r="E1829" s="11">
        <v>6684</v>
      </c>
      <c r="F1829" s="11">
        <v>6684</v>
      </c>
      <c r="G1829" s="5">
        <v>0</v>
      </c>
      <c r="I1829" s="1">
        <v>5.7856762074411705E-2</v>
      </c>
    </row>
    <row r="1830" spans="1:9" x14ac:dyDescent="0.25">
      <c r="A1830" s="36">
        <v>36635</v>
      </c>
      <c r="B1830" s="11">
        <v>6680.6201170000004</v>
      </c>
      <c r="C1830" s="11">
        <v>6688.8398440000001</v>
      </c>
      <c r="D1830" s="11">
        <v>6396.6401370000003</v>
      </c>
      <c r="E1830" s="11">
        <v>6446.669922</v>
      </c>
      <c r="F1830" s="11">
        <v>6446.669922</v>
      </c>
      <c r="G1830" s="5">
        <v>0</v>
      </c>
      <c r="I1830" s="1">
        <v>-3.6152904412430686E-2</v>
      </c>
    </row>
    <row r="1831" spans="1:9" x14ac:dyDescent="0.25">
      <c r="A1831" s="36">
        <v>36640</v>
      </c>
      <c r="B1831" s="11">
        <v>6443.4501950000003</v>
      </c>
      <c r="C1831" s="11">
        <v>6463.9399409999996</v>
      </c>
      <c r="D1831" s="11">
        <v>6367.0097660000001</v>
      </c>
      <c r="E1831" s="11">
        <v>6444.1298829999996</v>
      </c>
      <c r="F1831" s="11">
        <v>6444.1298829999996</v>
      </c>
      <c r="G1831" s="5">
        <v>0</v>
      </c>
      <c r="I1831" s="1">
        <v>-3.9408556044584486E-4</v>
      </c>
    </row>
    <row r="1832" spans="1:9" x14ac:dyDescent="0.25">
      <c r="A1832" s="36">
        <v>36641</v>
      </c>
      <c r="B1832" s="11">
        <v>6448.2900390000004</v>
      </c>
      <c r="C1832" s="11">
        <v>6756.9501950000003</v>
      </c>
      <c r="D1832" s="11">
        <v>6448.2900390000004</v>
      </c>
      <c r="E1832" s="11">
        <v>6756.9501950000003</v>
      </c>
      <c r="F1832" s="11">
        <v>6756.9501950000003</v>
      </c>
      <c r="G1832" s="5">
        <v>0</v>
      </c>
      <c r="I1832" s="1">
        <v>4.7402012907953761E-2</v>
      </c>
    </row>
    <row r="1833" spans="1:9" x14ac:dyDescent="0.25">
      <c r="A1833" s="36">
        <v>36642</v>
      </c>
      <c r="B1833" s="11">
        <v>6790.7402339999999</v>
      </c>
      <c r="C1833" s="11">
        <v>6955.669922</v>
      </c>
      <c r="D1833" s="11">
        <v>6717.4902339999999</v>
      </c>
      <c r="E1833" s="11">
        <v>6751.0698240000002</v>
      </c>
      <c r="F1833" s="11">
        <v>6751.0698240000002</v>
      </c>
      <c r="G1833" s="5">
        <v>0</v>
      </c>
      <c r="I1833" s="1">
        <v>-8.7064889794241651E-4</v>
      </c>
    </row>
    <row r="1834" spans="1:9" x14ac:dyDescent="0.25">
      <c r="A1834" s="36">
        <v>36643</v>
      </c>
      <c r="B1834" s="11">
        <v>6747.9399409999996</v>
      </c>
      <c r="C1834" s="11">
        <v>6848.2202150000003</v>
      </c>
      <c r="D1834" s="11">
        <v>6570.4501950000003</v>
      </c>
      <c r="E1834" s="11">
        <v>6844.7797849999997</v>
      </c>
      <c r="F1834" s="11">
        <v>6844.7797849999997</v>
      </c>
      <c r="G1834" s="5">
        <v>0</v>
      </c>
      <c r="I1834" s="1">
        <v>1.3785301794467131E-2</v>
      </c>
    </row>
    <row r="1835" spans="1:9" x14ac:dyDescent="0.25">
      <c r="A1835" s="36">
        <v>36644</v>
      </c>
      <c r="B1835" s="11">
        <v>6849.25</v>
      </c>
      <c r="C1835" s="11">
        <v>6865.5200199999999</v>
      </c>
      <c r="D1835" s="11">
        <v>6640.1201170000004</v>
      </c>
      <c r="E1835" s="11">
        <v>6640.6801759999998</v>
      </c>
      <c r="F1835" s="11">
        <v>6640.6801759999998</v>
      </c>
      <c r="G1835" s="5">
        <v>0</v>
      </c>
      <c r="I1835" s="1">
        <v>-3.0271892178051374E-2</v>
      </c>
    </row>
    <row r="1836" spans="1:9" x14ac:dyDescent="0.25">
      <c r="A1836" s="36">
        <v>36648</v>
      </c>
      <c r="B1836" s="11">
        <v>6641.9702150000003</v>
      </c>
      <c r="C1836" s="11">
        <v>6789.7597660000001</v>
      </c>
      <c r="D1836" s="11">
        <v>6594.1000979999999</v>
      </c>
      <c r="E1836" s="11">
        <v>6612.5</v>
      </c>
      <c r="F1836" s="11">
        <v>6612.5</v>
      </c>
      <c r="G1836" s="5">
        <v>0</v>
      </c>
      <c r="I1836" s="1">
        <v>-4.2525972022797731E-3</v>
      </c>
    </row>
    <row r="1837" spans="1:9" x14ac:dyDescent="0.25">
      <c r="A1837" s="36">
        <v>36649</v>
      </c>
      <c r="B1837" s="11">
        <v>6611.4301759999998</v>
      </c>
      <c r="C1837" s="11">
        <v>6611.4301759999998</v>
      </c>
      <c r="D1837" s="11">
        <v>6324.9301759999998</v>
      </c>
      <c r="E1837" s="11">
        <v>6415.5097660000001</v>
      </c>
      <c r="F1837" s="11">
        <v>6415.5097660000001</v>
      </c>
      <c r="G1837" s="5">
        <v>0</v>
      </c>
      <c r="I1837" s="1">
        <v>-3.0243337581842056E-2</v>
      </c>
    </row>
    <row r="1838" spans="1:9" x14ac:dyDescent="0.25">
      <c r="A1838" s="36">
        <v>36650</v>
      </c>
      <c r="B1838" s="11">
        <v>6430.330078</v>
      </c>
      <c r="C1838" s="11">
        <v>6523.1201170000004</v>
      </c>
      <c r="D1838" s="11">
        <v>6415.7299800000001</v>
      </c>
      <c r="E1838" s="11">
        <v>6504.419922</v>
      </c>
      <c r="F1838" s="11">
        <v>6504.419922</v>
      </c>
      <c r="G1838" s="5">
        <v>0</v>
      </c>
      <c r="I1838" s="1">
        <v>1.3763474211927473E-2</v>
      </c>
    </row>
    <row r="1839" spans="1:9" x14ac:dyDescent="0.25">
      <c r="A1839" s="36">
        <v>36654</v>
      </c>
      <c r="B1839" s="11">
        <v>6504.4799800000001</v>
      </c>
      <c r="C1839" s="11">
        <v>6504.4799800000001</v>
      </c>
      <c r="D1839" s="11">
        <v>6301</v>
      </c>
      <c r="E1839" s="11">
        <v>6324.419922</v>
      </c>
      <c r="F1839" s="11">
        <v>6324.419922</v>
      </c>
      <c r="G1839" s="5">
        <v>0</v>
      </c>
      <c r="I1839" s="1">
        <v>-2.8063615343475234E-2</v>
      </c>
    </row>
    <row r="1840" spans="1:9" x14ac:dyDescent="0.25">
      <c r="A1840" s="36">
        <v>36655</v>
      </c>
      <c r="B1840" s="11">
        <v>6323.1000979999999</v>
      </c>
      <c r="C1840" s="11">
        <v>6345.669922</v>
      </c>
      <c r="D1840" s="11">
        <v>6156.5600590000004</v>
      </c>
      <c r="E1840" s="11">
        <v>6196.0898440000001</v>
      </c>
      <c r="F1840" s="11">
        <v>6196.0898440000001</v>
      </c>
      <c r="G1840" s="5">
        <v>0</v>
      </c>
      <c r="I1840" s="1">
        <v>-2.0499895698746329E-2</v>
      </c>
    </row>
    <row r="1841" spans="1:9" x14ac:dyDescent="0.25">
      <c r="A1841" s="36">
        <v>36656</v>
      </c>
      <c r="B1841" s="11">
        <v>6192.330078</v>
      </c>
      <c r="C1841" s="11">
        <v>6194.9599609999996</v>
      </c>
      <c r="D1841" s="11">
        <v>6046.6298829999996</v>
      </c>
      <c r="E1841" s="11">
        <v>6083.9799800000001</v>
      </c>
      <c r="F1841" s="11">
        <v>6083.9799800000001</v>
      </c>
      <c r="G1841" s="5">
        <v>0</v>
      </c>
      <c r="I1841" s="1">
        <v>-1.825933897893961E-2</v>
      </c>
    </row>
    <row r="1842" spans="1:9" x14ac:dyDescent="0.25">
      <c r="A1842" s="36">
        <v>36657</v>
      </c>
      <c r="B1842" s="11">
        <v>6085.5498049999997</v>
      </c>
      <c r="C1842" s="11">
        <v>6215.0698240000002</v>
      </c>
      <c r="D1842" s="11">
        <v>6085.5498049999997</v>
      </c>
      <c r="E1842" s="11">
        <v>6104.830078</v>
      </c>
      <c r="F1842" s="11">
        <v>6104.830078</v>
      </c>
      <c r="G1842" s="5">
        <v>0</v>
      </c>
      <c r="I1842" s="1">
        <v>3.4211901305400971E-3</v>
      </c>
    </row>
    <row r="1843" spans="1:9" x14ac:dyDescent="0.25">
      <c r="A1843" s="36">
        <v>36658</v>
      </c>
      <c r="B1843" s="11">
        <v>6119.3598629999997</v>
      </c>
      <c r="C1843" s="11">
        <v>6259.6098629999997</v>
      </c>
      <c r="D1843" s="11">
        <v>6119.3598629999997</v>
      </c>
      <c r="E1843" s="11">
        <v>6255.3500979999999</v>
      </c>
      <c r="F1843" s="11">
        <v>6255.3500979999999</v>
      </c>
      <c r="G1843" s="5">
        <v>0</v>
      </c>
      <c r="I1843" s="1">
        <v>2.4356839331957758E-2</v>
      </c>
    </row>
    <row r="1844" spans="1:9" x14ac:dyDescent="0.25">
      <c r="A1844" s="36">
        <v>36661</v>
      </c>
      <c r="B1844" s="11">
        <v>6259.0097660000001</v>
      </c>
      <c r="C1844" s="11">
        <v>6368.8901370000003</v>
      </c>
      <c r="D1844" s="11">
        <v>6238.9599609999996</v>
      </c>
      <c r="E1844" s="11">
        <v>6343.2900390000004</v>
      </c>
      <c r="F1844" s="11">
        <v>6343.2900390000004</v>
      </c>
      <c r="G1844" s="5">
        <v>0</v>
      </c>
      <c r="I1844" s="1">
        <v>1.3960454190034E-2</v>
      </c>
    </row>
    <row r="1845" spans="1:9" x14ac:dyDescent="0.25">
      <c r="A1845" s="36">
        <v>36662</v>
      </c>
      <c r="B1845" s="11">
        <v>6345.0297849999997</v>
      </c>
      <c r="C1845" s="11">
        <v>6458.7700199999999</v>
      </c>
      <c r="D1845" s="11">
        <v>6305.2299800000001</v>
      </c>
      <c r="E1845" s="11">
        <v>6366.6899409999996</v>
      </c>
      <c r="F1845" s="11">
        <v>6366.6899409999996</v>
      </c>
      <c r="G1845" s="5">
        <v>0</v>
      </c>
      <c r="I1845" s="1">
        <v>3.6821345863682353E-3</v>
      </c>
    </row>
    <row r="1846" spans="1:9" x14ac:dyDescent="0.25">
      <c r="A1846" s="36">
        <v>36663</v>
      </c>
      <c r="B1846" s="11">
        <v>6365.4399409999996</v>
      </c>
      <c r="C1846" s="11">
        <v>6365.4399409999996</v>
      </c>
      <c r="D1846" s="11">
        <v>6162.6000979999999</v>
      </c>
      <c r="E1846" s="11">
        <v>6189.0898440000001</v>
      </c>
      <c r="F1846" s="11">
        <v>6189.0898440000001</v>
      </c>
      <c r="G1846" s="5">
        <v>0</v>
      </c>
      <c r="I1846" s="1">
        <v>-2.8291662657165872E-2</v>
      </c>
    </row>
    <row r="1847" spans="1:9" x14ac:dyDescent="0.25">
      <c r="A1847" s="36">
        <v>36664</v>
      </c>
      <c r="B1847" s="11">
        <v>6185.4599609999996</v>
      </c>
      <c r="C1847" s="11">
        <v>6225.1499020000001</v>
      </c>
      <c r="D1847" s="11">
        <v>6086.0097660000001</v>
      </c>
      <c r="E1847" s="11">
        <v>6113.0498049999997</v>
      </c>
      <c r="F1847" s="11">
        <v>6113.0498049999997</v>
      </c>
      <c r="G1847" s="5">
        <v>0</v>
      </c>
      <c r="I1847" s="1">
        <v>-1.2362240970871241E-2</v>
      </c>
    </row>
    <row r="1848" spans="1:9" x14ac:dyDescent="0.25">
      <c r="A1848" s="36">
        <v>36665</v>
      </c>
      <c r="B1848" s="11">
        <v>6111.330078</v>
      </c>
      <c r="C1848" s="11">
        <v>6111.5200199999999</v>
      </c>
      <c r="D1848" s="11">
        <v>5810.9702150000003</v>
      </c>
      <c r="E1848" s="11">
        <v>5863.6801759999998</v>
      </c>
      <c r="F1848" s="11">
        <v>5863.6801759999998</v>
      </c>
      <c r="G1848" s="5">
        <v>0</v>
      </c>
      <c r="I1848" s="1">
        <v>-4.1648375552794548E-2</v>
      </c>
    </row>
    <row r="1849" spans="1:9" x14ac:dyDescent="0.25">
      <c r="A1849" s="36">
        <v>36668</v>
      </c>
      <c r="B1849" s="11">
        <v>5863.6401370000003</v>
      </c>
      <c r="C1849" s="11">
        <v>5863.6401370000003</v>
      </c>
      <c r="D1849" s="11">
        <v>5628.8901370000003</v>
      </c>
      <c r="E1849" s="11">
        <v>5656.4501950000003</v>
      </c>
      <c r="F1849" s="11">
        <v>5656.4501950000003</v>
      </c>
      <c r="G1849" s="5">
        <v>0</v>
      </c>
      <c r="I1849" s="1">
        <v>-3.598090142048882E-2</v>
      </c>
    </row>
    <row r="1850" spans="1:9" x14ac:dyDescent="0.25">
      <c r="A1850" s="36">
        <v>36669</v>
      </c>
      <c r="B1850" s="11">
        <v>5655.9501950000003</v>
      </c>
      <c r="C1850" s="11">
        <v>5771.2001950000003</v>
      </c>
      <c r="D1850" s="11">
        <v>5591.2998049999997</v>
      </c>
      <c r="E1850" s="11">
        <v>5593.580078</v>
      </c>
      <c r="F1850" s="11">
        <v>5593.580078</v>
      </c>
      <c r="G1850" s="5">
        <v>0</v>
      </c>
      <c r="I1850" s="1">
        <v>-1.1176995968606107E-2</v>
      </c>
    </row>
    <row r="1851" spans="1:9" x14ac:dyDescent="0.25">
      <c r="A1851" s="36">
        <v>36670</v>
      </c>
      <c r="B1851" s="11">
        <v>5590.8701170000004</v>
      </c>
      <c r="C1851" s="11">
        <v>5802.3500979999999</v>
      </c>
      <c r="D1851" s="11">
        <v>5516.7700199999999</v>
      </c>
      <c r="E1851" s="11">
        <v>5800.0297849999997</v>
      </c>
      <c r="F1851" s="11">
        <v>5800.0297849999997</v>
      </c>
      <c r="G1851" s="5">
        <v>0</v>
      </c>
      <c r="I1851" s="1">
        <v>3.6243527421699895E-2</v>
      </c>
    </row>
    <row r="1852" spans="1:9" x14ac:dyDescent="0.25">
      <c r="A1852" s="36">
        <v>36671</v>
      </c>
      <c r="B1852" s="11">
        <v>5801.330078</v>
      </c>
      <c r="C1852" s="11">
        <v>5898.6201170000004</v>
      </c>
      <c r="D1852" s="11">
        <v>5663.6601559999999</v>
      </c>
      <c r="E1852" s="11">
        <v>5664.25</v>
      </c>
      <c r="F1852" s="11">
        <v>5664.25</v>
      </c>
      <c r="G1852" s="5">
        <v>0</v>
      </c>
      <c r="I1852" s="1">
        <v>-2.3688559048588687E-2</v>
      </c>
    </row>
    <row r="1853" spans="1:9" x14ac:dyDescent="0.25">
      <c r="A1853" s="36">
        <v>36672</v>
      </c>
      <c r="B1853" s="11">
        <v>5666.2001950000003</v>
      </c>
      <c r="C1853" s="11">
        <v>5670.3999020000001</v>
      </c>
      <c r="D1853" s="11">
        <v>5548.8398440000001</v>
      </c>
      <c r="E1853" s="11">
        <v>5652.2900390000004</v>
      </c>
      <c r="F1853" s="11">
        <v>5652.2900390000004</v>
      </c>
      <c r="G1853" s="5">
        <v>0</v>
      </c>
      <c r="I1853" s="1">
        <v>-2.1137141585079178E-3</v>
      </c>
    </row>
    <row r="1854" spans="1:9" x14ac:dyDescent="0.25">
      <c r="A1854" s="36">
        <v>36675</v>
      </c>
      <c r="B1854" s="11">
        <v>5652.6098629999997</v>
      </c>
      <c r="C1854" s="11">
        <v>5729.669922</v>
      </c>
      <c r="D1854" s="11">
        <v>5652.6098629999997</v>
      </c>
      <c r="E1854" s="11">
        <v>5728</v>
      </c>
      <c r="F1854" s="11">
        <v>5728</v>
      </c>
      <c r="G1854" s="5">
        <v>0</v>
      </c>
      <c r="I1854" s="1">
        <v>1.3305649981425915E-2</v>
      </c>
    </row>
    <row r="1855" spans="1:9" x14ac:dyDescent="0.25">
      <c r="A1855" s="36">
        <v>36676</v>
      </c>
      <c r="B1855" s="11">
        <v>5730.5097660000001</v>
      </c>
      <c r="C1855" s="11">
        <v>5998.7797849999997</v>
      </c>
      <c r="D1855" s="11">
        <v>5730.5097660000001</v>
      </c>
      <c r="E1855" s="11">
        <v>5998.4799800000001</v>
      </c>
      <c r="F1855" s="11">
        <v>5998.4799800000001</v>
      </c>
      <c r="G1855" s="5">
        <v>0</v>
      </c>
      <c r="I1855" s="1">
        <v>4.6139670807889388E-2</v>
      </c>
    </row>
    <row r="1856" spans="1:9" x14ac:dyDescent="0.25">
      <c r="A1856" s="36">
        <v>36677</v>
      </c>
      <c r="B1856" s="11">
        <v>5998.7797849999997</v>
      </c>
      <c r="C1856" s="11">
        <v>6060.9501950000003</v>
      </c>
      <c r="D1856" s="11">
        <v>5901.4902339999999</v>
      </c>
      <c r="E1856" s="11">
        <v>5961.1401370000003</v>
      </c>
      <c r="F1856" s="11">
        <v>5961.1401370000003</v>
      </c>
      <c r="G1856" s="5">
        <v>0</v>
      </c>
      <c r="I1856" s="1">
        <v>-6.2443395297719917E-3</v>
      </c>
    </row>
    <row r="1857" spans="1:9" x14ac:dyDescent="0.25">
      <c r="A1857" s="36">
        <v>36678</v>
      </c>
      <c r="B1857" s="11">
        <v>5961.2402339999999</v>
      </c>
      <c r="C1857" s="11">
        <v>6178.9902339999999</v>
      </c>
      <c r="D1857" s="11">
        <v>5960.8598629999997</v>
      </c>
      <c r="E1857" s="11">
        <v>6178.0600590000004</v>
      </c>
      <c r="F1857" s="11">
        <v>6178.0600590000004</v>
      </c>
      <c r="G1857" s="5">
        <v>0</v>
      </c>
      <c r="I1857" s="1">
        <v>3.5742554943558602E-2</v>
      </c>
    </row>
    <row r="1858" spans="1:9" x14ac:dyDescent="0.25">
      <c r="A1858" s="36">
        <v>36679</v>
      </c>
      <c r="B1858" s="11">
        <v>6178.3198240000002</v>
      </c>
      <c r="C1858" s="11">
        <v>6639.8398440000001</v>
      </c>
      <c r="D1858" s="11">
        <v>6178.3198240000002</v>
      </c>
      <c r="E1858" s="11">
        <v>6627.3398440000001</v>
      </c>
      <c r="F1858" s="11">
        <v>6627.3398440000001</v>
      </c>
      <c r="G1858" s="5">
        <v>0</v>
      </c>
      <c r="I1858" s="1">
        <v>7.0199177637476851E-2</v>
      </c>
    </row>
    <row r="1859" spans="1:9" x14ac:dyDescent="0.25">
      <c r="A1859" s="36">
        <v>36682</v>
      </c>
      <c r="B1859" s="11">
        <v>6626.0400390000004</v>
      </c>
      <c r="C1859" s="11">
        <v>6661.7099609999996</v>
      </c>
      <c r="D1859" s="11">
        <v>6554.7099609999996</v>
      </c>
      <c r="E1859" s="11">
        <v>6554.8901370000003</v>
      </c>
      <c r="F1859" s="11">
        <v>6554.8901370000003</v>
      </c>
      <c r="G1859" s="5">
        <v>0</v>
      </c>
      <c r="I1859" s="1">
        <v>-1.0992136625354476E-2</v>
      </c>
    </row>
    <row r="1860" spans="1:9" x14ac:dyDescent="0.25">
      <c r="A1860" s="36">
        <v>36683</v>
      </c>
      <c r="B1860" s="11">
        <v>6554.6899409999996</v>
      </c>
      <c r="C1860" s="11">
        <v>6554.6899409999996</v>
      </c>
      <c r="D1860" s="11">
        <v>6247.2900390000004</v>
      </c>
      <c r="E1860" s="11">
        <v>6250.6899409999996</v>
      </c>
      <c r="F1860" s="11">
        <v>6250.6899409999996</v>
      </c>
      <c r="G1860" s="5">
        <v>0</v>
      </c>
      <c r="I1860" s="1">
        <v>-4.7519508676423072E-2</v>
      </c>
    </row>
    <row r="1861" spans="1:9" x14ac:dyDescent="0.25">
      <c r="A1861" s="36">
        <v>36684</v>
      </c>
      <c r="B1861" s="11">
        <v>6249.330078</v>
      </c>
      <c r="C1861" s="11">
        <v>6323.0600590000004</v>
      </c>
      <c r="D1861" s="11">
        <v>6102.0898440000001</v>
      </c>
      <c r="E1861" s="11">
        <v>6238.4101559999999</v>
      </c>
      <c r="F1861" s="11">
        <v>6238.4101559999999</v>
      </c>
      <c r="G1861" s="5">
        <v>0</v>
      </c>
      <c r="I1861" s="1">
        <v>-1.9664809893154001E-3</v>
      </c>
    </row>
    <row r="1862" spans="1:9" x14ac:dyDescent="0.25">
      <c r="A1862" s="36">
        <v>36685</v>
      </c>
      <c r="B1862" s="11">
        <v>6239.1298829999996</v>
      </c>
      <c r="C1862" s="11">
        <v>6396.1201170000004</v>
      </c>
      <c r="D1862" s="11">
        <v>6235.8198240000002</v>
      </c>
      <c r="E1862" s="11">
        <v>6364.9101559999999</v>
      </c>
      <c r="F1862" s="11">
        <v>6364.9101559999999</v>
      </c>
      <c r="G1862" s="5">
        <v>0</v>
      </c>
      <c r="I1862" s="1">
        <v>2.0074749365196709E-2</v>
      </c>
    </row>
    <row r="1863" spans="1:9" x14ac:dyDescent="0.25">
      <c r="A1863" s="36">
        <v>36686</v>
      </c>
      <c r="B1863" s="11">
        <v>6365.4702150000003</v>
      </c>
      <c r="C1863" s="11">
        <v>6493.2900390000004</v>
      </c>
      <c r="D1863" s="11">
        <v>6365.4702150000003</v>
      </c>
      <c r="E1863" s="11">
        <v>6398.7299800000001</v>
      </c>
      <c r="F1863" s="11">
        <v>6398.7299800000001</v>
      </c>
      <c r="G1863" s="5">
        <v>0</v>
      </c>
      <c r="I1863" s="1">
        <v>5.2994134570791829E-3</v>
      </c>
    </row>
    <row r="1864" spans="1:9" x14ac:dyDescent="0.25">
      <c r="A1864" s="36">
        <v>36689</v>
      </c>
      <c r="B1864" s="11">
        <v>6399.1801759999998</v>
      </c>
      <c r="C1864" s="11">
        <v>6447.0297849999997</v>
      </c>
      <c r="D1864" s="11">
        <v>6344.8798829999996</v>
      </c>
      <c r="E1864" s="11">
        <v>6405</v>
      </c>
      <c r="F1864" s="11">
        <v>6405</v>
      </c>
      <c r="G1864" s="5">
        <v>0</v>
      </c>
      <c r="I1864" s="1">
        <v>9.7940530001672244E-4</v>
      </c>
    </row>
    <row r="1865" spans="1:9" x14ac:dyDescent="0.25">
      <c r="A1865" s="36">
        <v>36690</v>
      </c>
      <c r="B1865" s="11">
        <v>6405.6000979999999</v>
      </c>
      <c r="C1865" s="11">
        <v>6547.2099609999996</v>
      </c>
      <c r="D1865" s="11">
        <v>6382.7797849999997</v>
      </c>
      <c r="E1865" s="11">
        <v>6539.2001950000003</v>
      </c>
      <c r="F1865" s="11">
        <v>6539.2001950000003</v>
      </c>
      <c r="G1865" s="5">
        <v>0</v>
      </c>
      <c r="I1865" s="1">
        <v>2.073592829933979E-2</v>
      </c>
    </row>
    <row r="1866" spans="1:9" x14ac:dyDescent="0.25">
      <c r="A1866" s="36">
        <v>36691</v>
      </c>
      <c r="B1866" s="11">
        <v>6540.3398440000001</v>
      </c>
      <c r="C1866" s="11">
        <v>6729.8100590000004</v>
      </c>
      <c r="D1866" s="11">
        <v>6540.3398440000001</v>
      </c>
      <c r="E1866" s="11">
        <v>6667.2001950000003</v>
      </c>
      <c r="F1866" s="11">
        <v>6667.2001950000003</v>
      </c>
      <c r="G1866" s="5">
        <v>0</v>
      </c>
      <c r="I1866" s="1">
        <v>1.9385147285674975E-2</v>
      </c>
    </row>
    <row r="1867" spans="1:9" x14ac:dyDescent="0.25">
      <c r="A1867" s="36">
        <v>36692</v>
      </c>
      <c r="B1867" s="11">
        <v>6669.4599609999996</v>
      </c>
      <c r="C1867" s="11">
        <v>6705.5698240000002</v>
      </c>
      <c r="D1867" s="11">
        <v>6562.5200199999999</v>
      </c>
      <c r="E1867" s="11">
        <v>6563.6098629999997</v>
      </c>
      <c r="F1867" s="11">
        <v>6563.6098629999997</v>
      </c>
      <c r="G1867" s="5">
        <v>0</v>
      </c>
      <c r="I1867" s="1">
        <v>-1.5659275334527933E-2</v>
      </c>
    </row>
    <row r="1868" spans="1:9" x14ac:dyDescent="0.25">
      <c r="A1868" s="36">
        <v>36693</v>
      </c>
      <c r="B1868" s="11">
        <v>6563.2099609999996</v>
      </c>
      <c r="C1868" s="11">
        <v>6580.8701170000004</v>
      </c>
      <c r="D1868" s="11">
        <v>6434.1098629999997</v>
      </c>
      <c r="E1868" s="11">
        <v>6452.8999020000001</v>
      </c>
      <c r="F1868" s="11">
        <v>6452.8999020000001</v>
      </c>
      <c r="G1868" s="5">
        <v>0</v>
      </c>
      <c r="I1868" s="1">
        <v>-1.7011108620742732E-2</v>
      </c>
    </row>
    <row r="1869" spans="1:9" x14ac:dyDescent="0.25">
      <c r="A1869" s="36">
        <v>36696</v>
      </c>
      <c r="B1869" s="11">
        <v>6453.0698240000002</v>
      </c>
      <c r="C1869" s="11">
        <v>6553.0898440000001</v>
      </c>
      <c r="D1869" s="11">
        <v>6377.2998049999997</v>
      </c>
      <c r="E1869" s="11">
        <v>6551.25</v>
      </c>
      <c r="F1869" s="11">
        <v>6551.25</v>
      </c>
      <c r="G1869" s="5">
        <v>0</v>
      </c>
      <c r="I1869" s="1">
        <v>1.5126244155798219E-2</v>
      </c>
    </row>
    <row r="1870" spans="1:9" x14ac:dyDescent="0.25">
      <c r="A1870" s="36">
        <v>36697</v>
      </c>
      <c r="B1870" s="11">
        <v>6552.4702150000003</v>
      </c>
      <c r="C1870" s="11">
        <v>6584.2402339999999</v>
      </c>
      <c r="D1870" s="11">
        <v>6485.2402339999999</v>
      </c>
      <c r="E1870" s="11">
        <v>6521.2202150000003</v>
      </c>
      <c r="F1870" s="11">
        <v>6521.2202150000003</v>
      </c>
      <c r="G1870" s="5">
        <v>0</v>
      </c>
      <c r="I1870" s="1">
        <v>-4.5943631660918527E-3</v>
      </c>
    </row>
    <row r="1871" spans="1:9" x14ac:dyDescent="0.25">
      <c r="A1871" s="36">
        <v>36698</v>
      </c>
      <c r="B1871" s="11">
        <v>6520.7597660000001</v>
      </c>
      <c r="C1871" s="11">
        <v>6727.0698240000002</v>
      </c>
      <c r="D1871" s="11">
        <v>6506.2597660000001</v>
      </c>
      <c r="E1871" s="11">
        <v>6687</v>
      </c>
      <c r="F1871" s="11">
        <v>6687</v>
      </c>
      <c r="G1871" s="5">
        <v>0</v>
      </c>
      <c r="I1871" s="1">
        <v>2.5103835103694294E-2</v>
      </c>
    </row>
    <row r="1872" spans="1:9" x14ac:dyDescent="0.25">
      <c r="A1872" s="36">
        <v>36699</v>
      </c>
      <c r="B1872" s="11">
        <v>6686.6801759999998</v>
      </c>
      <c r="C1872" s="11">
        <v>6784.5</v>
      </c>
      <c r="D1872" s="11">
        <v>6552.3798829999996</v>
      </c>
      <c r="E1872" s="11">
        <v>6570.669922</v>
      </c>
      <c r="F1872" s="11">
        <v>6570.669922</v>
      </c>
      <c r="G1872" s="5">
        <v>0</v>
      </c>
      <c r="I1872" s="1">
        <v>-1.7549548954711724E-2</v>
      </c>
    </row>
    <row r="1873" spans="1:9" x14ac:dyDescent="0.25">
      <c r="A1873" s="36">
        <v>36700</v>
      </c>
      <c r="B1873" s="11">
        <v>6576.1499020000001</v>
      </c>
      <c r="C1873" s="11">
        <v>6576.7299800000001</v>
      </c>
      <c r="D1873" s="11">
        <v>6396.4501950000003</v>
      </c>
      <c r="E1873" s="11">
        <v>6425.5698240000002</v>
      </c>
      <c r="F1873" s="11">
        <v>6425.5698240000002</v>
      </c>
      <c r="G1873" s="5">
        <v>0</v>
      </c>
      <c r="I1873" s="1">
        <v>-2.2330478708132873E-2</v>
      </c>
    </row>
    <row r="1874" spans="1:9" x14ac:dyDescent="0.25">
      <c r="A1874" s="36">
        <v>36703</v>
      </c>
      <c r="B1874" s="11">
        <v>6443.4501950000003</v>
      </c>
      <c r="C1874" s="11">
        <v>6599.3398440000001</v>
      </c>
      <c r="D1874" s="11">
        <v>6443.2597660000001</v>
      </c>
      <c r="E1874" s="11">
        <v>6599.3398440000001</v>
      </c>
      <c r="F1874" s="11">
        <v>6599.3398440000001</v>
      </c>
      <c r="G1874" s="5">
        <v>0</v>
      </c>
      <c r="I1874" s="1">
        <v>2.6684304984321727E-2</v>
      </c>
    </row>
    <row r="1875" spans="1:9" x14ac:dyDescent="0.25">
      <c r="A1875" s="36">
        <v>36704</v>
      </c>
      <c r="B1875" s="11">
        <v>6598.8798829999996</v>
      </c>
      <c r="C1875" s="11">
        <v>6797.1801759999998</v>
      </c>
      <c r="D1875" s="11">
        <v>6598.3398440000001</v>
      </c>
      <c r="E1875" s="11">
        <v>6747.3198240000002</v>
      </c>
      <c r="F1875" s="11">
        <v>6747.3198240000002</v>
      </c>
      <c r="G1875" s="5">
        <v>0</v>
      </c>
      <c r="I1875" s="1">
        <v>2.2175742529578102E-2</v>
      </c>
    </row>
    <row r="1876" spans="1:9" x14ac:dyDescent="0.25">
      <c r="A1876" s="36">
        <v>36705</v>
      </c>
      <c r="B1876" s="11">
        <v>6747.5200199999999</v>
      </c>
      <c r="C1876" s="11">
        <v>6806.919922</v>
      </c>
      <c r="D1876" s="11">
        <v>6674.5</v>
      </c>
      <c r="E1876" s="11">
        <v>6676.6401370000003</v>
      </c>
      <c r="F1876" s="11">
        <v>6676.6401370000003</v>
      </c>
      <c r="G1876" s="5">
        <v>0</v>
      </c>
      <c r="I1876" s="1">
        <v>-1.0530475410940099E-2</v>
      </c>
    </row>
    <row r="1877" spans="1:9" x14ac:dyDescent="0.25">
      <c r="A1877" s="36">
        <v>36706</v>
      </c>
      <c r="B1877" s="11">
        <v>6676.3198240000002</v>
      </c>
      <c r="C1877" s="11">
        <v>6838.1801759999998</v>
      </c>
      <c r="D1877" s="11">
        <v>6577.1601559999999</v>
      </c>
      <c r="E1877" s="11">
        <v>6834.080078</v>
      </c>
      <c r="F1877" s="11">
        <v>6834.080078</v>
      </c>
      <c r="G1877" s="5">
        <v>0</v>
      </c>
      <c r="I1877" s="1">
        <v>2.3306983701020911E-2</v>
      </c>
    </row>
    <row r="1878" spans="1:9" x14ac:dyDescent="0.25">
      <c r="A1878" s="36">
        <v>36707</v>
      </c>
      <c r="B1878" s="11">
        <v>6835.0297849999997</v>
      </c>
      <c r="C1878" s="11">
        <v>7035.7700199999999</v>
      </c>
      <c r="D1878" s="11">
        <v>6834.6201170000004</v>
      </c>
      <c r="E1878" s="11">
        <v>6948.330078</v>
      </c>
      <c r="F1878" s="11">
        <v>6948.330078</v>
      </c>
      <c r="G1878" s="5">
        <v>0</v>
      </c>
      <c r="I1878" s="1">
        <v>1.657948294592515E-2</v>
      </c>
    </row>
    <row r="1879" spans="1:9" x14ac:dyDescent="0.25">
      <c r="A1879" s="36">
        <v>36710</v>
      </c>
      <c r="B1879" s="11">
        <v>6953.7299800000001</v>
      </c>
      <c r="C1879" s="11">
        <v>7394.4702150000003</v>
      </c>
      <c r="D1879" s="11">
        <v>6953.7299800000001</v>
      </c>
      <c r="E1879" s="11">
        <v>7373.3701170000004</v>
      </c>
      <c r="F1879" s="11">
        <v>7373.3701170000004</v>
      </c>
      <c r="G1879" s="5">
        <v>0</v>
      </c>
      <c r="I1879" s="1">
        <v>5.9373522557896408E-2</v>
      </c>
    </row>
    <row r="1880" spans="1:9" x14ac:dyDescent="0.25">
      <c r="A1880" s="36">
        <v>36711</v>
      </c>
      <c r="B1880" s="11">
        <v>7372.9101559999999</v>
      </c>
      <c r="C1880" s="11">
        <v>7548.5698240000002</v>
      </c>
      <c r="D1880" s="11">
        <v>7343.3198240000002</v>
      </c>
      <c r="E1880" s="11">
        <v>7520.0400390000004</v>
      </c>
      <c r="F1880" s="11">
        <v>7520.0400390000004</v>
      </c>
      <c r="G1880" s="5">
        <v>0</v>
      </c>
      <c r="I1880" s="1">
        <v>1.9696585565881719E-2</v>
      </c>
    </row>
    <row r="1881" spans="1:9" x14ac:dyDescent="0.25">
      <c r="A1881" s="36">
        <v>36712</v>
      </c>
      <c r="B1881" s="11">
        <v>7518.6899409999996</v>
      </c>
      <c r="C1881" s="11">
        <v>7518.6899409999996</v>
      </c>
      <c r="D1881" s="11">
        <v>7327.1000979999999</v>
      </c>
      <c r="E1881" s="11">
        <v>7372.5898440000001</v>
      </c>
      <c r="F1881" s="11">
        <v>7372.5898440000001</v>
      </c>
      <c r="G1881" s="5">
        <v>0</v>
      </c>
      <c r="I1881" s="1">
        <v>-1.9802414281379299E-2</v>
      </c>
    </row>
    <row r="1882" spans="1:9" x14ac:dyDescent="0.25">
      <c r="A1882" s="36">
        <v>36713</v>
      </c>
      <c r="B1882" s="11">
        <v>7372.6000979999999</v>
      </c>
      <c r="C1882" s="11">
        <v>7376.0898440000001</v>
      </c>
      <c r="D1882" s="11">
        <v>7249.080078</v>
      </c>
      <c r="E1882" s="11">
        <v>7306.1401370000003</v>
      </c>
      <c r="F1882" s="11">
        <v>7306.1401370000003</v>
      </c>
      <c r="G1882" s="5">
        <v>0</v>
      </c>
      <c r="I1882" s="1">
        <v>-9.0539387281260986E-3</v>
      </c>
    </row>
    <row r="1883" spans="1:9" x14ac:dyDescent="0.25">
      <c r="A1883" s="36">
        <v>36714</v>
      </c>
      <c r="B1883" s="11">
        <v>7306.5600590000004</v>
      </c>
      <c r="C1883" s="11">
        <v>7409.0498049999997</v>
      </c>
      <c r="D1883" s="11">
        <v>7274.5600590000004</v>
      </c>
      <c r="E1883" s="11">
        <v>7370.3798829999996</v>
      </c>
      <c r="F1883" s="11">
        <v>7370.3798829999996</v>
      </c>
      <c r="G1883" s="5">
        <v>0</v>
      </c>
      <c r="I1883" s="1">
        <v>8.7541401044450851E-3</v>
      </c>
    </row>
    <row r="1884" spans="1:9" x14ac:dyDescent="0.25">
      <c r="A1884" s="36">
        <v>36717</v>
      </c>
      <c r="B1884" s="11">
        <v>7356.080078</v>
      </c>
      <c r="C1884" s="11">
        <v>7410.6801759999998</v>
      </c>
      <c r="D1884" s="11">
        <v>7307.4902339999999</v>
      </c>
      <c r="E1884" s="11">
        <v>7398.7001950000003</v>
      </c>
      <c r="F1884" s="11">
        <v>7398.7001950000003</v>
      </c>
      <c r="G1884" s="5">
        <v>0</v>
      </c>
      <c r="I1884" s="1">
        <v>3.8350860800289155E-3</v>
      </c>
    </row>
    <row r="1885" spans="1:9" x14ac:dyDescent="0.25">
      <c r="A1885" s="36">
        <v>36718</v>
      </c>
      <c r="B1885" s="11">
        <v>7397.8598629999997</v>
      </c>
      <c r="C1885" s="11">
        <v>7398.8701170000004</v>
      </c>
      <c r="D1885" s="11">
        <v>7266</v>
      </c>
      <c r="E1885" s="11">
        <v>7266</v>
      </c>
      <c r="F1885" s="11">
        <v>7266</v>
      </c>
      <c r="G1885" s="5">
        <v>0</v>
      </c>
      <c r="I1885" s="1">
        <v>-1.8098401658640739E-2</v>
      </c>
    </row>
    <row r="1886" spans="1:9" x14ac:dyDescent="0.25">
      <c r="A1886" s="36">
        <v>36719</v>
      </c>
      <c r="B1886" s="11">
        <v>7271.8198240000002</v>
      </c>
      <c r="C1886" s="11">
        <v>7416.3398440000001</v>
      </c>
      <c r="D1886" s="11">
        <v>7268.2299800000001</v>
      </c>
      <c r="E1886" s="11">
        <v>7416.3398440000001</v>
      </c>
      <c r="F1886" s="11">
        <v>7416.3398440000001</v>
      </c>
      <c r="G1886" s="5">
        <v>0</v>
      </c>
      <c r="I1886" s="1">
        <v>2.0479719196668356E-2</v>
      </c>
    </row>
    <row r="1887" spans="1:9" x14ac:dyDescent="0.25">
      <c r="A1887" s="36">
        <v>36720</v>
      </c>
      <c r="B1887" s="11">
        <v>7417.1098629999997</v>
      </c>
      <c r="C1887" s="11">
        <v>7486.9501950000003</v>
      </c>
      <c r="D1887" s="11">
        <v>7408.7900390000004</v>
      </c>
      <c r="E1887" s="11">
        <v>7428.1298829999996</v>
      </c>
      <c r="F1887" s="11">
        <v>7428.1298829999996</v>
      </c>
      <c r="G1887" s="5">
        <v>0</v>
      </c>
      <c r="I1887" s="1">
        <v>1.5884759369555468E-3</v>
      </c>
    </row>
    <row r="1888" spans="1:9" x14ac:dyDescent="0.25">
      <c r="A1888" s="36">
        <v>36721</v>
      </c>
      <c r="B1888" s="11">
        <v>7428.9902339999999</v>
      </c>
      <c r="C1888" s="11">
        <v>7490.9702150000003</v>
      </c>
      <c r="D1888" s="11">
        <v>7412.9702150000003</v>
      </c>
      <c r="E1888" s="11">
        <v>7435.9902339999999</v>
      </c>
      <c r="F1888" s="11">
        <v>7435.9902339999999</v>
      </c>
      <c r="G1888" s="5">
        <v>0</v>
      </c>
      <c r="I1888" s="1">
        <v>1.0576275851956751E-3</v>
      </c>
    </row>
    <row r="1889" spans="1:9" x14ac:dyDescent="0.25">
      <c r="A1889" s="36">
        <v>36724</v>
      </c>
      <c r="B1889" s="11">
        <v>7435.6000979999999</v>
      </c>
      <c r="C1889" s="11">
        <v>7436.4501950000003</v>
      </c>
      <c r="D1889" s="11">
        <v>7258.3798829999996</v>
      </c>
      <c r="E1889" s="11">
        <v>7291.7402339999999</v>
      </c>
      <c r="F1889" s="11">
        <v>7291.7402339999999</v>
      </c>
      <c r="G1889" s="5">
        <v>0</v>
      </c>
      <c r="I1889" s="1">
        <v>-1.9589523758870797E-2</v>
      </c>
    </row>
    <row r="1890" spans="1:9" x14ac:dyDescent="0.25">
      <c r="A1890" s="36">
        <v>36725</v>
      </c>
      <c r="B1890" s="11">
        <v>7284.5</v>
      </c>
      <c r="C1890" s="11">
        <v>7284.5</v>
      </c>
      <c r="D1890" s="11">
        <v>7194.6499020000001</v>
      </c>
      <c r="E1890" s="11">
        <v>7216.580078</v>
      </c>
      <c r="F1890" s="11">
        <v>7216.580078</v>
      </c>
      <c r="G1890" s="5">
        <v>0</v>
      </c>
      <c r="I1890" s="1">
        <v>-1.036106548011162E-2</v>
      </c>
    </row>
    <row r="1891" spans="1:9" x14ac:dyDescent="0.25">
      <c r="A1891" s="36">
        <v>36726</v>
      </c>
      <c r="B1891" s="11">
        <v>7195.1601559999999</v>
      </c>
      <c r="C1891" s="11">
        <v>7195.1601559999999</v>
      </c>
      <c r="D1891" s="11">
        <v>6749.2202150000003</v>
      </c>
      <c r="E1891" s="11">
        <v>6863.2700199999999</v>
      </c>
      <c r="F1891" s="11">
        <v>6863.2700199999999</v>
      </c>
      <c r="G1891" s="5">
        <v>0</v>
      </c>
      <c r="I1891" s="1">
        <v>-5.019715981624806E-2</v>
      </c>
    </row>
    <row r="1892" spans="1:9" x14ac:dyDescent="0.25">
      <c r="A1892" s="36">
        <v>36727</v>
      </c>
      <c r="B1892" s="11">
        <v>6870.4101559999999</v>
      </c>
      <c r="C1892" s="11">
        <v>6964.4902339999999</v>
      </c>
      <c r="D1892" s="11">
        <v>6713.9702150000003</v>
      </c>
      <c r="E1892" s="11">
        <v>6765.2797849999997</v>
      </c>
      <c r="F1892" s="11">
        <v>6765.2797849999997</v>
      </c>
      <c r="G1892" s="5">
        <v>0</v>
      </c>
      <c r="I1892" s="1">
        <v>-1.4380388971476421E-2</v>
      </c>
    </row>
    <row r="1893" spans="1:9" x14ac:dyDescent="0.25">
      <c r="A1893" s="36">
        <v>36728</v>
      </c>
      <c r="B1893" s="11">
        <v>6764.8901370000003</v>
      </c>
      <c r="C1893" s="11">
        <v>6790.1601559999999</v>
      </c>
      <c r="D1893" s="11">
        <v>6656.7597660000001</v>
      </c>
      <c r="E1893" s="11">
        <v>6718.7299800000001</v>
      </c>
      <c r="F1893" s="11">
        <v>6718.7299800000001</v>
      </c>
      <c r="G1893" s="5">
        <v>0</v>
      </c>
      <c r="I1893" s="1">
        <v>-6.9044728885554463E-3</v>
      </c>
    </row>
    <row r="1894" spans="1:9" x14ac:dyDescent="0.25">
      <c r="A1894" s="36">
        <v>36731</v>
      </c>
      <c r="B1894" s="11">
        <v>6720.919922</v>
      </c>
      <c r="C1894" s="11">
        <v>6721.3901370000003</v>
      </c>
      <c r="D1894" s="11">
        <v>6626.6201170000004</v>
      </c>
      <c r="E1894" s="11">
        <v>6658.169922</v>
      </c>
      <c r="F1894" s="11">
        <v>6658.169922</v>
      </c>
      <c r="G1894" s="5">
        <v>0</v>
      </c>
      <c r="I1894" s="1">
        <v>-9.054485297479431E-3</v>
      </c>
    </row>
    <row r="1895" spans="1:9" x14ac:dyDescent="0.25">
      <c r="A1895" s="36">
        <v>36732</v>
      </c>
      <c r="B1895" s="11">
        <v>6659.8598629999997</v>
      </c>
      <c r="C1895" s="11">
        <v>6766.5698240000002</v>
      </c>
      <c r="D1895" s="11">
        <v>6629.2797849999997</v>
      </c>
      <c r="E1895" s="11">
        <v>6715.6000979999999</v>
      </c>
      <c r="F1895" s="11">
        <v>6715.6000979999999</v>
      </c>
      <c r="G1895" s="5">
        <v>0</v>
      </c>
      <c r="I1895" s="1">
        <v>8.5885324679075836E-3</v>
      </c>
    </row>
    <row r="1896" spans="1:9" x14ac:dyDescent="0.25">
      <c r="A1896" s="36">
        <v>36733</v>
      </c>
      <c r="B1896" s="11">
        <v>6716.1801759999998</v>
      </c>
      <c r="C1896" s="11">
        <v>6748.4799800000001</v>
      </c>
      <c r="D1896" s="11">
        <v>6684.7001950000003</v>
      </c>
      <c r="E1896" s="11">
        <v>6748.4799800000001</v>
      </c>
      <c r="F1896" s="11">
        <v>6748.4799800000001</v>
      </c>
      <c r="G1896" s="5">
        <v>0</v>
      </c>
      <c r="I1896" s="1">
        <v>4.8840986046378987E-3</v>
      </c>
    </row>
    <row r="1897" spans="1:9" x14ac:dyDescent="0.25">
      <c r="A1897" s="36">
        <v>36734</v>
      </c>
      <c r="B1897" s="11">
        <v>6750.669922</v>
      </c>
      <c r="C1897" s="11">
        <v>6750.669922</v>
      </c>
      <c r="D1897" s="11">
        <v>6607.0698240000002</v>
      </c>
      <c r="E1897" s="11">
        <v>6607.4902339999999</v>
      </c>
      <c r="F1897" s="11">
        <v>6607.4902339999999</v>
      </c>
      <c r="G1897" s="5">
        <v>0</v>
      </c>
      <c r="I1897" s="1">
        <v>-2.1113401899821582E-2</v>
      </c>
    </row>
    <row r="1898" spans="1:9" x14ac:dyDescent="0.25">
      <c r="A1898" s="36">
        <v>36735</v>
      </c>
      <c r="B1898" s="11">
        <v>6607.2597660000001</v>
      </c>
      <c r="C1898" s="11">
        <v>6613.7202150000003</v>
      </c>
      <c r="D1898" s="11">
        <v>6324.6899409999996</v>
      </c>
      <c r="E1898" s="11">
        <v>6344.0297849999997</v>
      </c>
      <c r="F1898" s="11">
        <v>6344.0297849999997</v>
      </c>
      <c r="G1898" s="5">
        <v>0</v>
      </c>
      <c r="I1898" s="1">
        <v>-4.0689710168896553E-2</v>
      </c>
    </row>
    <row r="1899" spans="1:9" x14ac:dyDescent="0.25">
      <c r="A1899" s="36">
        <v>36738</v>
      </c>
      <c r="B1899" s="11">
        <v>6344.8701170000004</v>
      </c>
      <c r="C1899" s="11">
        <v>6520.8100590000004</v>
      </c>
      <c r="D1899" s="11">
        <v>6303.5200199999999</v>
      </c>
      <c r="E1899" s="11">
        <v>6514.2099609999996</v>
      </c>
      <c r="F1899" s="11">
        <v>6514.2099609999996</v>
      </c>
      <c r="G1899" s="5">
        <v>0</v>
      </c>
      <c r="I1899" s="1">
        <v>2.647175929463863E-2</v>
      </c>
    </row>
    <row r="1900" spans="1:9" x14ac:dyDescent="0.25">
      <c r="A1900" s="36">
        <v>36739</v>
      </c>
      <c r="B1900" s="11">
        <v>6511.2900390000004</v>
      </c>
      <c r="C1900" s="11">
        <v>6602.5498049999997</v>
      </c>
      <c r="D1900" s="11">
        <v>6471.4799800000001</v>
      </c>
      <c r="E1900" s="11">
        <v>6507.7700199999999</v>
      </c>
      <c r="F1900" s="11">
        <v>6507.7700199999999</v>
      </c>
      <c r="G1900" s="5">
        <v>0</v>
      </c>
      <c r="I1900" s="1">
        <v>-9.8908791664698015E-4</v>
      </c>
    </row>
    <row r="1901" spans="1:9" x14ac:dyDescent="0.25">
      <c r="A1901" s="36">
        <v>36740</v>
      </c>
      <c r="B1901" s="11">
        <v>6504.2099609999996</v>
      </c>
      <c r="C1901" s="11">
        <v>6593.5498049999997</v>
      </c>
      <c r="D1901" s="11">
        <v>6504.2099609999996</v>
      </c>
      <c r="E1901" s="11">
        <v>6543.9301759999998</v>
      </c>
      <c r="F1901" s="11">
        <v>6543.9301759999998</v>
      </c>
      <c r="G1901" s="5">
        <v>0</v>
      </c>
      <c r="I1901" s="1">
        <v>5.5410786299656678E-3</v>
      </c>
    </row>
    <row r="1902" spans="1:9" x14ac:dyDescent="0.25">
      <c r="A1902" s="36">
        <v>36741</v>
      </c>
      <c r="B1902" s="11">
        <v>6532.5297849999997</v>
      </c>
      <c r="C1902" s="11">
        <v>6532.8398440000001</v>
      </c>
      <c r="D1902" s="11">
        <v>6452.6098629999997</v>
      </c>
      <c r="E1902" s="11">
        <v>6509.169922</v>
      </c>
      <c r="F1902" s="11">
        <v>6509.169922</v>
      </c>
      <c r="G1902" s="5">
        <v>0</v>
      </c>
      <c r="I1902" s="1">
        <v>-5.3259893675683401E-3</v>
      </c>
    </row>
    <row r="1903" spans="1:9" x14ac:dyDescent="0.25">
      <c r="A1903" s="36">
        <v>36742</v>
      </c>
      <c r="B1903" s="11">
        <v>6511.3598629999997</v>
      </c>
      <c r="C1903" s="11">
        <v>6594.3398440000001</v>
      </c>
      <c r="D1903" s="11">
        <v>6509.169922</v>
      </c>
      <c r="E1903" s="11">
        <v>6582.669922</v>
      </c>
      <c r="F1903" s="11">
        <v>6582.669922</v>
      </c>
      <c r="G1903" s="5">
        <v>0</v>
      </c>
      <c r="I1903" s="1">
        <v>1.122848631017348E-2</v>
      </c>
    </row>
    <row r="1904" spans="1:9" x14ac:dyDescent="0.25">
      <c r="A1904" s="36">
        <v>36745</v>
      </c>
      <c r="B1904" s="11">
        <v>6581.2597660000001</v>
      </c>
      <c r="C1904" s="11">
        <v>6636.330078</v>
      </c>
      <c r="D1904" s="11">
        <v>6565.1298829999996</v>
      </c>
      <c r="E1904" s="11">
        <v>6635</v>
      </c>
      <c r="F1904" s="11">
        <v>6635</v>
      </c>
      <c r="G1904" s="5">
        <v>0</v>
      </c>
      <c r="I1904" s="1">
        <v>7.9182415246936699E-3</v>
      </c>
    </row>
    <row r="1905" spans="1:9" x14ac:dyDescent="0.25">
      <c r="A1905" s="36">
        <v>36746</v>
      </c>
      <c r="B1905" s="11">
        <v>6636.2299800000001</v>
      </c>
      <c r="C1905" s="11">
        <v>6694.9399409999996</v>
      </c>
      <c r="D1905" s="11">
        <v>6636.2299800000001</v>
      </c>
      <c r="E1905" s="11">
        <v>6669.8500979999999</v>
      </c>
      <c r="F1905" s="11">
        <v>6669.8500979999999</v>
      </c>
      <c r="G1905" s="5">
        <v>0</v>
      </c>
      <c r="I1905" s="1">
        <v>5.2387178278472391E-3</v>
      </c>
    </row>
    <row r="1906" spans="1:9" x14ac:dyDescent="0.25">
      <c r="A1906" s="36">
        <v>36747</v>
      </c>
      <c r="B1906" s="11">
        <v>6674.7597660000001</v>
      </c>
      <c r="C1906" s="11">
        <v>6714.2299800000001</v>
      </c>
      <c r="D1906" s="11">
        <v>6507.6801759999998</v>
      </c>
      <c r="E1906" s="11">
        <v>6519</v>
      </c>
      <c r="F1906" s="11">
        <v>6519</v>
      </c>
      <c r="G1906" s="5">
        <v>0</v>
      </c>
      <c r="I1906" s="1">
        <v>-2.2876395669616301E-2</v>
      </c>
    </row>
    <row r="1907" spans="1:9" x14ac:dyDescent="0.25">
      <c r="A1907" s="36">
        <v>36748</v>
      </c>
      <c r="B1907" s="11">
        <v>6518.8198240000002</v>
      </c>
      <c r="C1907" s="11">
        <v>6542.1801759999998</v>
      </c>
      <c r="D1907" s="11">
        <v>6432.2797849999997</v>
      </c>
      <c r="E1907" s="11">
        <v>6474.8100590000004</v>
      </c>
      <c r="F1907" s="11">
        <v>6474.8100590000004</v>
      </c>
      <c r="G1907" s="5">
        <v>0</v>
      </c>
      <c r="I1907" s="1">
        <v>-6.8017173044392365E-3</v>
      </c>
    </row>
    <row r="1908" spans="1:9" x14ac:dyDescent="0.25">
      <c r="A1908" s="36">
        <v>36749</v>
      </c>
      <c r="B1908" s="11">
        <v>6475.0200199999999</v>
      </c>
      <c r="C1908" s="11">
        <v>6608.2700199999999</v>
      </c>
      <c r="D1908" s="11">
        <v>6415.4599609999996</v>
      </c>
      <c r="E1908" s="11">
        <v>6501.2998049999997</v>
      </c>
      <c r="F1908" s="11">
        <v>6501.2998049999997</v>
      </c>
      <c r="G1908" s="5">
        <v>0</v>
      </c>
      <c r="I1908" s="1">
        <v>4.0828542722941563E-3</v>
      </c>
    </row>
    <row r="1909" spans="1:9" x14ac:dyDescent="0.25">
      <c r="A1909" s="36">
        <v>36752</v>
      </c>
      <c r="B1909" s="11">
        <v>6501.7597660000001</v>
      </c>
      <c r="C1909" s="11">
        <v>6530.7299800000001</v>
      </c>
      <c r="D1909" s="11">
        <v>6481.6499020000001</v>
      </c>
      <c r="E1909" s="11">
        <v>6506.3198240000002</v>
      </c>
      <c r="F1909" s="11">
        <v>6506.3198240000002</v>
      </c>
      <c r="G1909" s="5">
        <v>0</v>
      </c>
      <c r="I1909" s="1">
        <v>7.7185824807379788E-4</v>
      </c>
    </row>
    <row r="1910" spans="1:9" x14ac:dyDescent="0.25">
      <c r="A1910" s="36">
        <v>36753</v>
      </c>
      <c r="B1910" s="11">
        <v>6507.5498049999997</v>
      </c>
      <c r="C1910" s="11">
        <v>6523.9902339999999</v>
      </c>
      <c r="D1910" s="11">
        <v>6459.4399409999996</v>
      </c>
      <c r="E1910" s="11">
        <v>6501.669922</v>
      </c>
      <c r="F1910" s="11">
        <v>6501.669922</v>
      </c>
      <c r="G1910" s="5">
        <v>0</v>
      </c>
      <c r="I1910" s="1">
        <v>-7.1493017581580887E-4</v>
      </c>
    </row>
    <row r="1911" spans="1:9" x14ac:dyDescent="0.25">
      <c r="A1911" s="36">
        <v>36754</v>
      </c>
      <c r="B1911" s="11">
        <v>6500.3999020000001</v>
      </c>
      <c r="C1911" s="11">
        <v>6583.919922</v>
      </c>
      <c r="D1911" s="11">
        <v>6457.6201170000004</v>
      </c>
      <c r="E1911" s="11">
        <v>6477.9799800000001</v>
      </c>
      <c r="F1911" s="11">
        <v>6477.9799800000001</v>
      </c>
      <c r="G1911" s="5">
        <v>0</v>
      </c>
      <c r="I1911" s="1">
        <v>-3.6503246981709481E-3</v>
      </c>
    </row>
    <row r="1912" spans="1:9" x14ac:dyDescent="0.25">
      <c r="A1912" s="36">
        <v>36755</v>
      </c>
      <c r="B1912" s="11">
        <v>6477.7597660000001</v>
      </c>
      <c r="C1912" s="11">
        <v>6552.1601559999999</v>
      </c>
      <c r="D1912" s="11">
        <v>6476.8500979999999</v>
      </c>
      <c r="E1912" s="11">
        <v>6536.8701170000004</v>
      </c>
      <c r="F1912" s="11">
        <v>6536.8701170000004</v>
      </c>
      <c r="G1912" s="5">
        <v>0</v>
      </c>
      <c r="I1912" s="1">
        <v>9.049745248752572E-3</v>
      </c>
    </row>
    <row r="1913" spans="1:9" x14ac:dyDescent="0.25">
      <c r="A1913" s="36">
        <v>36756</v>
      </c>
      <c r="B1913" s="11">
        <v>6536.6899409999996</v>
      </c>
      <c r="C1913" s="11">
        <v>6558.8798829999996</v>
      </c>
      <c r="D1913" s="11">
        <v>6383.7099609999996</v>
      </c>
      <c r="E1913" s="11">
        <v>6386.6601559999999</v>
      </c>
      <c r="F1913" s="11">
        <v>6386.6601559999999</v>
      </c>
      <c r="G1913" s="5">
        <v>0</v>
      </c>
      <c r="I1913" s="1">
        <v>-2.3247011074460033E-2</v>
      </c>
    </row>
    <row r="1914" spans="1:9" x14ac:dyDescent="0.25">
      <c r="A1914" s="36">
        <v>36759</v>
      </c>
      <c r="B1914" s="11">
        <v>6386.8598629999997</v>
      </c>
      <c r="C1914" s="11">
        <v>6436.919922</v>
      </c>
      <c r="D1914" s="11">
        <v>6342.7900390000004</v>
      </c>
      <c r="E1914" s="11">
        <v>6345.1298829999996</v>
      </c>
      <c r="F1914" s="11">
        <v>6345.1298829999996</v>
      </c>
      <c r="G1914" s="5">
        <v>0</v>
      </c>
      <c r="I1914" s="1">
        <v>-6.5238933678308797E-3</v>
      </c>
    </row>
    <row r="1915" spans="1:9" x14ac:dyDescent="0.25">
      <c r="A1915" s="36">
        <v>36760</v>
      </c>
      <c r="B1915" s="11">
        <v>6348.7001950000003</v>
      </c>
      <c r="C1915" s="11">
        <v>6384.2299800000001</v>
      </c>
      <c r="D1915" s="11">
        <v>6309.8901370000003</v>
      </c>
      <c r="E1915" s="11">
        <v>6341.2998049999997</v>
      </c>
      <c r="F1915" s="11">
        <v>6341.2998049999997</v>
      </c>
      <c r="G1915" s="5">
        <v>0</v>
      </c>
      <c r="I1915" s="1">
        <v>-6.0380709317975345E-4</v>
      </c>
    </row>
    <row r="1916" spans="1:9" x14ac:dyDescent="0.25">
      <c r="A1916" s="36">
        <v>36761</v>
      </c>
      <c r="B1916" s="11">
        <v>6355.5600590000004</v>
      </c>
      <c r="C1916" s="11">
        <v>6384.5200199999999</v>
      </c>
      <c r="D1916" s="11">
        <v>6313.7099609999996</v>
      </c>
      <c r="E1916" s="11">
        <v>6367</v>
      </c>
      <c r="F1916" s="11">
        <v>6367</v>
      </c>
      <c r="G1916" s="5">
        <v>0</v>
      </c>
      <c r="I1916" s="1">
        <v>4.044637037262433E-3</v>
      </c>
    </row>
    <row r="1917" spans="1:9" x14ac:dyDescent="0.25">
      <c r="A1917" s="36">
        <v>36762</v>
      </c>
      <c r="B1917" s="11">
        <v>6367.7299800000001</v>
      </c>
      <c r="C1917" s="11">
        <v>6370.1801759999998</v>
      </c>
      <c r="D1917" s="11">
        <v>6291.6899409999996</v>
      </c>
      <c r="E1917" s="11">
        <v>6293.5498049999997</v>
      </c>
      <c r="F1917" s="11">
        <v>6293.5498049999997</v>
      </c>
      <c r="G1917" s="5">
        <v>0</v>
      </c>
      <c r="I1917" s="1">
        <v>-1.1603132596272658E-2</v>
      </c>
    </row>
    <row r="1918" spans="1:9" x14ac:dyDescent="0.25">
      <c r="A1918" s="36">
        <v>36763</v>
      </c>
      <c r="B1918" s="11">
        <v>6293.9599609999996</v>
      </c>
      <c r="C1918" s="11">
        <v>6321.1899409999996</v>
      </c>
      <c r="D1918" s="11">
        <v>6178.3100590000004</v>
      </c>
      <c r="E1918" s="11">
        <v>6181.1499020000001</v>
      </c>
      <c r="F1918" s="11">
        <v>6181.1499020000001</v>
      </c>
      <c r="G1918" s="5">
        <v>0</v>
      </c>
      <c r="I1918" s="1">
        <v>-1.80209459927827E-2</v>
      </c>
    </row>
    <row r="1919" spans="1:9" x14ac:dyDescent="0.25">
      <c r="A1919" s="36">
        <v>36766</v>
      </c>
      <c r="B1919" s="11">
        <v>6181.3598629999997</v>
      </c>
      <c r="C1919" s="11">
        <v>6242.8798829999996</v>
      </c>
      <c r="D1919" s="11">
        <v>6171.9501950000003</v>
      </c>
      <c r="E1919" s="11">
        <v>6226.3701170000004</v>
      </c>
      <c r="F1919" s="11">
        <v>6226.3701170000004</v>
      </c>
      <c r="G1919" s="5">
        <v>0</v>
      </c>
      <c r="I1919" s="1">
        <v>7.2891948031479359E-3</v>
      </c>
    </row>
    <row r="1920" spans="1:9" x14ac:dyDescent="0.25">
      <c r="A1920" s="36">
        <v>36767</v>
      </c>
      <c r="B1920" s="11">
        <v>6226.669922</v>
      </c>
      <c r="C1920" s="11">
        <v>6344.25</v>
      </c>
      <c r="D1920" s="11">
        <v>6212.7001950000003</v>
      </c>
      <c r="E1920" s="11">
        <v>6331.2797849999997</v>
      </c>
      <c r="F1920" s="11">
        <v>6331.2797849999997</v>
      </c>
      <c r="G1920" s="5">
        <v>0</v>
      </c>
      <c r="I1920" s="1">
        <v>1.6708876197061073E-2</v>
      </c>
    </row>
    <row r="1921" spans="1:9" x14ac:dyDescent="0.25">
      <c r="A1921" s="36">
        <v>36768</v>
      </c>
      <c r="B1921" s="11">
        <v>6331.8500979999999</v>
      </c>
      <c r="C1921" s="11">
        <v>6574.669922</v>
      </c>
      <c r="D1921" s="11">
        <v>6331.8500979999999</v>
      </c>
      <c r="E1921" s="11">
        <v>6572.9101559999999</v>
      </c>
      <c r="F1921" s="11">
        <v>6572.9101559999999</v>
      </c>
      <c r="G1921" s="5">
        <v>0</v>
      </c>
      <c r="I1921" s="1">
        <v>3.7454287097526517E-2</v>
      </c>
    </row>
    <row r="1922" spans="1:9" x14ac:dyDescent="0.25">
      <c r="A1922" s="36">
        <v>36769</v>
      </c>
      <c r="B1922" s="11">
        <v>6573.2099609999996</v>
      </c>
      <c r="C1922" s="11">
        <v>6730.5698240000002</v>
      </c>
      <c r="D1922" s="11">
        <v>6573.2099609999996</v>
      </c>
      <c r="E1922" s="11">
        <v>6664.8198240000002</v>
      </c>
      <c r="F1922" s="11">
        <v>6664.8198240000002</v>
      </c>
      <c r="G1922" s="5">
        <v>0</v>
      </c>
      <c r="I1922" s="1">
        <v>1.3886239563412062E-2</v>
      </c>
    </row>
    <row r="1923" spans="1:9" x14ac:dyDescent="0.25">
      <c r="A1923" s="36">
        <v>36770</v>
      </c>
      <c r="B1923" s="11">
        <v>6663.5698240000002</v>
      </c>
      <c r="C1923" s="11">
        <v>6775.0498049999997</v>
      </c>
      <c r="D1923" s="11">
        <v>6633.8701170000004</v>
      </c>
      <c r="E1923" s="11">
        <v>6722.4101559999999</v>
      </c>
      <c r="F1923" s="11">
        <v>6722.4101559999999</v>
      </c>
      <c r="G1923" s="5">
        <v>0</v>
      </c>
      <c r="I1923" s="1">
        <v>8.6038242937132026E-3</v>
      </c>
    </row>
    <row r="1924" spans="1:9" x14ac:dyDescent="0.25">
      <c r="A1924" s="36">
        <v>36773</v>
      </c>
      <c r="B1924" s="11">
        <v>6726.2998049999997</v>
      </c>
      <c r="C1924" s="11">
        <v>6818.8500979999999</v>
      </c>
      <c r="D1924" s="11">
        <v>6724.7099609999996</v>
      </c>
      <c r="E1924" s="11">
        <v>6775.9702150000003</v>
      </c>
      <c r="F1924" s="11">
        <v>6775.9702150000003</v>
      </c>
      <c r="G1924" s="5">
        <v>0</v>
      </c>
      <c r="I1924" s="1">
        <v>7.9358172782413305E-3</v>
      </c>
    </row>
    <row r="1925" spans="1:9" x14ac:dyDescent="0.25">
      <c r="A1925" s="36">
        <v>36774</v>
      </c>
      <c r="B1925" s="11">
        <v>6747.9101559999999</v>
      </c>
      <c r="C1925" s="11">
        <v>6834.0097660000001</v>
      </c>
      <c r="D1925" s="11">
        <v>6687.1000979999999</v>
      </c>
      <c r="E1925" s="11">
        <v>6824.9702150000003</v>
      </c>
      <c r="F1925" s="11">
        <v>6824.9702150000003</v>
      </c>
      <c r="G1925" s="5">
        <v>0</v>
      </c>
      <c r="I1925" s="1">
        <v>7.2054152800014037E-3</v>
      </c>
    </row>
    <row r="1926" spans="1:9" x14ac:dyDescent="0.25">
      <c r="A1926" s="36">
        <v>36775</v>
      </c>
      <c r="B1926" s="11">
        <v>6825.0498049999997</v>
      </c>
      <c r="C1926" s="11">
        <v>6975.7900390000004</v>
      </c>
      <c r="D1926" s="11">
        <v>6732.6401370000003</v>
      </c>
      <c r="E1926" s="11">
        <v>6789.7299800000001</v>
      </c>
      <c r="F1926" s="11">
        <v>6789.7299800000001</v>
      </c>
      <c r="G1926" s="5">
        <v>0</v>
      </c>
      <c r="I1926" s="1">
        <v>-5.1768034839323462E-3</v>
      </c>
    </row>
    <row r="1927" spans="1:9" x14ac:dyDescent="0.25">
      <c r="A1927" s="36">
        <v>36776</v>
      </c>
      <c r="B1927" s="11">
        <v>6810.7797849999997</v>
      </c>
      <c r="C1927" s="11">
        <v>7025.5498049999997</v>
      </c>
      <c r="D1927" s="11">
        <v>6810.7797849999997</v>
      </c>
      <c r="E1927" s="11">
        <v>6953.3100590000004</v>
      </c>
      <c r="F1927" s="11">
        <v>6953.3100590000004</v>
      </c>
      <c r="G1927" s="5">
        <v>0</v>
      </c>
      <c r="I1927" s="1">
        <v>2.3806640204352192E-2</v>
      </c>
    </row>
    <row r="1928" spans="1:9" x14ac:dyDescent="0.25">
      <c r="A1928" s="36">
        <v>36777</v>
      </c>
      <c r="B1928" s="11">
        <v>6953.1000979999999</v>
      </c>
      <c r="C1928" s="11">
        <v>6953.1000979999999</v>
      </c>
      <c r="D1928" s="11">
        <v>6872.2202150000003</v>
      </c>
      <c r="E1928" s="11">
        <v>6903.4799800000001</v>
      </c>
      <c r="F1928" s="11">
        <v>6903.4799800000001</v>
      </c>
      <c r="G1928" s="5">
        <v>0</v>
      </c>
      <c r="I1928" s="1">
        <v>-7.1921842877618047E-3</v>
      </c>
    </row>
    <row r="1929" spans="1:9" x14ac:dyDescent="0.25">
      <c r="A1929" s="36">
        <v>36780</v>
      </c>
      <c r="B1929" s="11">
        <v>6902.4599609999996</v>
      </c>
      <c r="C1929" s="11">
        <v>6930.7402339999999</v>
      </c>
      <c r="D1929" s="11">
        <v>6796.8100590000004</v>
      </c>
      <c r="E1929" s="11">
        <v>6801.3999020000001</v>
      </c>
      <c r="F1929" s="11">
        <v>6801.3999020000001</v>
      </c>
      <c r="G1929" s="5">
        <v>0</v>
      </c>
      <c r="I1929" s="1">
        <v>-1.489717045625305E-2</v>
      </c>
    </row>
    <row r="1930" spans="1:9" x14ac:dyDescent="0.25">
      <c r="A1930" s="36">
        <v>36781</v>
      </c>
      <c r="B1930" s="11">
        <v>6794.3901370000003</v>
      </c>
      <c r="C1930" s="11">
        <v>6794.3901370000003</v>
      </c>
      <c r="D1930" s="11">
        <v>6664.9501950000003</v>
      </c>
      <c r="E1930" s="11">
        <v>6702.2597660000001</v>
      </c>
      <c r="F1930" s="11">
        <v>6702.2597660000001</v>
      </c>
      <c r="G1930" s="5">
        <v>0</v>
      </c>
      <c r="I1930" s="1">
        <v>-1.4683710896568059E-2</v>
      </c>
    </row>
    <row r="1931" spans="1:9" x14ac:dyDescent="0.25">
      <c r="A1931" s="36">
        <v>36782</v>
      </c>
      <c r="B1931" s="11">
        <v>6703.1499020000001</v>
      </c>
      <c r="C1931" s="11">
        <v>6833.0400390000004</v>
      </c>
      <c r="D1931" s="11">
        <v>6663.6298829999996</v>
      </c>
      <c r="E1931" s="11">
        <v>6833.0400390000004</v>
      </c>
      <c r="F1931" s="11">
        <v>6833.0400390000004</v>
      </c>
      <c r="G1931" s="5">
        <v>0</v>
      </c>
      <c r="I1931" s="1">
        <v>1.9324927394391622E-2</v>
      </c>
    </row>
    <row r="1932" spans="1:9" x14ac:dyDescent="0.25">
      <c r="A1932" s="36">
        <v>36783</v>
      </c>
      <c r="B1932" s="11">
        <v>6837.1201170000004</v>
      </c>
      <c r="C1932" s="11">
        <v>6904.2402339999999</v>
      </c>
      <c r="D1932" s="11">
        <v>6800.1499020000001</v>
      </c>
      <c r="E1932" s="11">
        <v>6878.8901370000003</v>
      </c>
      <c r="F1932" s="11">
        <v>6878.8901370000003</v>
      </c>
      <c r="G1932" s="5">
        <v>0</v>
      </c>
      <c r="I1932" s="1">
        <v>6.6876462025415861E-3</v>
      </c>
    </row>
    <row r="1933" spans="1:9" x14ac:dyDescent="0.25">
      <c r="A1933" s="36">
        <v>36784</v>
      </c>
      <c r="B1933" s="11">
        <v>6875.3901370000003</v>
      </c>
      <c r="C1933" s="11">
        <v>6879.3198240000002</v>
      </c>
      <c r="D1933" s="11">
        <v>6795.8701170000004</v>
      </c>
      <c r="E1933" s="11">
        <v>6835.4301759999998</v>
      </c>
      <c r="F1933" s="11">
        <v>6835.4301759999998</v>
      </c>
      <c r="G1933" s="5">
        <v>0</v>
      </c>
      <c r="I1933" s="1">
        <v>-6.3379162054371108E-3</v>
      </c>
    </row>
    <row r="1934" spans="1:9" x14ac:dyDescent="0.25">
      <c r="A1934" s="36">
        <v>36787</v>
      </c>
      <c r="B1934" s="11">
        <v>6835.9902339999999</v>
      </c>
      <c r="C1934" s="11">
        <v>6837.330078</v>
      </c>
      <c r="D1934" s="11">
        <v>6598.5297849999997</v>
      </c>
      <c r="E1934" s="11">
        <v>6599.0097660000001</v>
      </c>
      <c r="F1934" s="11">
        <v>6599.0097660000001</v>
      </c>
      <c r="G1934" s="5">
        <v>0</v>
      </c>
      <c r="I1934" s="1">
        <v>-3.5199803108879379E-2</v>
      </c>
    </row>
    <row r="1935" spans="1:9" x14ac:dyDescent="0.25">
      <c r="A1935" s="36">
        <v>36788</v>
      </c>
      <c r="B1935" s="11">
        <v>6601.8701170000004</v>
      </c>
      <c r="C1935" s="11">
        <v>6644.9301759999998</v>
      </c>
      <c r="D1935" s="11">
        <v>6531.419922</v>
      </c>
      <c r="E1935" s="11">
        <v>6634.5297849999997</v>
      </c>
      <c r="F1935" s="11">
        <v>6634.5297849999997</v>
      </c>
      <c r="G1935" s="5">
        <v>0</v>
      </c>
      <c r="I1935" s="1">
        <v>5.3681940742968948E-3</v>
      </c>
    </row>
    <row r="1936" spans="1:9" x14ac:dyDescent="0.25">
      <c r="A1936" s="36">
        <v>36789</v>
      </c>
      <c r="B1936" s="11">
        <v>6645.0297849999997</v>
      </c>
      <c r="C1936" s="11">
        <v>6755.1601559999999</v>
      </c>
      <c r="D1936" s="11">
        <v>6631.3198240000002</v>
      </c>
      <c r="E1936" s="11">
        <v>6752.4702150000003</v>
      </c>
      <c r="F1936" s="11">
        <v>6752.4702150000003</v>
      </c>
      <c r="G1936" s="5">
        <v>0</v>
      </c>
      <c r="I1936" s="1">
        <v>1.7620599320315122E-2</v>
      </c>
    </row>
    <row r="1937" spans="1:9" x14ac:dyDescent="0.25">
      <c r="A1937" s="36">
        <v>36790</v>
      </c>
      <c r="B1937" s="11">
        <v>6752.4101559999999</v>
      </c>
      <c r="C1937" s="11">
        <v>6752.4101559999999</v>
      </c>
      <c r="D1937" s="11">
        <v>6533.1899409999996</v>
      </c>
      <c r="E1937" s="11">
        <v>6558.8999020000001</v>
      </c>
      <c r="F1937" s="11">
        <v>6558.8999020000001</v>
      </c>
      <c r="G1937" s="5">
        <v>0</v>
      </c>
      <c r="I1937" s="1">
        <v>-2.9085504688717734E-2</v>
      </c>
    </row>
    <row r="1938" spans="1:9" x14ac:dyDescent="0.25">
      <c r="A1938" s="36">
        <v>36791</v>
      </c>
      <c r="B1938" s="11">
        <v>6554.0600590000004</v>
      </c>
      <c r="C1938" s="11">
        <v>6554.0600590000004</v>
      </c>
      <c r="D1938" s="11">
        <v>6382.6098629999997</v>
      </c>
      <c r="E1938" s="11">
        <v>6549.6201170000004</v>
      </c>
      <c r="F1938" s="11">
        <v>6549.6201170000004</v>
      </c>
      <c r="G1938" s="5">
        <v>0</v>
      </c>
      <c r="I1938" s="1">
        <v>-1.4158404666186897E-3</v>
      </c>
    </row>
    <row r="1939" spans="1:9" x14ac:dyDescent="0.25">
      <c r="A1939" s="36">
        <v>36794</v>
      </c>
      <c r="B1939" s="11">
        <v>6570.5400390000004</v>
      </c>
      <c r="C1939" s="11">
        <v>6659.6801759999998</v>
      </c>
      <c r="D1939" s="11">
        <v>6526.6601559999999</v>
      </c>
      <c r="E1939" s="11">
        <v>6533.580078</v>
      </c>
      <c r="F1939" s="11">
        <v>6533.580078</v>
      </c>
      <c r="G1939" s="5">
        <v>0</v>
      </c>
      <c r="I1939" s="1">
        <v>-2.4520066646438465E-3</v>
      </c>
    </row>
    <row r="1940" spans="1:9" x14ac:dyDescent="0.25">
      <c r="A1940" s="36">
        <v>36795</v>
      </c>
      <c r="B1940" s="11">
        <v>6529.3198240000002</v>
      </c>
      <c r="C1940" s="11">
        <v>6596.7299800000001</v>
      </c>
      <c r="D1940" s="11">
        <v>6456.8100590000004</v>
      </c>
      <c r="E1940" s="11">
        <v>6459.1499020000001</v>
      </c>
      <c r="F1940" s="11">
        <v>6459.1499020000001</v>
      </c>
      <c r="G1940" s="5">
        <v>0</v>
      </c>
      <c r="I1940" s="1">
        <v>-1.1457328878423212E-2</v>
      </c>
    </row>
    <row r="1941" spans="1:9" x14ac:dyDescent="0.25">
      <c r="A1941" s="36">
        <v>36796</v>
      </c>
      <c r="B1941" s="11">
        <v>6461.2998049999997</v>
      </c>
      <c r="C1941" s="11">
        <v>6492.9599609999996</v>
      </c>
      <c r="D1941" s="11">
        <v>6353.5698240000002</v>
      </c>
      <c r="E1941" s="11">
        <v>6368.5400390000004</v>
      </c>
      <c r="F1941" s="11">
        <v>6368.5400390000004</v>
      </c>
      <c r="G1941" s="5">
        <v>0</v>
      </c>
      <c r="I1941" s="1">
        <v>-1.4127464951920743E-2</v>
      </c>
    </row>
    <row r="1942" spans="1:9" x14ac:dyDescent="0.25">
      <c r="A1942" s="36">
        <v>36797</v>
      </c>
      <c r="B1942" s="11">
        <v>6365.0600590000004</v>
      </c>
      <c r="C1942" s="11">
        <v>6477.3701170000004</v>
      </c>
      <c r="D1942" s="11">
        <v>6330.25</v>
      </c>
      <c r="E1942" s="11">
        <v>6475.4599609999996</v>
      </c>
      <c r="F1942" s="11">
        <v>6475.4599609999996</v>
      </c>
      <c r="G1942" s="5">
        <v>0</v>
      </c>
      <c r="I1942" s="1">
        <v>1.6649391444831352E-2</v>
      </c>
    </row>
    <row r="1943" spans="1:9" x14ac:dyDescent="0.25">
      <c r="A1943" s="36">
        <v>36798</v>
      </c>
      <c r="B1943" s="11">
        <v>6474.1000979999999</v>
      </c>
      <c r="C1943" s="11">
        <v>6475.9101559999999</v>
      </c>
      <c r="D1943" s="11">
        <v>6332.8901370000003</v>
      </c>
      <c r="E1943" s="11">
        <v>6334.5600590000004</v>
      </c>
      <c r="F1943" s="11">
        <v>6334.5600590000004</v>
      </c>
      <c r="G1943" s="5">
        <v>0</v>
      </c>
      <c r="I1943" s="1">
        <v>-2.1999276242031129E-2</v>
      </c>
    </row>
    <row r="1944" spans="1:9" x14ac:dyDescent="0.25">
      <c r="A1944" s="36">
        <v>36801</v>
      </c>
      <c r="B1944" s="11">
        <v>6334.6401370000003</v>
      </c>
      <c r="C1944" s="11">
        <v>6400.75</v>
      </c>
      <c r="D1944" s="11">
        <v>6238.169922</v>
      </c>
      <c r="E1944" s="11">
        <v>6244.6499020000001</v>
      </c>
      <c r="F1944" s="11">
        <v>6244.6499020000001</v>
      </c>
      <c r="G1944" s="5">
        <v>0</v>
      </c>
      <c r="I1944" s="1">
        <v>-1.4295283790810132E-2</v>
      </c>
    </row>
    <row r="1945" spans="1:9" x14ac:dyDescent="0.25">
      <c r="A1945" s="36">
        <v>36802</v>
      </c>
      <c r="B1945" s="11">
        <v>6246.4702150000003</v>
      </c>
      <c r="C1945" s="11">
        <v>6308.9399409999996</v>
      </c>
      <c r="D1945" s="11">
        <v>6219.7797849999997</v>
      </c>
      <c r="E1945" s="11">
        <v>6230.8901370000003</v>
      </c>
      <c r="F1945" s="11">
        <v>6230.8901370000003</v>
      </c>
      <c r="G1945" s="5">
        <v>0</v>
      </c>
      <c r="I1945" s="1">
        <v>-2.2058797513313522E-3</v>
      </c>
    </row>
    <row r="1946" spans="1:9" x14ac:dyDescent="0.25">
      <c r="A1946" s="36">
        <v>36803</v>
      </c>
      <c r="B1946" s="11">
        <v>6230.8100590000004</v>
      </c>
      <c r="C1946" s="11">
        <v>6345.8500979999999</v>
      </c>
      <c r="D1946" s="11">
        <v>6207.1298829999996</v>
      </c>
      <c r="E1946" s="11">
        <v>6345.5297849999997</v>
      </c>
      <c r="F1946" s="11">
        <v>6345.5297849999997</v>
      </c>
      <c r="G1946" s="5">
        <v>0</v>
      </c>
      <c r="I1946" s="1">
        <v>1.82313924082802E-2</v>
      </c>
    </row>
    <row r="1947" spans="1:9" x14ac:dyDescent="0.25">
      <c r="A1947" s="36">
        <v>36804</v>
      </c>
      <c r="B1947" s="11">
        <v>6343.3798829999996</v>
      </c>
      <c r="C1947" s="11">
        <v>6378.4702150000003</v>
      </c>
      <c r="D1947" s="11">
        <v>6323.3198240000002</v>
      </c>
      <c r="E1947" s="11">
        <v>6368.669922</v>
      </c>
      <c r="F1947" s="11">
        <v>6368.669922</v>
      </c>
      <c r="G1947" s="5">
        <v>0</v>
      </c>
      <c r="I1947" s="1">
        <v>3.6400501932902785E-3</v>
      </c>
    </row>
    <row r="1948" spans="1:9" x14ac:dyDescent="0.25">
      <c r="A1948" s="36">
        <v>36805</v>
      </c>
      <c r="B1948" s="11">
        <v>6368.8500979999999</v>
      </c>
      <c r="C1948" s="11">
        <v>6385.6899409999996</v>
      </c>
      <c r="D1948" s="11">
        <v>6144.9399409999996</v>
      </c>
      <c r="E1948" s="11">
        <v>6166.8798829999996</v>
      </c>
      <c r="F1948" s="11">
        <v>6166.8798829999996</v>
      </c>
      <c r="G1948" s="5">
        <v>0</v>
      </c>
      <c r="I1948" s="1">
        <v>-3.2197625887839365E-2</v>
      </c>
    </row>
    <row r="1949" spans="1:9" x14ac:dyDescent="0.25">
      <c r="A1949" s="36">
        <v>36808</v>
      </c>
      <c r="B1949" s="11">
        <v>6164.0097660000001</v>
      </c>
      <c r="C1949" s="11">
        <v>6164.0097660000001</v>
      </c>
      <c r="D1949" s="11">
        <v>6061.669922</v>
      </c>
      <c r="E1949" s="11">
        <v>6141.5297849999997</v>
      </c>
      <c r="F1949" s="11">
        <v>6141.5297849999997</v>
      </c>
      <c r="G1949" s="5">
        <v>0</v>
      </c>
      <c r="I1949" s="1">
        <v>-4.1191566624192433E-3</v>
      </c>
    </row>
    <row r="1950" spans="1:9" x14ac:dyDescent="0.25">
      <c r="A1950" s="36">
        <v>36809</v>
      </c>
      <c r="B1950" s="11">
        <v>6142.7402339999999</v>
      </c>
      <c r="C1950" s="11">
        <v>6142.7402339999999</v>
      </c>
      <c r="D1950" s="11">
        <v>6085.3701170000004</v>
      </c>
      <c r="E1950" s="11">
        <v>6095.4902339999999</v>
      </c>
      <c r="F1950" s="11">
        <v>6095.4902339999999</v>
      </c>
      <c r="G1950" s="5">
        <v>0</v>
      </c>
      <c r="I1950" s="1">
        <v>-7.5246699214002177E-3</v>
      </c>
    </row>
    <row r="1951" spans="1:9" x14ac:dyDescent="0.25">
      <c r="A1951" s="36">
        <v>36810</v>
      </c>
      <c r="B1951" s="11">
        <v>6094.7202150000003</v>
      </c>
      <c r="C1951" s="11">
        <v>6094.7202150000003</v>
      </c>
      <c r="D1951" s="11">
        <v>5908.830078</v>
      </c>
      <c r="E1951" s="11">
        <v>5946.9301759999998</v>
      </c>
      <c r="F1951" s="11">
        <v>5946.9301759999998</v>
      </c>
      <c r="G1951" s="5">
        <v>0</v>
      </c>
      <c r="I1951" s="1">
        <v>-2.4674042246623173E-2</v>
      </c>
    </row>
    <row r="1952" spans="1:9" x14ac:dyDescent="0.25">
      <c r="A1952" s="36">
        <v>36811</v>
      </c>
      <c r="B1952" s="11">
        <v>5946.9702150000003</v>
      </c>
      <c r="C1952" s="11">
        <v>5963.5297849999997</v>
      </c>
      <c r="D1952" s="11">
        <v>5704.7998049999997</v>
      </c>
      <c r="E1952" s="11">
        <v>5751.6601559999999</v>
      </c>
      <c r="F1952" s="11">
        <v>5751.6601559999999</v>
      </c>
      <c r="G1952" s="5">
        <v>0</v>
      </c>
      <c r="I1952" s="1">
        <v>-3.3386613690158384E-2</v>
      </c>
    </row>
    <row r="1953" spans="1:9" x14ac:dyDescent="0.25">
      <c r="A1953" s="36">
        <v>36812</v>
      </c>
      <c r="B1953" s="11">
        <v>5750.7797849999997</v>
      </c>
      <c r="C1953" s="11">
        <v>5871.4599609999996</v>
      </c>
      <c r="D1953" s="11">
        <v>5738.2900390000004</v>
      </c>
      <c r="E1953" s="11">
        <v>5853.9501950000003</v>
      </c>
      <c r="F1953" s="11">
        <v>5853.9501950000003</v>
      </c>
      <c r="G1953" s="5">
        <v>0</v>
      </c>
      <c r="I1953" s="1">
        <v>1.762814445616101E-2</v>
      </c>
    </row>
    <row r="1954" spans="1:9" x14ac:dyDescent="0.25">
      <c r="A1954" s="36">
        <v>36815</v>
      </c>
      <c r="B1954" s="11">
        <v>5852.5097660000001</v>
      </c>
      <c r="C1954" s="11">
        <v>5856.830078</v>
      </c>
      <c r="D1954" s="11">
        <v>5789.0297849999997</v>
      </c>
      <c r="E1954" s="11">
        <v>5789.0297849999997</v>
      </c>
      <c r="F1954" s="11">
        <v>5789.0297849999997</v>
      </c>
      <c r="G1954" s="5">
        <v>0</v>
      </c>
      <c r="I1954" s="1">
        <v>-1.1151970189214211E-2</v>
      </c>
    </row>
    <row r="1955" spans="1:9" x14ac:dyDescent="0.25">
      <c r="A1955" s="36">
        <v>36816</v>
      </c>
      <c r="B1955" s="11">
        <v>5775.1899409999996</v>
      </c>
      <c r="C1955" s="11">
        <v>5775.1899409999996</v>
      </c>
      <c r="D1955" s="11">
        <v>5564.0400390000004</v>
      </c>
      <c r="E1955" s="11">
        <v>5709.669922</v>
      </c>
      <c r="F1955" s="11">
        <v>5709.669922</v>
      </c>
      <c r="G1955" s="5">
        <v>0</v>
      </c>
      <c r="I1955" s="1">
        <v>-1.3803495194636639E-2</v>
      </c>
    </row>
    <row r="1956" spans="1:9" x14ac:dyDescent="0.25">
      <c r="A1956" s="36">
        <v>36817</v>
      </c>
      <c r="B1956" s="11">
        <v>5701.4301759999998</v>
      </c>
      <c r="C1956" s="11">
        <v>5879.1298829999996</v>
      </c>
      <c r="D1956" s="11">
        <v>5538.2998049999997</v>
      </c>
      <c r="E1956" s="11">
        <v>5769.0200199999999</v>
      </c>
      <c r="F1956" s="11">
        <v>5769.0200199999999</v>
      </c>
      <c r="G1956" s="5">
        <v>0</v>
      </c>
      <c r="I1956" s="1">
        <v>1.0341010549097973E-2</v>
      </c>
    </row>
    <row r="1957" spans="1:9" x14ac:dyDescent="0.25">
      <c r="A1957" s="36">
        <v>36818</v>
      </c>
      <c r="B1957" s="11">
        <v>5769.0698240000002</v>
      </c>
      <c r="C1957" s="11">
        <v>6007.3701170000004</v>
      </c>
      <c r="D1957" s="11">
        <v>5769.0698240000002</v>
      </c>
      <c r="E1957" s="11">
        <v>5991.25</v>
      </c>
      <c r="F1957" s="11">
        <v>5991.25</v>
      </c>
      <c r="G1957" s="5">
        <v>0</v>
      </c>
      <c r="I1957" s="1">
        <v>3.7797845950828801E-2</v>
      </c>
    </row>
    <row r="1958" spans="1:9" x14ac:dyDescent="0.25">
      <c r="A1958" s="36">
        <v>36819</v>
      </c>
      <c r="B1958" s="11">
        <v>5992.1601559999999</v>
      </c>
      <c r="C1958" s="11">
        <v>6023.9599609999996</v>
      </c>
      <c r="D1958" s="11">
        <v>5910.4501950000003</v>
      </c>
      <c r="E1958" s="11">
        <v>5943.330078</v>
      </c>
      <c r="F1958" s="11">
        <v>5943.330078</v>
      </c>
      <c r="G1958" s="5">
        <v>0</v>
      </c>
      <c r="I1958" s="1">
        <v>-8.0304760134612962E-3</v>
      </c>
    </row>
    <row r="1959" spans="1:9" x14ac:dyDescent="0.25">
      <c r="A1959" s="36">
        <v>36822</v>
      </c>
      <c r="B1959" s="11">
        <v>5942.080078</v>
      </c>
      <c r="C1959" s="11">
        <v>5959.7001950000003</v>
      </c>
      <c r="D1959" s="11">
        <v>5865.7700199999999</v>
      </c>
      <c r="E1959" s="11">
        <v>5908.2900390000004</v>
      </c>
      <c r="F1959" s="11">
        <v>5908.2900390000004</v>
      </c>
      <c r="G1959" s="5">
        <v>0</v>
      </c>
      <c r="I1959" s="1">
        <v>-5.9131394277862626E-3</v>
      </c>
    </row>
    <row r="1960" spans="1:9" x14ac:dyDescent="0.25">
      <c r="A1960" s="36">
        <v>36823</v>
      </c>
      <c r="B1960" s="11">
        <v>5911.6801759999998</v>
      </c>
      <c r="C1960" s="11">
        <v>6081.6601559999999</v>
      </c>
      <c r="D1960" s="11">
        <v>5911.6801759999998</v>
      </c>
      <c r="E1960" s="11">
        <v>6081.6601559999999</v>
      </c>
      <c r="F1960" s="11">
        <v>6081.6601559999999</v>
      </c>
      <c r="G1960" s="5">
        <v>0</v>
      </c>
      <c r="I1960" s="1">
        <v>2.8921254629398874E-2</v>
      </c>
    </row>
    <row r="1961" spans="1:9" x14ac:dyDescent="0.25">
      <c r="A1961" s="36">
        <v>36824</v>
      </c>
      <c r="B1961" s="11">
        <v>6079.9902339999999</v>
      </c>
      <c r="C1961" s="11">
        <v>6144.5200199999999</v>
      </c>
      <c r="D1961" s="11">
        <v>6001.669922</v>
      </c>
      <c r="E1961" s="11">
        <v>6003.6801759999998</v>
      </c>
      <c r="F1961" s="11">
        <v>6003.6801759999998</v>
      </c>
      <c r="G1961" s="5">
        <v>0</v>
      </c>
      <c r="I1961" s="1">
        <v>-1.2905066815129373E-2</v>
      </c>
    </row>
    <row r="1962" spans="1:9" x14ac:dyDescent="0.25">
      <c r="A1962" s="36">
        <v>36825</v>
      </c>
      <c r="B1962" s="11">
        <v>6014.7797849999997</v>
      </c>
      <c r="C1962" s="11">
        <v>6182.8500979999999</v>
      </c>
      <c r="D1962" s="11">
        <v>6014.7797849999997</v>
      </c>
      <c r="E1962" s="11">
        <v>6123.5097660000001</v>
      </c>
      <c r="F1962" s="11">
        <v>6123.5097660000001</v>
      </c>
      <c r="G1962" s="5">
        <v>0</v>
      </c>
      <c r="I1962" s="1">
        <v>1.9762779452760171E-2</v>
      </c>
    </row>
    <row r="1963" spans="1:9" x14ac:dyDescent="0.25">
      <c r="A1963" s="36">
        <v>36826</v>
      </c>
      <c r="B1963" s="11">
        <v>6123.75</v>
      </c>
      <c r="C1963" s="11">
        <v>6265.5600590000004</v>
      </c>
      <c r="D1963" s="11">
        <v>6123.75</v>
      </c>
      <c r="E1963" s="11">
        <v>6206.3701170000004</v>
      </c>
      <c r="F1963" s="11">
        <v>6206.3701170000004</v>
      </c>
      <c r="G1963" s="5">
        <v>0</v>
      </c>
      <c r="I1963" s="1">
        <v>1.344077950596656E-2</v>
      </c>
    </row>
    <row r="1964" spans="1:9" x14ac:dyDescent="0.25">
      <c r="A1964" s="36">
        <v>36829</v>
      </c>
      <c r="B1964" s="11">
        <v>6208.9101559999999</v>
      </c>
      <c r="C1964" s="11">
        <v>6312.8100590000004</v>
      </c>
      <c r="D1964" s="11">
        <v>6200.2202150000003</v>
      </c>
      <c r="E1964" s="11">
        <v>6282.580078</v>
      </c>
      <c r="F1964" s="11">
        <v>6282.580078</v>
      </c>
      <c r="G1964" s="5">
        <v>0</v>
      </c>
      <c r="I1964" s="1">
        <v>1.2204533730686862E-2</v>
      </c>
    </row>
    <row r="1965" spans="1:9" x14ac:dyDescent="0.25">
      <c r="A1965" s="36">
        <v>36830</v>
      </c>
      <c r="B1965" s="11">
        <v>6288.5400390000004</v>
      </c>
      <c r="C1965" s="11">
        <v>6424.8598629999997</v>
      </c>
      <c r="D1965" s="11">
        <v>6288.5400390000004</v>
      </c>
      <c r="E1965" s="11">
        <v>6394.2402339999999</v>
      </c>
      <c r="F1965" s="11">
        <v>6394.2402339999999</v>
      </c>
      <c r="G1965" s="5">
        <v>0</v>
      </c>
      <c r="I1965" s="1">
        <v>1.7616885163757701E-2</v>
      </c>
    </row>
    <row r="1966" spans="1:9" x14ac:dyDescent="0.25">
      <c r="A1966" s="36">
        <v>36831</v>
      </c>
      <c r="B1966" s="11">
        <v>6394.7998049999997</v>
      </c>
      <c r="C1966" s="11">
        <v>6413.3999020000001</v>
      </c>
      <c r="D1966" s="11">
        <v>6261.5600590000004</v>
      </c>
      <c r="E1966" s="11">
        <v>6409.0400390000004</v>
      </c>
      <c r="F1966" s="11">
        <v>6409.0400390000004</v>
      </c>
      <c r="G1966" s="5">
        <v>0</v>
      </c>
      <c r="I1966" s="1">
        <v>2.3118780931508098E-3</v>
      </c>
    </row>
    <row r="1967" spans="1:9" x14ac:dyDescent="0.25">
      <c r="A1967" s="36">
        <v>36833</v>
      </c>
      <c r="B1967" s="11">
        <v>6409.8701170000004</v>
      </c>
      <c r="C1967" s="11">
        <v>6415.8798829999996</v>
      </c>
      <c r="D1967" s="11">
        <v>6290.2998049999997</v>
      </c>
      <c r="E1967" s="11">
        <v>6319.580078</v>
      </c>
      <c r="F1967" s="11">
        <v>6319.580078</v>
      </c>
      <c r="G1967" s="5">
        <v>0</v>
      </c>
      <c r="I1967" s="1">
        <v>-1.4056737214168891E-2</v>
      </c>
    </row>
    <row r="1968" spans="1:9" x14ac:dyDescent="0.25">
      <c r="A1968" s="36">
        <v>36836</v>
      </c>
      <c r="B1968" s="11">
        <v>6320.0297849999997</v>
      </c>
      <c r="C1968" s="11">
        <v>6385.7099609999996</v>
      </c>
      <c r="D1968" s="11">
        <v>6306.5</v>
      </c>
      <c r="E1968" s="11">
        <v>6359.9101559999999</v>
      </c>
      <c r="F1968" s="11">
        <v>6359.9101559999999</v>
      </c>
      <c r="G1968" s="5">
        <v>0</v>
      </c>
      <c r="I1968" s="1">
        <v>6.36148824027849E-3</v>
      </c>
    </row>
    <row r="1969" spans="1:9" x14ac:dyDescent="0.25">
      <c r="A1969" s="36">
        <v>36837</v>
      </c>
      <c r="B1969" s="11">
        <v>6353.9599609999996</v>
      </c>
      <c r="C1969" s="11">
        <v>6478.6401370000003</v>
      </c>
      <c r="D1969" s="11">
        <v>6326.1298829999996</v>
      </c>
      <c r="E1969" s="11">
        <v>6478.6401370000003</v>
      </c>
      <c r="F1969" s="11">
        <v>6478.6401370000003</v>
      </c>
      <c r="G1969" s="5">
        <v>0</v>
      </c>
      <c r="I1969" s="1">
        <v>1.8496382103066367E-2</v>
      </c>
    </row>
    <row r="1970" spans="1:9" x14ac:dyDescent="0.25">
      <c r="A1970" s="36">
        <v>36838</v>
      </c>
      <c r="B1970" s="11">
        <v>6478.919922</v>
      </c>
      <c r="C1970" s="11">
        <v>6502.6000979999999</v>
      </c>
      <c r="D1970" s="11">
        <v>6376.1499020000001</v>
      </c>
      <c r="E1970" s="11">
        <v>6376.75</v>
      </c>
      <c r="F1970" s="11">
        <v>6376.75</v>
      </c>
      <c r="G1970" s="5">
        <v>0</v>
      </c>
      <c r="I1970" s="1">
        <v>-1.5852069762734899E-2</v>
      </c>
    </row>
    <row r="1971" spans="1:9" x14ac:dyDescent="0.25">
      <c r="A1971" s="36">
        <v>36839</v>
      </c>
      <c r="B1971" s="11">
        <v>6374.9301759999998</v>
      </c>
      <c r="C1971" s="11">
        <v>6374.9301759999998</v>
      </c>
      <c r="D1971" s="11">
        <v>6152.7700199999999</v>
      </c>
      <c r="E1971" s="11">
        <v>6216.4599609999996</v>
      </c>
      <c r="F1971" s="11">
        <v>6216.4599609999996</v>
      </c>
      <c r="G1971" s="5">
        <v>0</v>
      </c>
      <c r="I1971" s="1">
        <v>-2.5457956549862715E-2</v>
      </c>
    </row>
    <row r="1972" spans="1:9" x14ac:dyDescent="0.25">
      <c r="A1972" s="36">
        <v>36840</v>
      </c>
      <c r="B1972" s="11">
        <v>6227.1601559999999</v>
      </c>
      <c r="C1972" s="11">
        <v>6227.1601559999999</v>
      </c>
      <c r="D1972" s="11">
        <v>6098.0498049999997</v>
      </c>
      <c r="E1972" s="11">
        <v>6107.75</v>
      </c>
      <c r="F1972" s="11">
        <v>6107.75</v>
      </c>
      <c r="G1972" s="5">
        <v>0</v>
      </c>
      <c r="I1972" s="1">
        <v>-1.7642150036854432E-2</v>
      </c>
    </row>
    <row r="1973" spans="1:9" x14ac:dyDescent="0.25">
      <c r="A1973" s="36">
        <v>36843</v>
      </c>
      <c r="B1973" s="11">
        <v>6103.4399409999996</v>
      </c>
      <c r="C1973" s="11">
        <v>6103.4399409999996</v>
      </c>
      <c r="D1973" s="11">
        <v>5862.8198240000002</v>
      </c>
      <c r="E1973" s="11">
        <v>5914.8398440000001</v>
      </c>
      <c r="F1973" s="11">
        <v>5914.8398440000001</v>
      </c>
      <c r="G1973" s="5">
        <v>0</v>
      </c>
      <c r="I1973" s="1">
        <v>-3.2094035773820195E-2</v>
      </c>
    </row>
    <row r="1974" spans="1:9" x14ac:dyDescent="0.25">
      <c r="A1974" s="36">
        <v>36844</v>
      </c>
      <c r="B1974" s="11">
        <v>5915.0297849999997</v>
      </c>
      <c r="C1974" s="11">
        <v>6083.4301759999998</v>
      </c>
      <c r="D1974" s="11">
        <v>5915.0297849999997</v>
      </c>
      <c r="E1974" s="11">
        <v>6075.2001950000003</v>
      </c>
      <c r="F1974" s="11">
        <v>6075.2001950000003</v>
      </c>
      <c r="G1974" s="5">
        <v>0</v>
      </c>
      <c r="I1974" s="1">
        <v>2.6750521776158109E-2</v>
      </c>
    </row>
    <row r="1975" spans="1:9" x14ac:dyDescent="0.25">
      <c r="A1975" s="36">
        <v>36845</v>
      </c>
      <c r="B1975" s="11">
        <v>6065.0200199999999</v>
      </c>
      <c r="C1975" s="11">
        <v>6198.0600590000004</v>
      </c>
      <c r="D1975" s="11">
        <v>6065.0200199999999</v>
      </c>
      <c r="E1975" s="11">
        <v>6153.330078</v>
      </c>
      <c r="F1975" s="11">
        <v>6153.330078</v>
      </c>
      <c r="G1975" s="5">
        <v>0</v>
      </c>
      <c r="I1975" s="1">
        <v>1.2778468777593588E-2</v>
      </c>
    </row>
    <row r="1976" spans="1:9" x14ac:dyDescent="0.25">
      <c r="A1976" s="36">
        <v>36846</v>
      </c>
      <c r="B1976" s="11">
        <v>6153.1000979999999</v>
      </c>
      <c r="C1976" s="11">
        <v>6180.5400390000004</v>
      </c>
      <c r="D1976" s="11">
        <v>6094.580078</v>
      </c>
      <c r="E1976" s="11">
        <v>6146.1000979999999</v>
      </c>
      <c r="F1976" s="11">
        <v>6146.1000979999999</v>
      </c>
      <c r="G1976" s="5">
        <v>0</v>
      </c>
      <c r="I1976" s="1">
        <v>-1.175661104506176E-3</v>
      </c>
    </row>
    <row r="1977" spans="1:9" x14ac:dyDescent="0.25">
      <c r="A1977" s="36">
        <v>36847</v>
      </c>
      <c r="B1977" s="11">
        <v>6146.0498049999997</v>
      </c>
      <c r="C1977" s="11">
        <v>6307.0097660000001</v>
      </c>
      <c r="D1977" s="11">
        <v>6146.0498049999997</v>
      </c>
      <c r="E1977" s="11">
        <v>6303.4702150000003</v>
      </c>
      <c r="F1977" s="11">
        <v>6303.4702150000003</v>
      </c>
      <c r="G1977" s="5">
        <v>0</v>
      </c>
      <c r="I1977" s="1">
        <v>2.5282559259133919E-2</v>
      </c>
    </row>
    <row r="1978" spans="1:9" x14ac:dyDescent="0.25">
      <c r="A1978" s="36">
        <v>36851</v>
      </c>
      <c r="B1978" s="11">
        <v>6303.2900390000004</v>
      </c>
      <c r="C1978" s="11">
        <v>6303.2900390000004</v>
      </c>
      <c r="D1978" s="11">
        <v>6135.4501950000003</v>
      </c>
      <c r="E1978" s="11">
        <v>6135.4501950000003</v>
      </c>
      <c r="F1978" s="11">
        <v>6135.4501950000003</v>
      </c>
      <c r="G1978" s="5">
        <v>0</v>
      </c>
      <c r="I1978" s="1">
        <v>-2.7016852636647215E-2</v>
      </c>
    </row>
    <row r="1979" spans="1:9" x14ac:dyDescent="0.25">
      <c r="A1979" s="36">
        <v>36852</v>
      </c>
      <c r="B1979" s="11">
        <v>6134.3398440000001</v>
      </c>
      <c r="C1979" s="11">
        <v>6134.3398440000001</v>
      </c>
      <c r="D1979" s="11">
        <v>5923.919922</v>
      </c>
      <c r="E1979" s="11">
        <v>5923.919922</v>
      </c>
      <c r="F1979" s="11">
        <v>5923.919922</v>
      </c>
      <c r="G1979" s="5">
        <v>0</v>
      </c>
      <c r="I1979" s="1">
        <v>-3.5085078130199676E-2</v>
      </c>
    </row>
    <row r="1980" spans="1:9" x14ac:dyDescent="0.25">
      <c r="A1980" s="36">
        <v>36853</v>
      </c>
      <c r="B1980" s="11">
        <v>5926.1098629999997</v>
      </c>
      <c r="C1980" s="11">
        <v>5998.1401370000003</v>
      </c>
      <c r="D1980" s="11">
        <v>5926.1098629999997</v>
      </c>
      <c r="E1980" s="11">
        <v>5998.1401370000003</v>
      </c>
      <c r="F1980" s="11">
        <v>5998.1401370000003</v>
      </c>
      <c r="G1980" s="5">
        <v>0</v>
      </c>
      <c r="I1980" s="1">
        <v>1.2451065250052906E-2</v>
      </c>
    </row>
    <row r="1981" spans="1:9" x14ac:dyDescent="0.25">
      <c r="A1981" s="36">
        <v>36854</v>
      </c>
      <c r="B1981" s="11">
        <v>5999.25</v>
      </c>
      <c r="C1981" s="11">
        <v>6062.7402339999999</v>
      </c>
      <c r="D1981" s="11">
        <v>5998.8198240000002</v>
      </c>
      <c r="E1981" s="11">
        <v>6062.7402339999999</v>
      </c>
      <c r="F1981" s="11">
        <v>6062.7402339999999</v>
      </c>
      <c r="G1981" s="5">
        <v>0</v>
      </c>
      <c r="I1981" s="1">
        <v>1.0712437696771104E-2</v>
      </c>
    </row>
    <row r="1982" spans="1:9" x14ac:dyDescent="0.25">
      <c r="A1982" s="36">
        <v>36857</v>
      </c>
      <c r="B1982" s="11">
        <v>6067.4902339999999</v>
      </c>
      <c r="C1982" s="11">
        <v>6106.4399409999996</v>
      </c>
      <c r="D1982" s="11">
        <v>6012.7202150000003</v>
      </c>
      <c r="E1982" s="11">
        <v>6032.2700199999999</v>
      </c>
      <c r="F1982" s="11">
        <v>6032.2700199999999</v>
      </c>
      <c r="G1982" s="5">
        <v>0</v>
      </c>
      <c r="I1982" s="1">
        <v>-5.0384874126976342E-3</v>
      </c>
    </row>
    <row r="1983" spans="1:9" x14ac:dyDescent="0.25">
      <c r="A1983" s="36">
        <v>36858</v>
      </c>
      <c r="B1983" s="11">
        <v>6029.3901370000003</v>
      </c>
      <c r="C1983" s="11">
        <v>6029.3901370000003</v>
      </c>
      <c r="D1983" s="11">
        <v>5934.9301759999998</v>
      </c>
      <c r="E1983" s="11">
        <v>5934.9301759999998</v>
      </c>
      <c r="F1983" s="11">
        <v>5934.9301759999998</v>
      </c>
      <c r="G1983" s="5">
        <v>0</v>
      </c>
      <c r="I1983" s="1">
        <v>-1.6268131085356075E-2</v>
      </c>
    </row>
    <row r="1984" spans="1:9" x14ac:dyDescent="0.25">
      <c r="A1984" s="36">
        <v>36859</v>
      </c>
      <c r="B1984" s="11">
        <v>5935.1899409999996</v>
      </c>
      <c r="C1984" s="11">
        <v>6017.580078</v>
      </c>
      <c r="D1984" s="11">
        <v>5886.9301759999998</v>
      </c>
      <c r="E1984" s="11">
        <v>5907.2402339999999</v>
      </c>
      <c r="F1984" s="11">
        <v>5907.2402339999999</v>
      </c>
      <c r="G1984" s="5">
        <v>0</v>
      </c>
      <c r="I1984" s="1">
        <v>-4.6765063338156665E-3</v>
      </c>
    </row>
    <row r="1985" spans="1:9" x14ac:dyDescent="0.25">
      <c r="A1985" s="36">
        <v>36860</v>
      </c>
      <c r="B1985" s="11">
        <v>5904.3598629999997</v>
      </c>
      <c r="C1985" s="11">
        <v>5904.3598629999997</v>
      </c>
      <c r="D1985" s="11">
        <v>5650.3701170000004</v>
      </c>
      <c r="E1985" s="11">
        <v>5652.6298829999996</v>
      </c>
      <c r="F1985" s="11">
        <v>5652.6298829999996</v>
      </c>
      <c r="G1985" s="5">
        <v>0</v>
      </c>
      <c r="I1985" s="1">
        <v>-4.4057853993091811E-2</v>
      </c>
    </row>
    <row r="1986" spans="1:9" x14ac:dyDescent="0.25">
      <c r="A1986" s="36">
        <v>36864</v>
      </c>
      <c r="B1986" s="11">
        <v>5652.3500979999999</v>
      </c>
      <c r="C1986" s="11">
        <v>5652.3500979999999</v>
      </c>
      <c r="D1986" s="11">
        <v>5527.6499020000001</v>
      </c>
      <c r="E1986" s="11">
        <v>5532.6401370000003</v>
      </c>
      <c r="F1986" s="11">
        <v>5532.6401370000003</v>
      </c>
      <c r="G1986" s="5">
        <v>0</v>
      </c>
      <c r="I1986" s="1">
        <v>-2.1455780479490372E-2</v>
      </c>
    </row>
    <row r="1987" spans="1:9" x14ac:dyDescent="0.25">
      <c r="A1987" s="36">
        <v>36865</v>
      </c>
      <c r="B1987" s="11">
        <v>5533.669922</v>
      </c>
      <c r="C1987" s="11">
        <v>5794.6098629999997</v>
      </c>
      <c r="D1987" s="11">
        <v>5533.669922</v>
      </c>
      <c r="E1987" s="11">
        <v>5793.7700199999999</v>
      </c>
      <c r="F1987" s="11">
        <v>5793.7700199999999</v>
      </c>
      <c r="G1987" s="5">
        <v>0</v>
      </c>
      <c r="I1987" s="1">
        <v>4.6118083372883589E-2</v>
      </c>
    </row>
    <row r="1988" spans="1:9" x14ac:dyDescent="0.25">
      <c r="A1988" s="36">
        <v>36866</v>
      </c>
      <c r="B1988" s="11">
        <v>5794.0498049999997</v>
      </c>
      <c r="C1988" s="11">
        <v>5859.9101559999999</v>
      </c>
      <c r="D1988" s="11">
        <v>5759.7001950000003</v>
      </c>
      <c r="E1988" s="11">
        <v>5787.3500979999999</v>
      </c>
      <c r="F1988" s="11">
        <v>5787.3500979999999</v>
      </c>
      <c r="G1988" s="5">
        <v>0</v>
      </c>
      <c r="I1988" s="1">
        <v>-1.1086876903441123E-3</v>
      </c>
    </row>
    <row r="1989" spans="1:9" x14ac:dyDescent="0.25">
      <c r="A1989" s="36">
        <v>36867</v>
      </c>
      <c r="B1989" s="11">
        <v>5784.25</v>
      </c>
      <c r="C1989" s="11">
        <v>5820.4799800000001</v>
      </c>
      <c r="D1989" s="11">
        <v>5741.919922</v>
      </c>
      <c r="E1989" s="11">
        <v>5785.3598629999997</v>
      </c>
      <c r="F1989" s="11">
        <v>5785.3598629999997</v>
      </c>
      <c r="G1989" s="5">
        <v>0</v>
      </c>
      <c r="I1989" s="1">
        <v>-3.4395314949264844E-4</v>
      </c>
    </row>
    <row r="1990" spans="1:9" x14ac:dyDescent="0.25">
      <c r="A1990" s="36">
        <v>36868</v>
      </c>
      <c r="B1990" s="11">
        <v>5790.3901370000003</v>
      </c>
      <c r="C1990" s="11">
        <v>5886.6401370000003</v>
      </c>
      <c r="D1990" s="11">
        <v>5774.6601559999999</v>
      </c>
      <c r="E1990" s="11">
        <v>5795.0898440000001</v>
      </c>
      <c r="F1990" s="11">
        <v>5795.0898440000001</v>
      </c>
      <c r="G1990" s="5">
        <v>0</v>
      </c>
      <c r="I1990" s="1">
        <v>1.6804154477263467E-3</v>
      </c>
    </row>
    <row r="1991" spans="1:9" x14ac:dyDescent="0.25">
      <c r="A1991" s="36">
        <v>36871</v>
      </c>
      <c r="B1991" s="11">
        <v>5798.1899409999996</v>
      </c>
      <c r="C1991" s="11">
        <v>5850.1201170000004</v>
      </c>
      <c r="D1991" s="11">
        <v>5798.1899409999996</v>
      </c>
      <c r="E1991" s="11">
        <v>5828.1201170000004</v>
      </c>
      <c r="F1991" s="11">
        <v>5828.1201170000004</v>
      </c>
      <c r="G1991" s="5">
        <v>0</v>
      </c>
      <c r="I1991" s="1">
        <v>5.6835180683840747E-3</v>
      </c>
    </row>
    <row r="1992" spans="1:9" x14ac:dyDescent="0.25">
      <c r="A1992" s="36">
        <v>36873</v>
      </c>
      <c r="B1992" s="11">
        <v>5830.7299800000001</v>
      </c>
      <c r="C1992" s="11">
        <v>5834.8598629999997</v>
      </c>
      <c r="D1992" s="11">
        <v>5699.6499020000001</v>
      </c>
      <c r="E1992" s="11">
        <v>5699.7597660000001</v>
      </c>
      <c r="F1992" s="11">
        <v>5699.7597660000001</v>
      </c>
      <c r="G1992" s="5">
        <v>0</v>
      </c>
      <c r="I1992" s="1">
        <v>-2.2270470813479548E-2</v>
      </c>
    </row>
    <row r="1993" spans="1:9" x14ac:dyDescent="0.25">
      <c r="A1993" s="36">
        <v>36874</v>
      </c>
      <c r="B1993" s="11">
        <v>5686.2299800000001</v>
      </c>
      <c r="C1993" s="11">
        <v>5709.5498049999997</v>
      </c>
      <c r="D1993" s="11">
        <v>5628.2202150000003</v>
      </c>
      <c r="E1993" s="11">
        <v>5645.5898440000001</v>
      </c>
      <c r="F1993" s="11">
        <v>5645.5898440000001</v>
      </c>
      <c r="G1993" s="5">
        <v>0</v>
      </c>
      <c r="I1993" s="1">
        <v>-9.5493458567226241E-3</v>
      </c>
    </row>
    <row r="1994" spans="1:9" x14ac:dyDescent="0.25">
      <c r="A1994" s="36">
        <v>36875</v>
      </c>
      <c r="B1994" s="11">
        <v>5643.9301759999998</v>
      </c>
      <c r="C1994" s="11">
        <v>5643.9301759999998</v>
      </c>
      <c r="D1994" s="11">
        <v>5469.0400390000004</v>
      </c>
      <c r="E1994" s="11">
        <v>5531.3901370000003</v>
      </c>
      <c r="F1994" s="11">
        <v>5531.3901370000003</v>
      </c>
      <c r="G1994" s="5">
        <v>0</v>
      </c>
      <c r="I1994" s="1">
        <v>-2.0435516823821942E-2</v>
      </c>
    </row>
    <row r="1995" spans="1:9" x14ac:dyDescent="0.25">
      <c r="A1995" s="36">
        <v>36878</v>
      </c>
      <c r="B1995" s="11">
        <v>5530.7700199999999</v>
      </c>
      <c r="C1995" s="11">
        <v>5558.8198240000002</v>
      </c>
      <c r="D1995" s="11">
        <v>5498.1899409999996</v>
      </c>
      <c r="E1995" s="11">
        <v>5547.169922</v>
      </c>
      <c r="F1995" s="11">
        <v>5547.169922</v>
      </c>
      <c r="G1995" s="5">
        <v>0</v>
      </c>
      <c r="I1995" s="1">
        <v>2.8487087829507374E-3</v>
      </c>
    </row>
    <row r="1996" spans="1:9" x14ac:dyDescent="0.25">
      <c r="A1996" s="36">
        <v>36879</v>
      </c>
      <c r="B1996" s="11">
        <v>5539.9301759999998</v>
      </c>
      <c r="C1996" s="11">
        <v>5631.6298829999996</v>
      </c>
      <c r="D1996" s="11">
        <v>5499.3798829999996</v>
      </c>
      <c r="E1996" s="11">
        <v>5506.5498049999997</v>
      </c>
      <c r="F1996" s="11">
        <v>5506.5498049999997</v>
      </c>
      <c r="G1996" s="5">
        <v>0</v>
      </c>
      <c r="I1996" s="1">
        <v>-7.3496163917052826E-3</v>
      </c>
    </row>
    <row r="1997" spans="1:9" x14ac:dyDescent="0.25">
      <c r="A1997" s="36">
        <v>36880</v>
      </c>
      <c r="B1997" s="11">
        <v>5505.330078</v>
      </c>
      <c r="C1997" s="11">
        <v>5505.330078</v>
      </c>
      <c r="D1997" s="11">
        <v>5148.0200199999999</v>
      </c>
      <c r="E1997" s="11">
        <v>5231.8500979999999</v>
      </c>
      <c r="F1997" s="11">
        <v>5231.8500979999999</v>
      </c>
      <c r="G1997" s="5">
        <v>0</v>
      </c>
      <c r="I1997" s="1">
        <v>-5.1173294596669194E-2</v>
      </c>
    </row>
    <row r="1998" spans="1:9" x14ac:dyDescent="0.25">
      <c r="A1998" s="36">
        <v>36881</v>
      </c>
      <c r="B1998" s="11">
        <v>5245.3598629999997</v>
      </c>
      <c r="C1998" s="11">
        <v>5342.3100590000004</v>
      </c>
      <c r="D1998" s="11">
        <v>5220.5498049999997</v>
      </c>
      <c r="E1998" s="11">
        <v>5342.3100590000004</v>
      </c>
      <c r="F1998" s="11">
        <v>5342.3100590000004</v>
      </c>
      <c r="G1998" s="5">
        <v>0</v>
      </c>
      <c r="I1998" s="1">
        <v>2.0893191997512162E-2</v>
      </c>
    </row>
    <row r="1999" spans="1:9" x14ac:dyDescent="0.25">
      <c r="A1999" s="36">
        <v>36882</v>
      </c>
      <c r="B1999" s="11">
        <v>5342.5200199999999</v>
      </c>
      <c r="C1999" s="11">
        <v>5492.3100590000004</v>
      </c>
      <c r="D1999" s="11">
        <v>5342.5200199999999</v>
      </c>
      <c r="E1999" s="11">
        <v>5492.3100590000004</v>
      </c>
      <c r="F1999" s="11">
        <v>5492.3100590000004</v>
      </c>
      <c r="G1999" s="5">
        <v>0</v>
      </c>
      <c r="I1999" s="1">
        <v>2.7690788046195181E-2</v>
      </c>
    </row>
    <row r="2000" spans="1:9" x14ac:dyDescent="0.25">
      <c r="A2000" s="36">
        <v>36886</v>
      </c>
      <c r="B2000" s="11">
        <v>5488.9399409999996</v>
      </c>
      <c r="C2000" s="11">
        <v>5500.7900390000004</v>
      </c>
      <c r="D2000" s="11">
        <v>5439.7700199999999</v>
      </c>
      <c r="E2000" s="11">
        <v>5499.3999020000001</v>
      </c>
      <c r="F2000" s="11">
        <v>5499.3999020000001</v>
      </c>
      <c r="G2000" s="5">
        <v>0</v>
      </c>
      <c r="I2000" s="1">
        <v>1.2900347640893983E-3</v>
      </c>
    </row>
    <row r="2001" spans="1:9" x14ac:dyDescent="0.25">
      <c r="A2001" s="36">
        <v>36887</v>
      </c>
      <c r="B2001" s="11">
        <v>5504.8798829999996</v>
      </c>
      <c r="C2001" s="11">
        <v>5590.0297849999997</v>
      </c>
      <c r="D2001" s="11">
        <v>5488.1000979999999</v>
      </c>
      <c r="E2001" s="11">
        <v>5568.2700199999999</v>
      </c>
      <c r="F2001" s="11">
        <v>5568.2700199999999</v>
      </c>
      <c r="G2001" s="5">
        <v>0</v>
      </c>
      <c r="I2001" s="1">
        <v>1.2445439269177072E-2</v>
      </c>
    </row>
    <row r="2002" spans="1:9" x14ac:dyDescent="0.25">
      <c r="A2002" s="36">
        <v>36888</v>
      </c>
      <c r="B2002" s="11">
        <v>5568.6801759999998</v>
      </c>
      <c r="C2002" s="11">
        <v>5610.5600590000004</v>
      </c>
      <c r="D2002" s="11">
        <v>5568.6801759999998</v>
      </c>
      <c r="E2002" s="11">
        <v>5591.9902339999999</v>
      </c>
      <c r="F2002" s="11">
        <v>5591.9902339999999</v>
      </c>
      <c r="G2002" s="5">
        <v>0</v>
      </c>
      <c r="I2002" s="1">
        <v>4.2508416789832637E-3</v>
      </c>
    </row>
    <row r="2003" spans="1:9" x14ac:dyDescent="0.25">
      <c r="A2003" s="36">
        <v>36889</v>
      </c>
      <c r="B2003" s="11">
        <v>5592.0698240000002</v>
      </c>
      <c r="C2003" s="11">
        <v>5652.1899409999996</v>
      </c>
      <c r="D2003" s="11">
        <v>5583.9799800000001</v>
      </c>
      <c r="E2003" s="11">
        <v>5652.1899409999996</v>
      </c>
      <c r="F2003" s="11">
        <v>5652.1899409999996</v>
      </c>
      <c r="G2003" s="5">
        <v>0</v>
      </c>
      <c r="I2003" s="1">
        <v>1.0707811731274219E-2</v>
      </c>
    </row>
    <row r="2004" spans="1:9" x14ac:dyDescent="0.25">
      <c r="A2004" s="36">
        <v>36893</v>
      </c>
      <c r="B2004" s="11">
        <v>5651.3500979999999</v>
      </c>
      <c r="C2004" s="11">
        <v>5651.3500979999999</v>
      </c>
      <c r="D2004" s="11">
        <v>5546.9501950000003</v>
      </c>
      <c r="E2004" s="11">
        <v>5556.7099609999996</v>
      </c>
      <c r="F2004" s="11">
        <v>5556.7099609999996</v>
      </c>
      <c r="G2004" s="5">
        <v>0</v>
      </c>
      <c r="I2004" s="1">
        <v>-1.7036870751841349E-2</v>
      </c>
    </row>
    <row r="2005" spans="1:9" x14ac:dyDescent="0.25">
      <c r="A2005" s="36">
        <v>36894</v>
      </c>
      <c r="B2005" s="11">
        <v>5560.0698240000002</v>
      </c>
      <c r="C2005" s="11">
        <v>5860.1899409999996</v>
      </c>
      <c r="D2005" s="11">
        <v>5515.830078</v>
      </c>
      <c r="E2005" s="11">
        <v>5857.4501950000003</v>
      </c>
      <c r="F2005" s="11">
        <v>5857.4501950000003</v>
      </c>
      <c r="G2005" s="5">
        <v>0</v>
      </c>
      <c r="I2005" s="1">
        <v>5.2708189103489289E-2</v>
      </c>
    </row>
    <row r="2006" spans="1:9" x14ac:dyDescent="0.25">
      <c r="A2006" s="36">
        <v>36895</v>
      </c>
      <c r="B2006" s="11">
        <v>5858.4902339999999</v>
      </c>
      <c r="C2006" s="11">
        <v>6049.7700199999999</v>
      </c>
      <c r="D2006" s="11">
        <v>5857.2202150000003</v>
      </c>
      <c r="E2006" s="11">
        <v>6048.3398440000001</v>
      </c>
      <c r="F2006" s="11">
        <v>6048.3398440000001</v>
      </c>
      <c r="G2006" s="5">
        <v>0</v>
      </c>
      <c r="I2006" s="1">
        <v>3.2069439846690528E-2</v>
      </c>
    </row>
    <row r="2007" spans="1:9" x14ac:dyDescent="0.25">
      <c r="A2007" s="36">
        <v>36896</v>
      </c>
      <c r="B2007" s="11">
        <v>6047.2402339999999</v>
      </c>
      <c r="C2007" s="11">
        <v>6047.2402339999999</v>
      </c>
      <c r="D2007" s="11">
        <v>5917.8901370000003</v>
      </c>
      <c r="E2007" s="11">
        <v>5924.330078</v>
      </c>
      <c r="F2007" s="11">
        <v>5924.330078</v>
      </c>
      <c r="G2007" s="5">
        <v>0</v>
      </c>
      <c r="I2007" s="1">
        <v>-2.0716214811715261E-2</v>
      </c>
    </row>
    <row r="2008" spans="1:9" x14ac:dyDescent="0.25">
      <c r="A2008" s="36">
        <v>36899</v>
      </c>
      <c r="B2008" s="11">
        <v>5923.7202150000003</v>
      </c>
      <c r="C2008" s="11">
        <v>5929.0600590000004</v>
      </c>
      <c r="D2008" s="11">
        <v>5865.1801759999998</v>
      </c>
      <c r="E2008" s="11">
        <v>5916.0600590000004</v>
      </c>
      <c r="F2008" s="11">
        <v>5916.0600590000004</v>
      </c>
      <c r="G2008" s="5">
        <v>0</v>
      </c>
      <c r="I2008" s="1">
        <v>-1.3969168666125853E-3</v>
      </c>
    </row>
    <row r="2009" spans="1:9" x14ac:dyDescent="0.25">
      <c r="A2009" s="36">
        <v>36900</v>
      </c>
      <c r="B2009" s="11">
        <v>5915.4399409999996</v>
      </c>
      <c r="C2009" s="11">
        <v>6030.4501950000003</v>
      </c>
      <c r="D2009" s="11">
        <v>5902.6000979999999</v>
      </c>
      <c r="E2009" s="11">
        <v>5909.5297849999997</v>
      </c>
      <c r="F2009" s="11">
        <v>5909.5297849999997</v>
      </c>
      <c r="G2009" s="5">
        <v>0</v>
      </c>
      <c r="I2009" s="1">
        <v>-1.1044311108250326E-3</v>
      </c>
    </row>
    <row r="2010" spans="1:9" x14ac:dyDescent="0.25">
      <c r="A2010" s="36">
        <v>36901</v>
      </c>
      <c r="B2010" s="11">
        <v>5908.8100590000004</v>
      </c>
      <c r="C2010" s="11">
        <v>5908.8100590000004</v>
      </c>
      <c r="D2010" s="11">
        <v>5808.6000979999999</v>
      </c>
      <c r="E2010" s="11">
        <v>5814.9799800000001</v>
      </c>
      <c r="F2010" s="11">
        <v>5814.9799800000001</v>
      </c>
      <c r="G2010" s="5">
        <v>0</v>
      </c>
      <c r="I2010" s="1">
        <v>-1.6128922502574028E-2</v>
      </c>
    </row>
    <row r="2011" spans="1:9" x14ac:dyDescent="0.25">
      <c r="A2011" s="36">
        <v>36902</v>
      </c>
      <c r="B2011" s="11">
        <v>5804.8999020000001</v>
      </c>
      <c r="C2011" s="11">
        <v>5982.5097660000001</v>
      </c>
      <c r="D2011" s="11">
        <v>5782.7998049999997</v>
      </c>
      <c r="E2011" s="11">
        <v>5966.7998049999997</v>
      </c>
      <c r="F2011" s="11">
        <v>5966.7998049999997</v>
      </c>
      <c r="G2011" s="5">
        <v>0</v>
      </c>
      <c r="I2011" s="1">
        <v>2.5773394472395239E-2</v>
      </c>
    </row>
    <row r="2012" spans="1:9" x14ac:dyDescent="0.25">
      <c r="A2012" s="36">
        <v>36903</v>
      </c>
      <c r="B2012" s="11">
        <v>5966.8500979999999</v>
      </c>
      <c r="C2012" s="11">
        <v>6072.5400390000004</v>
      </c>
      <c r="D2012" s="11">
        <v>5963.3901370000003</v>
      </c>
      <c r="E2012" s="11">
        <v>5966.6000979999999</v>
      </c>
      <c r="F2012" s="11">
        <v>5966.6000979999999</v>
      </c>
      <c r="G2012" s="5">
        <v>0</v>
      </c>
      <c r="I2012" s="1">
        <v>-3.3470260216716952E-5</v>
      </c>
    </row>
    <row r="2013" spans="1:9" x14ac:dyDescent="0.25">
      <c r="A2013" s="36">
        <v>36906</v>
      </c>
      <c r="B2013" s="11">
        <v>5964.3901370000003</v>
      </c>
      <c r="C2013" s="11">
        <v>6001.4301759999998</v>
      </c>
      <c r="D2013" s="11">
        <v>5964.3901370000003</v>
      </c>
      <c r="E2013" s="11">
        <v>5998.0200199999999</v>
      </c>
      <c r="F2013" s="11">
        <v>5998.0200199999999</v>
      </c>
      <c r="G2013" s="5">
        <v>0</v>
      </c>
      <c r="I2013" s="1">
        <v>5.2521507439191595E-3</v>
      </c>
    </row>
    <row r="2014" spans="1:9" x14ac:dyDescent="0.25">
      <c r="A2014" s="36">
        <v>36907</v>
      </c>
      <c r="B2014" s="11">
        <v>5988.25</v>
      </c>
      <c r="C2014" s="11">
        <v>6020.8798829999996</v>
      </c>
      <c r="D2014" s="11">
        <v>5954.7202150000003</v>
      </c>
      <c r="E2014" s="11">
        <v>6002.6499020000001</v>
      </c>
      <c r="F2014" s="11">
        <v>6002.6499020000001</v>
      </c>
      <c r="G2014" s="5">
        <v>0</v>
      </c>
      <c r="I2014" s="1">
        <v>7.7160396208064697E-4</v>
      </c>
    </row>
    <row r="2015" spans="1:9" x14ac:dyDescent="0.25">
      <c r="A2015" s="36">
        <v>36908</v>
      </c>
      <c r="B2015" s="11">
        <v>6003.0097660000001</v>
      </c>
      <c r="C2015" s="11">
        <v>6168.8398440000001</v>
      </c>
      <c r="D2015" s="11">
        <v>6003.0097660000001</v>
      </c>
      <c r="E2015" s="11">
        <v>6078.25</v>
      </c>
      <c r="F2015" s="11">
        <v>6078.25</v>
      </c>
      <c r="G2015" s="5">
        <v>0</v>
      </c>
      <c r="I2015" s="1">
        <v>1.2515803537418435E-2</v>
      </c>
    </row>
    <row r="2016" spans="1:9" x14ac:dyDescent="0.25">
      <c r="A2016" s="36">
        <v>36909</v>
      </c>
      <c r="B2016" s="11">
        <v>6080.7099609999996</v>
      </c>
      <c r="C2016" s="11">
        <v>6207.5097660000001</v>
      </c>
      <c r="D2016" s="11">
        <v>6080.7099609999996</v>
      </c>
      <c r="E2016" s="11">
        <v>6194.2998049999997</v>
      </c>
      <c r="F2016" s="11">
        <v>6194.2998049999997</v>
      </c>
      <c r="G2016" s="5">
        <v>0</v>
      </c>
      <c r="I2016" s="1">
        <v>1.8912657265920174E-2</v>
      </c>
    </row>
    <row r="2017" spans="1:9" x14ac:dyDescent="0.25">
      <c r="A2017" s="36">
        <v>36910</v>
      </c>
      <c r="B2017" s="11">
        <v>6197.9902339999999</v>
      </c>
      <c r="C2017" s="11">
        <v>6325.3999020000001</v>
      </c>
      <c r="D2017" s="11">
        <v>6197.9902339999999</v>
      </c>
      <c r="E2017" s="11">
        <v>6267.4902339999999</v>
      </c>
      <c r="F2017" s="11">
        <v>6267.4902339999999</v>
      </c>
      <c r="G2017" s="5">
        <v>0</v>
      </c>
      <c r="I2017" s="1">
        <v>1.1746509986123144E-2</v>
      </c>
    </row>
    <row r="2018" spans="1:9" x14ac:dyDescent="0.25">
      <c r="A2018" s="36">
        <v>36913</v>
      </c>
      <c r="B2018" s="11">
        <v>6266.9101559999999</v>
      </c>
      <c r="C2018" s="11">
        <v>6286.6801759999998</v>
      </c>
      <c r="D2018" s="11">
        <v>6236.9501950000003</v>
      </c>
      <c r="E2018" s="11">
        <v>6271.0698240000002</v>
      </c>
      <c r="F2018" s="11">
        <v>6271.0698240000002</v>
      </c>
      <c r="G2018" s="5">
        <v>0</v>
      </c>
      <c r="I2018" s="1">
        <v>5.7097307516862372E-4</v>
      </c>
    </row>
    <row r="2019" spans="1:9" x14ac:dyDescent="0.25">
      <c r="A2019" s="36">
        <v>36914</v>
      </c>
      <c r="B2019" s="11">
        <v>6271.2597660000001</v>
      </c>
      <c r="C2019" s="11">
        <v>6384.7202150000003</v>
      </c>
      <c r="D2019" s="11">
        <v>6252.3798829999996</v>
      </c>
      <c r="E2019" s="11">
        <v>6377.9399409999996</v>
      </c>
      <c r="F2019" s="11">
        <v>6377.9399409999996</v>
      </c>
      <c r="G2019" s="5">
        <v>0</v>
      </c>
      <c r="I2019" s="1">
        <v>1.6898186028040385E-2</v>
      </c>
    </row>
    <row r="2020" spans="1:9" x14ac:dyDescent="0.25">
      <c r="A2020" s="36">
        <v>36915</v>
      </c>
      <c r="B2020" s="11">
        <v>6377.9799800000001</v>
      </c>
      <c r="C2020" s="11">
        <v>6440.3398440000001</v>
      </c>
      <c r="D2020" s="11">
        <v>6301.1899409999996</v>
      </c>
      <c r="E2020" s="11">
        <v>6311.8500979999999</v>
      </c>
      <c r="F2020" s="11">
        <v>6311.8500979999999</v>
      </c>
      <c r="G2020" s="5">
        <v>0</v>
      </c>
      <c r="I2020" s="1">
        <v>-1.0416317426262367E-2</v>
      </c>
    </row>
    <row r="2021" spans="1:9" x14ac:dyDescent="0.25">
      <c r="A2021" s="36">
        <v>36916</v>
      </c>
      <c r="B2021" s="11">
        <v>6311.9902339999999</v>
      </c>
      <c r="C2021" s="11">
        <v>6345.6499020000001</v>
      </c>
      <c r="D2021" s="11">
        <v>6263.5400390000004</v>
      </c>
      <c r="E2021" s="11">
        <v>6281</v>
      </c>
      <c r="F2021" s="11">
        <v>6281</v>
      </c>
      <c r="G2021" s="5">
        <v>0</v>
      </c>
      <c r="I2021" s="1">
        <v>-4.8996310567517298E-3</v>
      </c>
    </row>
    <row r="2022" spans="1:9" x14ac:dyDescent="0.25">
      <c r="A2022" s="36">
        <v>36917</v>
      </c>
      <c r="B2022" s="11">
        <v>6280.6899409999996</v>
      </c>
      <c r="C2022" s="11">
        <v>6424.2402339999999</v>
      </c>
      <c r="D2022" s="11">
        <v>6269.8598629999997</v>
      </c>
      <c r="E2022" s="11">
        <v>6418.6401370000003</v>
      </c>
      <c r="F2022" s="11">
        <v>6418.6401370000003</v>
      </c>
      <c r="G2022" s="5">
        <v>0</v>
      </c>
      <c r="I2022" s="1">
        <v>2.1677075126641299E-2</v>
      </c>
    </row>
    <row r="2023" spans="1:9" x14ac:dyDescent="0.25">
      <c r="A2023" s="36">
        <v>36920</v>
      </c>
      <c r="B2023" s="11">
        <v>6418.6098629999997</v>
      </c>
      <c r="C2023" s="11">
        <v>6513.2797849999997</v>
      </c>
      <c r="D2023" s="11">
        <v>6415.2998049999997</v>
      </c>
      <c r="E2023" s="11">
        <v>6419.7797849999997</v>
      </c>
      <c r="F2023" s="11">
        <v>6419.7797849999997</v>
      </c>
      <c r="G2023" s="5">
        <v>0</v>
      </c>
      <c r="I2023" s="1">
        <v>1.7753711281009998E-4</v>
      </c>
    </row>
    <row r="2024" spans="1:9" x14ac:dyDescent="0.25">
      <c r="A2024" s="36">
        <v>36921</v>
      </c>
      <c r="B2024" s="11">
        <v>6418.5400390000004</v>
      </c>
      <c r="C2024" s="11">
        <v>6576.4301759999998</v>
      </c>
      <c r="D2024" s="11">
        <v>6418.5400390000004</v>
      </c>
      <c r="E2024" s="11">
        <v>6518.580078</v>
      </c>
      <c r="F2024" s="11">
        <v>6518.580078</v>
      </c>
      <c r="G2024" s="5">
        <v>0</v>
      </c>
      <c r="I2024" s="1">
        <v>1.5272757061627118E-2</v>
      </c>
    </row>
    <row r="2025" spans="1:9" x14ac:dyDescent="0.25">
      <c r="A2025" s="36">
        <v>36922</v>
      </c>
      <c r="B2025" s="11">
        <v>6518.0698240000002</v>
      </c>
      <c r="C2025" s="11">
        <v>6615.830078</v>
      </c>
      <c r="D2025" s="11">
        <v>6476.6499020000001</v>
      </c>
      <c r="E2025" s="11">
        <v>6496.8901370000003</v>
      </c>
      <c r="F2025" s="11">
        <v>6496.8901370000003</v>
      </c>
      <c r="G2025" s="5">
        <v>0</v>
      </c>
      <c r="I2025" s="1">
        <v>-3.3329508224255733E-3</v>
      </c>
    </row>
    <row r="2026" spans="1:9" x14ac:dyDescent="0.25">
      <c r="A2026" s="36">
        <v>36923</v>
      </c>
      <c r="B2026" s="11">
        <v>6496.8999020000001</v>
      </c>
      <c r="C2026" s="11">
        <v>6559.75</v>
      </c>
      <c r="D2026" s="11">
        <v>6465.5297849999997</v>
      </c>
      <c r="E2026" s="11">
        <v>6540.8798829999996</v>
      </c>
      <c r="F2026" s="11">
        <v>6540.8798829999996</v>
      </c>
      <c r="G2026" s="5">
        <v>0</v>
      </c>
      <c r="I2026" s="1">
        <v>6.7480731537088445E-3</v>
      </c>
    </row>
    <row r="2027" spans="1:9" x14ac:dyDescent="0.25">
      <c r="A2027" s="36">
        <v>36924</v>
      </c>
      <c r="B2027" s="11">
        <v>6540.7402339999999</v>
      </c>
      <c r="C2027" s="11">
        <v>6548.6601559999999</v>
      </c>
      <c r="D2027" s="11">
        <v>6505.3798829999996</v>
      </c>
      <c r="E2027" s="11">
        <v>6522.2299800000001</v>
      </c>
      <c r="F2027" s="11">
        <v>6522.2299800000001</v>
      </c>
      <c r="G2027" s="5">
        <v>0</v>
      </c>
      <c r="I2027" s="1">
        <v>-2.8553561696611496E-3</v>
      </c>
    </row>
    <row r="2028" spans="1:9" x14ac:dyDescent="0.25">
      <c r="A2028" s="36">
        <v>36928</v>
      </c>
      <c r="B2028" s="11">
        <v>6502.419922</v>
      </c>
      <c r="C2028" s="11">
        <v>6507.6000979999999</v>
      </c>
      <c r="D2028" s="11">
        <v>6443.9399409999996</v>
      </c>
      <c r="E2028" s="11">
        <v>6447.1000979999999</v>
      </c>
      <c r="F2028" s="11">
        <v>6447.1000979999999</v>
      </c>
      <c r="G2028" s="5">
        <v>0</v>
      </c>
      <c r="I2028" s="1">
        <v>-1.1585906435694682E-2</v>
      </c>
    </row>
    <row r="2029" spans="1:9" x14ac:dyDescent="0.25">
      <c r="A2029" s="36">
        <v>36929</v>
      </c>
      <c r="B2029" s="11">
        <v>6468.1000979999999</v>
      </c>
      <c r="C2029" s="11">
        <v>6508.0600590000004</v>
      </c>
      <c r="D2029" s="11">
        <v>6340.0698240000002</v>
      </c>
      <c r="E2029" s="11">
        <v>6350.3500979999999</v>
      </c>
      <c r="F2029" s="11">
        <v>6350.3500979999999</v>
      </c>
      <c r="G2029" s="5">
        <v>0</v>
      </c>
      <c r="I2029" s="1">
        <v>-1.5120487571140373E-2</v>
      </c>
    </row>
    <row r="2030" spans="1:9" x14ac:dyDescent="0.25">
      <c r="A2030" s="36">
        <v>36930</v>
      </c>
      <c r="B2030" s="11">
        <v>6350.4902339999999</v>
      </c>
      <c r="C2030" s="11">
        <v>6406.1899409999996</v>
      </c>
      <c r="D2030" s="11">
        <v>6321.1201170000004</v>
      </c>
      <c r="E2030" s="11">
        <v>6330.9702150000003</v>
      </c>
      <c r="F2030" s="11">
        <v>6330.9702150000003</v>
      </c>
      <c r="G2030" s="5">
        <v>0</v>
      </c>
      <c r="I2030" s="1">
        <v>-3.0564480052071019E-3</v>
      </c>
    </row>
    <row r="2031" spans="1:9" x14ac:dyDescent="0.25">
      <c r="A2031" s="36">
        <v>36931</v>
      </c>
      <c r="B2031" s="11">
        <v>6320.8100590000004</v>
      </c>
      <c r="C2031" s="11">
        <v>6344.1601559999999</v>
      </c>
      <c r="D2031" s="11">
        <v>6311.2900390000004</v>
      </c>
      <c r="E2031" s="11">
        <v>6344.1601559999999</v>
      </c>
      <c r="F2031" s="11">
        <v>6344.1601559999999</v>
      </c>
      <c r="G2031" s="5">
        <v>0</v>
      </c>
      <c r="I2031" s="1">
        <v>2.0812323621104412E-3</v>
      </c>
    </row>
    <row r="2032" spans="1:9" x14ac:dyDescent="0.25">
      <c r="A2032" s="36">
        <v>36934</v>
      </c>
      <c r="B2032" s="11">
        <v>6345.4301759999998</v>
      </c>
      <c r="C2032" s="11">
        <v>6452.6401370000003</v>
      </c>
      <c r="D2032" s="11">
        <v>6341.0200199999999</v>
      </c>
      <c r="E2032" s="11">
        <v>6430.7299800000001</v>
      </c>
      <c r="F2032" s="11">
        <v>6430.7299800000001</v>
      </c>
      <c r="G2032" s="5">
        <v>0</v>
      </c>
      <c r="I2032" s="1">
        <v>1.3553329736962993E-2</v>
      </c>
    </row>
    <row r="2033" spans="1:9" x14ac:dyDescent="0.25">
      <c r="A2033" s="36">
        <v>36935</v>
      </c>
      <c r="B2033" s="11">
        <v>6423.7402339999999</v>
      </c>
      <c r="C2033" s="11">
        <v>6428.8999020000001</v>
      </c>
      <c r="D2033" s="11">
        <v>6351</v>
      </c>
      <c r="E2033" s="11">
        <v>6361.3198240000002</v>
      </c>
      <c r="F2033" s="11">
        <v>6361.3198240000002</v>
      </c>
      <c r="G2033" s="5">
        <v>0</v>
      </c>
      <c r="I2033" s="1">
        <v>-1.0852183702281692E-2</v>
      </c>
    </row>
    <row r="2034" spans="1:9" x14ac:dyDescent="0.25">
      <c r="A2034" s="36">
        <v>36936</v>
      </c>
      <c r="B2034" s="11">
        <v>6358.1401370000003</v>
      </c>
      <c r="C2034" s="11">
        <v>6364.1499020000001</v>
      </c>
      <c r="D2034" s="11">
        <v>6238.4902339999999</v>
      </c>
      <c r="E2034" s="11">
        <v>6360.0898440000001</v>
      </c>
      <c r="F2034" s="11">
        <v>6360.0898440000001</v>
      </c>
      <c r="G2034" s="5">
        <v>0</v>
      </c>
      <c r="I2034" s="1">
        <v>-1.9337165234567522E-4</v>
      </c>
    </row>
    <row r="2035" spans="1:9" x14ac:dyDescent="0.25">
      <c r="A2035" s="36">
        <v>36937</v>
      </c>
      <c r="B2035" s="11">
        <v>6362</v>
      </c>
      <c r="C2035" s="11">
        <v>6434.2202150000003</v>
      </c>
      <c r="D2035" s="11">
        <v>6361.9501950000003</v>
      </c>
      <c r="E2035" s="11">
        <v>6395.1899409999996</v>
      </c>
      <c r="F2035" s="11">
        <v>6395.1899409999996</v>
      </c>
      <c r="G2035" s="5">
        <v>0</v>
      </c>
      <c r="I2035" s="1">
        <v>5.5036324079136278E-3</v>
      </c>
    </row>
    <row r="2036" spans="1:9" x14ac:dyDescent="0.25">
      <c r="A2036" s="36">
        <v>36938</v>
      </c>
      <c r="B2036" s="11">
        <v>6394.7597660000001</v>
      </c>
      <c r="C2036" s="11">
        <v>6394.7597660000001</v>
      </c>
      <c r="D2036" s="11">
        <v>6279.830078</v>
      </c>
      <c r="E2036" s="11">
        <v>6368.4902339999999</v>
      </c>
      <c r="F2036" s="11">
        <v>6368.4902339999999</v>
      </c>
      <c r="G2036" s="5">
        <v>0</v>
      </c>
      <c r="I2036" s="1">
        <v>-4.1837065138814467E-3</v>
      </c>
    </row>
    <row r="2037" spans="1:9" x14ac:dyDescent="0.25">
      <c r="A2037" s="36">
        <v>36941</v>
      </c>
      <c r="B2037" s="11">
        <v>6367.6601559999999</v>
      </c>
      <c r="C2037" s="11">
        <v>6374.6000979999999</v>
      </c>
      <c r="D2037" s="11">
        <v>6335.4101559999999</v>
      </c>
      <c r="E2037" s="11">
        <v>6369.5097660000001</v>
      </c>
      <c r="F2037" s="11">
        <v>6369.5097660000001</v>
      </c>
      <c r="G2037" s="5">
        <v>0</v>
      </c>
      <c r="I2037" s="1">
        <v>1.6007724951627722E-4</v>
      </c>
    </row>
    <row r="2038" spans="1:9" x14ac:dyDescent="0.25">
      <c r="A2038" s="36">
        <v>36942</v>
      </c>
      <c r="B2038" s="11">
        <v>6357.5698240000002</v>
      </c>
      <c r="C2038" s="11">
        <v>6361.1298829999996</v>
      </c>
      <c r="D2038" s="11">
        <v>6244.0200199999999</v>
      </c>
      <c r="E2038" s="11">
        <v>6246.3598629999997</v>
      </c>
      <c r="F2038" s="11">
        <v>6246.3598629999997</v>
      </c>
      <c r="G2038" s="5">
        <v>0</v>
      </c>
      <c r="I2038" s="1">
        <v>-1.9523634656117395E-2</v>
      </c>
    </row>
    <row r="2039" spans="1:9" x14ac:dyDescent="0.25">
      <c r="A2039" s="36">
        <v>36943</v>
      </c>
      <c r="B2039" s="11">
        <v>6241.7700199999999</v>
      </c>
      <c r="C2039" s="11">
        <v>6241.7700199999999</v>
      </c>
      <c r="D2039" s="11">
        <v>5964.1899409999996</v>
      </c>
      <c r="E2039" s="11">
        <v>6007.669922</v>
      </c>
      <c r="F2039" s="11">
        <v>6007.669922</v>
      </c>
      <c r="G2039" s="5">
        <v>0</v>
      </c>
      <c r="I2039" s="1">
        <v>-3.8961898949192886E-2</v>
      </c>
    </row>
    <row r="2040" spans="1:9" x14ac:dyDescent="0.25">
      <c r="A2040" s="36">
        <v>36944</v>
      </c>
      <c r="B2040" s="11">
        <v>6008.8398440000001</v>
      </c>
      <c r="C2040" s="11">
        <v>6040.6801759999998</v>
      </c>
      <c r="D2040" s="11">
        <v>5930.9399409999996</v>
      </c>
      <c r="E2040" s="11">
        <v>6030.7597660000001</v>
      </c>
      <c r="F2040" s="11">
        <v>6030.7597660000001</v>
      </c>
      <c r="G2040" s="5">
        <v>0</v>
      </c>
      <c r="I2040" s="1">
        <v>3.8360272747421931E-3</v>
      </c>
    </row>
    <row r="2041" spans="1:9" x14ac:dyDescent="0.25">
      <c r="A2041" s="36">
        <v>36945</v>
      </c>
      <c r="B2041" s="11">
        <v>6026.9301759999998</v>
      </c>
      <c r="C2041" s="11">
        <v>6040.2001950000003</v>
      </c>
      <c r="D2041" s="11">
        <v>5934.1601559999999</v>
      </c>
      <c r="E2041" s="11">
        <v>5998.6899409999996</v>
      </c>
      <c r="F2041" s="11">
        <v>5998.6899409999996</v>
      </c>
      <c r="G2041" s="5">
        <v>0</v>
      </c>
      <c r="I2041" s="1">
        <v>-5.3318982592802655E-3</v>
      </c>
    </row>
    <row r="2042" spans="1:9" x14ac:dyDescent="0.25">
      <c r="A2042" s="36">
        <v>36948</v>
      </c>
      <c r="B2042" s="11">
        <v>6001.3198240000002</v>
      </c>
      <c r="C2042" s="11">
        <v>6079.2299800000001</v>
      </c>
      <c r="D2042" s="11">
        <v>6001.3198240000002</v>
      </c>
      <c r="E2042" s="11">
        <v>6058.0200199999999</v>
      </c>
      <c r="F2042" s="11">
        <v>6058.0200199999999</v>
      </c>
      <c r="G2042" s="5">
        <v>0</v>
      </c>
      <c r="I2042" s="1">
        <v>9.8419150995674443E-3</v>
      </c>
    </row>
    <row r="2043" spans="1:9" x14ac:dyDescent="0.25">
      <c r="A2043" s="36">
        <v>36949</v>
      </c>
      <c r="B2043" s="11">
        <v>6058.3798829999996</v>
      </c>
      <c r="C2043" s="11">
        <v>6126.7202150000003</v>
      </c>
      <c r="D2043" s="11">
        <v>6023.9399409999996</v>
      </c>
      <c r="E2043" s="11">
        <v>6065.1499020000001</v>
      </c>
      <c r="F2043" s="11">
        <v>6065.1499020000001</v>
      </c>
      <c r="G2043" s="5">
        <v>0</v>
      </c>
      <c r="I2043" s="1">
        <v>1.1762406809303627E-3</v>
      </c>
    </row>
    <row r="2044" spans="1:9" x14ac:dyDescent="0.25">
      <c r="A2044" s="36">
        <v>36950</v>
      </c>
      <c r="B2044" s="11">
        <v>6065.4301759999998</v>
      </c>
      <c r="C2044" s="11">
        <v>6100.2099609999996</v>
      </c>
      <c r="D2044" s="11">
        <v>6016.0498049999997</v>
      </c>
      <c r="E2044" s="11">
        <v>6032.1000979999999</v>
      </c>
      <c r="F2044" s="11">
        <v>6032.1000979999999</v>
      </c>
      <c r="G2044" s="5">
        <v>0</v>
      </c>
      <c r="I2044" s="1">
        <v>-5.4640329375565955E-3</v>
      </c>
    </row>
    <row r="2045" spans="1:9" x14ac:dyDescent="0.25">
      <c r="A2045" s="36">
        <v>36951</v>
      </c>
      <c r="B2045" s="11">
        <v>6030.2597660000001</v>
      </c>
      <c r="C2045" s="11">
        <v>6080.6899409999996</v>
      </c>
      <c r="D2045" s="11">
        <v>5983.1098629999997</v>
      </c>
      <c r="E2045" s="11">
        <v>6080.6499020000001</v>
      </c>
      <c r="F2045" s="11">
        <v>6080.6499020000001</v>
      </c>
      <c r="G2045" s="5">
        <v>0</v>
      </c>
      <c r="I2045" s="1">
        <v>8.0163569778832766E-3</v>
      </c>
    </row>
    <row r="2046" spans="1:9" x14ac:dyDescent="0.25">
      <c r="A2046" s="36">
        <v>36952</v>
      </c>
      <c r="B2046" s="11">
        <v>6076.8198240000002</v>
      </c>
      <c r="C2046" s="11">
        <v>6142.7099609999996</v>
      </c>
      <c r="D2046" s="11">
        <v>6038.3798829999996</v>
      </c>
      <c r="E2046" s="11">
        <v>6133.3398440000001</v>
      </c>
      <c r="F2046" s="11">
        <v>6133.3398440000001</v>
      </c>
      <c r="G2046" s="5">
        <v>0</v>
      </c>
      <c r="I2046" s="1">
        <v>8.6278554261340901E-3</v>
      </c>
    </row>
    <row r="2047" spans="1:9" x14ac:dyDescent="0.25">
      <c r="A2047" s="36">
        <v>36955</v>
      </c>
      <c r="B2047" s="11">
        <v>6133.3999020000001</v>
      </c>
      <c r="C2047" s="11">
        <v>6183.6899409999996</v>
      </c>
      <c r="D2047" s="11">
        <v>6101.7001950000003</v>
      </c>
      <c r="E2047" s="11">
        <v>6110.1401370000003</v>
      </c>
      <c r="F2047" s="11">
        <v>6110.1401370000003</v>
      </c>
      <c r="G2047" s="5">
        <v>0</v>
      </c>
      <c r="I2047" s="1">
        <v>-3.7897288683073072E-3</v>
      </c>
    </row>
    <row r="2048" spans="1:9" x14ac:dyDescent="0.25">
      <c r="A2048" s="36">
        <v>36956</v>
      </c>
      <c r="B2048" s="11">
        <v>6110.5698240000002</v>
      </c>
      <c r="C2048" s="11">
        <v>6273.1401370000003</v>
      </c>
      <c r="D2048" s="11">
        <v>6110.5698240000002</v>
      </c>
      <c r="E2048" s="11">
        <v>6252.9501950000003</v>
      </c>
      <c r="F2048" s="11">
        <v>6252.9501950000003</v>
      </c>
      <c r="G2048" s="5">
        <v>0</v>
      </c>
      <c r="I2048" s="1">
        <v>2.3103674976930222E-2</v>
      </c>
    </row>
    <row r="2049" spans="1:9" x14ac:dyDescent="0.25">
      <c r="A2049" s="36">
        <v>36957</v>
      </c>
      <c r="B2049" s="11">
        <v>6253.3398440000001</v>
      </c>
      <c r="C2049" s="11">
        <v>6333.2998049999997</v>
      </c>
      <c r="D2049" s="11">
        <v>6253.3398440000001</v>
      </c>
      <c r="E2049" s="11">
        <v>6331.3198240000002</v>
      </c>
      <c r="F2049" s="11">
        <v>6331.3198240000002</v>
      </c>
      <c r="G2049" s="5">
        <v>0</v>
      </c>
      <c r="I2049" s="1">
        <v>1.2455333847304573E-2</v>
      </c>
    </row>
    <row r="2050" spans="1:9" x14ac:dyDescent="0.25">
      <c r="A2050" s="36">
        <v>36958</v>
      </c>
      <c r="B2050" s="11">
        <v>6331.2900390000004</v>
      </c>
      <c r="C2050" s="11">
        <v>6365.7402339999999</v>
      </c>
      <c r="D2050" s="11">
        <v>6319</v>
      </c>
      <c r="E2050" s="11">
        <v>6361.0698240000002</v>
      </c>
      <c r="F2050" s="11">
        <v>6361.0698240000002</v>
      </c>
      <c r="G2050" s="5">
        <v>0</v>
      </c>
      <c r="I2050" s="1">
        <v>4.6878571029136396E-3</v>
      </c>
    </row>
    <row r="2051" spans="1:9" x14ac:dyDescent="0.25">
      <c r="A2051" s="36">
        <v>36959</v>
      </c>
      <c r="B2051" s="11">
        <v>6360.4799800000001</v>
      </c>
      <c r="C2051" s="11">
        <v>6360.4799800000001</v>
      </c>
      <c r="D2051" s="11">
        <v>6252.330078</v>
      </c>
      <c r="E2051" s="11">
        <v>6270.9599609999996</v>
      </c>
      <c r="F2051" s="11">
        <v>6270.9599609999996</v>
      </c>
      <c r="G2051" s="5">
        <v>0</v>
      </c>
      <c r="I2051" s="1">
        <v>-1.4267127773461397E-2</v>
      </c>
    </row>
    <row r="2052" spans="1:9" x14ac:dyDescent="0.25">
      <c r="A2052" s="36">
        <v>36962</v>
      </c>
      <c r="B2052" s="11">
        <v>6258.8100590000004</v>
      </c>
      <c r="C2052" s="11">
        <v>6258.8100590000004</v>
      </c>
      <c r="D2052" s="11">
        <v>5958.4902339999999</v>
      </c>
      <c r="E2052" s="11">
        <v>5963.3701170000004</v>
      </c>
      <c r="F2052" s="11">
        <v>5963.3701170000004</v>
      </c>
      <c r="G2052" s="5">
        <v>0</v>
      </c>
      <c r="I2052" s="1">
        <v>-5.0293669613575176E-2</v>
      </c>
    </row>
    <row r="2053" spans="1:9" x14ac:dyDescent="0.25">
      <c r="A2053" s="36">
        <v>36963</v>
      </c>
      <c r="B2053" s="11">
        <v>5974.3500979999999</v>
      </c>
      <c r="C2053" s="11">
        <v>6004.0600590000004</v>
      </c>
      <c r="D2053" s="11">
        <v>5906.9301759999998</v>
      </c>
      <c r="E2053" s="11">
        <v>5991.9501950000003</v>
      </c>
      <c r="F2053" s="11">
        <v>5991.9501950000003</v>
      </c>
      <c r="G2053" s="5">
        <v>0</v>
      </c>
      <c r="I2053" s="1">
        <v>4.781157124675417E-3</v>
      </c>
    </row>
    <row r="2054" spans="1:9" x14ac:dyDescent="0.25">
      <c r="A2054" s="36">
        <v>36964</v>
      </c>
      <c r="B2054" s="11">
        <v>5991.8100590000004</v>
      </c>
      <c r="C2054" s="11">
        <v>5991.8100590000004</v>
      </c>
      <c r="D2054" s="11">
        <v>5809.5498049999997</v>
      </c>
      <c r="E2054" s="11">
        <v>5813.8398440000001</v>
      </c>
      <c r="F2054" s="11">
        <v>5813.8398440000001</v>
      </c>
      <c r="G2054" s="5">
        <v>0</v>
      </c>
      <c r="I2054" s="1">
        <v>-3.0175679118844556E-2</v>
      </c>
    </row>
    <row r="2055" spans="1:9" x14ac:dyDescent="0.25">
      <c r="A2055" s="36">
        <v>36965</v>
      </c>
      <c r="B2055" s="11">
        <v>5817.6801759999998</v>
      </c>
      <c r="C2055" s="11">
        <v>5883.9599609999996</v>
      </c>
      <c r="D2055" s="11">
        <v>5788.919922</v>
      </c>
      <c r="E2055" s="11">
        <v>5792.7099609999996</v>
      </c>
      <c r="F2055" s="11">
        <v>5792.7099609999996</v>
      </c>
      <c r="G2055" s="5">
        <v>0</v>
      </c>
      <c r="I2055" s="1">
        <v>-3.6410314345651784E-3</v>
      </c>
    </row>
    <row r="2056" spans="1:9" x14ac:dyDescent="0.25">
      <c r="A2056" s="36">
        <v>36966</v>
      </c>
      <c r="B2056" s="11">
        <v>5792.5698240000002</v>
      </c>
      <c r="C2056" s="11">
        <v>5893.9501950000003</v>
      </c>
      <c r="D2056" s="11">
        <v>5770.0600590000004</v>
      </c>
      <c r="E2056" s="11">
        <v>5878.5698240000002</v>
      </c>
      <c r="F2056" s="11">
        <v>5878.5698240000002</v>
      </c>
      <c r="G2056" s="5">
        <v>0</v>
      </c>
      <c r="I2056" s="1">
        <v>1.4713281404040046E-2</v>
      </c>
    </row>
    <row r="2057" spans="1:9" x14ac:dyDescent="0.25">
      <c r="A2057" s="36">
        <v>36969</v>
      </c>
      <c r="B2057" s="11">
        <v>5878.8798829999996</v>
      </c>
      <c r="C2057" s="11">
        <v>5955.2202150000003</v>
      </c>
      <c r="D2057" s="11">
        <v>5817.9101559999999</v>
      </c>
      <c r="E2057" s="11">
        <v>5935.2202150000003</v>
      </c>
      <c r="F2057" s="11">
        <v>5935.2202150000003</v>
      </c>
      <c r="G2057" s="5">
        <v>0</v>
      </c>
      <c r="I2057" s="1">
        <v>9.5906267231988807E-3</v>
      </c>
    </row>
    <row r="2058" spans="1:9" x14ac:dyDescent="0.25">
      <c r="A2058" s="36">
        <v>36970</v>
      </c>
      <c r="B2058" s="11">
        <v>5935.75</v>
      </c>
      <c r="C2058" s="11">
        <v>5983.8100590000004</v>
      </c>
      <c r="D2058" s="11">
        <v>5768.419922</v>
      </c>
      <c r="E2058" s="11">
        <v>5769.669922</v>
      </c>
      <c r="F2058" s="11">
        <v>5769.669922</v>
      </c>
      <c r="G2058" s="5">
        <v>0</v>
      </c>
      <c r="I2058" s="1">
        <v>-2.8289258847173926E-2</v>
      </c>
    </row>
    <row r="2059" spans="1:9" x14ac:dyDescent="0.25">
      <c r="A2059" s="36">
        <v>36972</v>
      </c>
      <c r="B2059" s="11">
        <v>5769.4301759999998</v>
      </c>
      <c r="C2059" s="11">
        <v>5769.4301759999998</v>
      </c>
      <c r="D2059" s="11">
        <v>5512.7700199999999</v>
      </c>
      <c r="E2059" s="11">
        <v>5636.4799800000001</v>
      </c>
      <c r="F2059" s="11">
        <v>5636.4799800000001</v>
      </c>
      <c r="G2059" s="5">
        <v>0</v>
      </c>
      <c r="I2059" s="1">
        <v>-2.3355119344552477E-2</v>
      </c>
    </row>
    <row r="2060" spans="1:9" x14ac:dyDescent="0.25">
      <c r="A2060" s="36">
        <v>36973</v>
      </c>
      <c r="B2060" s="11">
        <v>5642.8901370000003</v>
      </c>
      <c r="C2060" s="11">
        <v>5669.2797849999997</v>
      </c>
      <c r="D2060" s="11">
        <v>5556.2402339999999</v>
      </c>
      <c r="E2060" s="11">
        <v>5618.669922</v>
      </c>
      <c r="F2060" s="11">
        <v>5618.669922</v>
      </c>
      <c r="G2060" s="5">
        <v>0</v>
      </c>
      <c r="I2060" s="1">
        <v>-3.1647864347164045E-3</v>
      </c>
    </row>
    <row r="2061" spans="1:9" x14ac:dyDescent="0.25">
      <c r="A2061" s="36">
        <v>36976</v>
      </c>
      <c r="B2061" s="11">
        <v>5618.2402339999999</v>
      </c>
      <c r="C2061" s="11">
        <v>5684.0400390000004</v>
      </c>
      <c r="D2061" s="11">
        <v>5618.2402339999999</v>
      </c>
      <c r="E2061" s="11">
        <v>5647.1801759999998</v>
      </c>
      <c r="F2061" s="11">
        <v>5647.1801759999998</v>
      </c>
      <c r="G2061" s="5">
        <v>0</v>
      </c>
      <c r="I2061" s="1">
        <v>5.0613694688514954E-3</v>
      </c>
    </row>
    <row r="2062" spans="1:9" x14ac:dyDescent="0.25">
      <c r="A2062" s="36">
        <v>36977</v>
      </c>
      <c r="B2062" s="11">
        <v>5647.0898440000001</v>
      </c>
      <c r="C2062" s="11">
        <v>5788.7202150000003</v>
      </c>
      <c r="D2062" s="11">
        <v>5629.7900390000004</v>
      </c>
      <c r="E2062" s="11">
        <v>5787.4799800000001</v>
      </c>
      <c r="F2062" s="11">
        <v>5787.4799800000001</v>
      </c>
      <c r="G2062" s="5">
        <v>0</v>
      </c>
      <c r="I2062" s="1">
        <v>2.4540623546378981E-2</v>
      </c>
    </row>
    <row r="2063" spans="1:9" x14ac:dyDescent="0.25">
      <c r="A2063" s="36">
        <v>36978</v>
      </c>
      <c r="B2063" s="11">
        <v>5787.2597660000001</v>
      </c>
      <c r="C2063" s="11">
        <v>5787.2597660000001</v>
      </c>
      <c r="D2063" s="11">
        <v>5683.7402339999999</v>
      </c>
      <c r="E2063" s="11">
        <v>5700.3701170000004</v>
      </c>
      <c r="F2063" s="11">
        <v>5700.3701170000004</v>
      </c>
      <c r="G2063" s="5">
        <v>0</v>
      </c>
      <c r="I2063" s="1">
        <v>-1.5165854687625213E-2</v>
      </c>
    </row>
    <row r="2064" spans="1:9" x14ac:dyDescent="0.25">
      <c r="A2064" s="36">
        <v>36979</v>
      </c>
      <c r="B2064" s="11">
        <v>5703.2299800000001</v>
      </c>
      <c r="C2064" s="11">
        <v>5715.25</v>
      </c>
      <c r="D2064" s="11">
        <v>5622.5698240000002</v>
      </c>
      <c r="E2064" s="11">
        <v>5648.6201170000004</v>
      </c>
      <c r="F2064" s="11">
        <v>5648.6201170000004</v>
      </c>
      <c r="G2064" s="5">
        <v>0</v>
      </c>
      <c r="I2064" s="1">
        <v>-9.1198172890649687E-3</v>
      </c>
    </row>
    <row r="2065" spans="1:9" x14ac:dyDescent="0.25">
      <c r="A2065" s="36">
        <v>36980</v>
      </c>
      <c r="B2065" s="11">
        <v>5649.8598629999997</v>
      </c>
      <c r="C2065" s="11">
        <v>5758.0097660000001</v>
      </c>
      <c r="D2065" s="11">
        <v>5638.5498049999997</v>
      </c>
      <c r="E2065" s="11">
        <v>5727.8901370000003</v>
      </c>
      <c r="F2065" s="11">
        <v>5727.8901370000003</v>
      </c>
      <c r="G2065" s="5">
        <v>0</v>
      </c>
      <c r="I2065" s="1">
        <v>1.3935961230975735E-2</v>
      </c>
    </row>
    <row r="2066" spans="1:9" x14ac:dyDescent="0.25">
      <c r="A2066" s="36">
        <v>36983</v>
      </c>
      <c r="B2066" s="11">
        <v>5733.669922</v>
      </c>
      <c r="C2066" s="11">
        <v>5799.5400390000004</v>
      </c>
      <c r="D2066" s="11">
        <v>5694.0698240000002</v>
      </c>
      <c r="E2066" s="11">
        <v>5694.0698240000002</v>
      </c>
      <c r="F2066" s="11">
        <v>5694.0698240000002</v>
      </c>
      <c r="G2066" s="5">
        <v>0</v>
      </c>
      <c r="I2066" s="1">
        <v>-5.921997968028947E-3</v>
      </c>
    </row>
    <row r="2067" spans="1:9" x14ac:dyDescent="0.25">
      <c r="A2067" s="36">
        <v>36984</v>
      </c>
      <c r="B2067" s="11">
        <v>5696.5698240000002</v>
      </c>
      <c r="C2067" s="11">
        <v>5698.419922</v>
      </c>
      <c r="D2067" s="11">
        <v>5552.8100590000004</v>
      </c>
      <c r="E2067" s="11">
        <v>5575.0498049999997</v>
      </c>
      <c r="F2067" s="11">
        <v>5575.0498049999997</v>
      </c>
      <c r="G2067" s="5">
        <v>0</v>
      </c>
      <c r="I2067" s="1">
        <v>-2.1124000574795687E-2</v>
      </c>
    </row>
    <row r="2068" spans="1:9" x14ac:dyDescent="0.25">
      <c r="A2068" s="36">
        <v>36985</v>
      </c>
      <c r="B2068" s="11">
        <v>5576.7998049999997</v>
      </c>
      <c r="C2068" s="11">
        <v>5618.8701170000004</v>
      </c>
      <c r="D2068" s="11">
        <v>5541.6801759999998</v>
      </c>
      <c r="E2068" s="11">
        <v>5573.7202150000003</v>
      </c>
      <c r="F2068" s="11">
        <v>5573.7202150000003</v>
      </c>
      <c r="G2068" s="5">
        <v>0</v>
      </c>
      <c r="I2068" s="1">
        <v>-2.3851779235073423E-4</v>
      </c>
    </row>
    <row r="2069" spans="1:9" x14ac:dyDescent="0.25">
      <c r="A2069" s="36">
        <v>36986</v>
      </c>
      <c r="B2069" s="11">
        <v>5581.1801759999998</v>
      </c>
      <c r="C2069" s="11">
        <v>5737.0200199999999</v>
      </c>
      <c r="D2069" s="11">
        <v>5581.1801759999998</v>
      </c>
      <c r="E2069" s="11">
        <v>5699.3398440000001</v>
      </c>
      <c r="F2069" s="11">
        <v>5699.3398440000001</v>
      </c>
      <c r="G2069" s="5">
        <v>0</v>
      </c>
      <c r="I2069" s="1">
        <v>2.2287618144897436E-2</v>
      </c>
    </row>
    <row r="2070" spans="1:9" x14ac:dyDescent="0.25">
      <c r="A2070" s="36">
        <v>36987</v>
      </c>
      <c r="B2070" s="11">
        <v>5691.6499020000001</v>
      </c>
      <c r="C2070" s="11">
        <v>5729.5097660000001</v>
      </c>
      <c r="D2070" s="11">
        <v>5641.2099609999996</v>
      </c>
      <c r="E2070" s="11">
        <v>5695.2597660000001</v>
      </c>
      <c r="F2070" s="11">
        <v>5695.2597660000001</v>
      </c>
      <c r="G2070" s="5">
        <v>0</v>
      </c>
      <c r="I2070" s="1">
        <v>-7.1614243835149693E-4</v>
      </c>
    </row>
    <row r="2071" spans="1:9" x14ac:dyDescent="0.25">
      <c r="A2071" s="36">
        <v>36990</v>
      </c>
      <c r="B2071" s="11">
        <v>5694.6899409999996</v>
      </c>
      <c r="C2071" s="11">
        <v>5758.919922</v>
      </c>
      <c r="D2071" s="11">
        <v>5694.6899409999996</v>
      </c>
      <c r="E2071" s="11">
        <v>5756.3598629999997</v>
      </c>
      <c r="F2071" s="11">
        <v>5756.3598629999997</v>
      </c>
      <c r="G2071" s="5">
        <v>0</v>
      </c>
      <c r="I2071" s="1">
        <v>1.0671097849780153E-2</v>
      </c>
    </row>
    <row r="2072" spans="1:9" x14ac:dyDescent="0.25">
      <c r="A2072" s="36">
        <v>36991</v>
      </c>
      <c r="B2072" s="11">
        <v>5759.2998049999997</v>
      </c>
      <c r="C2072" s="11">
        <v>5971.4399409999996</v>
      </c>
      <c r="D2072" s="11">
        <v>5759.2998049999997</v>
      </c>
      <c r="E2072" s="11">
        <v>5968.6601559999999</v>
      </c>
      <c r="F2072" s="11">
        <v>5968.6601559999999</v>
      </c>
      <c r="G2072" s="5">
        <v>0</v>
      </c>
      <c r="I2072" s="1">
        <v>3.6217166033170045E-2</v>
      </c>
    </row>
    <row r="2073" spans="1:9" x14ac:dyDescent="0.25">
      <c r="A2073" s="36">
        <v>36992</v>
      </c>
      <c r="B2073" s="11">
        <v>5969.5097660000001</v>
      </c>
      <c r="C2073" s="11">
        <v>6044.830078</v>
      </c>
      <c r="D2073" s="11">
        <v>5960.0200199999999</v>
      </c>
      <c r="E2073" s="11">
        <v>6002.8999020000001</v>
      </c>
      <c r="F2073" s="11">
        <v>6002.8999020000001</v>
      </c>
      <c r="G2073" s="5">
        <v>0</v>
      </c>
      <c r="I2073" s="1">
        <v>5.7201967323035063E-3</v>
      </c>
    </row>
    <row r="2074" spans="1:9" x14ac:dyDescent="0.25">
      <c r="A2074" s="36">
        <v>36997</v>
      </c>
      <c r="B2074" s="11">
        <v>6005.3500979999999</v>
      </c>
      <c r="C2074" s="11">
        <v>6020.1801759999998</v>
      </c>
      <c r="D2074" s="11">
        <v>5950.6098629999997</v>
      </c>
      <c r="E2074" s="11">
        <v>5951.7001950000003</v>
      </c>
      <c r="F2074" s="11">
        <v>5951.7001950000003</v>
      </c>
      <c r="G2074" s="5">
        <v>0</v>
      </c>
      <c r="I2074" s="1">
        <v>-8.5657436695658618E-3</v>
      </c>
    </row>
    <row r="2075" spans="1:9" x14ac:dyDescent="0.25">
      <c r="A2075" s="36">
        <v>36998</v>
      </c>
      <c r="B2075" s="11">
        <v>5951.5600590000004</v>
      </c>
      <c r="C2075" s="11">
        <v>6070.7998049999997</v>
      </c>
      <c r="D2075" s="11">
        <v>5949.25</v>
      </c>
      <c r="E2075" s="11">
        <v>6068.8999020000001</v>
      </c>
      <c r="F2075" s="11">
        <v>6068.8999020000001</v>
      </c>
      <c r="G2075" s="5">
        <v>0</v>
      </c>
      <c r="I2075" s="1">
        <v>1.9500427592511471E-2</v>
      </c>
    </row>
    <row r="2076" spans="1:9" x14ac:dyDescent="0.25">
      <c r="A2076" s="36">
        <v>36999</v>
      </c>
      <c r="B2076" s="11">
        <v>6073.2299800000001</v>
      </c>
      <c r="C2076" s="11">
        <v>6257.8701170000004</v>
      </c>
      <c r="D2076" s="11">
        <v>6073.2299800000001</v>
      </c>
      <c r="E2076" s="11">
        <v>6143.8598629999997</v>
      </c>
      <c r="F2076" s="11">
        <v>6143.8598629999997</v>
      </c>
      <c r="G2076" s="5">
        <v>0</v>
      </c>
      <c r="I2076" s="1">
        <v>1.2275833437778161E-2</v>
      </c>
    </row>
    <row r="2077" spans="1:9" x14ac:dyDescent="0.25">
      <c r="A2077" s="36">
        <v>37000</v>
      </c>
      <c r="B2077" s="11">
        <v>6146.3598629999997</v>
      </c>
      <c r="C2077" s="11">
        <v>6163.5297849999997</v>
      </c>
      <c r="D2077" s="11">
        <v>6026.4501950000003</v>
      </c>
      <c r="E2077" s="11">
        <v>6029.0600590000004</v>
      </c>
      <c r="F2077" s="11">
        <v>6029.0600590000004</v>
      </c>
      <c r="G2077" s="5">
        <v>0</v>
      </c>
      <c r="I2077" s="1">
        <v>-1.8862065685897988E-2</v>
      </c>
    </row>
    <row r="2078" spans="1:9" x14ac:dyDescent="0.25">
      <c r="A2078" s="36">
        <v>37001</v>
      </c>
      <c r="B2078" s="11">
        <v>6029.2001950000003</v>
      </c>
      <c r="C2078" s="11">
        <v>6036.3500979999999</v>
      </c>
      <c r="D2078" s="11">
        <v>5941.3398440000001</v>
      </c>
      <c r="E2078" s="11">
        <v>5950.7900390000004</v>
      </c>
      <c r="F2078" s="11">
        <v>5950.7900390000004</v>
      </c>
      <c r="G2078" s="5">
        <v>0</v>
      </c>
      <c r="I2078" s="1">
        <v>-1.3067130735874954E-2</v>
      </c>
    </row>
    <row r="2079" spans="1:9" x14ac:dyDescent="0.25">
      <c r="A2079" s="36">
        <v>37004</v>
      </c>
      <c r="B2079" s="11">
        <v>5950.6401370000003</v>
      </c>
      <c r="C2079" s="11">
        <v>5950.9301759999998</v>
      </c>
      <c r="D2079" s="11">
        <v>5844.8100590000004</v>
      </c>
      <c r="E2079" s="11">
        <v>5885.6000979999999</v>
      </c>
      <c r="F2079" s="11">
        <v>5885.6000979999999</v>
      </c>
      <c r="G2079" s="5">
        <v>0</v>
      </c>
      <c r="I2079" s="1">
        <v>-1.1015284120237112E-2</v>
      </c>
    </row>
    <row r="2080" spans="1:9" x14ac:dyDescent="0.25">
      <c r="A2080" s="36">
        <v>37005</v>
      </c>
      <c r="B2080" s="11">
        <v>5895.0498049999997</v>
      </c>
      <c r="C2080" s="11">
        <v>5949.8598629999997</v>
      </c>
      <c r="D2080" s="11">
        <v>5859.6801759999998</v>
      </c>
      <c r="E2080" s="11">
        <v>5887.0400390000004</v>
      </c>
      <c r="F2080" s="11">
        <v>5887.0400390000004</v>
      </c>
      <c r="G2080" s="5">
        <v>0</v>
      </c>
      <c r="I2080" s="1">
        <v>2.4462499327526643E-4</v>
      </c>
    </row>
    <row r="2081" spans="1:9" x14ac:dyDescent="0.25">
      <c r="A2081" s="36">
        <v>37006</v>
      </c>
      <c r="B2081" s="11">
        <v>5893.9599609999996</v>
      </c>
      <c r="C2081" s="11">
        <v>5939.8500979999999</v>
      </c>
      <c r="D2081" s="11">
        <v>5891.8999020000001</v>
      </c>
      <c r="E2081" s="11">
        <v>5933.7099609999996</v>
      </c>
      <c r="F2081" s="11">
        <v>5933.7099609999996</v>
      </c>
      <c r="G2081" s="5">
        <v>0</v>
      </c>
      <c r="I2081" s="1">
        <v>7.8963119084090039E-3</v>
      </c>
    </row>
    <row r="2082" spans="1:9" x14ac:dyDescent="0.25">
      <c r="A2082" s="36">
        <v>37007</v>
      </c>
      <c r="B2082" s="11">
        <v>5936.8701170000004</v>
      </c>
      <c r="C2082" s="11">
        <v>6048.4501950000003</v>
      </c>
      <c r="D2082" s="11">
        <v>5936.8701170000004</v>
      </c>
      <c r="E2082" s="11">
        <v>6007.1000979999999</v>
      </c>
      <c r="F2082" s="11">
        <v>6007.1000979999999</v>
      </c>
      <c r="G2082" s="5">
        <v>0</v>
      </c>
      <c r="I2082" s="1">
        <v>1.2292476099958094E-2</v>
      </c>
    </row>
    <row r="2083" spans="1:9" x14ac:dyDescent="0.25">
      <c r="A2083" s="36">
        <v>37008</v>
      </c>
      <c r="B2083" s="11">
        <v>6007.7299800000001</v>
      </c>
      <c r="C2083" s="11">
        <v>6069.1601559999999</v>
      </c>
      <c r="D2083" s="11">
        <v>6004.0400390000004</v>
      </c>
      <c r="E2083" s="11">
        <v>6008.0297849999997</v>
      </c>
      <c r="F2083" s="11">
        <v>6008.0297849999997</v>
      </c>
      <c r="G2083" s="5">
        <v>0</v>
      </c>
      <c r="I2083" s="1">
        <v>1.5475271776743682E-4</v>
      </c>
    </row>
    <row r="2084" spans="1:9" x14ac:dyDescent="0.25">
      <c r="A2084" s="36">
        <v>37011</v>
      </c>
      <c r="B2084" s="11">
        <v>6009.2797849999997</v>
      </c>
      <c r="C2084" s="11">
        <v>6064.2001950000003</v>
      </c>
      <c r="D2084" s="11">
        <v>5983.6000979999999</v>
      </c>
      <c r="E2084" s="11">
        <v>5987.25</v>
      </c>
      <c r="F2084" s="11">
        <v>5987.25</v>
      </c>
      <c r="G2084" s="5">
        <v>0</v>
      </c>
      <c r="I2084" s="1">
        <v>-3.4646637942561398E-3</v>
      </c>
    </row>
    <row r="2085" spans="1:9" x14ac:dyDescent="0.25">
      <c r="A2085" s="36">
        <v>37013</v>
      </c>
      <c r="B2085" s="11">
        <v>5993.5</v>
      </c>
      <c r="C2085" s="11">
        <v>6122.169922</v>
      </c>
      <c r="D2085" s="11">
        <v>5992.7597660000001</v>
      </c>
      <c r="E2085" s="11">
        <v>6109.2001950000003</v>
      </c>
      <c r="F2085" s="11">
        <v>6109.2001950000003</v>
      </c>
      <c r="G2085" s="5">
        <v>0</v>
      </c>
      <c r="I2085" s="1">
        <v>2.0163655421345794E-2</v>
      </c>
    </row>
    <row r="2086" spans="1:9" x14ac:dyDescent="0.25">
      <c r="A2086" s="36">
        <v>37014</v>
      </c>
      <c r="B2086" s="11">
        <v>6097.1098629999997</v>
      </c>
      <c r="C2086" s="11">
        <v>6140.1401370000003</v>
      </c>
      <c r="D2086" s="11">
        <v>6029.5297849999997</v>
      </c>
      <c r="E2086" s="11">
        <v>6139.6201170000004</v>
      </c>
      <c r="F2086" s="11">
        <v>6139.6201170000004</v>
      </c>
      <c r="G2086" s="5">
        <v>0</v>
      </c>
      <c r="I2086" s="1">
        <v>4.9670064163453986E-3</v>
      </c>
    </row>
    <row r="2087" spans="1:9" x14ac:dyDescent="0.25">
      <c r="A2087" s="36">
        <v>37015</v>
      </c>
      <c r="B2087" s="11">
        <v>6139.4902339999999</v>
      </c>
      <c r="C2087" s="11">
        <v>6139.4902339999999</v>
      </c>
      <c r="D2087" s="11">
        <v>6079</v>
      </c>
      <c r="E2087" s="11">
        <v>6129.5097660000001</v>
      </c>
      <c r="F2087" s="11">
        <v>6129.5097660000001</v>
      </c>
      <c r="G2087" s="5">
        <v>101114800</v>
      </c>
      <c r="I2087" s="1">
        <v>-1.6480962195206672E-3</v>
      </c>
    </row>
    <row r="2088" spans="1:9" x14ac:dyDescent="0.25">
      <c r="A2088" s="36">
        <v>37018</v>
      </c>
      <c r="B2088" s="11">
        <v>6120.7700199999999</v>
      </c>
      <c r="C2088" s="11">
        <v>6137.4301759999998</v>
      </c>
      <c r="D2088" s="11">
        <v>6065.4501950000003</v>
      </c>
      <c r="E2088" s="11">
        <v>6065.580078</v>
      </c>
      <c r="F2088" s="11">
        <v>6065.580078</v>
      </c>
      <c r="G2088" s="5">
        <v>52010600</v>
      </c>
      <c r="I2088" s="1">
        <v>-1.0484592479146571E-2</v>
      </c>
    </row>
    <row r="2089" spans="1:9" x14ac:dyDescent="0.25">
      <c r="A2089" s="36">
        <v>37019</v>
      </c>
      <c r="B2089" s="11">
        <v>6066.7700199999999</v>
      </c>
      <c r="C2089" s="11">
        <v>6084.7797849999997</v>
      </c>
      <c r="D2089" s="11">
        <v>6008.0498049999997</v>
      </c>
      <c r="E2089" s="11">
        <v>6010.5200199999999</v>
      </c>
      <c r="F2089" s="11">
        <v>6010.5200199999999</v>
      </c>
      <c r="G2089" s="5">
        <v>82828600</v>
      </c>
      <c r="I2089" s="1">
        <v>-9.1189107565785577E-3</v>
      </c>
    </row>
    <row r="2090" spans="1:9" x14ac:dyDescent="0.25">
      <c r="A2090" s="36">
        <v>37020</v>
      </c>
      <c r="B2090" s="11">
        <v>6010.4902339999999</v>
      </c>
      <c r="C2090" s="11">
        <v>6108.8100590000004</v>
      </c>
      <c r="D2090" s="11">
        <v>5957.9101559999999</v>
      </c>
      <c r="E2090" s="11">
        <v>6106.419922</v>
      </c>
      <c r="F2090" s="11">
        <v>6106.419922</v>
      </c>
      <c r="G2090" s="5">
        <v>116296800</v>
      </c>
      <c r="I2090" s="1">
        <v>1.5829393381187273E-2</v>
      </c>
    </row>
    <row r="2091" spans="1:9" x14ac:dyDescent="0.25">
      <c r="A2091" s="36">
        <v>37021</v>
      </c>
      <c r="B2091" s="11">
        <v>6106.4702150000003</v>
      </c>
      <c r="C2091" s="11">
        <v>6167.5498049999997</v>
      </c>
      <c r="D2091" s="11">
        <v>6084.9902339999999</v>
      </c>
      <c r="E2091" s="11">
        <v>6092.0698240000002</v>
      </c>
      <c r="F2091" s="11">
        <v>6092.0698240000002</v>
      </c>
      <c r="G2091" s="5">
        <v>114647600</v>
      </c>
      <c r="I2091" s="1">
        <v>-2.3527674193122294E-3</v>
      </c>
    </row>
    <row r="2092" spans="1:9" x14ac:dyDescent="0.25">
      <c r="A2092" s="36">
        <v>37022</v>
      </c>
      <c r="B2092" s="11">
        <v>6095.7099609999996</v>
      </c>
      <c r="C2092" s="11">
        <v>6137.4702150000003</v>
      </c>
      <c r="D2092" s="11">
        <v>6081.6801759999998</v>
      </c>
      <c r="E2092" s="11">
        <v>6110.3598629999997</v>
      </c>
      <c r="F2092" s="11">
        <v>6110.3598629999997</v>
      </c>
      <c r="G2092" s="5">
        <v>66924600</v>
      </c>
      <c r="I2092" s="1">
        <v>2.9977722742628998E-3</v>
      </c>
    </row>
    <row r="2093" spans="1:9" x14ac:dyDescent="0.25">
      <c r="A2093" s="36">
        <v>37025</v>
      </c>
      <c r="B2093" s="11">
        <v>6109.7099609999996</v>
      </c>
      <c r="C2093" s="11">
        <v>6109.7099609999996</v>
      </c>
      <c r="D2093" s="11">
        <v>6028.8999020000001</v>
      </c>
      <c r="E2093" s="11">
        <v>6042.0297849999997</v>
      </c>
      <c r="F2093" s="11">
        <v>6042.0297849999997</v>
      </c>
      <c r="G2093" s="5">
        <v>62199000</v>
      </c>
      <c r="I2093" s="1">
        <v>-1.1245656219081468E-2</v>
      </c>
    </row>
    <row r="2094" spans="1:9" x14ac:dyDescent="0.25">
      <c r="A2094" s="36">
        <v>37026</v>
      </c>
      <c r="B2094" s="11">
        <v>6041.8901370000003</v>
      </c>
      <c r="C2094" s="11">
        <v>6053.7202150000003</v>
      </c>
      <c r="D2094" s="11">
        <v>5985.8100590000004</v>
      </c>
      <c r="E2094" s="11">
        <v>5987</v>
      </c>
      <c r="F2094" s="11">
        <v>5987</v>
      </c>
      <c r="G2094" s="5">
        <v>93496600</v>
      </c>
      <c r="I2094" s="1">
        <v>-9.1495606681668562E-3</v>
      </c>
    </row>
    <row r="2095" spans="1:9" x14ac:dyDescent="0.25">
      <c r="A2095" s="36">
        <v>37027</v>
      </c>
      <c r="B2095" s="11">
        <v>5986.9101559999999</v>
      </c>
      <c r="C2095" s="11">
        <v>6043.4101559999999</v>
      </c>
      <c r="D2095" s="11">
        <v>5948.9301759999998</v>
      </c>
      <c r="E2095" s="11">
        <v>6033.9702150000003</v>
      </c>
      <c r="F2095" s="11">
        <v>6033.9702150000003</v>
      </c>
      <c r="G2095" s="5">
        <v>90649200</v>
      </c>
      <c r="I2095" s="1">
        <v>7.8147525865759349E-3</v>
      </c>
    </row>
    <row r="2096" spans="1:9" x14ac:dyDescent="0.25">
      <c r="A2096" s="36">
        <v>37028</v>
      </c>
      <c r="B2096" s="11">
        <v>6051.0200199999999</v>
      </c>
      <c r="C2096" s="11">
        <v>6417.0097660000001</v>
      </c>
      <c r="D2096" s="11">
        <v>6051.0200199999999</v>
      </c>
      <c r="E2096" s="11">
        <v>6392.7700199999999</v>
      </c>
      <c r="F2096" s="11">
        <v>6392.7700199999999</v>
      </c>
      <c r="G2096" s="5">
        <v>537892600</v>
      </c>
      <c r="I2096" s="1">
        <v>5.77624628864708E-2</v>
      </c>
    </row>
    <row r="2097" spans="1:9" x14ac:dyDescent="0.25">
      <c r="A2097" s="36">
        <v>37029</v>
      </c>
      <c r="B2097" s="11">
        <v>6393.3901370000003</v>
      </c>
      <c r="C2097" s="11">
        <v>6564.2001950000003</v>
      </c>
      <c r="D2097" s="11">
        <v>6388.169922</v>
      </c>
      <c r="E2097" s="11">
        <v>6527.6000979999999</v>
      </c>
      <c r="F2097" s="11">
        <v>6527.6000979999999</v>
      </c>
      <c r="G2097" s="5">
        <v>256638800</v>
      </c>
      <c r="I2097" s="1">
        <v>2.0871688871554994E-2</v>
      </c>
    </row>
    <row r="2098" spans="1:9" x14ac:dyDescent="0.25">
      <c r="A2098" s="36">
        <v>37032</v>
      </c>
      <c r="B2098" s="11">
        <v>6530.5297849999997</v>
      </c>
      <c r="C2098" s="11">
        <v>6588.9101559999999</v>
      </c>
      <c r="D2098" s="11">
        <v>6507.9101559999999</v>
      </c>
      <c r="E2098" s="11">
        <v>6571.080078</v>
      </c>
      <c r="F2098" s="11">
        <v>6571.080078</v>
      </c>
      <c r="G2098" s="5">
        <v>159352800</v>
      </c>
      <c r="I2098" s="1">
        <v>6.6388581310441452E-3</v>
      </c>
    </row>
    <row r="2099" spans="1:9" x14ac:dyDescent="0.25">
      <c r="A2099" s="36">
        <v>37033</v>
      </c>
      <c r="B2099" s="11">
        <v>6573.3100590000004</v>
      </c>
      <c r="C2099" s="11">
        <v>6664.75</v>
      </c>
      <c r="D2099" s="11">
        <v>6573.3100590000004</v>
      </c>
      <c r="E2099" s="11">
        <v>6651.2700199999999</v>
      </c>
      <c r="F2099" s="11">
        <v>6651.2700199999999</v>
      </c>
      <c r="G2099" s="5">
        <v>162248800</v>
      </c>
      <c r="I2099" s="1">
        <v>1.212960246558481E-2</v>
      </c>
    </row>
    <row r="2100" spans="1:9" x14ac:dyDescent="0.25">
      <c r="A2100" s="36">
        <v>37034</v>
      </c>
      <c r="B2100" s="11">
        <v>6643.8198240000002</v>
      </c>
      <c r="C2100" s="11">
        <v>6831.9501950000003</v>
      </c>
      <c r="D2100" s="11">
        <v>6614.4399409999996</v>
      </c>
      <c r="E2100" s="11">
        <v>6782.5097660000001</v>
      </c>
      <c r="F2100" s="11">
        <v>6782.5097660000001</v>
      </c>
      <c r="G2100" s="5">
        <v>197182000</v>
      </c>
      <c r="I2100" s="1">
        <v>1.9539388547515912E-2</v>
      </c>
    </row>
    <row r="2101" spans="1:9" x14ac:dyDescent="0.25">
      <c r="A2101" s="36">
        <v>37035</v>
      </c>
      <c r="B2101" s="11">
        <v>6782.580078</v>
      </c>
      <c r="C2101" s="11">
        <v>6813.8598629999997</v>
      </c>
      <c r="D2101" s="11">
        <v>6679.2202150000003</v>
      </c>
      <c r="E2101" s="11">
        <v>6714.4702150000003</v>
      </c>
      <c r="F2101" s="11">
        <v>6714.4702150000003</v>
      </c>
      <c r="G2101" s="5">
        <v>140626400</v>
      </c>
      <c r="I2101" s="1">
        <v>-1.0082274324965113E-2</v>
      </c>
    </row>
    <row r="2102" spans="1:9" x14ac:dyDescent="0.25">
      <c r="A2102" s="36">
        <v>37036</v>
      </c>
      <c r="B2102" s="11">
        <v>6714.669922</v>
      </c>
      <c r="C2102" s="11">
        <v>6741.4101559999999</v>
      </c>
      <c r="D2102" s="11">
        <v>6672.7700199999999</v>
      </c>
      <c r="E2102" s="11">
        <v>6711.3398440000001</v>
      </c>
      <c r="F2102" s="11">
        <v>6711.3398440000001</v>
      </c>
      <c r="G2102" s="5">
        <v>64021000</v>
      </c>
      <c r="I2102" s="1">
        <v>-4.663213680178302E-4</v>
      </c>
    </row>
    <row r="2103" spans="1:9" x14ac:dyDescent="0.25">
      <c r="A2103" s="36">
        <v>37039</v>
      </c>
      <c r="B2103" s="11">
        <v>6710.8701170000004</v>
      </c>
      <c r="C2103" s="11">
        <v>6731.1899409999996</v>
      </c>
      <c r="D2103" s="11">
        <v>6687.1401370000003</v>
      </c>
      <c r="E2103" s="11">
        <v>6700.330078</v>
      </c>
      <c r="F2103" s="11">
        <v>6700.330078</v>
      </c>
      <c r="G2103" s="5">
        <v>14540400</v>
      </c>
      <c r="I2103" s="1">
        <v>-1.6418191824225659E-3</v>
      </c>
    </row>
    <row r="2104" spans="1:9" x14ac:dyDescent="0.25">
      <c r="A2104" s="36">
        <v>37040</v>
      </c>
      <c r="B2104" s="11">
        <v>6702.2900390000004</v>
      </c>
      <c r="C2104" s="11">
        <v>6720.9702150000003</v>
      </c>
      <c r="D2104" s="11">
        <v>6635.6601559999999</v>
      </c>
      <c r="E2104" s="11">
        <v>6665.5400390000004</v>
      </c>
      <c r="F2104" s="11">
        <v>6665.5400390000004</v>
      </c>
      <c r="G2104" s="5">
        <v>96416400</v>
      </c>
      <c r="I2104" s="1">
        <v>-5.2058141017958803E-3</v>
      </c>
    </row>
    <row r="2105" spans="1:9" x14ac:dyDescent="0.25">
      <c r="A2105" s="36">
        <v>37041</v>
      </c>
      <c r="B2105" s="11">
        <v>6666.4702150000003</v>
      </c>
      <c r="C2105" s="11">
        <v>6666.4702150000003</v>
      </c>
      <c r="D2105" s="11">
        <v>6578.0698240000002</v>
      </c>
      <c r="E2105" s="11">
        <v>6586.9301759999998</v>
      </c>
      <c r="F2105" s="11">
        <v>6586.9301759999998</v>
      </c>
      <c r="G2105" s="5">
        <v>75607200</v>
      </c>
      <c r="I2105" s="1">
        <v>-1.1863567125653063E-2</v>
      </c>
    </row>
    <row r="2106" spans="1:9" x14ac:dyDescent="0.25">
      <c r="A2106" s="36">
        <v>37042</v>
      </c>
      <c r="B2106" s="11">
        <v>6587.5498049999997</v>
      </c>
      <c r="C2106" s="11">
        <v>6613.8798829999996</v>
      </c>
      <c r="D2106" s="11">
        <v>6576.9399409999996</v>
      </c>
      <c r="E2106" s="11">
        <v>6595.3901370000003</v>
      </c>
      <c r="F2106" s="11">
        <v>6595.3901370000003</v>
      </c>
      <c r="G2106" s="5">
        <v>115038800</v>
      </c>
      <c r="I2106" s="1">
        <v>1.2835315726782426E-3</v>
      </c>
    </row>
    <row r="2107" spans="1:9" x14ac:dyDescent="0.25">
      <c r="A2107" s="36">
        <v>37043</v>
      </c>
      <c r="B2107" s="11">
        <v>6592.9101559999999</v>
      </c>
      <c r="C2107" s="11">
        <v>6629.9799800000001</v>
      </c>
      <c r="D2107" s="11">
        <v>6573.6000979999999</v>
      </c>
      <c r="E2107" s="11">
        <v>6619.6601559999999</v>
      </c>
      <c r="F2107" s="11">
        <v>6619.6601559999999</v>
      </c>
      <c r="G2107" s="5">
        <v>103425200</v>
      </c>
      <c r="I2107" s="1">
        <v>3.6730917777347827E-3</v>
      </c>
    </row>
    <row r="2108" spans="1:9" x14ac:dyDescent="0.25">
      <c r="A2108" s="36">
        <v>37046</v>
      </c>
      <c r="B2108" s="11">
        <v>6621.5297849999997</v>
      </c>
      <c r="C2108" s="11">
        <v>6640.6098629999997</v>
      </c>
      <c r="D2108" s="11">
        <v>6570.75</v>
      </c>
      <c r="E2108" s="11">
        <v>6631.75</v>
      </c>
      <c r="F2108" s="11">
        <v>6631.75</v>
      </c>
      <c r="G2108" s="5">
        <v>76991000</v>
      </c>
      <c r="I2108" s="1">
        <v>1.8246884236603478E-3</v>
      </c>
    </row>
    <row r="2109" spans="1:9" x14ac:dyDescent="0.25">
      <c r="A2109" s="36">
        <v>37047</v>
      </c>
      <c r="B2109" s="11">
        <v>6632.3701170000004</v>
      </c>
      <c r="C2109" s="11">
        <v>6674.7597660000001</v>
      </c>
      <c r="D2109" s="11">
        <v>6621.7797849999997</v>
      </c>
      <c r="E2109" s="11">
        <v>6672.3500979999999</v>
      </c>
      <c r="F2109" s="11">
        <v>6672.3500979999999</v>
      </c>
      <c r="G2109" s="5">
        <v>124940600</v>
      </c>
      <c r="I2109" s="1">
        <v>6.1034152984422718E-3</v>
      </c>
    </row>
    <row r="2110" spans="1:9" x14ac:dyDescent="0.25">
      <c r="A2110" s="36">
        <v>37048</v>
      </c>
      <c r="B2110" s="11">
        <v>6671.7700199999999</v>
      </c>
      <c r="C2110" s="11">
        <v>6802.5898440000001</v>
      </c>
      <c r="D2110" s="11">
        <v>6658.2299800000001</v>
      </c>
      <c r="E2110" s="11">
        <v>6790.9799800000001</v>
      </c>
      <c r="F2110" s="11">
        <v>6790.9799800000001</v>
      </c>
      <c r="G2110" s="5">
        <v>129449800</v>
      </c>
      <c r="I2110" s="1">
        <v>1.7623121706249023E-2</v>
      </c>
    </row>
    <row r="2111" spans="1:9" x14ac:dyDescent="0.25">
      <c r="A2111" s="36">
        <v>37049</v>
      </c>
      <c r="B2111" s="11">
        <v>6784.0698240000002</v>
      </c>
      <c r="C2111" s="11">
        <v>6895.7001950000003</v>
      </c>
      <c r="D2111" s="11">
        <v>6765.7998049999997</v>
      </c>
      <c r="E2111" s="11">
        <v>6840.6298829999996</v>
      </c>
      <c r="F2111" s="11">
        <v>6840.6298829999996</v>
      </c>
      <c r="G2111" s="5">
        <v>127670000</v>
      </c>
      <c r="I2111" s="1">
        <v>7.2845574446276373E-3</v>
      </c>
    </row>
    <row r="2112" spans="1:9" x14ac:dyDescent="0.25">
      <c r="A2112" s="36">
        <v>37050</v>
      </c>
      <c r="B2112" s="11">
        <v>6836.6098629999997</v>
      </c>
      <c r="C2112" s="11">
        <v>6837.3198240000002</v>
      </c>
      <c r="D2112" s="11">
        <v>6754.8798829999996</v>
      </c>
      <c r="E2112" s="11">
        <v>6783.7202150000003</v>
      </c>
      <c r="F2112" s="11">
        <v>6783.7202150000003</v>
      </c>
      <c r="G2112" s="5">
        <v>82023800</v>
      </c>
      <c r="I2112" s="1">
        <v>-8.3541598060570266E-3</v>
      </c>
    </row>
    <row r="2113" spans="1:9" x14ac:dyDescent="0.25">
      <c r="A2113" s="36">
        <v>37053</v>
      </c>
      <c r="B2113" s="11">
        <v>6783.2900390000004</v>
      </c>
      <c r="C2113" s="11">
        <v>6783.2900390000004</v>
      </c>
      <c r="D2113" s="11">
        <v>6715.5600590000004</v>
      </c>
      <c r="E2113" s="11">
        <v>6731.2900390000004</v>
      </c>
      <c r="F2113" s="11">
        <v>6731.2900390000004</v>
      </c>
      <c r="G2113" s="5">
        <v>60222200</v>
      </c>
      <c r="I2113" s="1">
        <v>-7.7588456150170515E-3</v>
      </c>
    </row>
    <row r="2114" spans="1:9" x14ac:dyDescent="0.25">
      <c r="A2114" s="36">
        <v>37054</v>
      </c>
      <c r="B2114" s="11">
        <v>6726.9501950000003</v>
      </c>
      <c r="C2114" s="11">
        <v>6797.1499020000001</v>
      </c>
      <c r="D2114" s="11">
        <v>6660.9702150000003</v>
      </c>
      <c r="E2114" s="11">
        <v>6796.8198240000002</v>
      </c>
      <c r="F2114" s="11">
        <v>6796.8198240000002</v>
      </c>
      <c r="G2114" s="5">
        <v>81571000</v>
      </c>
      <c r="I2114" s="1">
        <v>9.6880197163606852E-3</v>
      </c>
    </row>
    <row r="2115" spans="1:9" x14ac:dyDescent="0.25">
      <c r="A2115" s="36">
        <v>37055</v>
      </c>
      <c r="B2115" s="11">
        <v>6796.2299800000001</v>
      </c>
      <c r="C2115" s="11">
        <v>6863.25</v>
      </c>
      <c r="D2115" s="11">
        <v>6770.4799800000001</v>
      </c>
      <c r="E2115" s="11">
        <v>6802.3701170000004</v>
      </c>
      <c r="F2115" s="11">
        <v>6802.3701170000004</v>
      </c>
      <c r="G2115" s="5">
        <v>110223000</v>
      </c>
      <c r="I2115" s="1">
        <v>8.1626822366054341E-4</v>
      </c>
    </row>
    <row r="2116" spans="1:9" x14ac:dyDescent="0.25">
      <c r="A2116" s="36">
        <v>37056</v>
      </c>
      <c r="B2116" s="11">
        <v>6799.8999020000001</v>
      </c>
      <c r="C2116" s="11">
        <v>6799.8999020000001</v>
      </c>
      <c r="D2116" s="11">
        <v>6741.8100590000004</v>
      </c>
      <c r="E2116" s="11">
        <v>6749.7998049999997</v>
      </c>
      <c r="F2116" s="11">
        <v>6749.7998049999997</v>
      </c>
      <c r="G2116" s="5">
        <v>74941800</v>
      </c>
      <c r="I2116" s="1">
        <v>-7.7582521453489761E-3</v>
      </c>
    </row>
    <row r="2117" spans="1:9" x14ac:dyDescent="0.25">
      <c r="A2117" s="36">
        <v>37057</v>
      </c>
      <c r="B2117" s="11">
        <v>6740.5200199999999</v>
      </c>
      <c r="C2117" s="11">
        <v>6740.5200199999999</v>
      </c>
      <c r="D2117" s="11">
        <v>6646.7900390000004</v>
      </c>
      <c r="E2117" s="11">
        <v>6670.7202150000003</v>
      </c>
      <c r="F2117" s="11">
        <v>6670.7202150000003</v>
      </c>
      <c r="G2117" s="5">
        <v>129340600</v>
      </c>
      <c r="I2117" s="1">
        <v>-1.1785013566928626E-2</v>
      </c>
    </row>
    <row r="2118" spans="1:9" x14ac:dyDescent="0.25">
      <c r="A2118" s="36">
        <v>37060</v>
      </c>
      <c r="B2118" s="11">
        <v>6667.9399409999996</v>
      </c>
      <c r="C2118" s="11">
        <v>6676.2299800000001</v>
      </c>
      <c r="D2118" s="11">
        <v>6489.5600590000004</v>
      </c>
      <c r="E2118" s="11">
        <v>6489.5600590000004</v>
      </c>
      <c r="F2118" s="11">
        <v>6489.5600590000004</v>
      </c>
      <c r="G2118" s="5">
        <v>118130800</v>
      </c>
      <c r="I2118" s="1">
        <v>-2.7533091460108849E-2</v>
      </c>
    </row>
    <row r="2119" spans="1:9" x14ac:dyDescent="0.25">
      <c r="A2119" s="36">
        <v>37061</v>
      </c>
      <c r="B2119" s="11">
        <v>6492.3500979999999</v>
      </c>
      <c r="C2119" s="11">
        <v>6558.3398440000001</v>
      </c>
      <c r="D2119" s="11">
        <v>6354.0400390000004</v>
      </c>
      <c r="E2119" s="11">
        <v>6359.0600590000004</v>
      </c>
      <c r="F2119" s="11">
        <v>6359.0600590000004</v>
      </c>
      <c r="G2119" s="5">
        <v>150451000</v>
      </c>
      <c r="I2119" s="1">
        <v>-2.0314163934378016E-2</v>
      </c>
    </row>
    <row r="2120" spans="1:9" x14ac:dyDescent="0.25">
      <c r="A2120" s="36">
        <v>37062</v>
      </c>
      <c r="B2120" s="11">
        <v>6364.6499020000001</v>
      </c>
      <c r="C2120" s="11">
        <v>6469.6499020000001</v>
      </c>
      <c r="D2120" s="11">
        <v>6364.6499020000001</v>
      </c>
      <c r="E2120" s="11">
        <v>6455.1499020000001</v>
      </c>
      <c r="F2120" s="11">
        <v>6455.1499020000001</v>
      </c>
      <c r="G2120" s="5">
        <v>130202400</v>
      </c>
      <c r="I2120" s="1">
        <v>1.4997669682408343E-2</v>
      </c>
    </row>
    <row r="2121" spans="1:9" x14ac:dyDescent="0.25">
      <c r="A2121" s="36">
        <v>37063</v>
      </c>
      <c r="B2121" s="11">
        <v>6450.4399409999996</v>
      </c>
      <c r="C2121" s="11">
        <v>6547.1000979999999</v>
      </c>
      <c r="D2121" s="11">
        <v>6443.5600590000004</v>
      </c>
      <c r="E2121" s="11">
        <v>6543.3901370000003</v>
      </c>
      <c r="F2121" s="11">
        <v>6543.3901370000003</v>
      </c>
      <c r="G2121" s="5">
        <v>146002400</v>
      </c>
      <c r="I2121" s="1">
        <v>1.3577154086787502E-2</v>
      </c>
    </row>
    <row r="2122" spans="1:9" x14ac:dyDescent="0.25">
      <c r="A2122" s="36">
        <v>37064</v>
      </c>
      <c r="B2122" s="11">
        <v>6543.4799800000001</v>
      </c>
      <c r="C2122" s="11">
        <v>6594.4702150000003</v>
      </c>
      <c r="D2122" s="11">
        <v>6526.3198240000002</v>
      </c>
      <c r="E2122" s="11">
        <v>6539.6499020000001</v>
      </c>
      <c r="F2122" s="11">
        <v>6539.6499020000001</v>
      </c>
      <c r="G2122" s="5">
        <v>125533600</v>
      </c>
      <c r="I2122" s="1">
        <v>-5.7176850193130235E-4</v>
      </c>
    </row>
    <row r="2123" spans="1:9" x14ac:dyDescent="0.25">
      <c r="A2123" s="36">
        <v>37067</v>
      </c>
      <c r="B2123" s="11">
        <v>6539.9101559999999</v>
      </c>
      <c r="C2123" s="11">
        <v>6566.0097660000001</v>
      </c>
      <c r="D2123" s="11">
        <v>6536.8701170000004</v>
      </c>
      <c r="E2123" s="11">
        <v>6562.6601559999999</v>
      </c>
      <c r="F2123" s="11">
        <v>6562.6601559999999</v>
      </c>
      <c r="G2123" s="5">
        <v>77193600</v>
      </c>
      <c r="I2123" s="1">
        <v>3.5124001118145287E-3</v>
      </c>
    </row>
    <row r="2124" spans="1:9" x14ac:dyDescent="0.25">
      <c r="A2124" s="36">
        <v>37068</v>
      </c>
      <c r="B2124" s="11">
        <v>6562.6499020000001</v>
      </c>
      <c r="C2124" s="11">
        <v>6591.3500979999999</v>
      </c>
      <c r="D2124" s="11">
        <v>6540.919922</v>
      </c>
      <c r="E2124" s="11">
        <v>6582.169922</v>
      </c>
      <c r="F2124" s="11">
        <v>6582.169922</v>
      </c>
      <c r="G2124" s="5">
        <v>92482000</v>
      </c>
      <c r="I2124" s="1">
        <v>2.9684340094551231E-3</v>
      </c>
    </row>
    <row r="2125" spans="1:9" x14ac:dyDescent="0.25">
      <c r="A2125" s="36">
        <v>37069</v>
      </c>
      <c r="B2125" s="11">
        <v>6582.6098629999997</v>
      </c>
      <c r="C2125" s="11">
        <v>6616.3701170000004</v>
      </c>
      <c r="D2125" s="11">
        <v>6557.1201170000004</v>
      </c>
      <c r="E2125" s="11">
        <v>6587.6801759999998</v>
      </c>
      <c r="F2125" s="11">
        <v>6587.6801759999998</v>
      </c>
      <c r="G2125" s="5">
        <v>103990400</v>
      </c>
      <c r="I2125" s="1">
        <v>8.3679833567273931E-4</v>
      </c>
    </row>
    <row r="2126" spans="1:9" x14ac:dyDescent="0.25">
      <c r="A2126" s="36">
        <v>37070</v>
      </c>
      <c r="B2126" s="11">
        <v>6589.2402339999999</v>
      </c>
      <c r="C2126" s="11">
        <v>6659.2797849999997</v>
      </c>
      <c r="D2126" s="11">
        <v>6588.9799800000001</v>
      </c>
      <c r="E2126" s="11">
        <v>6607.2001950000003</v>
      </c>
      <c r="F2126" s="11">
        <v>6607.2001950000003</v>
      </c>
      <c r="G2126" s="5">
        <v>122497200</v>
      </c>
      <c r="I2126" s="1">
        <v>2.9587283387382257E-3</v>
      </c>
    </row>
    <row r="2127" spans="1:9" x14ac:dyDescent="0.25">
      <c r="A2127" s="36">
        <v>37071</v>
      </c>
      <c r="B2127" s="11">
        <v>6608.5898440000001</v>
      </c>
      <c r="C2127" s="11">
        <v>6688.3798829999996</v>
      </c>
      <c r="D2127" s="11">
        <v>6600.8100590000004</v>
      </c>
      <c r="E2127" s="11">
        <v>6666.169922</v>
      </c>
      <c r="F2127" s="11">
        <v>6666.169922</v>
      </c>
      <c r="G2127" s="5">
        <v>121409200</v>
      </c>
      <c r="I2127" s="1">
        <v>8.8854773821189781E-3</v>
      </c>
    </row>
    <row r="2128" spans="1:9" x14ac:dyDescent="0.25">
      <c r="A2128" s="36">
        <v>37074</v>
      </c>
      <c r="B2128" s="11">
        <v>6666.2001950000003</v>
      </c>
      <c r="C2128" s="11">
        <v>6797.2797849999997</v>
      </c>
      <c r="D2128" s="11">
        <v>6658.4101559999999</v>
      </c>
      <c r="E2128" s="11">
        <v>6797.1098629999997</v>
      </c>
      <c r="F2128" s="11">
        <v>6797.1098629999997</v>
      </c>
      <c r="G2128" s="5">
        <v>104686400</v>
      </c>
      <c r="I2128" s="1">
        <v>1.9452031278591519E-2</v>
      </c>
    </row>
    <row r="2129" spans="1:9" x14ac:dyDescent="0.25">
      <c r="A2129" s="36">
        <v>37075</v>
      </c>
      <c r="B2129" s="11">
        <v>6797.1801759999998</v>
      </c>
      <c r="C2129" s="11">
        <v>6841.330078</v>
      </c>
      <c r="D2129" s="11">
        <v>6788.8598629999997</v>
      </c>
      <c r="E2129" s="11">
        <v>6840.7402339999999</v>
      </c>
      <c r="F2129" s="11">
        <v>6840.7402339999999</v>
      </c>
      <c r="G2129" s="5">
        <v>61748400</v>
      </c>
      <c r="I2129" s="1">
        <v>6.398445435642941E-3</v>
      </c>
    </row>
    <row r="2130" spans="1:9" x14ac:dyDescent="0.25">
      <c r="A2130" s="36">
        <v>37076</v>
      </c>
      <c r="B2130" s="11">
        <v>6838.8701170000004</v>
      </c>
      <c r="C2130" s="11">
        <v>6868.8901370000003</v>
      </c>
      <c r="D2130" s="11">
        <v>6831.830078</v>
      </c>
      <c r="E2130" s="11">
        <v>6868.8901370000003</v>
      </c>
      <c r="F2130" s="11">
        <v>6868.8901370000003</v>
      </c>
      <c r="G2130" s="5">
        <v>27247000</v>
      </c>
      <c r="I2130" s="1">
        <v>4.1065939487037184E-3</v>
      </c>
    </row>
    <row r="2131" spans="1:9" x14ac:dyDescent="0.25">
      <c r="A2131" s="36">
        <v>37077</v>
      </c>
      <c r="B2131" s="11">
        <v>6868.7700199999999</v>
      </c>
      <c r="C2131" s="11">
        <v>6868.7700199999999</v>
      </c>
      <c r="D2131" s="11">
        <v>6814.5698240000002</v>
      </c>
      <c r="E2131" s="11">
        <v>6814.6201170000004</v>
      </c>
      <c r="F2131" s="11">
        <v>6814.6201170000004</v>
      </c>
      <c r="G2131" s="5">
        <v>134719000</v>
      </c>
      <c r="I2131" s="1">
        <v>-7.9322196641964382E-3</v>
      </c>
    </row>
    <row r="2132" spans="1:9" x14ac:dyDescent="0.25">
      <c r="A2132" s="36">
        <v>37078</v>
      </c>
      <c r="B2132" s="11">
        <v>6816.1098629999997</v>
      </c>
      <c r="C2132" s="11">
        <v>6822.3798829999996</v>
      </c>
      <c r="D2132" s="11">
        <v>6710.9501950000003</v>
      </c>
      <c r="E2132" s="11">
        <v>6715.8100590000004</v>
      </c>
      <c r="F2132" s="11">
        <v>6715.8100590000004</v>
      </c>
      <c r="G2132" s="5">
        <v>103098400</v>
      </c>
      <c r="I2132" s="1">
        <v>-1.4605864457339024E-2</v>
      </c>
    </row>
    <row r="2133" spans="1:9" x14ac:dyDescent="0.25">
      <c r="A2133" s="36">
        <v>37081</v>
      </c>
      <c r="B2133" s="11">
        <v>6692.3999020000001</v>
      </c>
      <c r="C2133" s="11">
        <v>6723.1899409999996</v>
      </c>
      <c r="D2133" s="11">
        <v>6661.1801759999998</v>
      </c>
      <c r="E2133" s="11">
        <v>6709.1298829999996</v>
      </c>
      <c r="F2133" s="11">
        <v>6709.1298829999996</v>
      </c>
      <c r="G2133" s="5">
        <v>53366800</v>
      </c>
      <c r="I2133" s="1">
        <v>-9.9518904072581904E-4</v>
      </c>
    </row>
    <row r="2134" spans="1:9" x14ac:dyDescent="0.25">
      <c r="A2134" s="36">
        <v>37082</v>
      </c>
      <c r="B2134" s="11">
        <v>6709.1601559999999</v>
      </c>
      <c r="C2134" s="11">
        <v>6777.5898440000001</v>
      </c>
      <c r="D2134" s="11">
        <v>6708.4399409999996</v>
      </c>
      <c r="E2134" s="11">
        <v>6713.0400390000004</v>
      </c>
      <c r="F2134" s="11">
        <v>6713.0400390000004</v>
      </c>
      <c r="G2134" s="5">
        <v>84213800</v>
      </c>
      <c r="I2134" s="1">
        <v>5.8264142584185663E-4</v>
      </c>
    </row>
    <row r="2135" spans="1:9" x14ac:dyDescent="0.25">
      <c r="A2135" s="36">
        <v>37083</v>
      </c>
      <c r="B2135" s="11">
        <v>6713.5400390000004</v>
      </c>
      <c r="C2135" s="11">
        <v>6720.669922</v>
      </c>
      <c r="D2135" s="11">
        <v>6535.9799800000001</v>
      </c>
      <c r="E2135" s="11">
        <v>6564.1401370000003</v>
      </c>
      <c r="F2135" s="11">
        <v>6564.1401370000003</v>
      </c>
      <c r="G2135" s="5">
        <v>136839800</v>
      </c>
      <c r="I2135" s="1">
        <v>-2.2430387006638242E-2</v>
      </c>
    </row>
    <row r="2136" spans="1:9" x14ac:dyDescent="0.25">
      <c r="A2136" s="36">
        <v>37084</v>
      </c>
      <c r="B2136" s="11">
        <v>6564.3398440000001</v>
      </c>
      <c r="C2136" s="11">
        <v>6596.1000979999999</v>
      </c>
      <c r="D2136" s="11">
        <v>6385.8398440000001</v>
      </c>
      <c r="E2136" s="11">
        <v>6470.8798829999996</v>
      </c>
      <c r="F2136" s="11">
        <v>6470.8798829999996</v>
      </c>
      <c r="G2136" s="5">
        <v>154534000</v>
      </c>
      <c r="I2136" s="1">
        <v>-1.4309428781903222E-2</v>
      </c>
    </row>
    <row r="2137" spans="1:9" x14ac:dyDescent="0.25">
      <c r="A2137" s="36">
        <v>37085</v>
      </c>
      <c r="B2137" s="11">
        <v>6471.3500979999999</v>
      </c>
      <c r="C2137" s="11">
        <v>6491.580078</v>
      </c>
      <c r="D2137" s="11">
        <v>6416.2700199999999</v>
      </c>
      <c r="E2137" s="11">
        <v>6452.1201170000004</v>
      </c>
      <c r="F2137" s="11">
        <v>6452.1201170000004</v>
      </c>
      <c r="G2137" s="5">
        <v>91792400</v>
      </c>
      <c r="I2137" s="1">
        <v>-2.9033164400775746E-3</v>
      </c>
    </row>
    <row r="2138" spans="1:9" x14ac:dyDescent="0.25">
      <c r="A2138" s="36">
        <v>37088</v>
      </c>
      <c r="B2138" s="11">
        <v>6453.0600590000004</v>
      </c>
      <c r="C2138" s="11">
        <v>6463.7797849999997</v>
      </c>
      <c r="D2138" s="11">
        <v>6374.0297849999997</v>
      </c>
      <c r="E2138" s="11">
        <v>6377.3100590000004</v>
      </c>
      <c r="F2138" s="11">
        <v>6377.3100590000004</v>
      </c>
      <c r="G2138" s="5">
        <v>75575800</v>
      </c>
      <c r="I2138" s="1">
        <v>-1.1662389504403237E-2</v>
      </c>
    </row>
    <row r="2139" spans="1:9" x14ac:dyDescent="0.25">
      <c r="A2139" s="36">
        <v>37089</v>
      </c>
      <c r="B2139" s="11">
        <v>6378.6000979999999</v>
      </c>
      <c r="C2139" s="11">
        <v>6421.0097660000001</v>
      </c>
      <c r="D2139" s="11">
        <v>6378.6000979999999</v>
      </c>
      <c r="E2139" s="11">
        <v>6395.4301759999998</v>
      </c>
      <c r="F2139" s="11">
        <v>6395.4301759999998</v>
      </c>
      <c r="G2139" s="5">
        <v>148223400</v>
      </c>
      <c r="I2139" s="1">
        <v>2.8373127179772695E-3</v>
      </c>
    </row>
    <row r="2140" spans="1:9" x14ac:dyDescent="0.25">
      <c r="A2140" s="36">
        <v>37090</v>
      </c>
      <c r="B2140" s="11">
        <v>6395.3198240000002</v>
      </c>
      <c r="C2140" s="11">
        <v>6395.3198240000002</v>
      </c>
      <c r="D2140" s="11">
        <v>6352.1298829999996</v>
      </c>
      <c r="E2140" s="11">
        <v>6388.2597660000001</v>
      </c>
      <c r="F2140" s="11">
        <v>6388.2597660000001</v>
      </c>
      <c r="G2140" s="5">
        <v>110234000</v>
      </c>
      <c r="I2140" s="1">
        <v>-1.1218061114579569E-3</v>
      </c>
    </row>
    <row r="2141" spans="1:9" x14ac:dyDescent="0.25">
      <c r="A2141" s="36">
        <v>37091</v>
      </c>
      <c r="B2141" s="11">
        <v>6388.330078</v>
      </c>
      <c r="C2141" s="11">
        <v>6432.8798829999996</v>
      </c>
      <c r="D2141" s="11">
        <v>6387.75</v>
      </c>
      <c r="E2141" s="11">
        <v>6418.8398440000001</v>
      </c>
      <c r="F2141" s="11">
        <v>6418.8398440000001</v>
      </c>
      <c r="G2141" s="5">
        <v>113914400</v>
      </c>
      <c r="I2141" s="1">
        <v>4.7754975048288628E-3</v>
      </c>
    </row>
    <row r="2142" spans="1:9" x14ac:dyDescent="0.25">
      <c r="A2142" s="36">
        <v>37092</v>
      </c>
      <c r="B2142" s="11">
        <v>6418.419922</v>
      </c>
      <c r="C2142" s="11">
        <v>6418.419922</v>
      </c>
      <c r="D2142" s="11">
        <v>6378.6801759999998</v>
      </c>
      <c r="E2142" s="11">
        <v>6389.2700199999999</v>
      </c>
      <c r="F2142" s="11">
        <v>6389.2700199999999</v>
      </c>
      <c r="G2142" s="5">
        <v>60320200</v>
      </c>
      <c r="I2142" s="1">
        <v>-4.6173677224654597E-3</v>
      </c>
    </row>
    <row r="2143" spans="1:9" x14ac:dyDescent="0.25">
      <c r="A2143" s="36">
        <v>37095</v>
      </c>
      <c r="B2143" s="11">
        <v>6389.8500979999999</v>
      </c>
      <c r="C2143" s="11">
        <v>6424.1601559999999</v>
      </c>
      <c r="D2143" s="11">
        <v>6380.8999020000001</v>
      </c>
      <c r="E2143" s="11">
        <v>6422.7099609999996</v>
      </c>
      <c r="F2143" s="11">
        <v>6422.7099609999996</v>
      </c>
      <c r="G2143" s="5">
        <v>75241400</v>
      </c>
      <c r="I2143" s="1">
        <v>5.2201169507029022E-3</v>
      </c>
    </row>
    <row r="2144" spans="1:9" x14ac:dyDescent="0.25">
      <c r="A2144" s="36">
        <v>37096</v>
      </c>
      <c r="B2144" s="11">
        <v>6422.8598629999997</v>
      </c>
      <c r="C2144" s="11">
        <v>6422.8598629999997</v>
      </c>
      <c r="D2144" s="11">
        <v>6367.3398440000001</v>
      </c>
      <c r="E2144" s="11">
        <v>6377.8100590000004</v>
      </c>
      <c r="F2144" s="11">
        <v>6377.8100590000004</v>
      </c>
      <c r="G2144" s="5">
        <v>145026200</v>
      </c>
      <c r="I2144" s="1">
        <v>-7.0153534506580684E-3</v>
      </c>
    </row>
    <row r="2145" spans="1:9" x14ac:dyDescent="0.25">
      <c r="A2145" s="36">
        <v>37097</v>
      </c>
      <c r="B2145" s="11">
        <v>6382.7700199999999</v>
      </c>
      <c r="C2145" s="11">
        <v>6421.5200199999999</v>
      </c>
      <c r="D2145" s="11">
        <v>6382.7700199999999</v>
      </c>
      <c r="E2145" s="11">
        <v>6411.5297849999997</v>
      </c>
      <c r="F2145" s="11">
        <v>6411.5297849999997</v>
      </c>
      <c r="G2145" s="5">
        <v>111652400</v>
      </c>
      <c r="I2145" s="1">
        <v>5.2731109728334502E-3</v>
      </c>
    </row>
    <row r="2146" spans="1:9" x14ac:dyDescent="0.25">
      <c r="A2146" s="36">
        <v>37098</v>
      </c>
      <c r="B2146" s="11">
        <v>6411.7202150000003</v>
      </c>
      <c r="C2146" s="11">
        <v>6502.6899409999996</v>
      </c>
      <c r="D2146" s="11">
        <v>6405.5097660000001</v>
      </c>
      <c r="E2146" s="11">
        <v>6502.6899409999996</v>
      </c>
      <c r="F2146" s="11">
        <v>6502.6899409999996</v>
      </c>
      <c r="G2146" s="5">
        <v>108102000</v>
      </c>
      <c r="I2146" s="1">
        <v>1.4118029906564189E-2</v>
      </c>
    </row>
    <row r="2147" spans="1:9" x14ac:dyDescent="0.25">
      <c r="A2147" s="36">
        <v>37099</v>
      </c>
      <c r="B2147" s="11">
        <v>6501.6499020000001</v>
      </c>
      <c r="C2147" s="11">
        <v>6535.1899409999996</v>
      </c>
      <c r="D2147" s="11">
        <v>6495.3701170000004</v>
      </c>
      <c r="E2147" s="11">
        <v>6522.2001950000003</v>
      </c>
      <c r="F2147" s="11">
        <v>6522.2001950000003</v>
      </c>
      <c r="G2147" s="5">
        <v>85191000</v>
      </c>
      <c r="I2147" s="1">
        <v>2.9958438633190809E-3</v>
      </c>
    </row>
    <row r="2148" spans="1:9" x14ac:dyDescent="0.25">
      <c r="A2148" s="36">
        <v>37102</v>
      </c>
      <c r="B2148" s="11">
        <v>6523.1401370000003</v>
      </c>
      <c r="C2148" s="11">
        <v>6575.9501950000003</v>
      </c>
      <c r="D2148" s="11">
        <v>6513.8198240000002</v>
      </c>
      <c r="E2148" s="11">
        <v>6538.2797849999997</v>
      </c>
      <c r="F2148" s="11">
        <v>6538.2797849999997</v>
      </c>
      <c r="G2148" s="5">
        <v>81214000</v>
      </c>
      <c r="I2148" s="1">
        <v>2.4623288192966442E-3</v>
      </c>
    </row>
    <row r="2149" spans="1:9" x14ac:dyDescent="0.25">
      <c r="A2149" s="36">
        <v>37103</v>
      </c>
      <c r="B2149" s="11">
        <v>6538.8598629999997</v>
      </c>
      <c r="C2149" s="11">
        <v>6539.8999020000001</v>
      </c>
      <c r="D2149" s="11">
        <v>6474.2402339999999</v>
      </c>
      <c r="E2149" s="11">
        <v>6474.3999020000001</v>
      </c>
      <c r="F2149" s="11">
        <v>6474.3999020000001</v>
      </c>
      <c r="G2149" s="5">
        <v>97545600</v>
      </c>
      <c r="I2149" s="1">
        <v>-9.8181769913665562E-3</v>
      </c>
    </row>
    <row r="2150" spans="1:9" x14ac:dyDescent="0.25">
      <c r="A2150" s="36">
        <v>37104</v>
      </c>
      <c r="B2150" s="11">
        <v>6475.6298829999996</v>
      </c>
      <c r="C2150" s="11">
        <v>6593.1201170000004</v>
      </c>
      <c r="D2150" s="11">
        <v>6475.6298829999996</v>
      </c>
      <c r="E2150" s="11">
        <v>6573.1000979999999</v>
      </c>
      <c r="F2150" s="11">
        <v>6573.1000979999999</v>
      </c>
      <c r="G2150" s="5">
        <v>73462400</v>
      </c>
      <c r="I2150" s="1">
        <v>1.5129653765377782E-2</v>
      </c>
    </row>
    <row r="2151" spans="1:9" x14ac:dyDescent="0.25">
      <c r="A2151" s="36">
        <v>37105</v>
      </c>
      <c r="B2151" s="11">
        <v>6573.3500979999999</v>
      </c>
      <c r="C2151" s="11">
        <v>6733.3100590000004</v>
      </c>
      <c r="D2151" s="11">
        <v>6573.3500979999999</v>
      </c>
      <c r="E2151" s="11">
        <v>6707.9101559999999</v>
      </c>
      <c r="F2151" s="11">
        <v>6707.9101559999999</v>
      </c>
      <c r="G2151" s="5">
        <v>114947400</v>
      </c>
      <c r="I2151" s="1">
        <v>2.0301872483143413E-2</v>
      </c>
    </row>
    <row r="2152" spans="1:9" x14ac:dyDescent="0.25">
      <c r="A2152" s="36">
        <v>37106</v>
      </c>
      <c r="B2152" s="11">
        <v>6707.9702150000003</v>
      </c>
      <c r="C2152" s="11">
        <v>6708.580078</v>
      </c>
      <c r="D2152" s="11">
        <v>6670.6801759999998</v>
      </c>
      <c r="E2152" s="11">
        <v>6702.9301759999998</v>
      </c>
      <c r="F2152" s="11">
        <v>6702.9301759999998</v>
      </c>
      <c r="G2152" s="5">
        <v>76618800</v>
      </c>
      <c r="I2152" s="1">
        <v>-7.4267981806031003E-4</v>
      </c>
    </row>
    <row r="2153" spans="1:9" x14ac:dyDescent="0.25">
      <c r="A2153" s="36">
        <v>37109</v>
      </c>
      <c r="B2153" s="11">
        <v>6703.0898440000001</v>
      </c>
      <c r="C2153" s="11">
        <v>6704.5200199999999</v>
      </c>
      <c r="D2153" s="11">
        <v>6604.2700199999999</v>
      </c>
      <c r="E2153" s="11">
        <v>6633.9399409999996</v>
      </c>
      <c r="F2153" s="11">
        <v>6633.9399409999996</v>
      </c>
      <c r="G2153" s="5">
        <v>54985000</v>
      </c>
      <c r="I2153" s="1">
        <v>-1.0345883220130858E-2</v>
      </c>
    </row>
    <row r="2154" spans="1:9" x14ac:dyDescent="0.25">
      <c r="A2154" s="36">
        <v>37110</v>
      </c>
      <c r="B2154" s="11">
        <v>6633.7700199999999</v>
      </c>
      <c r="C2154" s="11">
        <v>6670.4902339999999</v>
      </c>
      <c r="D2154" s="11">
        <v>6600.5698240000002</v>
      </c>
      <c r="E2154" s="11">
        <v>6638.8398440000001</v>
      </c>
      <c r="F2154" s="11">
        <v>6638.8398440000001</v>
      </c>
      <c r="G2154" s="5">
        <v>0</v>
      </c>
      <c r="I2154" s="1">
        <v>7.3833866032124718E-4</v>
      </c>
    </row>
    <row r="2155" spans="1:9" x14ac:dyDescent="0.25">
      <c r="A2155" s="36">
        <v>37111</v>
      </c>
      <c r="B2155" s="11">
        <v>6637.5</v>
      </c>
      <c r="C2155" s="11">
        <v>6652.3798829999996</v>
      </c>
      <c r="D2155" s="11">
        <v>6610.7900390000004</v>
      </c>
      <c r="E2155" s="11">
        <v>6651.4399409999996</v>
      </c>
      <c r="F2155" s="11">
        <v>6651.4399409999996</v>
      </c>
      <c r="G2155" s="5">
        <v>76253400</v>
      </c>
      <c r="I2155" s="1">
        <v>1.8961377757218401E-3</v>
      </c>
    </row>
    <row r="2156" spans="1:9" x14ac:dyDescent="0.25">
      <c r="A2156" s="36">
        <v>37112</v>
      </c>
      <c r="B2156" s="11">
        <v>6650.6298829999996</v>
      </c>
      <c r="C2156" s="11">
        <v>6650.6298829999996</v>
      </c>
      <c r="D2156" s="11">
        <v>6592.4902339999999</v>
      </c>
      <c r="E2156" s="11">
        <v>6599.6098629999997</v>
      </c>
      <c r="F2156" s="11">
        <v>6599.6098629999997</v>
      </c>
      <c r="G2156" s="5">
        <v>59841000</v>
      </c>
      <c r="I2156" s="1">
        <v>-7.822828090640499E-3</v>
      </c>
    </row>
    <row r="2157" spans="1:9" x14ac:dyDescent="0.25">
      <c r="A2157" s="36">
        <v>37113</v>
      </c>
      <c r="B2157" s="11">
        <v>6599.6601559999999</v>
      </c>
      <c r="C2157" s="11">
        <v>6642.8701170000004</v>
      </c>
      <c r="D2157" s="11">
        <v>6586.8598629999997</v>
      </c>
      <c r="E2157" s="11">
        <v>6628.4902339999999</v>
      </c>
      <c r="F2157" s="11">
        <v>6628.4902339999999</v>
      </c>
      <c r="G2157" s="5">
        <v>55133800</v>
      </c>
      <c r="I2157" s="1">
        <v>4.3665253022897588E-3</v>
      </c>
    </row>
    <row r="2158" spans="1:9" x14ac:dyDescent="0.25">
      <c r="A2158" s="36">
        <v>37116</v>
      </c>
      <c r="B2158" s="11">
        <v>6625.7797849999997</v>
      </c>
      <c r="C2158" s="11">
        <v>6656.7202150000003</v>
      </c>
      <c r="D2158" s="11">
        <v>6612.1801759999998</v>
      </c>
      <c r="E2158" s="11">
        <v>6655.1098629999997</v>
      </c>
      <c r="F2158" s="11">
        <v>6655.1098629999997</v>
      </c>
      <c r="G2158" s="5">
        <v>36741800</v>
      </c>
      <c r="I2158" s="1">
        <v>4.0078991295686706E-3</v>
      </c>
    </row>
    <row r="2159" spans="1:9" x14ac:dyDescent="0.25">
      <c r="A2159" s="36">
        <v>37117</v>
      </c>
      <c r="B2159" s="11">
        <v>6655.7998049999997</v>
      </c>
      <c r="C2159" s="11">
        <v>6700.1899409999996</v>
      </c>
      <c r="D2159" s="11">
        <v>6655.7998049999997</v>
      </c>
      <c r="E2159" s="11">
        <v>6671.2402339999999</v>
      </c>
      <c r="F2159" s="11">
        <v>6671.2402339999999</v>
      </c>
      <c r="G2159" s="5">
        <v>43403200</v>
      </c>
      <c r="I2159" s="1">
        <v>2.4208247209642764E-3</v>
      </c>
    </row>
    <row r="2160" spans="1:9" x14ac:dyDescent="0.25">
      <c r="A2160" s="36">
        <v>37118</v>
      </c>
      <c r="B2160" s="11">
        <v>6671.1401370000003</v>
      </c>
      <c r="C2160" s="11">
        <v>6679.5297849999997</v>
      </c>
      <c r="D2160" s="11">
        <v>6533.8901370000003</v>
      </c>
      <c r="E2160" s="11">
        <v>6542.1499020000001</v>
      </c>
      <c r="F2160" s="11">
        <v>6542.1499020000001</v>
      </c>
      <c r="G2160" s="5">
        <v>58239200</v>
      </c>
      <c r="I2160" s="1">
        <v>-1.9539942129865651E-2</v>
      </c>
    </row>
    <row r="2161" spans="1:9" x14ac:dyDescent="0.25">
      <c r="A2161" s="36">
        <v>37119</v>
      </c>
      <c r="B2161" s="11">
        <v>6542</v>
      </c>
      <c r="C2161" s="11">
        <v>6542</v>
      </c>
      <c r="D2161" s="11">
        <v>6356.169922</v>
      </c>
      <c r="E2161" s="11">
        <v>6445.1499020000001</v>
      </c>
      <c r="F2161" s="11">
        <v>6445.1499020000001</v>
      </c>
      <c r="G2161" s="5">
        <v>113973400</v>
      </c>
      <c r="I2161" s="1">
        <v>-1.493794787071856E-2</v>
      </c>
    </row>
    <row r="2162" spans="1:9" x14ac:dyDescent="0.25">
      <c r="A2162" s="36">
        <v>37120</v>
      </c>
      <c r="B2162" s="11">
        <v>6443.8198240000002</v>
      </c>
      <c r="C2162" s="11">
        <v>6443.8198240000002</v>
      </c>
      <c r="D2162" s="11">
        <v>6189.6098629999997</v>
      </c>
      <c r="E2162" s="11">
        <v>6218.4599609999996</v>
      </c>
      <c r="F2162" s="11">
        <v>6218.4599609999996</v>
      </c>
      <c r="G2162" s="5">
        <v>121089000</v>
      </c>
      <c r="I2162" s="1">
        <v>-3.5805613370861522E-2</v>
      </c>
    </row>
    <row r="2163" spans="1:9" x14ac:dyDescent="0.25">
      <c r="A2163" s="36">
        <v>37123</v>
      </c>
      <c r="B2163" s="11">
        <v>6217.1000979999999</v>
      </c>
      <c r="C2163" s="11">
        <v>6273.9799800000001</v>
      </c>
      <c r="D2163" s="11">
        <v>6214.8100590000004</v>
      </c>
      <c r="E2163" s="11">
        <v>6245.419922</v>
      </c>
      <c r="F2163" s="11">
        <v>6245.419922</v>
      </c>
      <c r="G2163" s="5">
        <v>67768000</v>
      </c>
      <c r="I2163" s="1">
        <v>4.3261012300686019E-3</v>
      </c>
    </row>
    <row r="2164" spans="1:9" x14ac:dyDescent="0.25">
      <c r="A2164" s="36">
        <v>37124</v>
      </c>
      <c r="B2164" s="11">
        <v>6245.7099609999996</v>
      </c>
      <c r="C2164" s="11">
        <v>6367.5698240000002</v>
      </c>
      <c r="D2164" s="11">
        <v>6245.6601559999999</v>
      </c>
      <c r="E2164" s="11">
        <v>6276.0898440000001</v>
      </c>
      <c r="F2164" s="11">
        <v>6276.0898440000001</v>
      </c>
      <c r="G2164" s="5">
        <v>74821400</v>
      </c>
      <c r="I2164" s="1">
        <v>4.8987676258960278E-3</v>
      </c>
    </row>
    <row r="2165" spans="1:9" x14ac:dyDescent="0.25">
      <c r="A2165" s="36">
        <v>37125</v>
      </c>
      <c r="B2165" s="11">
        <v>6288.3598629999997</v>
      </c>
      <c r="C2165" s="11">
        <v>6346.8999020000001</v>
      </c>
      <c r="D2165" s="11">
        <v>6288.3598629999997</v>
      </c>
      <c r="E2165" s="11">
        <v>6333.1401370000003</v>
      </c>
      <c r="F2165" s="11">
        <v>6333.1401370000003</v>
      </c>
      <c r="G2165" s="5">
        <v>62179400</v>
      </c>
      <c r="I2165" s="1">
        <v>9.0490350929517405E-3</v>
      </c>
    </row>
    <row r="2166" spans="1:9" x14ac:dyDescent="0.25">
      <c r="A2166" s="36">
        <v>37126</v>
      </c>
      <c r="B2166" s="11">
        <v>6332.1401370000003</v>
      </c>
      <c r="C2166" s="11">
        <v>6352.3500979999999</v>
      </c>
      <c r="D2166" s="11">
        <v>6290.8701170000004</v>
      </c>
      <c r="E2166" s="11">
        <v>6294.2900390000004</v>
      </c>
      <c r="F2166" s="11">
        <v>6294.2900390000004</v>
      </c>
      <c r="G2166" s="5">
        <v>37030600</v>
      </c>
      <c r="I2166" s="1">
        <v>-6.1533059444034421E-3</v>
      </c>
    </row>
    <row r="2167" spans="1:9" x14ac:dyDescent="0.25">
      <c r="A2167" s="36">
        <v>37127</v>
      </c>
      <c r="B2167" s="11">
        <v>6294.5498049999997</v>
      </c>
      <c r="C2167" s="11">
        <v>6417.3500979999999</v>
      </c>
      <c r="D2167" s="11">
        <v>6292.6000979999999</v>
      </c>
      <c r="E2167" s="11">
        <v>6416.7700199999999</v>
      </c>
      <c r="F2167" s="11">
        <v>6416.7700199999999</v>
      </c>
      <c r="G2167" s="5">
        <v>54775400</v>
      </c>
      <c r="I2167" s="1">
        <v>1.9271999544514529E-2</v>
      </c>
    </row>
    <row r="2168" spans="1:9" x14ac:dyDescent="0.25">
      <c r="A2168" s="36">
        <v>37130</v>
      </c>
      <c r="B2168" s="11">
        <v>6415.8798829999996</v>
      </c>
      <c r="C2168" s="11">
        <v>6435.6000979999999</v>
      </c>
      <c r="D2168" s="11">
        <v>6399.9301759999998</v>
      </c>
      <c r="E2168" s="11">
        <v>6399.9301759999998</v>
      </c>
      <c r="F2168" s="11">
        <v>6399.9301759999998</v>
      </c>
      <c r="G2168" s="5">
        <v>45735800</v>
      </c>
      <c r="I2168" s="1">
        <v>-2.6277986428429045E-3</v>
      </c>
    </row>
    <row r="2169" spans="1:9" x14ac:dyDescent="0.25">
      <c r="A2169" s="36">
        <v>37131</v>
      </c>
      <c r="B2169" s="11">
        <v>6399.9799800000001</v>
      </c>
      <c r="C2169" s="11">
        <v>6400.1601559999999</v>
      </c>
      <c r="D2169" s="11">
        <v>6302.2299800000001</v>
      </c>
      <c r="E2169" s="11">
        <v>6302.6899409999996</v>
      </c>
      <c r="F2169" s="11">
        <v>6302.6899409999996</v>
      </c>
      <c r="G2169" s="5">
        <v>64707400</v>
      </c>
      <c r="I2169" s="1">
        <v>-1.531056327450564E-2</v>
      </c>
    </row>
    <row r="2170" spans="1:9" x14ac:dyDescent="0.25">
      <c r="A2170" s="36">
        <v>37132</v>
      </c>
      <c r="B2170" s="11">
        <v>6302.419922</v>
      </c>
      <c r="C2170" s="11">
        <v>6352.9399409999996</v>
      </c>
      <c r="D2170" s="11">
        <v>6302.419922</v>
      </c>
      <c r="E2170" s="11">
        <v>6324.9101559999999</v>
      </c>
      <c r="F2170" s="11">
        <v>6324.9101559999999</v>
      </c>
      <c r="G2170" s="5">
        <v>66636400</v>
      </c>
      <c r="I2170" s="1">
        <v>3.519312896111515E-3</v>
      </c>
    </row>
    <row r="2171" spans="1:9" x14ac:dyDescent="0.25">
      <c r="A2171" s="36">
        <v>37133</v>
      </c>
      <c r="B2171" s="11">
        <v>6324.0698240000002</v>
      </c>
      <c r="C2171" s="11">
        <v>6352.0600590000004</v>
      </c>
      <c r="D2171" s="11">
        <v>6278.7900390000004</v>
      </c>
      <c r="E2171" s="11">
        <v>6310.169922</v>
      </c>
      <c r="F2171" s="11">
        <v>6310.169922</v>
      </c>
      <c r="G2171" s="5">
        <v>67532600</v>
      </c>
      <c r="I2171" s="1">
        <v>-2.333224735590278E-3</v>
      </c>
    </row>
    <row r="2172" spans="1:9" x14ac:dyDescent="0.25">
      <c r="A2172" s="36">
        <v>37134</v>
      </c>
      <c r="B2172" s="11">
        <v>6312.7597660000001</v>
      </c>
      <c r="C2172" s="11">
        <v>6347.7099609999996</v>
      </c>
      <c r="D2172" s="11">
        <v>6283.3999020000001</v>
      </c>
      <c r="E2172" s="11">
        <v>6310.7001950000003</v>
      </c>
      <c r="F2172" s="11">
        <v>6310.7001950000003</v>
      </c>
      <c r="G2172" s="5">
        <v>37610000</v>
      </c>
      <c r="I2172" s="1">
        <v>8.4031131830641925E-5</v>
      </c>
    </row>
    <row r="2173" spans="1:9" x14ac:dyDescent="0.25">
      <c r="A2173" s="36">
        <v>37137</v>
      </c>
      <c r="B2173" s="11">
        <v>6312.7900390000004</v>
      </c>
      <c r="C2173" s="11">
        <v>6312.7900390000004</v>
      </c>
      <c r="D2173" s="11">
        <v>6230.0200199999999</v>
      </c>
      <c r="E2173" s="11">
        <v>6233.2900390000004</v>
      </c>
      <c r="F2173" s="11">
        <v>6233.2900390000004</v>
      </c>
      <c r="G2173" s="5">
        <v>7073400</v>
      </c>
      <c r="I2173" s="1">
        <v>-1.2342346770621404E-2</v>
      </c>
    </row>
    <row r="2174" spans="1:9" x14ac:dyDescent="0.25">
      <c r="A2174" s="36">
        <v>37138</v>
      </c>
      <c r="B2174" s="11">
        <v>6234.7099609999996</v>
      </c>
      <c r="C2174" s="11">
        <v>6293.3598629999997</v>
      </c>
      <c r="D2174" s="11">
        <v>6172.25</v>
      </c>
      <c r="E2174" s="11">
        <v>6172.25</v>
      </c>
      <c r="F2174" s="11">
        <v>6172.25</v>
      </c>
      <c r="G2174" s="5">
        <v>70408200</v>
      </c>
      <c r="I2174" s="1">
        <v>-9.8408503639983991E-3</v>
      </c>
    </row>
    <row r="2175" spans="1:9" x14ac:dyDescent="0.25">
      <c r="A2175" s="36">
        <v>37139</v>
      </c>
      <c r="B2175" s="11">
        <v>6172.0898440000001</v>
      </c>
      <c r="C2175" s="11">
        <v>6179.2402339999999</v>
      </c>
      <c r="D2175" s="11">
        <v>6045.5698240000002</v>
      </c>
      <c r="E2175" s="11">
        <v>6088.4501950000003</v>
      </c>
      <c r="F2175" s="11">
        <v>6088.4501950000003</v>
      </c>
      <c r="G2175" s="5">
        <v>119687000</v>
      </c>
      <c r="I2175" s="1">
        <v>-1.3669873433611812E-2</v>
      </c>
    </row>
    <row r="2176" spans="1:9" x14ac:dyDescent="0.25">
      <c r="A2176" s="36">
        <v>37140</v>
      </c>
      <c r="B2176" s="11">
        <v>6088.7797849999997</v>
      </c>
      <c r="C2176" s="11">
        <v>6088.9399409999996</v>
      </c>
      <c r="D2176" s="11">
        <v>5857.7202150000003</v>
      </c>
      <c r="E2176" s="11">
        <v>5875.8598629999997</v>
      </c>
      <c r="F2176" s="11">
        <v>5875.8598629999997</v>
      </c>
      <c r="G2176" s="5">
        <v>134340000</v>
      </c>
      <c r="I2176" s="1">
        <v>-3.554115677545866E-2</v>
      </c>
    </row>
    <row r="2177" spans="1:9" x14ac:dyDescent="0.25">
      <c r="A2177" s="36">
        <v>37141</v>
      </c>
      <c r="B2177" s="11">
        <v>5875.5297849999997</v>
      </c>
      <c r="C2177" s="11">
        <v>5922.5200199999999</v>
      </c>
      <c r="D2177" s="11">
        <v>5794.9101559999999</v>
      </c>
      <c r="E2177" s="11">
        <v>5844.6000979999999</v>
      </c>
      <c r="F2177" s="11">
        <v>5844.6000979999999</v>
      </c>
      <c r="G2177" s="5">
        <v>109050000</v>
      </c>
      <c r="I2177" s="1">
        <v>-5.3342341898261481E-3</v>
      </c>
    </row>
    <row r="2178" spans="1:9" x14ac:dyDescent="0.25">
      <c r="A2178" s="36">
        <v>37144</v>
      </c>
      <c r="B2178" s="11">
        <v>5839.7900390000004</v>
      </c>
      <c r="C2178" s="11">
        <v>5908.5600590000004</v>
      </c>
      <c r="D2178" s="11">
        <v>5816.0698240000002</v>
      </c>
      <c r="E2178" s="11">
        <v>5856.1899409999996</v>
      </c>
      <c r="F2178" s="11">
        <v>5856.1899409999996</v>
      </c>
      <c r="G2178" s="5">
        <v>50032200</v>
      </c>
      <c r="I2178" s="1">
        <v>1.9810366226113985E-3</v>
      </c>
    </row>
    <row r="2179" spans="1:9" x14ac:dyDescent="0.25">
      <c r="A2179" s="36">
        <v>37147</v>
      </c>
      <c r="B2179" s="11">
        <v>5531.0200199999999</v>
      </c>
      <c r="C2179" s="11">
        <v>5531.0200199999999</v>
      </c>
      <c r="D2179" s="11">
        <v>5531.0200199999999</v>
      </c>
      <c r="E2179" s="11">
        <v>5531.0200199999999</v>
      </c>
      <c r="F2179" s="11">
        <v>5531.0200199999999</v>
      </c>
      <c r="G2179" s="5">
        <v>0</v>
      </c>
      <c r="I2179" s="1">
        <v>-5.7126960808437488E-2</v>
      </c>
    </row>
    <row r="2180" spans="1:9" x14ac:dyDescent="0.25">
      <c r="A2180" s="36">
        <v>37151</v>
      </c>
      <c r="B2180" s="11">
        <v>5501.9101559999999</v>
      </c>
      <c r="C2180" s="11">
        <v>5501.9101559999999</v>
      </c>
      <c r="D2180" s="11">
        <v>5290.0498049999997</v>
      </c>
      <c r="E2180" s="11">
        <v>5316.7700199999999</v>
      </c>
      <c r="F2180" s="11">
        <v>5316.7700199999999</v>
      </c>
      <c r="G2180" s="5">
        <v>0</v>
      </c>
      <c r="I2180" s="1">
        <v>-3.9506270732383442E-2</v>
      </c>
    </row>
    <row r="2181" spans="1:9" x14ac:dyDescent="0.25">
      <c r="A2181" s="36">
        <v>37152</v>
      </c>
      <c r="B2181" s="11">
        <v>5317.7700199999999</v>
      </c>
      <c r="C2181" s="11">
        <v>5377.7998049999997</v>
      </c>
      <c r="D2181" s="11">
        <v>5256.3198240000002</v>
      </c>
      <c r="E2181" s="11">
        <v>5297.8598629999997</v>
      </c>
      <c r="F2181" s="11">
        <v>5297.8598629999997</v>
      </c>
      <c r="G2181" s="5">
        <v>95216200</v>
      </c>
      <c r="I2181" s="1">
        <v>-3.5630402970632247E-3</v>
      </c>
    </row>
    <row r="2182" spans="1:9" x14ac:dyDescent="0.25">
      <c r="A2182" s="36">
        <v>37153</v>
      </c>
      <c r="B2182" s="11">
        <v>5297.3701170000004</v>
      </c>
      <c r="C2182" s="11">
        <v>5350.4599609999996</v>
      </c>
      <c r="D2182" s="11">
        <v>5198.7998049999997</v>
      </c>
      <c r="E2182" s="11">
        <v>5256</v>
      </c>
      <c r="F2182" s="11">
        <v>5256</v>
      </c>
      <c r="G2182" s="5">
        <v>112909000</v>
      </c>
      <c r="I2182" s="1">
        <v>-7.9326583928587269E-3</v>
      </c>
    </row>
    <row r="2183" spans="1:9" x14ac:dyDescent="0.25">
      <c r="A2183" s="36">
        <v>37154</v>
      </c>
      <c r="B2183" s="11">
        <v>5254.669922</v>
      </c>
      <c r="C2183" s="11">
        <v>5255.8901370000003</v>
      </c>
      <c r="D2183" s="11">
        <v>5076.7700199999999</v>
      </c>
      <c r="E2183" s="11">
        <v>5081.919922</v>
      </c>
      <c r="F2183" s="11">
        <v>5081.919922</v>
      </c>
      <c r="G2183" s="5">
        <v>78515600</v>
      </c>
      <c r="I2183" s="1">
        <v>-3.3681153590695345E-2</v>
      </c>
    </row>
    <row r="2184" spans="1:9" x14ac:dyDescent="0.25">
      <c r="A2184" s="36">
        <v>37155</v>
      </c>
      <c r="B2184" s="11">
        <v>5077.3901370000003</v>
      </c>
      <c r="C2184" s="11">
        <v>5109.3999020000001</v>
      </c>
      <c r="D2184" s="11">
        <v>4950.7099609999996</v>
      </c>
      <c r="E2184" s="11">
        <v>5087.9399409999996</v>
      </c>
      <c r="F2184" s="11">
        <v>5087.9399409999996</v>
      </c>
      <c r="G2184" s="5">
        <v>109951800</v>
      </c>
      <c r="I2184" s="1">
        <v>1.1838943277950875E-3</v>
      </c>
    </row>
    <row r="2185" spans="1:9" x14ac:dyDescent="0.25">
      <c r="A2185" s="36">
        <v>37158</v>
      </c>
      <c r="B2185" s="11">
        <v>5101.5400390000004</v>
      </c>
      <c r="C2185" s="11">
        <v>5350.9599609999996</v>
      </c>
      <c r="D2185" s="11">
        <v>5101.5400390000004</v>
      </c>
      <c r="E2185" s="11">
        <v>5325.1098629999997</v>
      </c>
      <c r="F2185" s="11">
        <v>5325.1098629999997</v>
      </c>
      <c r="G2185" s="5">
        <v>82079400</v>
      </c>
      <c r="I2185" s="1">
        <v>4.5560321012546368E-2</v>
      </c>
    </row>
    <row r="2186" spans="1:9" x14ac:dyDescent="0.25">
      <c r="A2186" s="36">
        <v>37159</v>
      </c>
      <c r="B2186" s="11">
        <v>5325.9599609999996</v>
      </c>
      <c r="C2186" s="11">
        <v>5338.5600590000004</v>
      </c>
      <c r="D2186" s="11">
        <v>5249.8901370000003</v>
      </c>
      <c r="E2186" s="11">
        <v>5304.3798829999996</v>
      </c>
      <c r="F2186" s="11">
        <v>5304.3798829999996</v>
      </c>
      <c r="G2186" s="5">
        <v>71800400</v>
      </c>
      <c r="I2186" s="1">
        <v>-3.9004706297181002E-3</v>
      </c>
    </row>
    <row r="2187" spans="1:9" x14ac:dyDescent="0.25">
      <c r="A2187" s="36">
        <v>37160</v>
      </c>
      <c r="B2187" s="11">
        <v>5307.1201170000004</v>
      </c>
      <c r="C2187" s="11">
        <v>5350.1298829999996</v>
      </c>
      <c r="D2187" s="11">
        <v>5292</v>
      </c>
      <c r="E2187" s="11">
        <v>5324.8398440000001</v>
      </c>
      <c r="F2187" s="11">
        <v>5324.8398440000001</v>
      </c>
      <c r="G2187" s="5">
        <v>73178000</v>
      </c>
      <c r="I2187" s="1">
        <v>3.8497625968201277E-3</v>
      </c>
    </row>
    <row r="2188" spans="1:9" x14ac:dyDescent="0.25">
      <c r="A2188" s="36">
        <v>37161</v>
      </c>
      <c r="B2188" s="11">
        <v>5326.5898440000001</v>
      </c>
      <c r="C2188" s="11">
        <v>5340.8500979999999</v>
      </c>
      <c r="D2188" s="11">
        <v>5251.169922</v>
      </c>
      <c r="E2188" s="11">
        <v>5306.080078</v>
      </c>
      <c r="F2188" s="11">
        <v>5306.080078</v>
      </c>
      <c r="G2188" s="5">
        <v>100641000</v>
      </c>
      <c r="I2188" s="1">
        <v>-3.529287326040631E-3</v>
      </c>
    </row>
    <row r="2189" spans="1:9" x14ac:dyDescent="0.25">
      <c r="A2189" s="36">
        <v>37162</v>
      </c>
      <c r="B2189" s="11">
        <v>5308.1298829999996</v>
      </c>
      <c r="C2189" s="11">
        <v>5403.9799800000001</v>
      </c>
      <c r="D2189" s="11">
        <v>5308.1298829999996</v>
      </c>
      <c r="E2189" s="11">
        <v>5403.5297849999997</v>
      </c>
      <c r="F2189" s="11">
        <v>5403.5297849999997</v>
      </c>
      <c r="G2189" s="5">
        <v>124401400</v>
      </c>
      <c r="I2189" s="1">
        <v>1.8199056340913344E-2</v>
      </c>
    </row>
    <row r="2190" spans="1:9" x14ac:dyDescent="0.25">
      <c r="A2190" s="36">
        <v>37165</v>
      </c>
      <c r="B2190" s="11">
        <v>5404.419922</v>
      </c>
      <c r="C2190" s="11">
        <v>5436.9799800000001</v>
      </c>
      <c r="D2190" s="11">
        <v>5360.2402339999999</v>
      </c>
      <c r="E2190" s="11">
        <v>5385.5</v>
      </c>
      <c r="F2190" s="11">
        <v>5385.5</v>
      </c>
      <c r="G2190" s="5">
        <v>51768600</v>
      </c>
      <c r="I2190" s="1">
        <v>-3.3422471052428904E-3</v>
      </c>
    </row>
    <row r="2191" spans="1:9" x14ac:dyDescent="0.25">
      <c r="A2191" s="36">
        <v>37166</v>
      </c>
      <c r="B2191" s="11">
        <v>5389.3901370000003</v>
      </c>
      <c r="C2191" s="11">
        <v>5425.419922</v>
      </c>
      <c r="D2191" s="11">
        <v>5352.9399409999996</v>
      </c>
      <c r="E2191" s="11">
        <v>5361.7998049999997</v>
      </c>
      <c r="F2191" s="11">
        <v>5361.7998049999997</v>
      </c>
      <c r="G2191" s="5">
        <v>67593000</v>
      </c>
      <c r="I2191" s="1">
        <v>-4.4104535740547846E-3</v>
      </c>
    </row>
    <row r="2192" spans="1:9" x14ac:dyDescent="0.25">
      <c r="A2192" s="36">
        <v>37167</v>
      </c>
      <c r="B2192" s="11">
        <v>5361.2202150000003</v>
      </c>
      <c r="C2192" s="11">
        <v>5428.6098629999997</v>
      </c>
      <c r="D2192" s="11">
        <v>5316.25</v>
      </c>
      <c r="E2192" s="11">
        <v>5407.5400390000004</v>
      </c>
      <c r="F2192" s="11">
        <v>5407.5400390000004</v>
      </c>
      <c r="G2192" s="5">
        <v>103897400</v>
      </c>
      <c r="I2192" s="1">
        <v>8.4945799288469459E-3</v>
      </c>
    </row>
    <row r="2193" spans="1:9" x14ac:dyDescent="0.25">
      <c r="A2193" s="36">
        <v>37168</v>
      </c>
      <c r="B2193" s="11">
        <v>5410.4599609999996</v>
      </c>
      <c r="C2193" s="11">
        <v>5540.9501950000003</v>
      </c>
      <c r="D2193" s="11">
        <v>5410.4599609999996</v>
      </c>
      <c r="E2193" s="11">
        <v>5499.3100590000004</v>
      </c>
      <c r="F2193" s="11">
        <v>5499.3100590000004</v>
      </c>
      <c r="G2193" s="5">
        <v>108239000</v>
      </c>
      <c r="I2193" s="1">
        <v>1.6828357388028792E-2</v>
      </c>
    </row>
    <row r="2194" spans="1:9" x14ac:dyDescent="0.25">
      <c r="A2194" s="36">
        <v>37169</v>
      </c>
      <c r="B2194" s="11">
        <v>5500.6801759999998</v>
      </c>
      <c r="C2194" s="11">
        <v>5550.7202150000003</v>
      </c>
      <c r="D2194" s="11">
        <v>5460.1000979999999</v>
      </c>
      <c r="E2194" s="11">
        <v>5528.5498049999997</v>
      </c>
      <c r="F2194" s="11">
        <v>5528.5498049999997</v>
      </c>
      <c r="G2194" s="5">
        <v>63282000</v>
      </c>
      <c r="I2194" s="1">
        <v>5.3028991809540571E-3</v>
      </c>
    </row>
    <row r="2195" spans="1:9" x14ac:dyDescent="0.25">
      <c r="A2195" s="36">
        <v>37172</v>
      </c>
      <c r="B2195" s="11">
        <v>5526.8901370000003</v>
      </c>
      <c r="C2195" s="11">
        <v>5554.7700199999999</v>
      </c>
      <c r="D2195" s="11">
        <v>5490.9902339999999</v>
      </c>
      <c r="E2195" s="11">
        <v>5527.1098629999997</v>
      </c>
      <c r="F2195" s="11">
        <v>5527.1098629999997</v>
      </c>
      <c r="G2195" s="5">
        <v>47485600</v>
      </c>
      <c r="I2195" s="1">
        <v>-2.6048956848967464E-4</v>
      </c>
    </row>
    <row r="2196" spans="1:9" x14ac:dyDescent="0.25">
      <c r="A2196" s="36">
        <v>37173</v>
      </c>
      <c r="B2196" s="11">
        <v>5529.7001950000003</v>
      </c>
      <c r="C2196" s="11">
        <v>5614.580078</v>
      </c>
      <c r="D2196" s="11">
        <v>5522.3598629999997</v>
      </c>
      <c r="E2196" s="11">
        <v>5558.8598629999997</v>
      </c>
      <c r="F2196" s="11">
        <v>5558.8598629999997</v>
      </c>
      <c r="G2196" s="5">
        <v>69508400</v>
      </c>
      <c r="I2196" s="1">
        <v>5.7279764592053084E-3</v>
      </c>
    </row>
    <row r="2197" spans="1:9" x14ac:dyDescent="0.25">
      <c r="A2197" s="36">
        <v>37174</v>
      </c>
      <c r="B2197" s="11">
        <v>5556.1201170000004</v>
      </c>
      <c r="C2197" s="11">
        <v>5687.1000979999999</v>
      </c>
      <c r="D2197" s="11">
        <v>5523.580078</v>
      </c>
      <c r="E2197" s="11">
        <v>5684.8999020000001</v>
      </c>
      <c r="F2197" s="11">
        <v>5684.8999020000001</v>
      </c>
      <c r="G2197" s="5">
        <v>119273000</v>
      </c>
      <c r="I2197" s="1">
        <v>2.2420493036445777E-2</v>
      </c>
    </row>
    <row r="2198" spans="1:9" x14ac:dyDescent="0.25">
      <c r="A2198" s="36">
        <v>37175</v>
      </c>
      <c r="B2198" s="11">
        <v>5688.1401370000003</v>
      </c>
      <c r="C2198" s="11">
        <v>5853.3701170000004</v>
      </c>
      <c r="D2198" s="11">
        <v>5688.0898440000001</v>
      </c>
      <c r="E2198" s="11">
        <v>5808.2202150000003</v>
      </c>
      <c r="F2198" s="11">
        <v>5808.2202150000003</v>
      </c>
      <c r="G2198" s="5">
        <v>123473000</v>
      </c>
      <c r="I2198" s="1">
        <v>2.1460672949869419E-2</v>
      </c>
    </row>
    <row r="2199" spans="1:9" x14ac:dyDescent="0.25">
      <c r="A2199" s="36">
        <v>37176</v>
      </c>
      <c r="B2199" s="11">
        <v>5801.3798829999996</v>
      </c>
      <c r="C2199" s="11">
        <v>5801.3798829999996</v>
      </c>
      <c r="D2199" s="11">
        <v>5643.830078</v>
      </c>
      <c r="E2199" s="11">
        <v>5671.1000979999999</v>
      </c>
      <c r="F2199" s="11">
        <v>5671.1000979999999</v>
      </c>
      <c r="G2199" s="5">
        <v>67934000</v>
      </c>
      <c r="I2199" s="1">
        <v>-2.3891072878148734E-2</v>
      </c>
    </row>
    <row r="2200" spans="1:9" x14ac:dyDescent="0.25">
      <c r="A2200" s="36">
        <v>37179</v>
      </c>
      <c r="B2200" s="11">
        <v>5670.4399409999996</v>
      </c>
      <c r="C2200" s="11">
        <v>5670.4399409999996</v>
      </c>
      <c r="D2200" s="11">
        <v>5499.2998049999997</v>
      </c>
      <c r="E2200" s="11">
        <v>5500.1000979999999</v>
      </c>
      <c r="F2200" s="11">
        <v>5500.1000979999999</v>
      </c>
      <c r="G2200" s="5">
        <v>61000400</v>
      </c>
      <c r="I2200" s="1">
        <v>-3.0616828022168363E-2</v>
      </c>
    </row>
    <row r="2201" spans="1:9" x14ac:dyDescent="0.25">
      <c r="A2201" s="36">
        <v>37180</v>
      </c>
      <c r="B2201" s="11">
        <v>5500.6601559999999</v>
      </c>
      <c r="C2201" s="11">
        <v>5556.5698240000002</v>
      </c>
      <c r="D2201" s="11">
        <v>5485.6499020000001</v>
      </c>
      <c r="E2201" s="11">
        <v>5542.6098629999997</v>
      </c>
      <c r="F2201" s="11">
        <v>5542.6098629999997</v>
      </c>
      <c r="G2201" s="5">
        <v>57138800</v>
      </c>
      <c r="I2201" s="1">
        <v>7.6991925242158032E-3</v>
      </c>
    </row>
    <row r="2202" spans="1:9" x14ac:dyDescent="0.25">
      <c r="A2202" s="36">
        <v>37181</v>
      </c>
      <c r="B2202" s="11">
        <v>5548.1201170000004</v>
      </c>
      <c r="C2202" s="11">
        <v>5617.7900390000004</v>
      </c>
      <c r="D2202" s="11">
        <v>5535.2402339999999</v>
      </c>
      <c r="E2202" s="11">
        <v>5541.8798829999996</v>
      </c>
      <c r="F2202" s="11">
        <v>5541.8798829999996</v>
      </c>
      <c r="G2202" s="5">
        <v>62671400</v>
      </c>
      <c r="I2202" s="1">
        <v>-1.3171197191397255E-4</v>
      </c>
    </row>
    <row r="2203" spans="1:9" x14ac:dyDescent="0.25">
      <c r="A2203" s="36">
        <v>37182</v>
      </c>
      <c r="B2203" s="11">
        <v>5543.3901370000003</v>
      </c>
      <c r="C2203" s="11">
        <v>5561.6499020000001</v>
      </c>
      <c r="D2203" s="11">
        <v>5520.7299800000001</v>
      </c>
      <c r="E2203" s="11">
        <v>5529.75</v>
      </c>
      <c r="F2203" s="11">
        <v>5529.75</v>
      </c>
      <c r="G2203" s="5">
        <v>50400000</v>
      </c>
      <c r="I2203" s="1">
        <v>-2.1911657057458456E-3</v>
      </c>
    </row>
    <row r="2204" spans="1:9" x14ac:dyDescent="0.25">
      <c r="A2204" s="36">
        <v>37183</v>
      </c>
      <c r="B2204" s="11">
        <v>5532.0898440000001</v>
      </c>
      <c r="C2204" s="11">
        <v>5590.5600590000004</v>
      </c>
      <c r="D2204" s="11">
        <v>5487.1601559999999</v>
      </c>
      <c r="E2204" s="11">
        <v>5588.2299800000001</v>
      </c>
      <c r="F2204" s="11">
        <v>5588.2299800000001</v>
      </c>
      <c r="G2204" s="5">
        <v>64187400</v>
      </c>
      <c r="I2204" s="1">
        <v>1.0519990040771532E-2</v>
      </c>
    </row>
    <row r="2205" spans="1:9" x14ac:dyDescent="0.25">
      <c r="A2205" s="36">
        <v>37186</v>
      </c>
      <c r="B2205" s="11">
        <v>5584.1201170000004</v>
      </c>
      <c r="C2205" s="11">
        <v>5596.1098629999997</v>
      </c>
      <c r="D2205" s="11">
        <v>5520.7402339999999</v>
      </c>
      <c r="E2205" s="11">
        <v>5539.2797849999997</v>
      </c>
      <c r="F2205" s="11">
        <v>5539.2797849999997</v>
      </c>
      <c r="G2205" s="5">
        <v>36764200</v>
      </c>
      <c r="I2205" s="1">
        <v>-8.7981069959770508E-3</v>
      </c>
    </row>
    <row r="2206" spans="1:9" x14ac:dyDescent="0.25">
      <c r="A2206" s="36">
        <v>37187</v>
      </c>
      <c r="B2206" s="11">
        <v>5539.4702150000003</v>
      </c>
      <c r="C2206" s="11">
        <v>5584.7900390000004</v>
      </c>
      <c r="D2206" s="11">
        <v>5525.580078</v>
      </c>
      <c r="E2206" s="11">
        <v>5571.2700199999999</v>
      </c>
      <c r="F2206" s="11">
        <v>5571.2700199999999</v>
      </c>
      <c r="G2206" s="5">
        <v>54561000</v>
      </c>
      <c r="I2206" s="1">
        <v>5.7585491201521677E-3</v>
      </c>
    </row>
    <row r="2207" spans="1:9" x14ac:dyDescent="0.25">
      <c r="A2207" s="36">
        <v>37188</v>
      </c>
      <c r="B2207" s="11">
        <v>5573.6098629999997</v>
      </c>
      <c r="C2207" s="11">
        <v>5708.2797849999997</v>
      </c>
      <c r="D2207" s="11">
        <v>5573.6098629999997</v>
      </c>
      <c r="E2207" s="11">
        <v>5708.2797849999997</v>
      </c>
      <c r="F2207" s="11">
        <v>5708.2797849999997</v>
      </c>
      <c r="G2207" s="5">
        <v>114515200</v>
      </c>
      <c r="I2207" s="1">
        <v>2.4294675985572667E-2</v>
      </c>
    </row>
    <row r="2208" spans="1:9" x14ac:dyDescent="0.25">
      <c r="A2208" s="36">
        <v>37189</v>
      </c>
      <c r="B2208" s="11">
        <v>5708.1201170000004</v>
      </c>
      <c r="C2208" s="11">
        <v>5740.2700199999999</v>
      </c>
      <c r="D2208" s="11">
        <v>5650.7402339999999</v>
      </c>
      <c r="E2208" s="11">
        <v>5729.1298829999996</v>
      </c>
      <c r="F2208" s="11">
        <v>5729.1298829999996</v>
      </c>
      <c r="G2208" s="5">
        <v>54625400</v>
      </c>
      <c r="I2208" s="1">
        <v>3.6459516099984768E-3</v>
      </c>
    </row>
    <row r="2209" spans="1:9" x14ac:dyDescent="0.25">
      <c r="A2209" s="36">
        <v>37190</v>
      </c>
      <c r="B2209" s="11">
        <v>5728.6401370000003</v>
      </c>
      <c r="C2209" s="11">
        <v>5754.7998049999997</v>
      </c>
      <c r="D2209" s="11">
        <v>5693.1201170000004</v>
      </c>
      <c r="E2209" s="11">
        <v>5693.1201170000004</v>
      </c>
      <c r="F2209" s="11">
        <v>5693.1201170000004</v>
      </c>
      <c r="G2209" s="5">
        <v>59667400</v>
      </c>
      <c r="I2209" s="1">
        <v>-6.3052175008557754E-3</v>
      </c>
    </row>
    <row r="2210" spans="1:9" x14ac:dyDescent="0.25">
      <c r="A2210" s="36">
        <v>37193</v>
      </c>
      <c r="B2210" s="11">
        <v>5693.0898440000001</v>
      </c>
      <c r="C2210" s="11">
        <v>5693.6098629999997</v>
      </c>
      <c r="D2210" s="11">
        <v>5596.5</v>
      </c>
      <c r="E2210" s="11">
        <v>5599.1298829999996</v>
      </c>
      <c r="F2210" s="11">
        <v>5599.1298829999996</v>
      </c>
      <c r="G2210" s="5">
        <v>48029200</v>
      </c>
      <c r="I2210" s="1">
        <v>-1.6647241182422334E-2</v>
      </c>
    </row>
    <row r="2211" spans="1:9" x14ac:dyDescent="0.25">
      <c r="A2211" s="36">
        <v>37194</v>
      </c>
      <c r="B2211" s="11">
        <v>5596.3999020000001</v>
      </c>
      <c r="C2211" s="11">
        <v>5596.3999020000001</v>
      </c>
      <c r="D2211" s="11">
        <v>5511.9399409999996</v>
      </c>
      <c r="E2211" s="11">
        <v>5529.1801759999998</v>
      </c>
      <c r="F2211" s="11">
        <v>5529.1801759999998</v>
      </c>
      <c r="G2211" s="5">
        <v>75572200</v>
      </c>
      <c r="I2211" s="1">
        <v>-1.2571653360135215E-2</v>
      </c>
    </row>
    <row r="2212" spans="1:9" x14ac:dyDescent="0.25">
      <c r="A2212" s="36">
        <v>37195</v>
      </c>
      <c r="B2212" s="11">
        <v>5530.5200199999999</v>
      </c>
      <c r="C2212" s="11">
        <v>5597.080078</v>
      </c>
      <c r="D2212" s="11">
        <v>5525.8901370000003</v>
      </c>
      <c r="E2212" s="11">
        <v>5537.0400390000004</v>
      </c>
      <c r="F2212" s="11">
        <v>5537.0400390000004</v>
      </c>
      <c r="G2212" s="5">
        <v>77789400</v>
      </c>
      <c r="I2212" s="1">
        <v>1.4205147139634278E-3</v>
      </c>
    </row>
    <row r="2213" spans="1:9" x14ac:dyDescent="0.25">
      <c r="A2213" s="36">
        <v>37196</v>
      </c>
      <c r="B2213" s="11">
        <v>5542.5</v>
      </c>
      <c r="C2213" s="11">
        <v>5612.919922</v>
      </c>
      <c r="D2213" s="11">
        <v>5538.8398440000001</v>
      </c>
      <c r="E2213" s="11">
        <v>5610.7700199999999</v>
      </c>
      <c r="F2213" s="11">
        <v>5610.7700199999999</v>
      </c>
      <c r="G2213" s="5">
        <v>78276800</v>
      </c>
      <c r="I2213" s="1">
        <v>1.3227899595745995E-2</v>
      </c>
    </row>
    <row r="2214" spans="1:9" x14ac:dyDescent="0.25">
      <c r="A2214" s="36">
        <v>37197</v>
      </c>
      <c r="B2214" s="11">
        <v>5610.6499020000001</v>
      </c>
      <c r="C2214" s="11">
        <v>5636.7797849999997</v>
      </c>
      <c r="D2214" s="11">
        <v>5600.5200199999999</v>
      </c>
      <c r="E2214" s="11">
        <v>5632.7597660000001</v>
      </c>
      <c r="F2214" s="11">
        <v>5632.7597660000001</v>
      </c>
      <c r="G2214" s="5">
        <v>46288000</v>
      </c>
      <c r="I2214" s="1">
        <v>3.9115428083107417E-3</v>
      </c>
    </row>
    <row r="2215" spans="1:9" x14ac:dyDescent="0.25">
      <c r="A2215" s="36">
        <v>37200</v>
      </c>
      <c r="B2215" s="11">
        <v>5634.1298829999996</v>
      </c>
      <c r="C2215" s="11">
        <v>5691.0898440000001</v>
      </c>
      <c r="D2215" s="11">
        <v>5634.1298829999996</v>
      </c>
      <c r="E2215" s="11">
        <v>5681.0698240000002</v>
      </c>
      <c r="F2215" s="11">
        <v>5681.0698240000002</v>
      </c>
      <c r="G2215" s="5">
        <v>74095800</v>
      </c>
      <c r="I2215" s="1">
        <v>8.5400529024752814E-3</v>
      </c>
    </row>
    <row r="2216" spans="1:9" x14ac:dyDescent="0.25">
      <c r="A2216" s="36">
        <v>37201</v>
      </c>
      <c r="B2216" s="11">
        <v>5681.0200199999999</v>
      </c>
      <c r="C2216" s="11">
        <v>5688.0600590000004</v>
      </c>
      <c r="D2216" s="11">
        <v>5647.9501950000003</v>
      </c>
      <c r="E2216" s="11">
        <v>5677.7900390000004</v>
      </c>
      <c r="F2216" s="11">
        <v>5677.7900390000004</v>
      </c>
      <c r="G2216" s="5">
        <v>74761400</v>
      </c>
      <c r="I2216" s="1">
        <v>-5.7748491146192293E-4</v>
      </c>
    </row>
    <row r="2217" spans="1:9" x14ac:dyDescent="0.25">
      <c r="A2217" s="36">
        <v>37202</v>
      </c>
      <c r="B2217" s="11">
        <v>5677.2998049999997</v>
      </c>
      <c r="C2217" s="11">
        <v>5679.0498049999997</v>
      </c>
      <c r="D2217" s="11">
        <v>5637.8999020000001</v>
      </c>
      <c r="E2217" s="11">
        <v>5638.0400390000004</v>
      </c>
      <c r="F2217" s="11">
        <v>5638.0400390000004</v>
      </c>
      <c r="G2217" s="5">
        <v>81849800</v>
      </c>
      <c r="I2217" s="1">
        <v>-7.0255850833813582E-3</v>
      </c>
    </row>
    <row r="2218" spans="1:9" x14ac:dyDescent="0.25">
      <c r="A2218" s="36">
        <v>37203</v>
      </c>
      <c r="B2218" s="11">
        <v>5640.0898440000001</v>
      </c>
      <c r="C2218" s="11">
        <v>5670.9301759999998</v>
      </c>
      <c r="D2218" s="11">
        <v>5636.5097660000001</v>
      </c>
      <c r="E2218" s="11">
        <v>5649.8701170000004</v>
      </c>
      <c r="F2218" s="11">
        <v>5649.8701170000004</v>
      </c>
      <c r="G2218" s="5">
        <v>64621000</v>
      </c>
      <c r="I2218" s="1">
        <v>2.0960624540364847E-3</v>
      </c>
    </row>
    <row r="2219" spans="1:9" x14ac:dyDescent="0.25">
      <c r="A2219" s="36">
        <v>37204</v>
      </c>
      <c r="B2219" s="11">
        <v>5649.919922</v>
      </c>
      <c r="C2219" s="11">
        <v>5649.919922</v>
      </c>
      <c r="D2219" s="11">
        <v>5565.0498049999997</v>
      </c>
      <c r="E2219" s="11">
        <v>5596.3798829999996</v>
      </c>
      <c r="F2219" s="11">
        <v>5596.3798829999996</v>
      </c>
      <c r="G2219" s="5">
        <v>86354200</v>
      </c>
      <c r="I2219" s="1">
        <v>-9.5126175142556946E-3</v>
      </c>
    </row>
    <row r="2220" spans="1:9" x14ac:dyDescent="0.25">
      <c r="A2220" s="36">
        <v>37207</v>
      </c>
      <c r="B2220" s="11">
        <v>5588.1899409999996</v>
      </c>
      <c r="C2220" s="11">
        <v>5588.3598629999997</v>
      </c>
      <c r="D2220" s="11">
        <v>5514.4101559999999</v>
      </c>
      <c r="E2220" s="11">
        <v>5524.5698240000002</v>
      </c>
      <c r="F2220" s="11">
        <v>5524.5698240000002</v>
      </c>
      <c r="G2220" s="5">
        <v>83516000</v>
      </c>
      <c r="I2220" s="1">
        <v>-1.2914554775196763E-2</v>
      </c>
    </row>
    <row r="2221" spans="1:9" x14ac:dyDescent="0.25">
      <c r="A2221" s="36">
        <v>37208</v>
      </c>
      <c r="B2221" s="11">
        <v>5530.7001950000003</v>
      </c>
      <c r="C2221" s="11">
        <v>5663.9101559999999</v>
      </c>
      <c r="D2221" s="11">
        <v>5530.7001950000003</v>
      </c>
      <c r="E2221" s="11">
        <v>5663.3500979999999</v>
      </c>
      <c r="F2221" s="11">
        <v>5663.3500979999999</v>
      </c>
      <c r="G2221" s="5">
        <v>109933600</v>
      </c>
      <c r="I2221" s="1">
        <v>2.4810222760166312E-2</v>
      </c>
    </row>
    <row r="2222" spans="1:9" x14ac:dyDescent="0.25">
      <c r="A2222" s="36">
        <v>37209</v>
      </c>
      <c r="B2222" s="11">
        <v>5663.8398440000001</v>
      </c>
      <c r="C2222" s="11">
        <v>5767.4799800000001</v>
      </c>
      <c r="D2222" s="11">
        <v>5663.8398440000001</v>
      </c>
      <c r="E2222" s="11">
        <v>5751.7202150000003</v>
      </c>
      <c r="F2222" s="11">
        <v>5751.7202150000003</v>
      </c>
      <c r="G2222" s="5">
        <v>105139200</v>
      </c>
      <c r="I2222" s="1">
        <v>1.5483370670335006E-2</v>
      </c>
    </row>
    <row r="2223" spans="1:9" x14ac:dyDescent="0.25">
      <c r="A2223" s="36">
        <v>37210</v>
      </c>
      <c r="B2223" s="11">
        <v>5751.8500979999999</v>
      </c>
      <c r="C2223" s="11">
        <v>5786.830078</v>
      </c>
      <c r="D2223" s="11">
        <v>5735.2998049999997</v>
      </c>
      <c r="E2223" s="11">
        <v>5778.6499020000001</v>
      </c>
      <c r="F2223" s="11">
        <v>5778.6499020000001</v>
      </c>
      <c r="G2223" s="5">
        <v>73463600</v>
      </c>
      <c r="I2223" s="1">
        <v>4.6710965375691416E-3</v>
      </c>
    </row>
    <row r="2224" spans="1:9" x14ac:dyDescent="0.25">
      <c r="A2224" s="36">
        <v>37211</v>
      </c>
      <c r="B2224" s="11">
        <v>5772.2099609999996</v>
      </c>
      <c r="C2224" s="11">
        <v>5781.4501950000003</v>
      </c>
      <c r="D2224" s="11">
        <v>5712.4599609999996</v>
      </c>
      <c r="E2224" s="11">
        <v>5712.4599609999996</v>
      </c>
      <c r="F2224" s="11">
        <v>5712.4599609999996</v>
      </c>
      <c r="G2224" s="5">
        <v>55221800</v>
      </c>
      <c r="I2224" s="1">
        <v>-1.1520327250702067E-2</v>
      </c>
    </row>
    <row r="2225" spans="1:9" x14ac:dyDescent="0.25">
      <c r="A2225" s="36">
        <v>37214</v>
      </c>
      <c r="B2225" s="11">
        <v>5711.8198240000002</v>
      </c>
      <c r="C2225" s="11">
        <v>5741.2797849999997</v>
      </c>
      <c r="D2225" s="11">
        <v>5698.1098629999997</v>
      </c>
      <c r="E2225" s="11">
        <v>5699.1899409999996</v>
      </c>
      <c r="F2225" s="11">
        <v>5699.1899409999996</v>
      </c>
      <c r="G2225" s="5">
        <v>39710000</v>
      </c>
      <c r="I2225" s="1">
        <v>-2.3256980533528093E-3</v>
      </c>
    </row>
    <row r="2226" spans="1:9" x14ac:dyDescent="0.25">
      <c r="A2226" s="36">
        <v>37216</v>
      </c>
      <c r="B2226" s="11">
        <v>5689.669922</v>
      </c>
      <c r="C2226" s="11">
        <v>5690.0600590000004</v>
      </c>
      <c r="D2226" s="11">
        <v>5635.2700199999999</v>
      </c>
      <c r="E2226" s="11">
        <v>5674.4101559999999</v>
      </c>
      <c r="F2226" s="11">
        <v>5674.4101559999999</v>
      </c>
      <c r="G2226" s="5">
        <v>72253800</v>
      </c>
      <c r="I2226" s="1">
        <v>-4.3574284301968191E-3</v>
      </c>
    </row>
    <row r="2227" spans="1:9" x14ac:dyDescent="0.25">
      <c r="A2227" s="36">
        <v>37217</v>
      </c>
      <c r="B2227" s="11">
        <v>5674.2202150000003</v>
      </c>
      <c r="C2227" s="11">
        <v>5685.3901370000003</v>
      </c>
      <c r="D2227" s="11">
        <v>5666.8598629999997</v>
      </c>
      <c r="E2227" s="11">
        <v>5685.3901370000003</v>
      </c>
      <c r="F2227" s="11">
        <v>5685.3901370000003</v>
      </c>
      <c r="G2227" s="5">
        <v>15920000</v>
      </c>
      <c r="I2227" s="1">
        <v>1.9331298325919732E-3</v>
      </c>
    </row>
    <row r="2228" spans="1:9" x14ac:dyDescent="0.25">
      <c r="A2228" s="36">
        <v>37218</v>
      </c>
      <c r="B2228" s="11">
        <v>5685.2900390000004</v>
      </c>
      <c r="C2228" s="11">
        <v>5735.1801759999998</v>
      </c>
      <c r="D2228" s="11">
        <v>5674.4902339999999</v>
      </c>
      <c r="E2228" s="11">
        <v>5734.8999020000001</v>
      </c>
      <c r="F2228" s="11">
        <v>5734.8999020000001</v>
      </c>
      <c r="G2228" s="5">
        <v>44168000</v>
      </c>
      <c r="I2228" s="1">
        <v>8.6705460198430728E-3</v>
      </c>
    </row>
    <row r="2229" spans="1:9" x14ac:dyDescent="0.25">
      <c r="A2229" s="36">
        <v>37221</v>
      </c>
      <c r="B2229" s="11">
        <v>5735.1201170000004</v>
      </c>
      <c r="C2229" s="11">
        <v>5761.8598629999997</v>
      </c>
      <c r="D2229" s="11">
        <v>5721.2900390000004</v>
      </c>
      <c r="E2229" s="11">
        <v>5759.4902339999999</v>
      </c>
      <c r="F2229" s="11">
        <v>5759.4902339999999</v>
      </c>
      <c r="G2229" s="5">
        <v>74840400</v>
      </c>
      <c r="I2229" s="1">
        <v>4.2786732003570194E-3</v>
      </c>
    </row>
    <row r="2230" spans="1:9" x14ac:dyDescent="0.25">
      <c r="A2230" s="36">
        <v>37222</v>
      </c>
      <c r="B2230" s="11">
        <v>5759.330078</v>
      </c>
      <c r="C2230" s="11">
        <v>5865.8701170000004</v>
      </c>
      <c r="D2230" s="11">
        <v>5749.25</v>
      </c>
      <c r="E2230" s="11">
        <v>5860.4399409999996</v>
      </c>
      <c r="F2230" s="11">
        <v>5860.4399409999996</v>
      </c>
      <c r="G2230" s="5">
        <v>116155200</v>
      </c>
      <c r="I2230" s="1">
        <v>1.7375706277203307E-2</v>
      </c>
    </row>
    <row r="2231" spans="1:9" x14ac:dyDescent="0.25">
      <c r="A2231" s="36">
        <v>37223</v>
      </c>
      <c r="B2231" s="11">
        <v>5861.1201170000004</v>
      </c>
      <c r="C2231" s="11">
        <v>5907.3500979999999</v>
      </c>
      <c r="D2231" s="11">
        <v>5840.9301759999998</v>
      </c>
      <c r="E2231" s="11">
        <v>5848.2099609999996</v>
      </c>
      <c r="F2231" s="11">
        <v>5848.2099609999996</v>
      </c>
      <c r="G2231" s="5">
        <v>108032200</v>
      </c>
      <c r="I2231" s="1">
        <v>-2.0890511801336942E-3</v>
      </c>
    </row>
    <row r="2232" spans="1:9" x14ac:dyDescent="0.25">
      <c r="A2232" s="36">
        <v>37224</v>
      </c>
      <c r="B2232" s="11">
        <v>5847.3598629999997</v>
      </c>
      <c r="C2232" s="11">
        <v>5856.6000979999999</v>
      </c>
      <c r="D2232" s="11">
        <v>5812.0698240000002</v>
      </c>
      <c r="E2232" s="11">
        <v>5841.3398440000001</v>
      </c>
      <c r="F2232" s="11">
        <v>5841.3398440000001</v>
      </c>
      <c r="G2232" s="5">
        <v>68471200</v>
      </c>
      <c r="I2232" s="1">
        <v>-1.1754289781222838E-3</v>
      </c>
    </row>
    <row r="2233" spans="1:9" x14ac:dyDescent="0.25">
      <c r="A2233" s="36">
        <v>37225</v>
      </c>
      <c r="B2233" s="11">
        <v>5841</v>
      </c>
      <c r="C2233" s="11">
        <v>5850.0400390000004</v>
      </c>
      <c r="D2233" s="11">
        <v>5817.1601559999999</v>
      </c>
      <c r="E2233" s="11">
        <v>5832.830078</v>
      </c>
      <c r="F2233" s="11">
        <v>5832.830078</v>
      </c>
      <c r="G2233" s="5">
        <v>49232400</v>
      </c>
      <c r="I2233" s="1">
        <v>-1.4578796718023312E-3</v>
      </c>
    </row>
    <row r="2234" spans="1:9" x14ac:dyDescent="0.25">
      <c r="A2234" s="36">
        <v>37228</v>
      </c>
      <c r="B2234" s="11">
        <v>5833.0498049999997</v>
      </c>
      <c r="C2234" s="11">
        <v>5871.7900390000004</v>
      </c>
      <c r="D2234" s="11">
        <v>5800.0600590000004</v>
      </c>
      <c r="E2234" s="11">
        <v>5870.9301759999998</v>
      </c>
      <c r="F2234" s="11">
        <v>5870.9301759999998</v>
      </c>
      <c r="G2234" s="5">
        <v>45163000</v>
      </c>
      <c r="I2234" s="1">
        <v>6.5107677809415065E-3</v>
      </c>
    </row>
    <row r="2235" spans="1:9" x14ac:dyDescent="0.25">
      <c r="A2235" s="36">
        <v>37229</v>
      </c>
      <c r="B2235" s="11">
        <v>5872.3100590000004</v>
      </c>
      <c r="C2235" s="11">
        <v>5931.4301759999998</v>
      </c>
      <c r="D2235" s="11">
        <v>5872.3100590000004</v>
      </c>
      <c r="E2235" s="11">
        <v>5931.4301759999998</v>
      </c>
      <c r="F2235" s="11">
        <v>5931.4301759999998</v>
      </c>
      <c r="G2235" s="5">
        <v>84118200</v>
      </c>
      <c r="I2235" s="1">
        <v>1.0252276344743905E-2</v>
      </c>
    </row>
    <row r="2236" spans="1:9" x14ac:dyDescent="0.25">
      <c r="A2236" s="36">
        <v>37230</v>
      </c>
      <c r="B2236" s="11">
        <v>5931.6601559999999</v>
      </c>
      <c r="C2236" s="11">
        <v>6111.3598629999997</v>
      </c>
      <c r="D2236" s="11">
        <v>5931.6601559999999</v>
      </c>
      <c r="E2236" s="11">
        <v>6099.2797849999997</v>
      </c>
      <c r="F2236" s="11">
        <v>6099.2797849999997</v>
      </c>
      <c r="G2236" s="5">
        <v>166463600</v>
      </c>
      <c r="I2236" s="1">
        <v>2.7905335853384727E-2</v>
      </c>
    </row>
    <row r="2237" spans="1:9" x14ac:dyDescent="0.25">
      <c r="A2237" s="36">
        <v>37231</v>
      </c>
      <c r="B2237" s="11">
        <v>6099.5600590000004</v>
      </c>
      <c r="C2237" s="11">
        <v>6176.6201170000004</v>
      </c>
      <c r="D2237" s="11">
        <v>6084.9599609999996</v>
      </c>
      <c r="E2237" s="11">
        <v>6101.7202150000003</v>
      </c>
      <c r="F2237" s="11">
        <v>6101.7202150000003</v>
      </c>
      <c r="G2237" s="5">
        <v>122803600</v>
      </c>
      <c r="I2237" s="1">
        <v>4.000377071626815E-4</v>
      </c>
    </row>
    <row r="2238" spans="1:9" x14ac:dyDescent="0.25">
      <c r="A2238" s="36">
        <v>37232</v>
      </c>
      <c r="B2238" s="11">
        <v>6101.5898440000001</v>
      </c>
      <c r="C2238" s="11">
        <v>6157.7700199999999</v>
      </c>
      <c r="D2238" s="11">
        <v>6081.0297849999997</v>
      </c>
      <c r="E2238" s="11">
        <v>6141.1899409999996</v>
      </c>
      <c r="F2238" s="11">
        <v>6141.1899409999996</v>
      </c>
      <c r="G2238" s="5">
        <v>69933800</v>
      </c>
      <c r="I2238" s="1">
        <v>6.4477909647084886E-3</v>
      </c>
    </row>
    <row r="2239" spans="1:9" x14ac:dyDescent="0.25">
      <c r="A2239" s="36">
        <v>37235</v>
      </c>
      <c r="B2239" s="11">
        <v>6139.2597660000001</v>
      </c>
      <c r="C2239" s="11">
        <v>6162.2402339999999</v>
      </c>
      <c r="D2239" s="11">
        <v>6117.1201170000004</v>
      </c>
      <c r="E2239" s="11">
        <v>6126.3798829999996</v>
      </c>
      <c r="F2239" s="11">
        <v>6126.3798829999996</v>
      </c>
      <c r="G2239" s="5">
        <v>52561600</v>
      </c>
      <c r="I2239" s="1">
        <v>-2.4145067698810863E-3</v>
      </c>
    </row>
    <row r="2240" spans="1:9" x14ac:dyDescent="0.25">
      <c r="A2240" s="36">
        <v>37236</v>
      </c>
      <c r="B2240" s="11">
        <v>6136.0297849999997</v>
      </c>
      <c r="C2240" s="11">
        <v>6200.5498049999997</v>
      </c>
      <c r="D2240" s="11">
        <v>6134.7998049999997</v>
      </c>
      <c r="E2240" s="11">
        <v>6150.2597660000001</v>
      </c>
      <c r="F2240" s="11">
        <v>6150.2597660000001</v>
      </c>
      <c r="G2240" s="5">
        <v>95167400</v>
      </c>
      <c r="I2240" s="1">
        <v>3.8903012225048883E-3</v>
      </c>
    </row>
    <row r="2241" spans="1:9" x14ac:dyDescent="0.25">
      <c r="A2241" s="36">
        <v>37238</v>
      </c>
      <c r="B2241" s="11">
        <v>6150.0898440000001</v>
      </c>
      <c r="C2241" s="11">
        <v>6150.4599609999996</v>
      </c>
      <c r="D2241" s="11">
        <v>6057.169922</v>
      </c>
      <c r="E2241" s="11">
        <v>6075.0600590000004</v>
      </c>
      <c r="F2241" s="11">
        <v>6075.0600590000004</v>
      </c>
      <c r="G2241" s="5">
        <v>110528600</v>
      </c>
      <c r="I2241" s="1">
        <v>-1.2302443867506341E-2</v>
      </c>
    </row>
    <row r="2242" spans="1:9" x14ac:dyDescent="0.25">
      <c r="A2242" s="36">
        <v>37239</v>
      </c>
      <c r="B2242" s="11">
        <v>6074.1801759999998</v>
      </c>
      <c r="C2242" s="11">
        <v>6139.3398440000001</v>
      </c>
      <c r="D2242" s="11">
        <v>6069.25</v>
      </c>
      <c r="E2242" s="11">
        <v>6139.0698240000002</v>
      </c>
      <c r="F2242" s="11">
        <v>6139.0698240000002</v>
      </c>
      <c r="G2242" s="5">
        <v>70246200</v>
      </c>
      <c r="I2242" s="1">
        <v>1.0481360787176541E-2</v>
      </c>
    </row>
    <row r="2243" spans="1:9" x14ac:dyDescent="0.25">
      <c r="A2243" s="36">
        <v>37242</v>
      </c>
      <c r="B2243" s="11">
        <v>6133.5498049999997</v>
      </c>
      <c r="C2243" s="11">
        <v>6271.9599609999996</v>
      </c>
      <c r="D2243" s="11">
        <v>6133.5498049999997</v>
      </c>
      <c r="E2243" s="11">
        <v>6271.4902339999999</v>
      </c>
      <c r="F2243" s="11">
        <v>6271.4902339999999</v>
      </c>
      <c r="G2243" s="5">
        <v>81921600</v>
      </c>
      <c r="I2243" s="1">
        <v>2.1340767058093846E-2</v>
      </c>
    </row>
    <row r="2244" spans="1:9" x14ac:dyDescent="0.25">
      <c r="A2244" s="36">
        <v>37243</v>
      </c>
      <c r="B2244" s="11">
        <v>6271.5400390000004</v>
      </c>
      <c r="C2244" s="11">
        <v>6326.3598629999997</v>
      </c>
      <c r="D2244" s="11">
        <v>6247.0898440000001</v>
      </c>
      <c r="E2244" s="11">
        <v>6268.9702150000003</v>
      </c>
      <c r="F2244" s="11">
        <v>6268.9702150000003</v>
      </c>
      <c r="G2244" s="5">
        <v>94824600</v>
      </c>
      <c r="I2244" s="1">
        <v>-4.0190215409730001E-4</v>
      </c>
    </row>
    <row r="2245" spans="1:9" x14ac:dyDescent="0.25">
      <c r="A2245" s="36">
        <v>37244</v>
      </c>
      <c r="B2245" s="11">
        <v>6268.5400390000004</v>
      </c>
      <c r="C2245" s="11">
        <v>6271.5600590000004</v>
      </c>
      <c r="D2245" s="11">
        <v>6208.0097660000001</v>
      </c>
      <c r="E2245" s="11">
        <v>6250.7402339999999</v>
      </c>
      <c r="F2245" s="11">
        <v>6250.7402339999999</v>
      </c>
      <c r="G2245" s="5">
        <v>98320400</v>
      </c>
      <c r="I2245" s="1">
        <v>-2.9122069489115887E-3</v>
      </c>
    </row>
    <row r="2246" spans="1:9" x14ac:dyDescent="0.25">
      <c r="A2246" s="36">
        <v>37245</v>
      </c>
      <c r="B2246" s="11">
        <v>6252.5600590000004</v>
      </c>
      <c r="C2246" s="11">
        <v>6268.8798829999996</v>
      </c>
      <c r="D2246" s="11">
        <v>6225.4399409999996</v>
      </c>
      <c r="E2246" s="11">
        <v>6263.2900390000004</v>
      </c>
      <c r="F2246" s="11">
        <v>6263.2900390000004</v>
      </c>
      <c r="G2246" s="5">
        <v>80332200</v>
      </c>
      <c r="I2246" s="1">
        <v>2.0057182112314109E-3</v>
      </c>
    </row>
    <row r="2247" spans="1:9" x14ac:dyDescent="0.25">
      <c r="A2247" s="36">
        <v>37246</v>
      </c>
      <c r="B2247" s="11">
        <v>6263.2597660000001</v>
      </c>
      <c r="C2247" s="11">
        <v>6381.5097660000001</v>
      </c>
      <c r="D2247" s="11">
        <v>6252.5400390000004</v>
      </c>
      <c r="E2247" s="11">
        <v>6380.6000979999999</v>
      </c>
      <c r="F2247" s="11">
        <v>6380.6000979999999</v>
      </c>
      <c r="G2247" s="5">
        <v>79569200</v>
      </c>
      <c r="I2247" s="1">
        <v>1.8556539794673199E-2</v>
      </c>
    </row>
    <row r="2248" spans="1:9" x14ac:dyDescent="0.25">
      <c r="A2248" s="36">
        <v>37249</v>
      </c>
      <c r="B2248" s="11">
        <v>6380.3901370000003</v>
      </c>
      <c r="C2248" s="11">
        <v>6384.3100590000004</v>
      </c>
      <c r="D2248" s="11">
        <v>6368.9501950000003</v>
      </c>
      <c r="E2248" s="11">
        <v>6374.4902339999999</v>
      </c>
      <c r="F2248" s="11">
        <v>6374.4902339999999</v>
      </c>
      <c r="G2248" s="5">
        <v>17999000</v>
      </c>
      <c r="I2248" s="1">
        <v>-9.5802762791663554E-4</v>
      </c>
    </row>
    <row r="2249" spans="1:9" x14ac:dyDescent="0.25">
      <c r="A2249" s="36">
        <v>37251</v>
      </c>
      <c r="B2249" s="11">
        <v>6374.7797849999997</v>
      </c>
      <c r="C2249" s="11">
        <v>6397.4301759999998</v>
      </c>
      <c r="D2249" s="11">
        <v>6368.2998049999997</v>
      </c>
      <c r="E2249" s="11">
        <v>6371.8398440000001</v>
      </c>
      <c r="F2249" s="11">
        <v>6371.8398440000001</v>
      </c>
      <c r="G2249" s="5">
        <v>30796400</v>
      </c>
      <c r="I2249" s="1">
        <v>-4.1586715893515702E-4</v>
      </c>
    </row>
    <row r="2250" spans="1:9" x14ac:dyDescent="0.25">
      <c r="A2250" s="36">
        <v>37252</v>
      </c>
      <c r="B2250" s="11">
        <v>6371.9301759999998</v>
      </c>
      <c r="C2250" s="11">
        <v>6422.169922</v>
      </c>
      <c r="D2250" s="11">
        <v>6369.419922</v>
      </c>
      <c r="E2250" s="11">
        <v>6419.1899409999996</v>
      </c>
      <c r="F2250" s="11">
        <v>6419.1899409999996</v>
      </c>
      <c r="G2250" s="5">
        <v>44561200</v>
      </c>
      <c r="I2250" s="1">
        <v>7.4036749322967665E-3</v>
      </c>
    </row>
    <row r="2251" spans="1:9" x14ac:dyDescent="0.25">
      <c r="A2251" s="36">
        <v>37253</v>
      </c>
      <c r="B2251" s="11">
        <v>6419.2597660000001</v>
      </c>
      <c r="C2251" s="11">
        <v>6490.1000979999999</v>
      </c>
      <c r="D2251" s="11">
        <v>6419.2597660000001</v>
      </c>
      <c r="E2251" s="11">
        <v>6467.0898440000001</v>
      </c>
      <c r="F2251" s="11">
        <v>6467.0898440000001</v>
      </c>
      <c r="G2251" s="5">
        <v>47260200</v>
      </c>
      <c r="I2251" s="1">
        <v>7.4342827273987666E-3</v>
      </c>
    </row>
    <row r="2252" spans="1:9" x14ac:dyDescent="0.25">
      <c r="A2252" s="36">
        <v>37256</v>
      </c>
      <c r="B2252" s="11">
        <v>6466.0200199999999</v>
      </c>
      <c r="C2252" s="11">
        <v>6466.0600590000004</v>
      </c>
      <c r="D2252" s="11">
        <v>6372.25</v>
      </c>
      <c r="E2252" s="11">
        <v>6372.2797849999997</v>
      </c>
      <c r="F2252" s="11">
        <v>6372.2797849999997</v>
      </c>
      <c r="G2252" s="5">
        <v>27719200</v>
      </c>
      <c r="I2252" s="1">
        <v>-1.4768915464083321E-2</v>
      </c>
    </row>
    <row r="2253" spans="1:9" x14ac:dyDescent="0.25">
      <c r="A2253" s="36">
        <v>37258</v>
      </c>
      <c r="B2253" s="11">
        <v>6386.1801759999998</v>
      </c>
      <c r="C2253" s="11">
        <v>6415.8500979999999</v>
      </c>
      <c r="D2253" s="11">
        <v>6382.0200199999999</v>
      </c>
      <c r="E2253" s="11">
        <v>6410.0498049999997</v>
      </c>
      <c r="F2253" s="11">
        <v>6410.0498049999997</v>
      </c>
      <c r="G2253" s="5">
        <v>51760600</v>
      </c>
      <c r="I2253" s="1">
        <v>5.9097412033750629E-3</v>
      </c>
    </row>
    <row r="2254" spans="1:9" x14ac:dyDescent="0.25">
      <c r="A2254" s="36">
        <v>37259</v>
      </c>
      <c r="B2254" s="11">
        <v>6410.0898440000001</v>
      </c>
      <c r="C2254" s="11">
        <v>6603.75</v>
      </c>
      <c r="D2254" s="11">
        <v>6410.0898440000001</v>
      </c>
      <c r="E2254" s="11">
        <v>6603.75</v>
      </c>
      <c r="F2254" s="11">
        <v>6603.75</v>
      </c>
      <c r="G2254" s="5">
        <v>96944600</v>
      </c>
      <c r="I2254" s="1">
        <v>2.9770628703198909E-2</v>
      </c>
    </row>
    <row r="2255" spans="1:9" x14ac:dyDescent="0.25">
      <c r="A2255" s="36">
        <v>37260</v>
      </c>
      <c r="B2255" s="11">
        <v>6604.0698240000002</v>
      </c>
      <c r="C2255" s="11">
        <v>6655.6899409999996</v>
      </c>
      <c r="D2255" s="11">
        <v>6604.0698240000002</v>
      </c>
      <c r="E2255" s="11">
        <v>6612.080078</v>
      </c>
      <c r="F2255" s="11">
        <v>6612.080078</v>
      </c>
      <c r="G2255" s="5">
        <v>81359000</v>
      </c>
      <c r="I2255" s="1">
        <v>1.260621399335804E-3</v>
      </c>
    </row>
    <row r="2256" spans="1:9" x14ac:dyDescent="0.25">
      <c r="A2256" s="36">
        <v>37263</v>
      </c>
      <c r="B2256" s="11">
        <v>6615.8701170000004</v>
      </c>
      <c r="C2256" s="11">
        <v>6635.9501950000003</v>
      </c>
      <c r="D2256" s="11">
        <v>6556.3100590000004</v>
      </c>
      <c r="E2256" s="11">
        <v>6565.4399409999996</v>
      </c>
      <c r="F2256" s="11">
        <v>6565.4399409999996</v>
      </c>
      <c r="G2256" s="5">
        <v>69113000</v>
      </c>
      <c r="I2256" s="1">
        <v>-7.0787722864711355E-3</v>
      </c>
    </row>
    <row r="2257" spans="1:9" x14ac:dyDescent="0.25">
      <c r="A2257" s="36">
        <v>37264</v>
      </c>
      <c r="B2257" s="11">
        <v>6566.0898440000001</v>
      </c>
      <c r="C2257" s="11">
        <v>6642.3100590000004</v>
      </c>
      <c r="D2257" s="11">
        <v>6561.8500979999999</v>
      </c>
      <c r="E2257" s="11">
        <v>6641.1401370000003</v>
      </c>
      <c r="F2257" s="11">
        <v>6641.1401370000003</v>
      </c>
      <c r="G2257" s="5">
        <v>101847600</v>
      </c>
      <c r="I2257" s="1">
        <v>1.1464137518583328E-2</v>
      </c>
    </row>
    <row r="2258" spans="1:9" x14ac:dyDescent="0.25">
      <c r="A2258" s="36">
        <v>37265</v>
      </c>
      <c r="B2258" s="11">
        <v>6641.4599609999996</v>
      </c>
      <c r="C2258" s="11">
        <v>6674.0400390000004</v>
      </c>
      <c r="D2258" s="11">
        <v>6557.9301759999998</v>
      </c>
      <c r="E2258" s="11">
        <v>6560.580078</v>
      </c>
      <c r="F2258" s="11">
        <v>6560.580078</v>
      </c>
      <c r="G2258" s="5">
        <v>132861400</v>
      </c>
      <c r="I2258" s="1">
        <v>-1.2204630556842844E-2</v>
      </c>
    </row>
    <row r="2259" spans="1:9" x14ac:dyDescent="0.25">
      <c r="A2259" s="36">
        <v>37266</v>
      </c>
      <c r="B2259" s="11">
        <v>6560.2597660000001</v>
      </c>
      <c r="C2259" s="11">
        <v>6560.2597660000001</v>
      </c>
      <c r="D2259" s="11">
        <v>6452.8598629999997</v>
      </c>
      <c r="E2259" s="11">
        <v>6453.0097660000001</v>
      </c>
      <c r="F2259" s="11">
        <v>6453.0097660000001</v>
      </c>
      <c r="G2259" s="5">
        <v>98285600</v>
      </c>
      <c r="I2259" s="1">
        <v>-1.653237321381873E-2</v>
      </c>
    </row>
    <row r="2260" spans="1:9" x14ac:dyDescent="0.25">
      <c r="A2260" s="36">
        <v>37267</v>
      </c>
      <c r="B2260" s="11">
        <v>6453.1098629999997</v>
      </c>
      <c r="C2260" s="11">
        <v>6518.9301759999998</v>
      </c>
      <c r="D2260" s="11">
        <v>6420.080078</v>
      </c>
      <c r="E2260" s="11">
        <v>6420.1499020000001</v>
      </c>
      <c r="F2260" s="11">
        <v>6420.1499020000001</v>
      </c>
      <c r="G2260" s="5">
        <v>85923800</v>
      </c>
      <c r="I2260" s="1">
        <v>-5.1051857067108131E-3</v>
      </c>
    </row>
    <row r="2261" spans="1:9" x14ac:dyDescent="0.25">
      <c r="A2261" s="36">
        <v>37270</v>
      </c>
      <c r="B2261" s="11">
        <v>6420.5600590000004</v>
      </c>
      <c r="C2261" s="11">
        <v>6420.5600590000004</v>
      </c>
      <c r="D2261" s="11">
        <v>6365.7202150000003</v>
      </c>
      <c r="E2261" s="11">
        <v>6388.2700199999999</v>
      </c>
      <c r="F2261" s="11">
        <v>6388.2700199999999</v>
      </c>
      <c r="G2261" s="5">
        <v>51303400</v>
      </c>
      <c r="I2261" s="1">
        <v>-4.9779673100172062E-3</v>
      </c>
    </row>
    <row r="2262" spans="1:9" x14ac:dyDescent="0.25">
      <c r="A2262" s="36">
        <v>37271</v>
      </c>
      <c r="B2262" s="11">
        <v>6390.3198240000002</v>
      </c>
      <c r="C2262" s="11">
        <v>6600.0097660000001</v>
      </c>
      <c r="D2262" s="11">
        <v>6390.3198240000002</v>
      </c>
      <c r="E2262" s="11">
        <v>6573.1899409999996</v>
      </c>
      <c r="F2262" s="11">
        <v>6573.1899409999996</v>
      </c>
      <c r="G2262" s="5">
        <v>164219800</v>
      </c>
      <c r="I2262" s="1">
        <v>2.8535746678505447E-2</v>
      </c>
    </row>
    <row r="2263" spans="1:9" x14ac:dyDescent="0.25">
      <c r="A2263" s="36">
        <v>37272</v>
      </c>
      <c r="B2263" s="11">
        <v>6572.8999020000001</v>
      </c>
      <c r="C2263" s="11">
        <v>6620.6000979999999</v>
      </c>
      <c r="D2263" s="11">
        <v>6538.3398440000001</v>
      </c>
      <c r="E2263" s="11">
        <v>6579.3500979999999</v>
      </c>
      <c r="F2263" s="11">
        <v>6579.3500979999999</v>
      </c>
      <c r="G2263" s="5">
        <v>107376800</v>
      </c>
      <c r="I2263" s="1">
        <v>9.367251393523901E-4</v>
      </c>
    </row>
    <row r="2264" spans="1:9" x14ac:dyDescent="0.25">
      <c r="A2264" s="36">
        <v>37273</v>
      </c>
      <c r="B2264" s="11">
        <v>6579.2797849999997</v>
      </c>
      <c r="C2264" s="11">
        <v>6620.080078</v>
      </c>
      <c r="D2264" s="11">
        <v>6579.2797849999997</v>
      </c>
      <c r="E2264" s="11">
        <v>6604.6601559999999</v>
      </c>
      <c r="F2264" s="11">
        <v>6604.6601559999999</v>
      </c>
      <c r="G2264" s="5">
        <v>88007000</v>
      </c>
      <c r="I2264" s="1">
        <v>3.8395129562989183E-3</v>
      </c>
    </row>
    <row r="2265" spans="1:9" x14ac:dyDescent="0.25">
      <c r="A2265" s="36">
        <v>37274</v>
      </c>
      <c r="B2265" s="11">
        <v>6592.9902339999999</v>
      </c>
      <c r="C2265" s="11">
        <v>6614.8598629999997</v>
      </c>
      <c r="D2265" s="11">
        <v>6570.2099609999996</v>
      </c>
      <c r="E2265" s="11">
        <v>6600.7299800000001</v>
      </c>
      <c r="F2265" s="11">
        <v>6600.7299800000001</v>
      </c>
      <c r="G2265" s="5">
        <v>68262600</v>
      </c>
      <c r="I2265" s="1">
        <v>-5.9523816798545681E-4</v>
      </c>
    </row>
    <row r="2266" spans="1:9" x14ac:dyDescent="0.25">
      <c r="A2266" s="36">
        <v>37277</v>
      </c>
      <c r="B2266" s="11">
        <v>6600.7900390000004</v>
      </c>
      <c r="C2266" s="11">
        <v>6615.4702150000003</v>
      </c>
      <c r="D2266" s="11">
        <v>6586.7402339999999</v>
      </c>
      <c r="E2266" s="11">
        <v>6607.7998049999997</v>
      </c>
      <c r="F2266" s="11">
        <v>6607.7998049999997</v>
      </c>
      <c r="G2266" s="5">
        <v>15389800</v>
      </c>
      <c r="I2266" s="1">
        <v>1.070493959618446E-3</v>
      </c>
    </row>
    <row r="2267" spans="1:9" x14ac:dyDescent="0.25">
      <c r="A2267" s="36">
        <v>37278</v>
      </c>
      <c r="B2267" s="11">
        <v>6608.2797849999997</v>
      </c>
      <c r="C2267" s="11">
        <v>6646.5498049999997</v>
      </c>
      <c r="D2267" s="11">
        <v>6579.1601559999999</v>
      </c>
      <c r="E2267" s="11">
        <v>6590.0400390000004</v>
      </c>
      <c r="F2267" s="11">
        <v>6590.0400390000004</v>
      </c>
      <c r="G2267" s="5">
        <v>75112800</v>
      </c>
      <c r="I2267" s="1">
        <v>-2.6913156894892154E-3</v>
      </c>
    </row>
    <row r="2268" spans="1:9" x14ac:dyDescent="0.25">
      <c r="A2268" s="36">
        <v>37279</v>
      </c>
      <c r="B2268" s="11">
        <v>6589.8901370000003</v>
      </c>
      <c r="C2268" s="11">
        <v>6784.2900390000004</v>
      </c>
      <c r="D2268" s="11">
        <v>6586.6899409999996</v>
      </c>
      <c r="E2268" s="11">
        <v>6782.7797849999997</v>
      </c>
      <c r="F2268" s="11">
        <v>6782.7797849999997</v>
      </c>
      <c r="G2268" s="5">
        <v>134204400</v>
      </c>
      <c r="I2268" s="1">
        <v>2.8827591497041283E-2</v>
      </c>
    </row>
    <row r="2269" spans="1:9" x14ac:dyDescent="0.25">
      <c r="A2269" s="36">
        <v>37280</v>
      </c>
      <c r="B2269" s="11">
        <v>6786.8701170000004</v>
      </c>
      <c r="C2269" s="11">
        <v>6889.3901370000003</v>
      </c>
      <c r="D2269" s="11">
        <v>6766.7597660000001</v>
      </c>
      <c r="E2269" s="11">
        <v>6768.2998049999997</v>
      </c>
      <c r="F2269" s="11">
        <v>6768.2998049999997</v>
      </c>
      <c r="G2269" s="5">
        <v>142801600</v>
      </c>
      <c r="I2269" s="1">
        <v>-2.1370969618903501E-3</v>
      </c>
    </row>
    <row r="2270" spans="1:9" x14ac:dyDescent="0.25">
      <c r="A2270" s="36">
        <v>37281</v>
      </c>
      <c r="B2270" s="11">
        <v>6771.7700199999999</v>
      </c>
      <c r="C2270" s="11">
        <v>6833.0898440000001</v>
      </c>
      <c r="D2270" s="11">
        <v>6708.6098629999997</v>
      </c>
      <c r="E2270" s="11">
        <v>6831.4301759999998</v>
      </c>
      <c r="F2270" s="11">
        <v>6831.4301759999998</v>
      </c>
      <c r="G2270" s="5">
        <v>120757200</v>
      </c>
      <c r="I2270" s="1">
        <v>9.2841291037419893E-3</v>
      </c>
    </row>
    <row r="2271" spans="1:9" x14ac:dyDescent="0.25">
      <c r="A2271" s="36">
        <v>37284</v>
      </c>
      <c r="B2271" s="11">
        <v>6831.1899409999996</v>
      </c>
      <c r="C2271" s="11">
        <v>6894.2797849999997</v>
      </c>
      <c r="D2271" s="11">
        <v>6831.1899409999996</v>
      </c>
      <c r="E2271" s="11">
        <v>6872.4399409999996</v>
      </c>
      <c r="F2271" s="11">
        <v>6872.4399409999996</v>
      </c>
      <c r="G2271" s="5">
        <v>120589200</v>
      </c>
      <c r="I2271" s="1">
        <v>5.9851541310624867E-3</v>
      </c>
    </row>
    <row r="2272" spans="1:9" x14ac:dyDescent="0.25">
      <c r="A2272" s="36">
        <v>37285</v>
      </c>
      <c r="B2272" s="11">
        <v>6872.6401370000003</v>
      </c>
      <c r="C2272" s="11">
        <v>6910.919922</v>
      </c>
      <c r="D2272" s="11">
        <v>6772.4799800000001</v>
      </c>
      <c r="E2272" s="11">
        <v>6793.3798829999996</v>
      </c>
      <c r="F2272" s="11">
        <v>6793.3798829999996</v>
      </c>
      <c r="G2272" s="5">
        <v>94102400</v>
      </c>
      <c r="I2272" s="1">
        <v>-1.1570610626595368E-2</v>
      </c>
    </row>
    <row r="2273" spans="1:9" x14ac:dyDescent="0.25">
      <c r="A2273" s="36">
        <v>37286</v>
      </c>
      <c r="B2273" s="11">
        <v>6789.4902339999999</v>
      </c>
      <c r="C2273" s="11">
        <v>6793.919922</v>
      </c>
      <c r="D2273" s="11">
        <v>6730.5</v>
      </c>
      <c r="E2273" s="11">
        <v>6750.7998049999997</v>
      </c>
      <c r="F2273" s="11">
        <v>6750.7998049999997</v>
      </c>
      <c r="G2273" s="5">
        <v>113321000</v>
      </c>
      <c r="I2273" s="1">
        <v>-6.2876038653811861E-3</v>
      </c>
    </row>
    <row r="2274" spans="1:9" x14ac:dyDescent="0.25">
      <c r="A2274" s="36">
        <v>37287</v>
      </c>
      <c r="B2274" s="11">
        <v>6751.7700199999999</v>
      </c>
      <c r="C2274" s="11">
        <v>6927.8701170000004</v>
      </c>
      <c r="D2274" s="11">
        <v>6751.7700199999999</v>
      </c>
      <c r="E2274" s="11">
        <v>6927.8701170000004</v>
      </c>
      <c r="F2274" s="11">
        <v>6927.8701170000004</v>
      </c>
      <c r="G2274" s="5">
        <v>112491800</v>
      </c>
      <c r="I2274" s="1">
        <v>2.5891436043480098E-2</v>
      </c>
    </row>
    <row r="2275" spans="1:9" x14ac:dyDescent="0.25">
      <c r="A2275" s="36">
        <v>37288</v>
      </c>
      <c r="B2275" s="11">
        <v>6925.1899409999996</v>
      </c>
      <c r="C2275" s="11">
        <v>7011.0297849999997</v>
      </c>
      <c r="D2275" s="11">
        <v>6871.4799800000001</v>
      </c>
      <c r="E2275" s="11">
        <v>6901.8100590000004</v>
      </c>
      <c r="F2275" s="11">
        <v>6901.8100590000004</v>
      </c>
      <c r="G2275" s="5">
        <v>142422600</v>
      </c>
      <c r="I2275" s="1">
        <v>-3.7687189455013481E-3</v>
      </c>
    </row>
    <row r="2276" spans="1:9" x14ac:dyDescent="0.25">
      <c r="A2276" s="36">
        <v>37291</v>
      </c>
      <c r="B2276" s="11">
        <v>6901.1401370000003</v>
      </c>
      <c r="C2276" s="11">
        <v>6914.9501950000003</v>
      </c>
      <c r="D2276" s="11">
        <v>6838.5698240000002</v>
      </c>
      <c r="E2276" s="11">
        <v>6865.1298829999996</v>
      </c>
      <c r="F2276" s="11">
        <v>6865.1298829999996</v>
      </c>
      <c r="G2276" s="5">
        <v>61501400</v>
      </c>
      <c r="I2276" s="1">
        <v>-5.3287459596091935E-3</v>
      </c>
    </row>
    <row r="2277" spans="1:9" x14ac:dyDescent="0.25">
      <c r="A2277" s="36">
        <v>37293</v>
      </c>
      <c r="B2277" s="11">
        <v>6857.1000979999999</v>
      </c>
      <c r="C2277" s="11">
        <v>6857.1000979999999</v>
      </c>
      <c r="D2277" s="11">
        <v>6703.1401370000003</v>
      </c>
      <c r="E2277" s="11">
        <v>6786.7402339999999</v>
      </c>
      <c r="F2277" s="11">
        <v>6786.7402339999999</v>
      </c>
      <c r="G2277" s="5">
        <v>165265000</v>
      </c>
      <c r="I2277" s="1">
        <v>-1.1484215697281641E-2</v>
      </c>
    </row>
    <row r="2278" spans="1:9" x14ac:dyDescent="0.25">
      <c r="A2278" s="36">
        <v>37294</v>
      </c>
      <c r="B2278" s="11">
        <v>6784.0898440000001</v>
      </c>
      <c r="C2278" s="11">
        <v>6929.1201170000004</v>
      </c>
      <c r="D2278" s="11">
        <v>6755.4501950000003</v>
      </c>
      <c r="E2278" s="11">
        <v>6780.9399409999996</v>
      </c>
      <c r="F2278" s="11">
        <v>6780.9399409999996</v>
      </c>
      <c r="G2278" s="5">
        <v>133454600</v>
      </c>
      <c r="I2278" s="1">
        <v>-8.5501622658412657E-4</v>
      </c>
    </row>
    <row r="2279" spans="1:9" x14ac:dyDescent="0.25">
      <c r="A2279" s="36">
        <v>37295</v>
      </c>
      <c r="B2279" s="11">
        <v>6780.6499020000001</v>
      </c>
      <c r="C2279" s="11">
        <v>6800.4501950000003</v>
      </c>
      <c r="D2279" s="11">
        <v>6650.2001950000003</v>
      </c>
      <c r="E2279" s="11">
        <v>6681.4501950000003</v>
      </c>
      <c r="F2279" s="11">
        <v>6681.4501950000003</v>
      </c>
      <c r="G2279" s="5">
        <v>87171600</v>
      </c>
      <c r="I2279" s="1">
        <v>-1.4780667662517288E-2</v>
      </c>
    </row>
    <row r="2280" spans="1:9" x14ac:dyDescent="0.25">
      <c r="A2280" s="36">
        <v>37298</v>
      </c>
      <c r="B2280" s="11">
        <v>6681.580078</v>
      </c>
      <c r="C2280" s="11">
        <v>6686.0698240000002</v>
      </c>
      <c r="D2280" s="11">
        <v>6575.3198240000002</v>
      </c>
      <c r="E2280" s="11">
        <v>6589.8398440000001</v>
      </c>
      <c r="F2280" s="11">
        <v>6589.8398440000001</v>
      </c>
      <c r="G2280" s="5">
        <v>74548600</v>
      </c>
      <c r="I2280" s="1">
        <v>-1.3806013710773613E-2</v>
      </c>
    </row>
    <row r="2281" spans="1:9" x14ac:dyDescent="0.25">
      <c r="A2281" s="36">
        <v>37299</v>
      </c>
      <c r="B2281" s="11">
        <v>6589.7900390000004</v>
      </c>
      <c r="C2281" s="11">
        <v>6673.9902339999999</v>
      </c>
      <c r="D2281" s="11">
        <v>6559.0400390000004</v>
      </c>
      <c r="E2281" s="11">
        <v>6673.3598629999997</v>
      </c>
      <c r="F2281" s="11">
        <v>6673.3598629999997</v>
      </c>
      <c r="G2281" s="5">
        <v>86962200</v>
      </c>
      <c r="I2281" s="1">
        <v>1.2594415349648003E-2</v>
      </c>
    </row>
    <row r="2282" spans="1:9" x14ac:dyDescent="0.25">
      <c r="A2282" s="36">
        <v>37300</v>
      </c>
      <c r="B2282" s="11">
        <v>6678.1401370000003</v>
      </c>
      <c r="C2282" s="11">
        <v>6728.6601559999999</v>
      </c>
      <c r="D2282" s="11">
        <v>6676.6098629999997</v>
      </c>
      <c r="E2282" s="11">
        <v>6715.5498049999997</v>
      </c>
      <c r="F2282" s="11">
        <v>6715.5498049999997</v>
      </c>
      <c r="G2282" s="5">
        <v>80857000</v>
      </c>
      <c r="I2282" s="1">
        <v>6.3022430785935057E-3</v>
      </c>
    </row>
    <row r="2283" spans="1:9" x14ac:dyDescent="0.25">
      <c r="A2283" s="36">
        <v>37301</v>
      </c>
      <c r="B2283" s="11">
        <v>6716.0400390000004</v>
      </c>
      <c r="C2283" s="11">
        <v>6785.1098629999997</v>
      </c>
      <c r="D2283" s="11">
        <v>6716.0400390000004</v>
      </c>
      <c r="E2283" s="11">
        <v>6717.6098629999997</v>
      </c>
      <c r="F2283" s="11">
        <v>6717.6098629999997</v>
      </c>
      <c r="G2283" s="5">
        <v>83573200</v>
      </c>
      <c r="I2283" s="1">
        <v>3.0671235466073199E-4</v>
      </c>
    </row>
    <row r="2284" spans="1:9" x14ac:dyDescent="0.25">
      <c r="A2284" s="36">
        <v>37302</v>
      </c>
      <c r="B2284" s="11">
        <v>6718.5</v>
      </c>
      <c r="C2284" s="11">
        <v>6736.1298829999996</v>
      </c>
      <c r="D2284" s="11">
        <v>6696.7402339999999</v>
      </c>
      <c r="E2284" s="11">
        <v>6697.669922</v>
      </c>
      <c r="F2284" s="11">
        <v>6697.669922</v>
      </c>
      <c r="G2284" s="5">
        <v>52402400</v>
      </c>
      <c r="I2284" s="1">
        <v>-2.9727230447385011E-3</v>
      </c>
    </row>
    <row r="2285" spans="1:9" x14ac:dyDescent="0.25">
      <c r="A2285" s="36">
        <v>37305</v>
      </c>
      <c r="B2285" s="11">
        <v>6697.6298829999996</v>
      </c>
      <c r="C2285" s="11">
        <v>6701.2797849999997</v>
      </c>
      <c r="D2285" s="11">
        <v>6668.3901370000003</v>
      </c>
      <c r="E2285" s="11">
        <v>6679.7099609999996</v>
      </c>
      <c r="F2285" s="11">
        <v>6679.7099609999996</v>
      </c>
      <c r="G2285" s="5">
        <v>6559600</v>
      </c>
      <c r="I2285" s="1">
        <v>-2.6851254801574242E-3</v>
      </c>
    </row>
    <row r="2286" spans="1:9" x14ac:dyDescent="0.25">
      <c r="A2286" s="36">
        <v>37306</v>
      </c>
      <c r="B2286" s="11">
        <v>6679.3500979999999</v>
      </c>
      <c r="C2286" s="11">
        <v>6679.3500979999999</v>
      </c>
      <c r="D2286" s="11">
        <v>6609.2998049999997</v>
      </c>
      <c r="E2286" s="11">
        <v>6609.2998049999997</v>
      </c>
      <c r="F2286" s="11">
        <v>6609.2998049999997</v>
      </c>
      <c r="G2286" s="5">
        <v>0</v>
      </c>
      <c r="I2286" s="1">
        <v>-1.0596848993335684E-2</v>
      </c>
    </row>
    <row r="2287" spans="1:9" x14ac:dyDescent="0.25">
      <c r="A2287" s="36">
        <v>37307</v>
      </c>
      <c r="B2287" s="11">
        <v>6609.9702150000003</v>
      </c>
      <c r="C2287" s="11">
        <v>6609.9702150000003</v>
      </c>
      <c r="D2287" s="11">
        <v>6512.419922</v>
      </c>
      <c r="E2287" s="11">
        <v>6583.9902339999999</v>
      </c>
      <c r="F2287" s="11">
        <v>6583.9902339999999</v>
      </c>
      <c r="G2287" s="5">
        <v>102029600</v>
      </c>
      <c r="I2287" s="1">
        <v>-3.8367385197730641E-3</v>
      </c>
    </row>
    <row r="2288" spans="1:9" x14ac:dyDescent="0.25">
      <c r="A2288" s="36">
        <v>37308</v>
      </c>
      <c r="B2288" s="11">
        <v>6581.1000979999999</v>
      </c>
      <c r="C2288" s="11">
        <v>6582.080078</v>
      </c>
      <c r="D2288" s="11">
        <v>6513.2797849999997</v>
      </c>
      <c r="E2288" s="11">
        <v>6533.6401370000003</v>
      </c>
      <c r="F2288" s="11">
        <v>6533.6401370000003</v>
      </c>
      <c r="G2288" s="5">
        <v>103010400</v>
      </c>
      <c r="I2288" s="1">
        <v>-7.6767438701512702E-3</v>
      </c>
    </row>
    <row r="2289" spans="1:9" x14ac:dyDescent="0.25">
      <c r="A2289" s="36">
        <v>37309</v>
      </c>
      <c r="B2289" s="11">
        <v>6533.7998049999997</v>
      </c>
      <c r="C2289" s="11">
        <v>6542.0200199999999</v>
      </c>
      <c r="D2289" s="11">
        <v>6450.2099609999996</v>
      </c>
      <c r="E2289" s="11">
        <v>6473.1201170000004</v>
      </c>
      <c r="F2289" s="11">
        <v>6473.1201170000004</v>
      </c>
      <c r="G2289" s="5">
        <v>72358000</v>
      </c>
      <c r="I2289" s="1">
        <v>-9.3060001996789765E-3</v>
      </c>
    </row>
    <row r="2290" spans="1:9" x14ac:dyDescent="0.25">
      <c r="A2290" s="36">
        <v>37312</v>
      </c>
      <c r="B2290" s="11">
        <v>6473.3798829999996</v>
      </c>
      <c r="C2290" s="11">
        <v>6567.3500979999999</v>
      </c>
      <c r="D2290" s="11">
        <v>6470.7700199999999</v>
      </c>
      <c r="E2290" s="11">
        <v>6562.9399409999996</v>
      </c>
      <c r="F2290" s="11">
        <v>6562.9399409999996</v>
      </c>
      <c r="G2290" s="5">
        <v>63529600</v>
      </c>
      <c r="I2290" s="1">
        <v>1.3780428288319158E-2</v>
      </c>
    </row>
    <row r="2291" spans="1:9" x14ac:dyDescent="0.25">
      <c r="A2291" s="36">
        <v>37313</v>
      </c>
      <c r="B2291" s="11">
        <v>6565.0898440000001</v>
      </c>
      <c r="C2291" s="11">
        <v>6651.2402339999999</v>
      </c>
      <c r="D2291" s="11">
        <v>6562.6401370000003</v>
      </c>
      <c r="E2291" s="11">
        <v>6637.9599609999996</v>
      </c>
      <c r="F2291" s="11">
        <v>6637.9599609999996</v>
      </c>
      <c r="G2291" s="5">
        <v>95510400</v>
      </c>
      <c r="I2291" s="1">
        <v>1.1366017193582323E-2</v>
      </c>
    </row>
    <row r="2292" spans="1:9" x14ac:dyDescent="0.25">
      <c r="A2292" s="36">
        <v>37314</v>
      </c>
      <c r="B2292" s="11">
        <v>6641.7202150000003</v>
      </c>
      <c r="C2292" s="11">
        <v>6795.8999020000001</v>
      </c>
      <c r="D2292" s="11">
        <v>6641.7202150000003</v>
      </c>
      <c r="E2292" s="11">
        <v>6795.8999020000001</v>
      </c>
      <c r="F2292" s="11">
        <v>6795.8999020000001</v>
      </c>
      <c r="G2292" s="5">
        <v>128986200</v>
      </c>
      <c r="I2292" s="1">
        <v>2.3514793250095423E-2</v>
      </c>
    </row>
    <row r="2293" spans="1:9" x14ac:dyDescent="0.25">
      <c r="A2293" s="36">
        <v>37315</v>
      </c>
      <c r="B2293" s="11">
        <v>6796.2202150000003</v>
      </c>
      <c r="C2293" s="11">
        <v>6869.9902339999999</v>
      </c>
      <c r="D2293" s="11">
        <v>6734.4399409999996</v>
      </c>
      <c r="E2293" s="11">
        <v>6734.4399409999996</v>
      </c>
      <c r="F2293" s="11">
        <v>6734.4399409999996</v>
      </c>
      <c r="G2293" s="5">
        <v>0</v>
      </c>
      <c r="I2293" s="1">
        <v>-9.084824834285854E-3</v>
      </c>
    </row>
    <row r="2294" spans="1:9" x14ac:dyDescent="0.25">
      <c r="A2294" s="36">
        <v>37316</v>
      </c>
      <c r="B2294" s="11">
        <v>6736.0600590000004</v>
      </c>
      <c r="C2294" s="11">
        <v>6898</v>
      </c>
      <c r="D2294" s="11">
        <v>6726.7998049999997</v>
      </c>
      <c r="E2294" s="11">
        <v>6898</v>
      </c>
      <c r="F2294" s="11">
        <v>6898</v>
      </c>
      <c r="G2294" s="5">
        <v>94186000</v>
      </c>
      <c r="I2294" s="1">
        <v>2.3996864605932089E-2</v>
      </c>
    </row>
    <row r="2295" spans="1:9" x14ac:dyDescent="0.25">
      <c r="A2295" s="36">
        <v>37319</v>
      </c>
      <c r="B2295" s="11">
        <v>6898.4101559999999</v>
      </c>
      <c r="C2295" s="11">
        <v>7042.0498049999997</v>
      </c>
      <c r="D2295" s="11">
        <v>6898.4101559999999</v>
      </c>
      <c r="E2295" s="11">
        <v>7029.6000979999999</v>
      </c>
      <c r="F2295" s="11">
        <v>7029.6000979999999</v>
      </c>
      <c r="G2295" s="5">
        <v>116397400</v>
      </c>
      <c r="I2295" s="1">
        <v>1.8898304625896145E-2</v>
      </c>
    </row>
    <row r="2296" spans="1:9" x14ac:dyDescent="0.25">
      <c r="A2296" s="36">
        <v>37320</v>
      </c>
      <c r="B2296" s="11">
        <v>7029.0200199999999</v>
      </c>
      <c r="C2296" s="11">
        <v>7113.8999020000001</v>
      </c>
      <c r="D2296" s="11">
        <v>7021.7299800000001</v>
      </c>
      <c r="E2296" s="11">
        <v>7053.5400390000004</v>
      </c>
      <c r="F2296" s="11">
        <v>7053.5400390000004</v>
      </c>
      <c r="G2296" s="5">
        <v>143532400</v>
      </c>
      <c r="I2296" s="1">
        <v>3.399804848436716E-3</v>
      </c>
    </row>
    <row r="2297" spans="1:9" x14ac:dyDescent="0.25">
      <c r="A2297" s="36">
        <v>37321</v>
      </c>
      <c r="B2297" s="11">
        <v>7053.5698240000002</v>
      </c>
      <c r="C2297" s="11">
        <v>7200.3198240000002</v>
      </c>
      <c r="D2297" s="11">
        <v>7052.5898440000001</v>
      </c>
      <c r="E2297" s="11">
        <v>7154.1401370000003</v>
      </c>
      <c r="F2297" s="11">
        <v>7154.1401370000003</v>
      </c>
      <c r="G2297" s="5">
        <v>171938400</v>
      </c>
      <c r="I2297" s="1">
        <v>1.4161605277738687E-2</v>
      </c>
    </row>
    <row r="2298" spans="1:9" x14ac:dyDescent="0.25">
      <c r="A2298" s="36">
        <v>37322</v>
      </c>
      <c r="B2298" s="11">
        <v>7155.0097660000001</v>
      </c>
      <c r="C2298" s="11">
        <v>7210.6201170000004</v>
      </c>
      <c r="D2298" s="11">
        <v>7060.6601559999999</v>
      </c>
      <c r="E2298" s="11">
        <v>7061</v>
      </c>
      <c r="F2298" s="11">
        <v>7061</v>
      </c>
      <c r="G2298" s="5">
        <v>125799000</v>
      </c>
      <c r="I2298" s="1">
        <v>-1.3104544732511769E-2</v>
      </c>
    </row>
    <row r="2299" spans="1:9" x14ac:dyDescent="0.25">
      <c r="A2299" s="36">
        <v>37323</v>
      </c>
      <c r="B2299" s="11">
        <v>7061.0600590000004</v>
      </c>
      <c r="C2299" s="11">
        <v>7210.9501950000003</v>
      </c>
      <c r="D2299" s="11">
        <v>7061.0600590000004</v>
      </c>
      <c r="E2299" s="11">
        <v>7192.2202150000003</v>
      </c>
      <c r="F2299" s="11">
        <v>7192.2202150000003</v>
      </c>
      <c r="G2299" s="5">
        <v>109362000</v>
      </c>
      <c r="I2299" s="1">
        <v>1.8413231604608171E-2</v>
      </c>
    </row>
    <row r="2300" spans="1:9" x14ac:dyDescent="0.25">
      <c r="A2300" s="36">
        <v>37326</v>
      </c>
      <c r="B2300" s="11">
        <v>7192.5498049999997</v>
      </c>
      <c r="C2300" s="11">
        <v>7213.0600590000004</v>
      </c>
      <c r="D2300" s="11">
        <v>7159.580078</v>
      </c>
      <c r="E2300" s="11">
        <v>7161.3999020000001</v>
      </c>
      <c r="F2300" s="11">
        <v>7161.3999020000001</v>
      </c>
      <c r="G2300" s="5">
        <v>86939800</v>
      </c>
      <c r="I2300" s="1">
        <v>-4.2944372381228391E-3</v>
      </c>
    </row>
    <row r="2301" spans="1:9" x14ac:dyDescent="0.25">
      <c r="A2301" s="36">
        <v>37327</v>
      </c>
      <c r="B2301" s="11">
        <v>7161.080078</v>
      </c>
      <c r="C2301" s="11">
        <v>7278.0600590000004</v>
      </c>
      <c r="D2301" s="11">
        <v>7113.5498049999997</v>
      </c>
      <c r="E2301" s="11">
        <v>7278.0600590000004</v>
      </c>
      <c r="F2301" s="11">
        <v>7278.0600590000004</v>
      </c>
      <c r="G2301" s="5">
        <v>85746800</v>
      </c>
      <c r="I2301" s="1">
        <v>1.61588723849313E-2</v>
      </c>
    </row>
    <row r="2302" spans="1:9" x14ac:dyDescent="0.25">
      <c r="A2302" s="36">
        <v>37328</v>
      </c>
      <c r="B2302" s="11">
        <v>7278.5498049999997</v>
      </c>
      <c r="C2302" s="11">
        <v>7328.5297849999997</v>
      </c>
      <c r="D2302" s="11">
        <v>7218.3500979999999</v>
      </c>
      <c r="E2302" s="11">
        <v>7218.5097660000001</v>
      </c>
      <c r="F2302" s="11">
        <v>7218.5097660000001</v>
      </c>
      <c r="G2302" s="5">
        <v>110427800</v>
      </c>
      <c r="I2302" s="1">
        <v>-8.2158232861537783E-3</v>
      </c>
    </row>
    <row r="2303" spans="1:9" x14ac:dyDescent="0.25">
      <c r="A2303" s="36">
        <v>37329</v>
      </c>
      <c r="B2303" s="11">
        <v>7214.169922</v>
      </c>
      <c r="C2303" s="11">
        <v>7252.8999020000001</v>
      </c>
      <c r="D2303" s="11">
        <v>7165.6298829999996</v>
      </c>
      <c r="E2303" s="11">
        <v>7188.7700199999999</v>
      </c>
      <c r="F2303" s="11">
        <v>7188.7700199999999</v>
      </c>
      <c r="G2303" s="5">
        <v>70800600</v>
      </c>
      <c r="I2303" s="1">
        <v>-4.1284390505502699E-3</v>
      </c>
    </row>
    <row r="2304" spans="1:9" x14ac:dyDescent="0.25">
      <c r="A2304" s="36">
        <v>37330</v>
      </c>
      <c r="B2304" s="11">
        <v>7188.330078</v>
      </c>
      <c r="C2304" s="11">
        <v>7273.2998049999997</v>
      </c>
      <c r="D2304" s="11">
        <v>7172.4702150000003</v>
      </c>
      <c r="E2304" s="11">
        <v>7273.080078</v>
      </c>
      <c r="F2304" s="11">
        <v>7273.080078</v>
      </c>
      <c r="G2304" s="5">
        <v>60889000</v>
      </c>
      <c r="I2304" s="1">
        <v>1.165978247498245E-2</v>
      </c>
    </row>
    <row r="2305" spans="1:9" x14ac:dyDescent="0.25">
      <c r="A2305" s="36">
        <v>37333</v>
      </c>
      <c r="B2305" s="11">
        <v>7274.4101559999999</v>
      </c>
      <c r="C2305" s="11">
        <v>7352.5600590000004</v>
      </c>
      <c r="D2305" s="11">
        <v>7274.4101559999999</v>
      </c>
      <c r="E2305" s="11">
        <v>7344.5698240000002</v>
      </c>
      <c r="F2305" s="11">
        <v>7344.5698240000002</v>
      </c>
      <c r="G2305" s="5">
        <v>94455000</v>
      </c>
      <c r="I2305" s="1">
        <v>9.7813692982473555E-3</v>
      </c>
    </row>
    <row r="2306" spans="1:9" x14ac:dyDescent="0.25">
      <c r="A2306" s="36">
        <v>37334</v>
      </c>
      <c r="B2306" s="11">
        <v>7345.8999020000001</v>
      </c>
      <c r="C2306" s="11">
        <v>7438.5400390000004</v>
      </c>
      <c r="D2306" s="11">
        <v>7345.8999020000001</v>
      </c>
      <c r="E2306" s="11">
        <v>7427.919922</v>
      </c>
      <c r="F2306" s="11">
        <v>7427.919922</v>
      </c>
      <c r="G2306" s="5">
        <v>128914000</v>
      </c>
      <c r="I2306" s="1">
        <v>1.1284622150153467E-2</v>
      </c>
    </row>
    <row r="2307" spans="1:9" x14ac:dyDescent="0.25">
      <c r="A2307" s="36">
        <v>37335</v>
      </c>
      <c r="B2307" s="11">
        <v>7428.1499020000001</v>
      </c>
      <c r="C2307" s="11">
        <v>7450.4399409999996</v>
      </c>
      <c r="D2307" s="11">
        <v>7369.1401370000003</v>
      </c>
      <c r="E2307" s="11">
        <v>7384.1298829999996</v>
      </c>
      <c r="F2307" s="11">
        <v>7384.1298829999996</v>
      </c>
      <c r="G2307" s="5">
        <v>79535000</v>
      </c>
      <c r="I2307" s="1">
        <v>-5.9127760377197802E-3</v>
      </c>
    </row>
    <row r="2308" spans="1:9" x14ac:dyDescent="0.25">
      <c r="A2308" s="36">
        <v>37337</v>
      </c>
      <c r="B2308" s="11">
        <v>7384.4399409999996</v>
      </c>
      <c r="C2308" s="11">
        <v>7445.5498049999997</v>
      </c>
      <c r="D2308" s="11">
        <v>7339.4399409999996</v>
      </c>
      <c r="E2308" s="11">
        <v>7439.5</v>
      </c>
      <c r="F2308" s="11">
        <v>7439.5</v>
      </c>
      <c r="G2308" s="5">
        <v>79625800</v>
      </c>
      <c r="I2308" s="1">
        <v>7.4705554510288152E-3</v>
      </c>
    </row>
    <row r="2309" spans="1:9" x14ac:dyDescent="0.25">
      <c r="A2309" s="36">
        <v>37340</v>
      </c>
      <c r="B2309" s="11">
        <v>7439.3100590000004</v>
      </c>
      <c r="C2309" s="11">
        <v>7440.1499020000001</v>
      </c>
      <c r="D2309" s="11">
        <v>7368.3901370000003</v>
      </c>
      <c r="E2309" s="11">
        <v>7381.5698240000002</v>
      </c>
      <c r="F2309" s="11">
        <v>7381.5698240000002</v>
      </c>
      <c r="G2309" s="5">
        <v>61425800</v>
      </c>
      <c r="I2309" s="1">
        <v>-7.8173130143621705E-3</v>
      </c>
    </row>
    <row r="2310" spans="1:9" x14ac:dyDescent="0.25">
      <c r="A2310" s="36">
        <v>37341</v>
      </c>
      <c r="B2310" s="11">
        <v>7381.7402339999999</v>
      </c>
      <c r="C2310" s="11">
        <v>7427.2998049999997</v>
      </c>
      <c r="D2310" s="11">
        <v>7329.8999020000001</v>
      </c>
      <c r="E2310" s="11">
        <v>7351.1899409999996</v>
      </c>
      <c r="F2310" s="11">
        <v>7351.1899409999996</v>
      </c>
      <c r="G2310" s="5">
        <v>87950600</v>
      </c>
      <c r="I2310" s="1">
        <v>-4.1241324156757742E-3</v>
      </c>
    </row>
    <row r="2311" spans="1:9" x14ac:dyDescent="0.25">
      <c r="A2311" s="36">
        <v>37342</v>
      </c>
      <c r="B2311" s="11">
        <v>7350.5200199999999</v>
      </c>
      <c r="C2311" s="11">
        <v>7366.2099609999996</v>
      </c>
      <c r="D2311" s="11">
        <v>7316.6601559999999</v>
      </c>
      <c r="E2311" s="11">
        <v>7361.8598629999997</v>
      </c>
      <c r="F2311" s="11">
        <v>7361.8598629999997</v>
      </c>
      <c r="G2311" s="5">
        <v>59793400</v>
      </c>
      <c r="I2311" s="1">
        <v>1.4504027394242058E-3</v>
      </c>
    </row>
    <row r="2312" spans="1:9" x14ac:dyDescent="0.25">
      <c r="A2312" s="36">
        <v>37347</v>
      </c>
      <c r="B2312" s="11">
        <v>7362.1401370000003</v>
      </c>
      <c r="C2312" s="11">
        <v>7427.1601559999999</v>
      </c>
      <c r="D2312" s="11">
        <v>7341.3500979999999</v>
      </c>
      <c r="E2312" s="11">
        <v>7371.8901370000003</v>
      </c>
      <c r="F2312" s="11">
        <v>7371.8901370000003</v>
      </c>
      <c r="G2312" s="5">
        <v>64898400</v>
      </c>
      <c r="I2312" s="1">
        <v>1.3615373614310755E-3</v>
      </c>
    </row>
    <row r="2313" spans="1:9" x14ac:dyDescent="0.25">
      <c r="A2313" s="36">
        <v>37348</v>
      </c>
      <c r="B2313" s="11">
        <v>7370.1499020000001</v>
      </c>
      <c r="C2313" s="11">
        <v>7387.3100590000004</v>
      </c>
      <c r="D2313" s="11">
        <v>7316.6899409999996</v>
      </c>
      <c r="E2313" s="11">
        <v>7316.6899409999996</v>
      </c>
      <c r="F2313" s="11">
        <v>7316.6899409999996</v>
      </c>
      <c r="G2313" s="5">
        <v>90064800</v>
      </c>
      <c r="I2313" s="1">
        <v>-7.5161051061432005E-3</v>
      </c>
    </row>
    <row r="2314" spans="1:9" x14ac:dyDescent="0.25">
      <c r="A2314" s="36">
        <v>37349</v>
      </c>
      <c r="B2314" s="11">
        <v>7316.5898440000001</v>
      </c>
      <c r="C2314" s="11">
        <v>7319.6000979999999</v>
      </c>
      <c r="D2314" s="11">
        <v>7191.75</v>
      </c>
      <c r="E2314" s="11">
        <v>7191.9399409999996</v>
      </c>
      <c r="F2314" s="11">
        <v>7191.9399409999996</v>
      </c>
      <c r="G2314" s="5">
        <v>122552000</v>
      </c>
      <c r="I2314" s="1">
        <v>-1.7197085522289157E-2</v>
      </c>
    </row>
    <row r="2315" spans="1:9" x14ac:dyDescent="0.25">
      <c r="A2315" s="36">
        <v>37350</v>
      </c>
      <c r="B2315" s="11">
        <v>7190.6098629999997</v>
      </c>
      <c r="C2315" s="11">
        <v>7260.8798829999996</v>
      </c>
      <c r="D2315" s="11">
        <v>7169.6098629999997</v>
      </c>
      <c r="E2315" s="11">
        <v>7253.5</v>
      </c>
      <c r="F2315" s="11">
        <v>7253.5</v>
      </c>
      <c r="G2315" s="5">
        <v>97729000</v>
      </c>
      <c r="I2315" s="1">
        <v>8.5231646688210816E-3</v>
      </c>
    </row>
    <row r="2316" spans="1:9" x14ac:dyDescent="0.25">
      <c r="A2316" s="36">
        <v>37351</v>
      </c>
      <c r="B2316" s="11">
        <v>7254.1801759999998</v>
      </c>
      <c r="C2316" s="11">
        <v>7357.0097660000001</v>
      </c>
      <c r="D2316" s="11">
        <v>7254.1801759999998</v>
      </c>
      <c r="E2316" s="11">
        <v>7335.7597660000001</v>
      </c>
      <c r="F2316" s="11">
        <v>7335.7597660000001</v>
      </c>
      <c r="G2316" s="5">
        <v>102533000</v>
      </c>
      <c r="I2316" s="1">
        <v>1.1276876147421788E-2</v>
      </c>
    </row>
    <row r="2317" spans="1:9" x14ac:dyDescent="0.25">
      <c r="A2317" s="36">
        <v>37354</v>
      </c>
      <c r="B2317" s="11">
        <v>7325.0698240000002</v>
      </c>
      <c r="C2317" s="11">
        <v>7325.0698240000002</v>
      </c>
      <c r="D2317" s="11">
        <v>7270.580078</v>
      </c>
      <c r="E2317" s="11">
        <v>7271.7700199999999</v>
      </c>
      <c r="F2317" s="11">
        <v>7271.7700199999999</v>
      </c>
      <c r="G2317" s="5">
        <v>57730800</v>
      </c>
      <c r="I2317" s="1">
        <v>-8.7612561816996504E-3</v>
      </c>
    </row>
    <row r="2318" spans="1:9" x14ac:dyDescent="0.25">
      <c r="A2318" s="36">
        <v>37355</v>
      </c>
      <c r="B2318" s="11">
        <v>7272.1000979999999</v>
      </c>
      <c r="C2318" s="11">
        <v>7294.7299800000001</v>
      </c>
      <c r="D2318" s="11">
        <v>7235.669922</v>
      </c>
      <c r="E2318" s="11">
        <v>7271.2202150000003</v>
      </c>
      <c r="F2318" s="11">
        <v>7271.2202150000003</v>
      </c>
      <c r="G2318" s="5">
        <v>96562400</v>
      </c>
      <c r="I2318" s="1">
        <v>-7.5610997653186018E-5</v>
      </c>
    </row>
    <row r="2319" spans="1:9" x14ac:dyDescent="0.25">
      <c r="A2319" s="36">
        <v>37356</v>
      </c>
      <c r="B2319" s="11">
        <v>7277.8901370000003</v>
      </c>
      <c r="C2319" s="11">
        <v>7518.0698240000002</v>
      </c>
      <c r="D2319" s="11">
        <v>7277.8901370000003</v>
      </c>
      <c r="E2319" s="11">
        <v>7517.6801759999998</v>
      </c>
      <c r="F2319" s="11">
        <v>7517.6801759999998</v>
      </c>
      <c r="G2319" s="5">
        <v>132125800</v>
      </c>
      <c r="I2319" s="1">
        <v>3.333348317084095E-2</v>
      </c>
    </row>
    <row r="2320" spans="1:9" x14ac:dyDescent="0.25">
      <c r="A2320" s="36">
        <v>37357</v>
      </c>
      <c r="B2320" s="11">
        <v>7517.7900390000004</v>
      </c>
      <c r="C2320" s="11">
        <v>7611.1201170000004</v>
      </c>
      <c r="D2320" s="11">
        <v>7441.5200199999999</v>
      </c>
      <c r="E2320" s="11">
        <v>7441.5200199999999</v>
      </c>
      <c r="F2320" s="11">
        <v>7441.5200199999999</v>
      </c>
      <c r="G2320" s="5">
        <v>155587200</v>
      </c>
      <c r="I2320" s="1">
        <v>-1.0182471394461601E-2</v>
      </c>
    </row>
    <row r="2321" spans="1:9" x14ac:dyDescent="0.25">
      <c r="A2321" s="36">
        <v>37358</v>
      </c>
      <c r="B2321" s="11">
        <v>7441.8500979999999</v>
      </c>
      <c r="C2321" s="11">
        <v>7505.1000979999999</v>
      </c>
      <c r="D2321" s="11">
        <v>7389.830078</v>
      </c>
      <c r="E2321" s="11">
        <v>7391.25</v>
      </c>
      <c r="F2321" s="11">
        <v>7391.25</v>
      </c>
      <c r="G2321" s="5">
        <v>112111600</v>
      </c>
      <c r="I2321" s="1">
        <v>-6.7782635883659736E-3</v>
      </c>
    </row>
    <row r="2322" spans="1:9" x14ac:dyDescent="0.25">
      <c r="A2322" s="36">
        <v>37361</v>
      </c>
      <c r="B2322" s="11">
        <v>7391.919922</v>
      </c>
      <c r="C2322" s="11">
        <v>7426.9799800000001</v>
      </c>
      <c r="D2322" s="11">
        <v>7383.8798829999996</v>
      </c>
      <c r="E2322" s="11">
        <v>7396.7202150000003</v>
      </c>
      <c r="F2322" s="11">
        <v>7396.7202150000003</v>
      </c>
      <c r="G2322" s="5">
        <v>53810600</v>
      </c>
      <c r="I2322" s="1">
        <v>7.3981961959290743E-4</v>
      </c>
    </row>
    <row r="2323" spans="1:9" x14ac:dyDescent="0.25">
      <c r="A2323" s="36">
        <v>37362</v>
      </c>
      <c r="B2323" s="11">
        <v>7400.1401370000003</v>
      </c>
      <c r="C2323" s="11">
        <v>7536.0097660000001</v>
      </c>
      <c r="D2323" s="11">
        <v>7400.1401370000003</v>
      </c>
      <c r="E2323" s="11">
        <v>7535.0698240000002</v>
      </c>
      <c r="F2323" s="11">
        <v>7535.0698240000002</v>
      </c>
      <c r="G2323" s="5">
        <v>113047400</v>
      </c>
      <c r="I2323" s="1">
        <v>1.8531410885456623E-2</v>
      </c>
    </row>
    <row r="2324" spans="1:9" x14ac:dyDescent="0.25">
      <c r="A2324" s="36">
        <v>37363</v>
      </c>
      <c r="B2324" s="11">
        <v>7537.7402339999999</v>
      </c>
      <c r="C2324" s="11">
        <v>7583.3901370000003</v>
      </c>
      <c r="D2324" s="11">
        <v>7535.919922</v>
      </c>
      <c r="E2324" s="11">
        <v>7574.3500979999999</v>
      </c>
      <c r="F2324" s="11">
        <v>7574.3500979999999</v>
      </c>
      <c r="G2324" s="5">
        <v>108244000</v>
      </c>
      <c r="I2324" s="1">
        <v>5.1994534132600023E-3</v>
      </c>
    </row>
    <row r="2325" spans="1:9" x14ac:dyDescent="0.25">
      <c r="A2325" s="36">
        <v>37364</v>
      </c>
      <c r="B2325" s="11">
        <v>7574.6801759999998</v>
      </c>
      <c r="C2325" s="11">
        <v>7589.5498049999997</v>
      </c>
      <c r="D2325" s="11">
        <v>7445.25</v>
      </c>
      <c r="E2325" s="11">
        <v>7532.1401370000003</v>
      </c>
      <c r="F2325" s="11">
        <v>7532.1401370000003</v>
      </c>
      <c r="G2325" s="5">
        <v>103307600</v>
      </c>
      <c r="I2325" s="1">
        <v>-5.5883358997323995E-3</v>
      </c>
    </row>
    <row r="2326" spans="1:9" x14ac:dyDescent="0.25">
      <c r="A2326" s="36">
        <v>37365</v>
      </c>
      <c r="B2326" s="11">
        <v>7532.2001950000003</v>
      </c>
      <c r="C2326" s="11">
        <v>7546.7900390000004</v>
      </c>
      <c r="D2326" s="11">
        <v>7474.8798829999996</v>
      </c>
      <c r="E2326" s="11">
        <v>7509.2202150000003</v>
      </c>
      <c r="F2326" s="11">
        <v>7509.2202150000003</v>
      </c>
      <c r="G2326" s="5">
        <v>70285600</v>
      </c>
      <c r="I2326" s="1">
        <v>-3.047588675924473E-3</v>
      </c>
    </row>
    <row r="2327" spans="1:9" x14ac:dyDescent="0.25">
      <c r="A2327" s="36">
        <v>37368</v>
      </c>
      <c r="B2327" s="11">
        <v>7512.5498049999997</v>
      </c>
      <c r="C2327" s="11">
        <v>7512.5498049999997</v>
      </c>
      <c r="D2327" s="11">
        <v>7429.5400390000004</v>
      </c>
      <c r="E2327" s="11">
        <v>7435.1298829999996</v>
      </c>
      <c r="F2327" s="11">
        <v>7435.1298829999996</v>
      </c>
      <c r="G2327" s="5">
        <v>64672600</v>
      </c>
      <c r="I2327" s="1">
        <v>-9.9155786035396432E-3</v>
      </c>
    </row>
    <row r="2328" spans="1:9" x14ac:dyDescent="0.25">
      <c r="A2328" s="36">
        <v>37369</v>
      </c>
      <c r="B2328" s="11">
        <v>7433.6899409999996</v>
      </c>
      <c r="C2328" s="11">
        <v>7449.2900390000004</v>
      </c>
      <c r="D2328" s="11">
        <v>7383.7998049999997</v>
      </c>
      <c r="E2328" s="11">
        <v>7403.3798829999996</v>
      </c>
      <c r="F2328" s="11">
        <v>7403.3798829999996</v>
      </c>
      <c r="G2328" s="5">
        <v>76632400</v>
      </c>
      <c r="I2328" s="1">
        <v>-4.2794120103426536E-3</v>
      </c>
    </row>
    <row r="2329" spans="1:9" x14ac:dyDescent="0.25">
      <c r="A2329" s="36">
        <v>37370</v>
      </c>
      <c r="B2329" s="11">
        <v>7416.0600590000004</v>
      </c>
      <c r="C2329" s="11">
        <v>7512.8100590000004</v>
      </c>
      <c r="D2329" s="11">
        <v>7402.9799800000001</v>
      </c>
      <c r="E2329" s="11">
        <v>7504.7299800000001</v>
      </c>
      <c r="F2329" s="11">
        <v>7504.7299800000001</v>
      </c>
      <c r="G2329" s="5">
        <v>80134800</v>
      </c>
      <c r="I2329" s="1">
        <v>1.3596848875623735E-2</v>
      </c>
    </row>
    <row r="2330" spans="1:9" x14ac:dyDescent="0.25">
      <c r="A2330" s="36">
        <v>37371</v>
      </c>
      <c r="B2330" s="11">
        <v>7504.0898440000001</v>
      </c>
      <c r="C2330" s="11">
        <v>7535.7900390000004</v>
      </c>
      <c r="D2330" s="11">
        <v>7440.6801759999998</v>
      </c>
      <c r="E2330" s="11">
        <v>7476.3701170000004</v>
      </c>
      <c r="F2330" s="11">
        <v>7476.3701170000004</v>
      </c>
      <c r="G2330" s="5">
        <v>93387600</v>
      </c>
      <c r="I2330" s="1">
        <v>-3.7860900325537017E-3</v>
      </c>
    </row>
    <row r="2331" spans="1:9" x14ac:dyDescent="0.25">
      <c r="A2331" s="36">
        <v>37372</v>
      </c>
      <c r="B2331" s="11">
        <v>7476.580078</v>
      </c>
      <c r="C2331" s="11">
        <v>7518.3598629999997</v>
      </c>
      <c r="D2331" s="11">
        <v>7476.4399409999996</v>
      </c>
      <c r="E2331" s="11">
        <v>7491.7797849999997</v>
      </c>
      <c r="F2331" s="11">
        <v>7491.7797849999997</v>
      </c>
      <c r="G2331" s="5">
        <v>79977200</v>
      </c>
      <c r="I2331" s="1">
        <v>2.0589950721952022E-3</v>
      </c>
    </row>
    <row r="2332" spans="1:9" x14ac:dyDescent="0.25">
      <c r="A2332" s="36">
        <v>37375</v>
      </c>
      <c r="B2332" s="11">
        <v>7491.8100590000004</v>
      </c>
      <c r="C2332" s="11">
        <v>7516.2402339999999</v>
      </c>
      <c r="D2332" s="11">
        <v>7434.1499020000001</v>
      </c>
      <c r="E2332" s="11">
        <v>7434.1899409999996</v>
      </c>
      <c r="F2332" s="11">
        <v>7434.1899409999996</v>
      </c>
      <c r="G2332" s="5">
        <v>54864800</v>
      </c>
      <c r="I2332" s="1">
        <v>-7.7167689388915051E-3</v>
      </c>
    </row>
    <row r="2333" spans="1:9" x14ac:dyDescent="0.25">
      <c r="A2333" s="36">
        <v>37376</v>
      </c>
      <c r="B2333" s="11">
        <v>7434.4301759999998</v>
      </c>
      <c r="C2333" s="11">
        <v>7481.3100590000004</v>
      </c>
      <c r="D2333" s="11">
        <v>7434.3100590000004</v>
      </c>
      <c r="E2333" s="11">
        <v>7480.7402339999999</v>
      </c>
      <c r="F2333" s="11">
        <v>7480.7402339999999</v>
      </c>
      <c r="G2333" s="5">
        <v>58269800</v>
      </c>
      <c r="I2333" s="1">
        <v>6.2421269966517201E-3</v>
      </c>
    </row>
    <row r="2334" spans="1:9" x14ac:dyDescent="0.25">
      <c r="A2334" s="36">
        <v>37378</v>
      </c>
      <c r="B2334" s="11">
        <v>7480.3701170000004</v>
      </c>
      <c r="C2334" s="11">
        <v>7526.080078</v>
      </c>
      <c r="D2334" s="11">
        <v>7468.4501950000003</v>
      </c>
      <c r="E2334" s="11">
        <v>7486.8598629999997</v>
      </c>
      <c r="F2334" s="11">
        <v>7486.8598629999997</v>
      </c>
      <c r="G2334" s="5">
        <v>108095400</v>
      </c>
      <c r="I2334" s="1">
        <v>8.1771684189035909E-4</v>
      </c>
    </row>
    <row r="2335" spans="1:9" x14ac:dyDescent="0.25">
      <c r="A2335" s="36">
        <v>37379</v>
      </c>
      <c r="B2335" s="11">
        <v>7486.9301759999998</v>
      </c>
      <c r="C2335" s="11">
        <v>7529.7998049999997</v>
      </c>
      <c r="D2335" s="11">
        <v>7429.7797849999997</v>
      </c>
      <c r="E2335" s="11">
        <v>7521.9501950000003</v>
      </c>
      <c r="F2335" s="11">
        <v>7521.9501950000003</v>
      </c>
      <c r="G2335" s="5">
        <v>82334600</v>
      </c>
      <c r="I2335" s="1">
        <v>4.6759730852858894E-3</v>
      </c>
    </row>
    <row r="2336" spans="1:9" x14ac:dyDescent="0.25">
      <c r="A2336" s="36">
        <v>37382</v>
      </c>
      <c r="B2336" s="11">
        <v>7522.1201170000004</v>
      </c>
      <c r="C2336" s="11">
        <v>7588.6899409999996</v>
      </c>
      <c r="D2336" s="11">
        <v>7519.9501950000003</v>
      </c>
      <c r="E2336" s="11">
        <v>7542.4799800000001</v>
      </c>
      <c r="F2336" s="11">
        <v>7542.4799800000001</v>
      </c>
      <c r="G2336" s="5">
        <v>61065800</v>
      </c>
      <c r="I2336" s="1">
        <v>2.7255989733383501E-3</v>
      </c>
    </row>
    <row r="2337" spans="1:9" x14ac:dyDescent="0.25">
      <c r="A2337" s="36">
        <v>37383</v>
      </c>
      <c r="B2337" s="11">
        <v>7543.6499020000001</v>
      </c>
      <c r="C2337" s="11">
        <v>7544.4301759999998</v>
      </c>
      <c r="D2337" s="11">
        <v>7422.1499020000001</v>
      </c>
      <c r="E2337" s="11">
        <v>7431.8901370000003</v>
      </c>
      <c r="F2337" s="11">
        <v>7431.8901370000003</v>
      </c>
      <c r="G2337" s="5">
        <v>93702400</v>
      </c>
      <c r="I2337" s="1">
        <v>-1.477081878027775E-2</v>
      </c>
    </row>
    <row r="2338" spans="1:9" x14ac:dyDescent="0.25">
      <c r="A2338" s="36">
        <v>37384</v>
      </c>
      <c r="B2338" s="11">
        <v>7433.2900390000004</v>
      </c>
      <c r="C2338" s="11">
        <v>7517.8901370000003</v>
      </c>
      <c r="D2338" s="11">
        <v>7410.9902339999999</v>
      </c>
      <c r="E2338" s="11">
        <v>7517.8398440000001</v>
      </c>
      <c r="F2338" s="11">
        <v>7517.8398440000001</v>
      </c>
      <c r="G2338" s="5">
        <v>110833000</v>
      </c>
      <c r="I2338" s="1">
        <v>1.1498622934020375E-2</v>
      </c>
    </row>
    <row r="2339" spans="1:9" x14ac:dyDescent="0.25">
      <c r="A2339" s="36">
        <v>37385</v>
      </c>
      <c r="B2339" s="11">
        <v>7502.6801759999998</v>
      </c>
      <c r="C2339" s="11">
        <v>7502.6801759999998</v>
      </c>
      <c r="D2339" s="11">
        <v>7349.8198240000002</v>
      </c>
      <c r="E2339" s="11">
        <v>7351.080078</v>
      </c>
      <c r="F2339" s="11">
        <v>7351.080078</v>
      </c>
      <c r="G2339" s="5">
        <v>87051000</v>
      </c>
      <c r="I2339" s="1">
        <v>-2.243159009245943E-2</v>
      </c>
    </row>
    <row r="2340" spans="1:9" x14ac:dyDescent="0.25">
      <c r="A2340" s="36">
        <v>37386</v>
      </c>
      <c r="B2340" s="11">
        <v>7352.9799800000001</v>
      </c>
      <c r="C2340" s="11">
        <v>7373.2099609999996</v>
      </c>
      <c r="D2340" s="11">
        <v>7293.6801759999998</v>
      </c>
      <c r="E2340" s="11">
        <v>7303.5698240000002</v>
      </c>
      <c r="F2340" s="11">
        <v>7303.5698240000002</v>
      </c>
      <c r="G2340" s="5">
        <v>78856400</v>
      </c>
      <c r="I2340" s="1">
        <v>-6.4840062056887859E-3</v>
      </c>
    </row>
    <row r="2341" spans="1:9" x14ac:dyDescent="0.25">
      <c r="A2341" s="36">
        <v>37389</v>
      </c>
      <c r="B2341" s="11">
        <v>7303.7797849999997</v>
      </c>
      <c r="C2341" s="11">
        <v>7364.9599609999996</v>
      </c>
      <c r="D2341" s="11">
        <v>7275.7700199999999</v>
      </c>
      <c r="E2341" s="11">
        <v>7307.1601559999999</v>
      </c>
      <c r="F2341" s="11">
        <v>7307.1601559999999</v>
      </c>
      <c r="G2341" s="5">
        <v>47938800</v>
      </c>
      <c r="I2341" s="1">
        <v>4.9146511874198495E-4</v>
      </c>
    </row>
    <row r="2342" spans="1:9" x14ac:dyDescent="0.25">
      <c r="A2342" s="36">
        <v>37390</v>
      </c>
      <c r="B2342" s="11">
        <v>7307.4101559999999</v>
      </c>
      <c r="C2342" s="11">
        <v>7374.6801759999998</v>
      </c>
      <c r="D2342" s="11">
        <v>7307.4101559999999</v>
      </c>
      <c r="E2342" s="11">
        <v>7361.9399409999996</v>
      </c>
      <c r="F2342" s="11">
        <v>7361.9399409999996</v>
      </c>
      <c r="G2342" s="5">
        <v>62533400</v>
      </c>
      <c r="I2342" s="1">
        <v>7.4687662206258665E-3</v>
      </c>
    </row>
    <row r="2343" spans="1:9" x14ac:dyDescent="0.25">
      <c r="A2343" s="36">
        <v>37391</v>
      </c>
      <c r="B2343" s="11">
        <v>7360.5698240000002</v>
      </c>
      <c r="C2343" s="11">
        <v>7422.330078</v>
      </c>
      <c r="D2343" s="11">
        <v>7316.5097660000001</v>
      </c>
      <c r="E2343" s="11">
        <v>7402.7998049999997</v>
      </c>
      <c r="F2343" s="11">
        <v>7402.7998049999997</v>
      </c>
      <c r="G2343" s="5">
        <v>72893600</v>
      </c>
      <c r="I2343" s="1">
        <v>5.5348037298958985E-3</v>
      </c>
    </row>
    <row r="2344" spans="1:9" x14ac:dyDescent="0.25">
      <c r="A2344" s="36">
        <v>37392</v>
      </c>
      <c r="B2344" s="11">
        <v>7402.8901370000003</v>
      </c>
      <c r="C2344" s="11">
        <v>7514.9902339999999</v>
      </c>
      <c r="D2344" s="11">
        <v>7401.2597660000001</v>
      </c>
      <c r="E2344" s="11">
        <v>7514.8999020000001</v>
      </c>
      <c r="F2344" s="11">
        <v>7514.8999020000001</v>
      </c>
      <c r="G2344" s="5">
        <v>147077400</v>
      </c>
      <c r="I2344" s="1">
        <v>1.5029422675679527E-2</v>
      </c>
    </row>
    <row r="2345" spans="1:9" x14ac:dyDescent="0.25">
      <c r="A2345" s="36">
        <v>37393</v>
      </c>
      <c r="B2345" s="11">
        <v>7515.7797849999997</v>
      </c>
      <c r="C2345" s="11">
        <v>7580.5498049999997</v>
      </c>
      <c r="D2345" s="11">
        <v>7514.0698240000002</v>
      </c>
      <c r="E2345" s="11">
        <v>7537.8198240000002</v>
      </c>
      <c r="F2345" s="11">
        <v>7537.8198240000002</v>
      </c>
      <c r="G2345" s="5">
        <v>111057000</v>
      </c>
      <c r="I2345" s="1">
        <v>3.0452888421574897E-3</v>
      </c>
    </row>
    <row r="2346" spans="1:9" x14ac:dyDescent="0.25">
      <c r="A2346" s="36">
        <v>37396</v>
      </c>
      <c r="B2346" s="11">
        <v>7540.6098629999997</v>
      </c>
      <c r="C2346" s="11">
        <v>7544.1201170000004</v>
      </c>
      <c r="D2346" s="11">
        <v>7443.9599609999996</v>
      </c>
      <c r="E2346" s="11">
        <v>7469.6801759999998</v>
      </c>
      <c r="F2346" s="11">
        <v>7469.6801759999998</v>
      </c>
      <c r="G2346" s="5">
        <v>57627200</v>
      </c>
      <c r="I2346" s="1">
        <v>-9.0808084275781908E-3</v>
      </c>
    </row>
    <row r="2347" spans="1:9" x14ac:dyDescent="0.25">
      <c r="A2347" s="36">
        <v>37397</v>
      </c>
      <c r="B2347" s="11">
        <v>7473.580078</v>
      </c>
      <c r="C2347" s="11">
        <v>7480.3598629999997</v>
      </c>
      <c r="D2347" s="11">
        <v>7375.4902339999999</v>
      </c>
      <c r="E2347" s="11">
        <v>7385.919922</v>
      </c>
      <c r="F2347" s="11">
        <v>7385.919922</v>
      </c>
      <c r="G2347" s="5">
        <v>64296000</v>
      </c>
      <c r="I2347" s="1">
        <v>-1.1276709261716533E-2</v>
      </c>
    </row>
    <row r="2348" spans="1:9" x14ac:dyDescent="0.25">
      <c r="A2348" s="36">
        <v>37398</v>
      </c>
      <c r="B2348" s="11">
        <v>7386.1499020000001</v>
      </c>
      <c r="C2348" s="11">
        <v>7386.1499020000001</v>
      </c>
      <c r="D2348" s="11">
        <v>7310.2998049999997</v>
      </c>
      <c r="E2348" s="11">
        <v>7385.1499020000001</v>
      </c>
      <c r="F2348" s="11">
        <v>7385.1499020000001</v>
      </c>
      <c r="G2348" s="5">
        <v>59834800</v>
      </c>
      <c r="I2348" s="1">
        <v>-1.0426055930601308E-4</v>
      </c>
    </row>
    <row r="2349" spans="1:9" x14ac:dyDescent="0.25">
      <c r="A2349" s="36">
        <v>37399</v>
      </c>
      <c r="B2349" s="11">
        <v>7385.1801759999998</v>
      </c>
      <c r="C2349" s="11">
        <v>7399.4399409999996</v>
      </c>
      <c r="D2349" s="11">
        <v>7352.2998049999997</v>
      </c>
      <c r="E2349" s="11">
        <v>7398.5</v>
      </c>
      <c r="F2349" s="11">
        <v>7398.5</v>
      </c>
      <c r="G2349" s="5">
        <v>55579200</v>
      </c>
      <c r="I2349" s="1">
        <v>1.8060630111449427E-3</v>
      </c>
    </row>
    <row r="2350" spans="1:9" x14ac:dyDescent="0.25">
      <c r="A2350" s="36">
        <v>37400</v>
      </c>
      <c r="B2350" s="11">
        <v>7397.1298829999996</v>
      </c>
      <c r="C2350" s="11">
        <v>7429.669922</v>
      </c>
      <c r="D2350" s="11">
        <v>7366.4301759999998</v>
      </c>
      <c r="E2350" s="11">
        <v>7366.4301759999998</v>
      </c>
      <c r="F2350" s="11">
        <v>7366.4301759999998</v>
      </c>
      <c r="G2350" s="5">
        <v>50575200</v>
      </c>
      <c r="I2350" s="1">
        <v>-4.3440604255913229E-3</v>
      </c>
    </row>
    <row r="2351" spans="1:9" x14ac:dyDescent="0.25">
      <c r="A2351" s="36">
        <v>37403</v>
      </c>
      <c r="B2351" s="11">
        <v>7366.5097660000001</v>
      </c>
      <c r="C2351" s="11">
        <v>7377.5698240000002</v>
      </c>
      <c r="D2351" s="11">
        <v>7343.0600590000004</v>
      </c>
      <c r="E2351" s="11">
        <v>7357.2402339999999</v>
      </c>
      <c r="F2351" s="11">
        <v>7357.2402339999999</v>
      </c>
      <c r="G2351" s="5">
        <v>14459000</v>
      </c>
      <c r="I2351" s="1">
        <v>-1.2483223187551573E-3</v>
      </c>
    </row>
    <row r="2352" spans="1:9" x14ac:dyDescent="0.25">
      <c r="A2352" s="36">
        <v>37404</v>
      </c>
      <c r="B2352" s="11">
        <v>7359.1401370000003</v>
      </c>
      <c r="C2352" s="11">
        <v>7360.2797849999997</v>
      </c>
      <c r="D2352" s="11">
        <v>7229.0097660000001</v>
      </c>
      <c r="E2352" s="11">
        <v>7303.5698240000002</v>
      </c>
      <c r="F2352" s="11">
        <v>7303.5698240000002</v>
      </c>
      <c r="G2352" s="5">
        <v>115782200</v>
      </c>
      <c r="I2352" s="1">
        <v>-7.3216486052984919E-3</v>
      </c>
    </row>
    <row r="2353" spans="1:9" x14ac:dyDescent="0.25">
      <c r="A2353" s="36">
        <v>37405</v>
      </c>
      <c r="B2353" s="11">
        <v>7304.2597660000001</v>
      </c>
      <c r="C2353" s="11">
        <v>7305.0400390000004</v>
      </c>
      <c r="D2353" s="11">
        <v>7104.6201170000004</v>
      </c>
      <c r="E2353" s="11">
        <v>7130.7099609999996</v>
      </c>
      <c r="F2353" s="11">
        <v>7130.7099609999996</v>
      </c>
      <c r="G2353" s="5">
        <v>109063400</v>
      </c>
      <c r="I2353" s="1">
        <v>-2.3952442368951665E-2</v>
      </c>
    </row>
    <row r="2354" spans="1:9" x14ac:dyDescent="0.25">
      <c r="A2354" s="36">
        <v>37406</v>
      </c>
      <c r="B2354" s="11">
        <v>7130.6000979999999</v>
      </c>
      <c r="C2354" s="11">
        <v>7145.9301759999998</v>
      </c>
      <c r="D2354" s="11">
        <v>7039.7001950000003</v>
      </c>
      <c r="E2354" s="11">
        <v>7061.3999020000001</v>
      </c>
      <c r="F2354" s="11">
        <v>7061.3999020000001</v>
      </c>
      <c r="G2354" s="5">
        <v>89595800</v>
      </c>
      <c r="I2354" s="1">
        <v>-9.7674849905899919E-3</v>
      </c>
    </row>
    <row r="2355" spans="1:9" x14ac:dyDescent="0.25">
      <c r="A2355" s="36">
        <v>37407</v>
      </c>
      <c r="B2355" s="11">
        <v>7062.3701170000004</v>
      </c>
      <c r="C2355" s="11">
        <v>7141.1201170000004</v>
      </c>
      <c r="D2355" s="11">
        <v>7030.3398440000001</v>
      </c>
      <c r="E2355" s="11">
        <v>7031.6401370000003</v>
      </c>
      <c r="F2355" s="11">
        <v>7031.6401370000003</v>
      </c>
      <c r="G2355" s="5">
        <v>64678400</v>
      </c>
      <c r="I2355" s="1">
        <v>-4.2233342347604008E-3</v>
      </c>
    </row>
    <row r="2356" spans="1:9" x14ac:dyDescent="0.25">
      <c r="A2356" s="36">
        <v>37410</v>
      </c>
      <c r="B2356" s="11">
        <v>7034.2202150000003</v>
      </c>
      <c r="C2356" s="11">
        <v>7070.4702150000003</v>
      </c>
      <c r="D2356" s="11">
        <v>6995.8398440000001</v>
      </c>
      <c r="E2356" s="11">
        <v>6997.0498049999997</v>
      </c>
      <c r="F2356" s="11">
        <v>6997.0498049999997</v>
      </c>
      <c r="G2356" s="5">
        <v>46562600</v>
      </c>
      <c r="I2356" s="1">
        <v>-4.9313802274859597E-3</v>
      </c>
    </row>
    <row r="2357" spans="1:9" x14ac:dyDescent="0.25">
      <c r="A2357" s="36">
        <v>37411</v>
      </c>
      <c r="B2357" s="11">
        <v>7000.25</v>
      </c>
      <c r="C2357" s="11">
        <v>7016.4101559999999</v>
      </c>
      <c r="D2357" s="11">
        <v>6948.1401370000003</v>
      </c>
      <c r="E2357" s="11">
        <v>7016.1401370000003</v>
      </c>
      <c r="F2357" s="11">
        <v>7016.1401370000003</v>
      </c>
      <c r="G2357" s="5">
        <v>67456000</v>
      </c>
      <c r="I2357" s="1">
        <v>2.724624998148073E-3</v>
      </c>
    </row>
    <row r="2358" spans="1:9" x14ac:dyDescent="0.25">
      <c r="A2358" s="36">
        <v>37412</v>
      </c>
      <c r="B2358" s="11">
        <v>7016.830078</v>
      </c>
      <c r="C2358" s="11">
        <v>7030.6499020000001</v>
      </c>
      <c r="D2358" s="11">
        <v>6925.6401370000003</v>
      </c>
      <c r="E2358" s="11">
        <v>6974.919922</v>
      </c>
      <c r="F2358" s="11">
        <v>6974.919922</v>
      </c>
      <c r="G2358" s="5">
        <v>74243800</v>
      </c>
      <c r="I2358" s="1">
        <v>-5.892381862487639E-3</v>
      </c>
    </row>
    <row r="2359" spans="1:9" x14ac:dyDescent="0.25">
      <c r="A2359" s="36">
        <v>37413</v>
      </c>
      <c r="B2359" s="11">
        <v>6975</v>
      </c>
      <c r="C2359" s="11">
        <v>6975</v>
      </c>
      <c r="D2359" s="11">
        <v>6769.580078</v>
      </c>
      <c r="E2359" s="11">
        <v>6791.9101559999999</v>
      </c>
      <c r="F2359" s="11">
        <v>6791.9101559999999</v>
      </c>
      <c r="G2359" s="5">
        <v>109955000</v>
      </c>
      <c r="I2359" s="1">
        <v>-2.6588625918318343E-2</v>
      </c>
    </row>
    <row r="2360" spans="1:9" x14ac:dyDescent="0.25">
      <c r="A2360" s="36">
        <v>37414</v>
      </c>
      <c r="B2360" s="11">
        <v>6789.1601559999999</v>
      </c>
      <c r="C2360" s="11">
        <v>6882.3398440000001</v>
      </c>
      <c r="D2360" s="11">
        <v>6735.7797849999997</v>
      </c>
      <c r="E2360" s="11">
        <v>6857.419922</v>
      </c>
      <c r="F2360" s="11">
        <v>6857.419922</v>
      </c>
      <c r="G2360" s="5">
        <v>91623800</v>
      </c>
      <c r="I2360" s="1">
        <v>9.5990453216110438E-3</v>
      </c>
    </row>
    <row r="2361" spans="1:9" x14ac:dyDescent="0.25">
      <c r="A2361" s="36">
        <v>37417</v>
      </c>
      <c r="B2361" s="11">
        <v>6859.9902339999999</v>
      </c>
      <c r="C2361" s="11">
        <v>6941.8901370000003</v>
      </c>
      <c r="D2361" s="11">
        <v>6834.9501950000003</v>
      </c>
      <c r="E2361" s="11">
        <v>6835</v>
      </c>
      <c r="F2361" s="11">
        <v>6835</v>
      </c>
      <c r="G2361" s="5">
        <v>59121200</v>
      </c>
      <c r="I2361" s="1">
        <v>-3.2747961520591673E-3</v>
      </c>
    </row>
    <row r="2362" spans="1:9" x14ac:dyDescent="0.25">
      <c r="A2362" s="36">
        <v>37418</v>
      </c>
      <c r="B2362" s="11">
        <v>6835.669922</v>
      </c>
      <c r="C2362" s="11">
        <v>6916.3500979999999</v>
      </c>
      <c r="D2362" s="11">
        <v>6835.669922</v>
      </c>
      <c r="E2362" s="11">
        <v>6862.8901370000003</v>
      </c>
      <c r="F2362" s="11">
        <v>6862.8901370000003</v>
      </c>
      <c r="G2362" s="5">
        <v>84615800</v>
      </c>
      <c r="I2362" s="1">
        <v>4.0721856084662278E-3</v>
      </c>
    </row>
    <row r="2363" spans="1:9" x14ac:dyDescent="0.25">
      <c r="A2363" s="36">
        <v>37419</v>
      </c>
      <c r="B2363" s="11">
        <v>6863.5600590000004</v>
      </c>
      <c r="C2363" s="11">
        <v>6863.5600590000004</v>
      </c>
      <c r="D2363" s="11">
        <v>6789.7001950000003</v>
      </c>
      <c r="E2363" s="11">
        <v>6801.6499020000001</v>
      </c>
      <c r="F2363" s="11">
        <v>6801.6499020000001</v>
      </c>
      <c r="G2363" s="5">
        <v>80922800</v>
      </c>
      <c r="I2363" s="1">
        <v>-8.9634403858003253E-3</v>
      </c>
    </row>
    <row r="2364" spans="1:9" x14ac:dyDescent="0.25">
      <c r="A2364" s="36">
        <v>37421</v>
      </c>
      <c r="B2364" s="11">
        <v>6760.3500979999999</v>
      </c>
      <c r="C2364" s="11">
        <v>6760.3500979999999</v>
      </c>
      <c r="D2364" s="11">
        <v>6660.3398440000001</v>
      </c>
      <c r="E2364" s="11">
        <v>6720.3701170000004</v>
      </c>
      <c r="F2364" s="11">
        <v>6720.3701170000004</v>
      </c>
      <c r="G2364" s="5">
        <v>76157000</v>
      </c>
      <c r="I2364" s="1">
        <v>-1.2021985445676009E-2</v>
      </c>
    </row>
    <row r="2365" spans="1:9" x14ac:dyDescent="0.25">
      <c r="A2365" s="36">
        <v>37424</v>
      </c>
      <c r="B2365" s="11">
        <v>6722.1098629999997</v>
      </c>
      <c r="C2365" s="11">
        <v>6810.8398440000001</v>
      </c>
      <c r="D2365" s="11">
        <v>6722.1098629999997</v>
      </c>
      <c r="E2365" s="11">
        <v>6788.9399409999996</v>
      </c>
      <c r="F2365" s="11">
        <v>6788.9399409999996</v>
      </c>
      <c r="G2365" s="5">
        <v>67680000</v>
      </c>
      <c r="I2365" s="1">
        <v>1.0151578811052886E-2</v>
      </c>
    </row>
    <row r="2366" spans="1:9" x14ac:dyDescent="0.25">
      <c r="A2366" s="36">
        <v>37425</v>
      </c>
      <c r="B2366" s="11">
        <v>6789.2299800000001</v>
      </c>
      <c r="C2366" s="11">
        <v>6791.4702150000003</v>
      </c>
      <c r="D2366" s="11">
        <v>6713.2597660000001</v>
      </c>
      <c r="E2366" s="11">
        <v>6765.1899409999996</v>
      </c>
      <c r="F2366" s="11">
        <v>6765.1899409999996</v>
      </c>
      <c r="G2366" s="5">
        <v>141168800</v>
      </c>
      <c r="I2366" s="1">
        <v>-3.5044705213138627E-3</v>
      </c>
    </row>
    <row r="2367" spans="1:9" x14ac:dyDescent="0.25">
      <c r="A2367" s="36">
        <v>37426</v>
      </c>
      <c r="B2367" s="11">
        <v>6764.9101559999999</v>
      </c>
      <c r="C2367" s="11">
        <v>6791.0297849999997</v>
      </c>
      <c r="D2367" s="11">
        <v>6675.9599609999996</v>
      </c>
      <c r="E2367" s="11">
        <v>6691.0400390000004</v>
      </c>
      <c r="F2367" s="11">
        <v>6691.0400390000004</v>
      </c>
      <c r="G2367" s="5">
        <v>91899600</v>
      </c>
      <c r="I2367" s="1">
        <v>-1.102101445149728E-2</v>
      </c>
    </row>
    <row r="2368" spans="1:9" x14ac:dyDescent="0.25">
      <c r="A2368" s="36">
        <v>37427</v>
      </c>
      <c r="B2368" s="11">
        <v>6679.3398440000001</v>
      </c>
      <c r="C2368" s="11">
        <v>6685.2597660000001</v>
      </c>
      <c r="D2368" s="11">
        <v>6572.2299800000001</v>
      </c>
      <c r="E2368" s="11">
        <v>6580.8100590000004</v>
      </c>
      <c r="F2368" s="11">
        <v>6580.8100590000004</v>
      </c>
      <c r="G2368" s="5">
        <v>149607200</v>
      </c>
      <c r="I2368" s="1">
        <v>-1.6611476760726163E-2</v>
      </c>
    </row>
    <row r="2369" spans="1:9" x14ac:dyDescent="0.25">
      <c r="A2369" s="36">
        <v>37428</v>
      </c>
      <c r="B2369" s="11">
        <v>6580.6801759999998</v>
      </c>
      <c r="C2369" s="11">
        <v>6580.6801759999998</v>
      </c>
      <c r="D2369" s="11">
        <v>6494.830078</v>
      </c>
      <c r="E2369" s="11">
        <v>6502.9702150000003</v>
      </c>
      <c r="F2369" s="11">
        <v>6502.9702150000003</v>
      </c>
      <c r="G2369" s="5">
        <v>103763600</v>
      </c>
      <c r="I2369" s="1">
        <v>-1.1898818347649609E-2</v>
      </c>
    </row>
    <row r="2370" spans="1:9" x14ac:dyDescent="0.25">
      <c r="A2370" s="36">
        <v>37431</v>
      </c>
      <c r="B2370" s="11">
        <v>6498.9501950000003</v>
      </c>
      <c r="C2370" s="11">
        <v>6498.9501950000003</v>
      </c>
      <c r="D2370" s="11">
        <v>6330.5898440000001</v>
      </c>
      <c r="E2370" s="11">
        <v>6331.3198240000002</v>
      </c>
      <c r="F2370" s="11">
        <v>6331.3198240000002</v>
      </c>
      <c r="G2370" s="5">
        <v>92066800</v>
      </c>
      <c r="I2370" s="1">
        <v>-2.6750311258835424E-2</v>
      </c>
    </row>
    <row r="2371" spans="1:9" x14ac:dyDescent="0.25">
      <c r="A2371" s="36">
        <v>37432</v>
      </c>
      <c r="B2371" s="11">
        <v>6331.25</v>
      </c>
      <c r="C2371" s="11">
        <v>6449.7299800000001</v>
      </c>
      <c r="D2371" s="11">
        <v>6331.25</v>
      </c>
      <c r="E2371" s="11">
        <v>6354.2597660000001</v>
      </c>
      <c r="F2371" s="11">
        <v>6354.2597660000001</v>
      </c>
      <c r="G2371" s="5">
        <v>141187000</v>
      </c>
      <c r="I2371" s="1">
        <v>3.6166998666118388E-3</v>
      </c>
    </row>
    <row r="2372" spans="1:9" x14ac:dyDescent="0.25">
      <c r="A2372" s="36">
        <v>37433</v>
      </c>
      <c r="B2372" s="11">
        <v>6353.5297849999997</v>
      </c>
      <c r="C2372" s="11">
        <v>6353.5297849999997</v>
      </c>
      <c r="D2372" s="11">
        <v>6104.5600590000004</v>
      </c>
      <c r="E2372" s="11">
        <v>6171.6298829999996</v>
      </c>
      <c r="F2372" s="11">
        <v>6171.6298829999996</v>
      </c>
      <c r="G2372" s="5">
        <v>136714200</v>
      </c>
      <c r="I2372" s="1">
        <v>-2.9162451697256841E-2</v>
      </c>
    </row>
    <row r="2373" spans="1:9" x14ac:dyDescent="0.25">
      <c r="A2373" s="36">
        <v>37434</v>
      </c>
      <c r="B2373" s="11">
        <v>6171.7202150000003</v>
      </c>
      <c r="C2373" s="11">
        <v>6401.4501950000003</v>
      </c>
      <c r="D2373" s="11">
        <v>6171.7202150000003</v>
      </c>
      <c r="E2373" s="11">
        <v>6400.8901370000003</v>
      </c>
      <c r="F2373" s="11">
        <v>6400.8901370000003</v>
      </c>
      <c r="G2373" s="5">
        <v>121243400</v>
      </c>
      <c r="I2373" s="1">
        <v>3.6474099007318017E-2</v>
      </c>
    </row>
    <row r="2374" spans="1:9" x14ac:dyDescent="0.25">
      <c r="A2374" s="36">
        <v>37435</v>
      </c>
      <c r="B2374" s="11">
        <v>6400.919922</v>
      </c>
      <c r="C2374" s="11">
        <v>6541.25</v>
      </c>
      <c r="D2374" s="11">
        <v>6400.919922</v>
      </c>
      <c r="E2374" s="11">
        <v>6460.9501950000003</v>
      </c>
      <c r="F2374" s="11">
        <v>6460.9501950000003</v>
      </c>
      <c r="G2374" s="5">
        <v>101732400</v>
      </c>
      <c r="I2374" s="1">
        <v>9.33933138666454E-3</v>
      </c>
    </row>
    <row r="2375" spans="1:9" x14ac:dyDescent="0.25">
      <c r="A2375" s="36">
        <v>37438</v>
      </c>
      <c r="B2375" s="11">
        <v>6461.5698240000002</v>
      </c>
      <c r="C2375" s="11">
        <v>6468.169922</v>
      </c>
      <c r="D2375" s="11">
        <v>6362.7597660000001</v>
      </c>
      <c r="E2375" s="11">
        <v>6363.0498049999997</v>
      </c>
      <c r="F2375" s="11">
        <v>6363.0498049999997</v>
      </c>
      <c r="G2375" s="5">
        <v>50672200</v>
      </c>
      <c r="I2375" s="1">
        <v>-1.526860448452183E-2</v>
      </c>
    </row>
    <row r="2376" spans="1:9" x14ac:dyDescent="0.25">
      <c r="A2376" s="36">
        <v>37439</v>
      </c>
      <c r="B2376" s="11">
        <v>6363.3598629999997</v>
      </c>
      <c r="C2376" s="11">
        <v>6364.2001950000003</v>
      </c>
      <c r="D2376" s="11">
        <v>6279.0297849999997</v>
      </c>
      <c r="E2376" s="11">
        <v>6306.5200199999999</v>
      </c>
      <c r="F2376" s="11">
        <v>6306.5200199999999</v>
      </c>
      <c r="G2376" s="5">
        <v>87330400</v>
      </c>
      <c r="I2376" s="1">
        <v>-8.9237694601802531E-3</v>
      </c>
    </row>
    <row r="2377" spans="1:9" x14ac:dyDescent="0.25">
      <c r="A2377" s="36">
        <v>37440</v>
      </c>
      <c r="B2377" s="11">
        <v>6306.6201170000004</v>
      </c>
      <c r="C2377" s="11">
        <v>6337.5400390000004</v>
      </c>
      <c r="D2377" s="11">
        <v>6216.1899409999996</v>
      </c>
      <c r="E2377" s="11">
        <v>6326.4902339999999</v>
      </c>
      <c r="F2377" s="11">
        <v>6326.4902339999999</v>
      </c>
      <c r="G2377" s="5">
        <v>61312800</v>
      </c>
      <c r="I2377" s="1">
        <v>3.1615949378860364E-3</v>
      </c>
    </row>
    <row r="2378" spans="1:9" x14ac:dyDescent="0.25">
      <c r="A2378" s="36">
        <v>37441</v>
      </c>
      <c r="B2378" s="11">
        <v>6326.5297849999997</v>
      </c>
      <c r="C2378" s="11">
        <v>6362.1801759999998</v>
      </c>
      <c r="D2378" s="11">
        <v>6326.5297849999997</v>
      </c>
      <c r="E2378" s="11">
        <v>6352.8901370000003</v>
      </c>
      <c r="F2378" s="11">
        <v>6352.8901370000003</v>
      </c>
      <c r="G2378" s="5">
        <v>13310000</v>
      </c>
      <c r="I2378" s="1">
        <v>4.1642320645340902E-3</v>
      </c>
    </row>
    <row r="2379" spans="1:9" x14ac:dyDescent="0.25">
      <c r="A2379" s="36">
        <v>37442</v>
      </c>
      <c r="B2379" s="11">
        <v>6356.2299800000001</v>
      </c>
      <c r="C2379" s="11">
        <v>6495.6499020000001</v>
      </c>
      <c r="D2379" s="11">
        <v>6356.2299800000001</v>
      </c>
      <c r="E2379" s="11">
        <v>6462.830078</v>
      </c>
      <c r="F2379" s="11">
        <v>6462.830078</v>
      </c>
      <c r="G2379" s="5">
        <v>65670200</v>
      </c>
      <c r="I2379" s="1">
        <v>1.7157465384649129E-2</v>
      </c>
    </row>
    <row r="2380" spans="1:9" x14ac:dyDescent="0.25">
      <c r="A2380" s="36">
        <v>37445</v>
      </c>
      <c r="B2380" s="11">
        <v>6472.8100590000004</v>
      </c>
      <c r="C2380" s="11">
        <v>6504.2001950000003</v>
      </c>
      <c r="D2380" s="11">
        <v>6448.2797849999997</v>
      </c>
      <c r="E2380" s="11">
        <v>6488.919922</v>
      </c>
      <c r="F2380" s="11">
        <v>6488.919922</v>
      </c>
      <c r="G2380" s="5">
        <v>66159800</v>
      </c>
      <c r="I2380" s="1">
        <v>4.028780556886602E-3</v>
      </c>
    </row>
    <row r="2381" spans="1:9" x14ac:dyDescent="0.25">
      <c r="A2381" s="36">
        <v>37446</v>
      </c>
      <c r="B2381" s="11">
        <v>6488.0297849999997</v>
      </c>
      <c r="C2381" s="11">
        <v>6561.75</v>
      </c>
      <c r="D2381" s="11">
        <v>6457.2797849999997</v>
      </c>
      <c r="E2381" s="11">
        <v>6460.9501950000003</v>
      </c>
      <c r="F2381" s="11">
        <v>6460.9501950000003</v>
      </c>
      <c r="G2381" s="5">
        <v>72666800</v>
      </c>
      <c r="I2381" s="1">
        <v>-4.3196989992537738E-3</v>
      </c>
    </row>
    <row r="2382" spans="1:9" x14ac:dyDescent="0.25">
      <c r="A2382" s="36">
        <v>37447</v>
      </c>
      <c r="B2382" s="11">
        <v>6461.1801759999998</v>
      </c>
      <c r="C2382" s="11">
        <v>6504.5097660000001</v>
      </c>
      <c r="D2382" s="11">
        <v>6366.8398440000001</v>
      </c>
      <c r="E2382" s="11">
        <v>6371.2700199999999</v>
      </c>
      <c r="F2382" s="11">
        <v>6371.2700199999999</v>
      </c>
      <c r="G2382" s="5">
        <v>54769200</v>
      </c>
      <c r="I2382" s="1">
        <v>-1.3977571079561102E-2</v>
      </c>
    </row>
    <row r="2383" spans="1:9" x14ac:dyDescent="0.25">
      <c r="A2383" s="36">
        <v>37448</v>
      </c>
      <c r="B2383" s="11">
        <v>6369.3701170000004</v>
      </c>
      <c r="C2383" s="11">
        <v>6415.8500979999999</v>
      </c>
      <c r="D2383" s="11">
        <v>6317.080078</v>
      </c>
      <c r="E2383" s="11">
        <v>6390.169922</v>
      </c>
      <c r="F2383" s="11">
        <v>6390.169922</v>
      </c>
      <c r="G2383" s="5">
        <v>71061400</v>
      </c>
      <c r="I2383" s="1">
        <v>2.9620349904604382E-3</v>
      </c>
    </row>
    <row r="2384" spans="1:9" x14ac:dyDescent="0.25">
      <c r="A2384" s="36">
        <v>37449</v>
      </c>
      <c r="B2384" s="11">
        <v>6390.8598629999997</v>
      </c>
      <c r="C2384" s="11">
        <v>6444.0097660000001</v>
      </c>
      <c r="D2384" s="11">
        <v>6366.8598629999997</v>
      </c>
      <c r="E2384" s="11">
        <v>6400.419922</v>
      </c>
      <c r="F2384" s="11">
        <v>6400.419922</v>
      </c>
      <c r="G2384" s="5">
        <v>70469600</v>
      </c>
      <c r="I2384" s="1">
        <v>1.602741127529228E-3</v>
      </c>
    </row>
    <row r="2385" spans="1:9" x14ac:dyDescent="0.25">
      <c r="A2385" s="36">
        <v>37452</v>
      </c>
      <c r="B2385" s="11">
        <v>6400.669922</v>
      </c>
      <c r="C2385" s="11">
        <v>6400.669922</v>
      </c>
      <c r="D2385" s="11">
        <v>6255.1601559999999</v>
      </c>
      <c r="E2385" s="11">
        <v>6372.080078</v>
      </c>
      <c r="F2385" s="11">
        <v>6372.080078</v>
      </c>
      <c r="G2385" s="5">
        <v>52169000</v>
      </c>
      <c r="I2385" s="1">
        <v>-4.437641887999888E-3</v>
      </c>
    </row>
    <row r="2386" spans="1:9" x14ac:dyDescent="0.25">
      <c r="A2386" s="36">
        <v>37453</v>
      </c>
      <c r="B2386" s="11">
        <v>6371.5</v>
      </c>
      <c r="C2386" s="11">
        <v>6378.8901370000003</v>
      </c>
      <c r="D2386" s="11">
        <v>6293.3798829999996</v>
      </c>
      <c r="E2386" s="11">
        <v>6316.1601559999999</v>
      </c>
      <c r="F2386" s="11">
        <v>6316.1601559999999</v>
      </c>
      <c r="G2386" s="5">
        <v>71876200</v>
      </c>
      <c r="I2386" s="1">
        <v>-8.8145058776980534E-3</v>
      </c>
    </row>
    <row r="2387" spans="1:9" x14ac:dyDescent="0.25">
      <c r="A2387" s="36">
        <v>37454</v>
      </c>
      <c r="B2387" s="11">
        <v>6316.7099609999996</v>
      </c>
      <c r="C2387" s="11">
        <v>6403.2797849999997</v>
      </c>
      <c r="D2387" s="11">
        <v>6316.7099609999996</v>
      </c>
      <c r="E2387" s="11">
        <v>6403.2797849999997</v>
      </c>
      <c r="F2387" s="11">
        <v>6403.2797849999997</v>
      </c>
      <c r="G2387" s="5">
        <v>72998200</v>
      </c>
      <c r="I2387" s="1">
        <v>1.3698872245809568E-2</v>
      </c>
    </row>
    <row r="2388" spans="1:9" x14ac:dyDescent="0.25">
      <c r="A2388" s="36">
        <v>37455</v>
      </c>
      <c r="B2388" s="11">
        <v>6401.1601559999999</v>
      </c>
      <c r="C2388" s="11">
        <v>6460.0898440000001</v>
      </c>
      <c r="D2388" s="11">
        <v>6385.2202150000003</v>
      </c>
      <c r="E2388" s="11">
        <v>6433.830078</v>
      </c>
      <c r="F2388" s="11">
        <v>6433.830078</v>
      </c>
      <c r="G2388" s="5">
        <v>61903600</v>
      </c>
      <c r="I2388" s="1">
        <v>4.759692952946537E-3</v>
      </c>
    </row>
    <row r="2389" spans="1:9" x14ac:dyDescent="0.25">
      <c r="A2389" s="36">
        <v>37456</v>
      </c>
      <c r="B2389" s="11">
        <v>6433.4799800000001</v>
      </c>
      <c r="C2389" s="11">
        <v>6433.4799800000001</v>
      </c>
      <c r="D2389" s="11">
        <v>6336.6098629999997</v>
      </c>
      <c r="E2389" s="11">
        <v>6336.9501950000003</v>
      </c>
      <c r="F2389" s="11">
        <v>6336.9501950000003</v>
      </c>
      <c r="G2389" s="5">
        <v>52481400</v>
      </c>
      <c r="I2389" s="1">
        <v>-1.5172407545454902E-2</v>
      </c>
    </row>
    <row r="2390" spans="1:9" x14ac:dyDescent="0.25">
      <c r="A2390" s="36">
        <v>37459</v>
      </c>
      <c r="B2390" s="11">
        <v>6334.6601559999999</v>
      </c>
      <c r="C2390" s="11">
        <v>6338.8798829999996</v>
      </c>
      <c r="D2390" s="11">
        <v>6095.3999020000001</v>
      </c>
      <c r="E2390" s="11">
        <v>6113.830078</v>
      </c>
      <c r="F2390" s="11">
        <v>6113.830078</v>
      </c>
      <c r="G2390" s="5">
        <v>79729200</v>
      </c>
      <c r="I2390" s="1">
        <v>-3.5844180110887081E-2</v>
      </c>
    </row>
    <row r="2391" spans="1:9" x14ac:dyDescent="0.25">
      <c r="A2391" s="36">
        <v>37460</v>
      </c>
      <c r="B2391" s="11">
        <v>6115.5</v>
      </c>
      <c r="C2391" s="11">
        <v>6133.7299800000001</v>
      </c>
      <c r="D2391" s="11">
        <v>5891.9101559999999</v>
      </c>
      <c r="E2391" s="11">
        <v>5892.4101559999999</v>
      </c>
      <c r="F2391" s="11">
        <v>5892.4101559999999</v>
      </c>
      <c r="G2391" s="5">
        <v>93902000</v>
      </c>
      <c r="I2391" s="1">
        <v>-3.6888322269122753E-2</v>
      </c>
    </row>
    <row r="2392" spans="1:9" x14ac:dyDescent="0.25">
      <c r="A2392" s="36">
        <v>37461</v>
      </c>
      <c r="B2392" s="11">
        <v>5892.1298829999996</v>
      </c>
      <c r="C2392" s="11">
        <v>6021.330078</v>
      </c>
      <c r="D2392" s="11">
        <v>5763.5898440000001</v>
      </c>
      <c r="E2392" s="11">
        <v>6010.419922</v>
      </c>
      <c r="F2392" s="11">
        <v>6010.419922</v>
      </c>
      <c r="G2392" s="5">
        <v>99544400</v>
      </c>
      <c r="I2392" s="1">
        <v>1.9829508122073847E-2</v>
      </c>
    </row>
    <row r="2393" spans="1:9" x14ac:dyDescent="0.25">
      <c r="A2393" s="36">
        <v>37462</v>
      </c>
      <c r="B2393" s="11">
        <v>6004.8398440000001</v>
      </c>
      <c r="C2393" s="11">
        <v>6026.7402339999999</v>
      </c>
      <c r="D2393" s="11">
        <v>5868.0297849999997</v>
      </c>
      <c r="E2393" s="11">
        <v>5922.3398440000001</v>
      </c>
      <c r="F2393" s="11">
        <v>5922.3398440000001</v>
      </c>
      <c r="G2393" s="5">
        <v>82190400</v>
      </c>
      <c r="I2393" s="1">
        <v>-1.4763001928836061E-2</v>
      </c>
    </row>
    <row r="2394" spans="1:9" x14ac:dyDescent="0.25">
      <c r="A2394" s="36">
        <v>37463</v>
      </c>
      <c r="B2394" s="11">
        <v>5933.25</v>
      </c>
      <c r="C2394" s="11">
        <v>5937.0498049999997</v>
      </c>
      <c r="D2394" s="11">
        <v>5811.7900390000004</v>
      </c>
      <c r="E2394" s="11">
        <v>5900.4399409999996</v>
      </c>
      <c r="F2394" s="11">
        <v>5900.4399409999996</v>
      </c>
      <c r="G2394" s="5">
        <v>67538600</v>
      </c>
      <c r="I2394" s="1">
        <v>-3.7047003235972653E-3</v>
      </c>
    </row>
    <row r="2395" spans="1:9" x14ac:dyDescent="0.25">
      <c r="A2395" s="36">
        <v>37466</v>
      </c>
      <c r="B2395" s="11">
        <v>5900.7402339999999</v>
      </c>
      <c r="C2395" s="11">
        <v>6114.1499020000001</v>
      </c>
      <c r="D2395" s="11">
        <v>5900.7402339999999</v>
      </c>
      <c r="E2395" s="11">
        <v>6103.8798829999996</v>
      </c>
      <c r="F2395" s="11">
        <v>6103.8798829999996</v>
      </c>
      <c r="G2395" s="5">
        <v>75401000</v>
      </c>
      <c r="I2395" s="1">
        <v>3.3897700977997047E-2</v>
      </c>
    </row>
    <row r="2396" spans="1:9" x14ac:dyDescent="0.25">
      <c r="A2396" s="36">
        <v>37467</v>
      </c>
      <c r="B2396" s="11">
        <v>6106.669922</v>
      </c>
      <c r="C2396" s="11">
        <v>6118.2099609999996</v>
      </c>
      <c r="D2396" s="11">
        <v>6012.7998049999997</v>
      </c>
      <c r="E2396" s="11">
        <v>6014.6801759999998</v>
      </c>
      <c r="F2396" s="11">
        <v>6014.6801759999998</v>
      </c>
      <c r="G2396" s="5">
        <v>67250400</v>
      </c>
      <c r="I2396" s="1">
        <v>-1.472143844024032E-2</v>
      </c>
    </row>
    <row r="2397" spans="1:9" x14ac:dyDescent="0.25">
      <c r="A2397" s="36">
        <v>37468</v>
      </c>
      <c r="B2397" s="11">
        <v>6014.4399409999996</v>
      </c>
      <c r="C2397" s="11">
        <v>6034.8198240000002</v>
      </c>
      <c r="D2397" s="11">
        <v>5957.6801759999998</v>
      </c>
      <c r="E2397" s="11">
        <v>6021.8398440000001</v>
      </c>
      <c r="F2397" s="11">
        <v>6021.8398440000001</v>
      </c>
      <c r="G2397" s="5">
        <v>86650800</v>
      </c>
      <c r="I2397" s="1">
        <v>1.1896576140806303E-3</v>
      </c>
    </row>
    <row r="2398" spans="1:9" x14ac:dyDescent="0.25">
      <c r="A2398" s="36">
        <v>37469</v>
      </c>
      <c r="B2398" s="11">
        <v>6017.6601559999999</v>
      </c>
      <c r="C2398" s="11">
        <v>6021.6899409999996</v>
      </c>
      <c r="D2398" s="11">
        <v>5754.6401370000003</v>
      </c>
      <c r="E2398" s="11">
        <v>5755.9902339999999</v>
      </c>
      <c r="F2398" s="11">
        <v>5755.9902339999999</v>
      </c>
      <c r="G2398" s="5">
        <v>115326800</v>
      </c>
      <c r="I2398" s="1">
        <v>-4.5151742195439937E-2</v>
      </c>
    </row>
    <row r="2399" spans="1:9" x14ac:dyDescent="0.25">
      <c r="A2399" s="36">
        <v>37470</v>
      </c>
      <c r="B2399" s="11">
        <v>5756.2797849999997</v>
      </c>
      <c r="C2399" s="11">
        <v>5780.669922</v>
      </c>
      <c r="D2399" s="11">
        <v>5621.669922</v>
      </c>
      <c r="E2399" s="11">
        <v>5644.7001950000003</v>
      </c>
      <c r="F2399" s="11">
        <v>5644.7001950000003</v>
      </c>
      <c r="G2399" s="5">
        <v>90589000</v>
      </c>
      <c r="I2399" s="1">
        <v>-1.9524005999793204E-2</v>
      </c>
    </row>
    <row r="2400" spans="1:9" x14ac:dyDescent="0.25">
      <c r="A2400" s="36">
        <v>37473</v>
      </c>
      <c r="B2400" s="11">
        <v>5644.8798829999996</v>
      </c>
      <c r="C2400" s="11">
        <v>5644.8798829999996</v>
      </c>
      <c r="D2400" s="11">
        <v>5500.7597660000001</v>
      </c>
      <c r="E2400" s="11">
        <v>5534.4702150000003</v>
      </c>
      <c r="F2400" s="11">
        <v>5534.4702150000003</v>
      </c>
      <c r="G2400" s="5">
        <v>63378000</v>
      </c>
      <c r="I2400" s="1">
        <v>-1.9721240227108083E-2</v>
      </c>
    </row>
    <row r="2401" spans="1:9" x14ac:dyDescent="0.25">
      <c r="A2401" s="36">
        <v>37474</v>
      </c>
      <c r="B2401" s="11">
        <v>5535.169922</v>
      </c>
      <c r="C2401" s="11">
        <v>5777.1201170000004</v>
      </c>
      <c r="D2401" s="11">
        <v>5535.169922</v>
      </c>
      <c r="E2401" s="11">
        <v>5747.4399409999996</v>
      </c>
      <c r="F2401" s="11">
        <v>5747.4399409999996</v>
      </c>
      <c r="G2401" s="5">
        <v>85663600</v>
      </c>
      <c r="I2401" s="1">
        <v>3.7758681881395972E-2</v>
      </c>
    </row>
    <row r="2402" spans="1:9" x14ac:dyDescent="0.25">
      <c r="A2402" s="36">
        <v>37475</v>
      </c>
      <c r="B2402" s="11">
        <v>5755.0898440000001</v>
      </c>
      <c r="C2402" s="11">
        <v>5879.7299800000001</v>
      </c>
      <c r="D2402" s="11">
        <v>5755.0898440000001</v>
      </c>
      <c r="E2402" s="11">
        <v>5855.8999020000001</v>
      </c>
      <c r="F2402" s="11">
        <v>5855.8999020000001</v>
      </c>
      <c r="G2402" s="5">
        <v>76644400</v>
      </c>
      <c r="I2402" s="1">
        <v>1.8695155261388763E-2</v>
      </c>
    </row>
    <row r="2403" spans="1:9" x14ac:dyDescent="0.25">
      <c r="A2403" s="36">
        <v>37476</v>
      </c>
      <c r="B2403" s="11">
        <v>5854.8398440000001</v>
      </c>
      <c r="C2403" s="11">
        <v>6045.5898440000001</v>
      </c>
      <c r="D2403" s="11">
        <v>5854.8398440000001</v>
      </c>
      <c r="E2403" s="11">
        <v>6029.7700199999999</v>
      </c>
      <c r="F2403" s="11">
        <v>6029.7700199999999</v>
      </c>
      <c r="G2403" s="5">
        <v>92845600</v>
      </c>
      <c r="I2403" s="1">
        <v>2.9259187433074985E-2</v>
      </c>
    </row>
    <row r="2404" spans="1:9" x14ac:dyDescent="0.25">
      <c r="A2404" s="36">
        <v>37477</v>
      </c>
      <c r="B2404" s="11">
        <v>6025.7202150000003</v>
      </c>
      <c r="C2404" s="11">
        <v>6026.3598629999997</v>
      </c>
      <c r="D2404" s="11">
        <v>5908.7998049999997</v>
      </c>
      <c r="E2404" s="11">
        <v>5913.2099609999996</v>
      </c>
      <c r="F2404" s="11">
        <v>5913.2099609999996</v>
      </c>
      <c r="G2404" s="5">
        <v>81035600</v>
      </c>
      <c r="I2404" s="1">
        <v>-1.9520046128619128E-2</v>
      </c>
    </row>
    <row r="2405" spans="1:9" x14ac:dyDescent="0.25">
      <c r="A2405" s="36">
        <v>37480</v>
      </c>
      <c r="B2405" s="11">
        <v>5909.2001950000003</v>
      </c>
      <c r="C2405" s="11">
        <v>5926.1899409999996</v>
      </c>
      <c r="D2405" s="11">
        <v>5883.0600590000004</v>
      </c>
      <c r="E2405" s="11">
        <v>5901.830078</v>
      </c>
      <c r="F2405" s="11">
        <v>5901.830078</v>
      </c>
      <c r="G2405" s="5">
        <v>54416400</v>
      </c>
      <c r="I2405" s="1">
        <v>-1.926339052843673E-3</v>
      </c>
    </row>
    <row r="2406" spans="1:9" x14ac:dyDescent="0.25">
      <c r="A2406" s="36">
        <v>37481</v>
      </c>
      <c r="B2406" s="11">
        <v>5901.4799800000001</v>
      </c>
      <c r="C2406" s="11">
        <v>5954.6298829999996</v>
      </c>
      <c r="D2406" s="11">
        <v>5841.8999020000001</v>
      </c>
      <c r="E2406" s="11">
        <v>5841.8999020000001</v>
      </c>
      <c r="F2406" s="11">
        <v>5841.8999020000001</v>
      </c>
      <c r="G2406" s="5">
        <v>57470200</v>
      </c>
      <c r="I2406" s="1">
        <v>-1.0206415908685429E-2</v>
      </c>
    </row>
    <row r="2407" spans="1:9" x14ac:dyDescent="0.25">
      <c r="A2407" s="36">
        <v>37482</v>
      </c>
      <c r="B2407" s="11">
        <v>5843.2597660000001</v>
      </c>
      <c r="C2407" s="11">
        <v>6055.830078</v>
      </c>
      <c r="D2407" s="11">
        <v>5825.0600590000004</v>
      </c>
      <c r="E2407" s="11">
        <v>6053.6000979999999</v>
      </c>
      <c r="F2407" s="11">
        <v>6053.6000979999999</v>
      </c>
      <c r="G2407" s="5">
        <v>69410800</v>
      </c>
      <c r="I2407" s="1">
        <v>3.5597082968747529E-2</v>
      </c>
    </row>
    <row r="2408" spans="1:9" x14ac:dyDescent="0.25">
      <c r="A2408" s="36">
        <v>37483</v>
      </c>
      <c r="B2408" s="11">
        <v>6056.8999020000001</v>
      </c>
      <c r="C2408" s="11">
        <v>6147.2202150000003</v>
      </c>
      <c r="D2408" s="11">
        <v>6056.8999020000001</v>
      </c>
      <c r="E2408" s="11">
        <v>6146.1098629999997</v>
      </c>
      <c r="F2408" s="11">
        <v>6146.1098629999997</v>
      </c>
      <c r="G2408" s="5">
        <v>95135000</v>
      </c>
      <c r="I2408" s="1">
        <v>1.5166186490437994E-2</v>
      </c>
    </row>
    <row r="2409" spans="1:9" x14ac:dyDescent="0.25">
      <c r="A2409" s="36">
        <v>37484</v>
      </c>
      <c r="B2409" s="11">
        <v>6145.2299800000001</v>
      </c>
      <c r="C2409" s="11">
        <v>6254.8198240000002</v>
      </c>
      <c r="D2409" s="11">
        <v>6136.5600590000004</v>
      </c>
      <c r="E2409" s="11">
        <v>6190.6000979999999</v>
      </c>
      <c r="F2409" s="11">
        <v>6190.6000979999999</v>
      </c>
      <c r="G2409" s="5">
        <v>95933000</v>
      </c>
      <c r="I2409" s="1">
        <v>7.2126892852875102E-3</v>
      </c>
    </row>
    <row r="2410" spans="1:9" x14ac:dyDescent="0.25">
      <c r="A2410" s="36">
        <v>37487</v>
      </c>
      <c r="B2410" s="11">
        <v>6190.7299800000001</v>
      </c>
      <c r="C2410" s="11">
        <v>6286.1601559999999</v>
      </c>
      <c r="D2410" s="11">
        <v>6190.7299800000001</v>
      </c>
      <c r="E2410" s="11">
        <v>6200.8701170000004</v>
      </c>
      <c r="F2410" s="11">
        <v>6200.8701170000004</v>
      </c>
      <c r="G2410" s="5">
        <v>69856800</v>
      </c>
      <c r="I2410" s="1">
        <v>1.6575952931034976E-3</v>
      </c>
    </row>
    <row r="2411" spans="1:9" x14ac:dyDescent="0.25">
      <c r="A2411" s="36">
        <v>37488</v>
      </c>
      <c r="B2411" s="11">
        <v>6200.3198240000002</v>
      </c>
      <c r="C2411" s="11">
        <v>6207.8398440000001</v>
      </c>
      <c r="D2411" s="11">
        <v>6136.6899409999996</v>
      </c>
      <c r="E2411" s="11">
        <v>6192.9101559999999</v>
      </c>
      <c r="F2411" s="11">
        <v>6192.9101559999999</v>
      </c>
      <c r="G2411" s="5">
        <v>61473600</v>
      </c>
      <c r="I2411" s="1">
        <v>-1.2845091520308216E-3</v>
      </c>
    </row>
    <row r="2412" spans="1:9" x14ac:dyDescent="0.25">
      <c r="A2412" s="36">
        <v>37489</v>
      </c>
      <c r="B2412" s="11">
        <v>6193.0498049999997</v>
      </c>
      <c r="C2412" s="11">
        <v>6270.2700199999999</v>
      </c>
      <c r="D2412" s="11">
        <v>6193.0498049999997</v>
      </c>
      <c r="E2412" s="11">
        <v>6267.8798829999996</v>
      </c>
      <c r="F2412" s="11">
        <v>6267.8798829999996</v>
      </c>
      <c r="G2412" s="5">
        <v>76332600</v>
      </c>
      <c r="I2412" s="1">
        <v>1.2033046277426962E-2</v>
      </c>
    </row>
    <row r="2413" spans="1:9" x14ac:dyDescent="0.25">
      <c r="A2413" s="36">
        <v>37490</v>
      </c>
      <c r="B2413" s="11">
        <v>6268.9399409999996</v>
      </c>
      <c r="C2413" s="11">
        <v>6304.5097660000001</v>
      </c>
      <c r="D2413" s="11">
        <v>6216.7797849999997</v>
      </c>
      <c r="E2413" s="11">
        <v>6239.4902339999999</v>
      </c>
      <c r="F2413" s="11">
        <v>6239.4902339999999</v>
      </c>
      <c r="G2413" s="5">
        <v>68512000</v>
      </c>
      <c r="I2413" s="1">
        <v>-4.5396750060859858E-3</v>
      </c>
    </row>
    <row r="2414" spans="1:9" x14ac:dyDescent="0.25">
      <c r="A2414" s="36">
        <v>37491</v>
      </c>
      <c r="B2414" s="11">
        <v>6238.080078</v>
      </c>
      <c r="C2414" s="11">
        <v>6238.080078</v>
      </c>
      <c r="D2414" s="11">
        <v>6139.9599609999996</v>
      </c>
      <c r="E2414" s="11">
        <v>6148.8901370000003</v>
      </c>
      <c r="F2414" s="11">
        <v>6148.8901370000003</v>
      </c>
      <c r="G2414" s="5">
        <v>45809000</v>
      </c>
      <c r="I2414" s="1">
        <v>-1.4626885770919529E-2</v>
      </c>
    </row>
    <row r="2415" spans="1:9" x14ac:dyDescent="0.25">
      <c r="A2415" s="36">
        <v>37494</v>
      </c>
      <c r="B2415" s="11">
        <v>6150.9799800000001</v>
      </c>
      <c r="C2415" s="11">
        <v>6269.4399409999996</v>
      </c>
      <c r="D2415" s="11">
        <v>6143.6201170000004</v>
      </c>
      <c r="E2415" s="11">
        <v>6262.4399409999996</v>
      </c>
      <c r="F2415" s="11">
        <v>6262.4399409999996</v>
      </c>
      <c r="G2415" s="5">
        <v>49356200</v>
      </c>
      <c r="I2415" s="1">
        <v>1.829827610140633E-2</v>
      </c>
    </row>
    <row r="2416" spans="1:9" x14ac:dyDescent="0.25">
      <c r="A2416" s="36">
        <v>37495</v>
      </c>
      <c r="B2416" s="11">
        <v>6262.4799800000001</v>
      </c>
      <c r="C2416" s="11">
        <v>6298.6000979999999</v>
      </c>
      <c r="D2416" s="11">
        <v>6156.7797849999997</v>
      </c>
      <c r="E2416" s="11">
        <v>6157.419922</v>
      </c>
      <c r="F2416" s="11">
        <v>6157.419922</v>
      </c>
      <c r="G2416" s="5">
        <v>71237600</v>
      </c>
      <c r="I2416" s="1">
        <v>-1.6912030130832534E-2</v>
      </c>
    </row>
    <row r="2417" spans="1:9" x14ac:dyDescent="0.25">
      <c r="A2417" s="36">
        <v>37496</v>
      </c>
      <c r="B2417" s="11">
        <v>6156.2202150000003</v>
      </c>
      <c r="C2417" s="11">
        <v>6156.2202150000003</v>
      </c>
      <c r="D2417" s="11">
        <v>6074.9301759999998</v>
      </c>
      <c r="E2417" s="11">
        <v>6115.5600590000004</v>
      </c>
      <c r="F2417" s="11">
        <v>6115.5600590000004</v>
      </c>
      <c r="G2417" s="5">
        <v>67408400</v>
      </c>
      <c r="I2417" s="1">
        <v>-6.8214932943693185E-3</v>
      </c>
    </row>
    <row r="2418" spans="1:9" x14ac:dyDescent="0.25">
      <c r="A2418" s="36">
        <v>37497</v>
      </c>
      <c r="B2418" s="11">
        <v>6111.669922</v>
      </c>
      <c r="C2418" s="11">
        <v>6188.0498049999997</v>
      </c>
      <c r="D2418" s="11">
        <v>6047.3798829999996</v>
      </c>
      <c r="E2418" s="11">
        <v>6181.669922</v>
      </c>
      <c r="F2418" s="11">
        <v>6181.669922</v>
      </c>
      <c r="G2418" s="5">
        <v>87223200</v>
      </c>
      <c r="I2418" s="1">
        <v>1.0752096203939132E-2</v>
      </c>
    </row>
    <row r="2419" spans="1:9" x14ac:dyDescent="0.25">
      <c r="A2419" s="36">
        <v>37498</v>
      </c>
      <c r="B2419" s="11">
        <v>6181.3198240000002</v>
      </c>
      <c r="C2419" s="11">
        <v>6251.4399409999996</v>
      </c>
      <c r="D2419" s="11">
        <v>6166.8901370000003</v>
      </c>
      <c r="E2419" s="11">
        <v>6216.4301759999998</v>
      </c>
      <c r="F2419" s="11">
        <v>6216.4301759999998</v>
      </c>
      <c r="G2419" s="5">
        <v>73172200</v>
      </c>
      <c r="I2419" s="1">
        <v>5.6073664197686668E-3</v>
      </c>
    </row>
    <row r="2420" spans="1:9" x14ac:dyDescent="0.25">
      <c r="A2420" s="36">
        <v>37501</v>
      </c>
      <c r="B2420" s="11">
        <v>6212.9501950000003</v>
      </c>
      <c r="C2420" s="11">
        <v>6217.1801759999998</v>
      </c>
      <c r="D2420" s="11">
        <v>6156.4599609999996</v>
      </c>
      <c r="E2420" s="11">
        <v>6165.9301759999998</v>
      </c>
      <c r="F2420" s="11">
        <v>6165.9301759999998</v>
      </c>
      <c r="G2420" s="5">
        <v>9424200</v>
      </c>
      <c r="I2420" s="1">
        <v>-8.1568099392104187E-3</v>
      </c>
    </row>
    <row r="2421" spans="1:9" x14ac:dyDescent="0.25">
      <c r="A2421" s="36">
        <v>37502</v>
      </c>
      <c r="B2421" s="11">
        <v>6166.2900390000004</v>
      </c>
      <c r="C2421" s="11">
        <v>6222.8999020000001</v>
      </c>
      <c r="D2421" s="11">
        <v>6085.2900390000004</v>
      </c>
      <c r="E2421" s="11">
        <v>6094.2900390000004</v>
      </c>
      <c r="F2421" s="11">
        <v>6094.2900390000004</v>
      </c>
      <c r="G2421" s="5">
        <v>66157400</v>
      </c>
      <c r="I2421" s="1">
        <v>-1.1686731742853951E-2</v>
      </c>
    </row>
    <row r="2422" spans="1:9" x14ac:dyDescent="0.25">
      <c r="A2422" s="36">
        <v>37503</v>
      </c>
      <c r="B2422" s="11">
        <v>6094.0600590000004</v>
      </c>
      <c r="C2422" s="11">
        <v>6122.5400390000004</v>
      </c>
      <c r="D2422" s="11">
        <v>6061.6401370000003</v>
      </c>
      <c r="E2422" s="11">
        <v>6114.3500979999999</v>
      </c>
      <c r="F2422" s="11">
        <v>6114.3500979999999</v>
      </c>
      <c r="G2422" s="5">
        <v>64680400</v>
      </c>
      <c r="I2422" s="1">
        <v>3.2862099017698654E-3</v>
      </c>
    </row>
    <row r="2423" spans="1:9" x14ac:dyDescent="0.25">
      <c r="A2423" s="36">
        <v>37504</v>
      </c>
      <c r="B2423" s="11">
        <v>6110.8798829999996</v>
      </c>
      <c r="C2423" s="11">
        <v>6110.8798829999996</v>
      </c>
      <c r="D2423" s="11">
        <v>6056.7099609999996</v>
      </c>
      <c r="E2423" s="11">
        <v>6067.25</v>
      </c>
      <c r="F2423" s="11">
        <v>6067.25</v>
      </c>
      <c r="G2423" s="5">
        <v>51160600</v>
      </c>
      <c r="I2423" s="1">
        <v>-7.7330288854167151E-3</v>
      </c>
    </row>
    <row r="2424" spans="1:9" x14ac:dyDescent="0.25">
      <c r="A2424" s="36">
        <v>37505</v>
      </c>
      <c r="B2424" s="11">
        <v>6065.2597660000001</v>
      </c>
      <c r="C2424" s="11">
        <v>6119.4399409999996</v>
      </c>
      <c r="D2424" s="11">
        <v>6060.0898440000001</v>
      </c>
      <c r="E2424" s="11">
        <v>6113.3198240000002</v>
      </c>
      <c r="F2424" s="11">
        <v>6113.3198240000002</v>
      </c>
      <c r="G2424" s="5">
        <v>50910000</v>
      </c>
      <c r="I2424" s="1">
        <v>7.5645137048443445E-3</v>
      </c>
    </row>
    <row r="2425" spans="1:9" x14ac:dyDescent="0.25">
      <c r="A2425" s="36">
        <v>37508</v>
      </c>
      <c r="B2425" s="11">
        <v>6113.2700199999999</v>
      </c>
      <c r="C2425" s="11">
        <v>6194.9501950000003</v>
      </c>
      <c r="D2425" s="11">
        <v>6101.3798829999996</v>
      </c>
      <c r="E2425" s="11">
        <v>6159.8999020000001</v>
      </c>
      <c r="F2425" s="11">
        <v>6159.8999020000001</v>
      </c>
      <c r="G2425" s="5">
        <v>56726000</v>
      </c>
      <c r="I2425" s="1">
        <v>7.5905593949219252E-3</v>
      </c>
    </row>
    <row r="2426" spans="1:9" x14ac:dyDescent="0.25">
      <c r="A2426" s="36">
        <v>37509</v>
      </c>
      <c r="B2426" s="11">
        <v>6167.1499020000001</v>
      </c>
      <c r="C2426" s="11">
        <v>6230.2202150000003</v>
      </c>
      <c r="D2426" s="11">
        <v>6167.1499020000001</v>
      </c>
      <c r="E2426" s="11">
        <v>6225.1601559999999</v>
      </c>
      <c r="F2426" s="11">
        <v>6225.1601559999999</v>
      </c>
      <c r="G2426" s="5">
        <v>62472400</v>
      </c>
      <c r="I2426" s="1">
        <v>1.0538642153225197E-2</v>
      </c>
    </row>
    <row r="2427" spans="1:9" x14ac:dyDescent="0.25">
      <c r="A2427" s="36">
        <v>37510</v>
      </c>
      <c r="B2427" s="11">
        <v>6225.2900390000004</v>
      </c>
      <c r="C2427" s="11">
        <v>6305.1201170000004</v>
      </c>
      <c r="D2427" s="11">
        <v>6225.0498049999997</v>
      </c>
      <c r="E2427" s="11">
        <v>6260.6098629999997</v>
      </c>
      <c r="F2427" s="11">
        <v>6260.6098629999997</v>
      </c>
      <c r="G2427" s="5">
        <v>64473600</v>
      </c>
      <c r="I2427" s="1">
        <v>5.6784326799430573E-3</v>
      </c>
    </row>
    <row r="2428" spans="1:9" x14ac:dyDescent="0.25">
      <c r="A2428" s="36">
        <v>37511</v>
      </c>
      <c r="B2428" s="11">
        <v>6260.419922</v>
      </c>
      <c r="C2428" s="11">
        <v>6262.830078</v>
      </c>
      <c r="D2428" s="11">
        <v>6219.9301759999998</v>
      </c>
      <c r="E2428" s="11">
        <v>6219.9301759999998</v>
      </c>
      <c r="F2428" s="11">
        <v>6219.9301759999998</v>
      </c>
      <c r="G2428" s="5">
        <v>58498800</v>
      </c>
      <c r="I2428" s="1">
        <v>-6.5189216066379174E-3</v>
      </c>
    </row>
    <row r="2429" spans="1:9" x14ac:dyDescent="0.25">
      <c r="A2429" s="36">
        <v>37512</v>
      </c>
      <c r="B2429" s="11">
        <v>6219.7900390000004</v>
      </c>
      <c r="C2429" s="11">
        <v>6224.7099609999996</v>
      </c>
      <c r="D2429" s="11">
        <v>6190.0698240000002</v>
      </c>
      <c r="E2429" s="11">
        <v>6190.5200199999999</v>
      </c>
      <c r="F2429" s="11">
        <v>6190.5200199999999</v>
      </c>
      <c r="G2429" s="5">
        <v>46738400</v>
      </c>
      <c r="I2429" s="1">
        <v>-4.7395881036642606E-3</v>
      </c>
    </row>
    <row r="2430" spans="1:9" x14ac:dyDescent="0.25">
      <c r="A2430" s="36">
        <v>37516</v>
      </c>
      <c r="B2430" s="11">
        <v>6195.0898440000001</v>
      </c>
      <c r="C2430" s="11">
        <v>6204.1401370000003</v>
      </c>
      <c r="D2430" s="11">
        <v>6078.2299800000001</v>
      </c>
      <c r="E2430" s="11">
        <v>6079.9501950000003</v>
      </c>
      <c r="F2430" s="11">
        <v>6079.9501950000003</v>
      </c>
      <c r="G2430" s="5">
        <v>47877800</v>
      </c>
      <c r="I2430" s="1">
        <v>-1.802258852825922E-2</v>
      </c>
    </row>
    <row r="2431" spans="1:9" x14ac:dyDescent="0.25">
      <c r="A2431" s="36">
        <v>37517</v>
      </c>
      <c r="B2431" s="11">
        <v>6078.3701170000004</v>
      </c>
      <c r="C2431" s="11">
        <v>6078.3701170000004</v>
      </c>
      <c r="D2431" s="11">
        <v>5943.7597660000001</v>
      </c>
      <c r="E2431" s="11">
        <v>5960.3798829999996</v>
      </c>
      <c r="F2431" s="11">
        <v>5960.3798829999996</v>
      </c>
      <c r="G2431" s="5">
        <v>79796400</v>
      </c>
      <c r="I2431" s="1">
        <v>-1.986228652826405E-2</v>
      </c>
    </row>
    <row r="2432" spans="1:9" x14ac:dyDescent="0.25">
      <c r="A2432" s="36">
        <v>37518</v>
      </c>
      <c r="B2432" s="11">
        <v>5960.0400390000004</v>
      </c>
      <c r="C2432" s="11">
        <v>5960.0400390000004</v>
      </c>
      <c r="D2432" s="11">
        <v>5641.169922</v>
      </c>
      <c r="E2432" s="11">
        <v>5645</v>
      </c>
      <c r="F2432" s="11">
        <v>5645</v>
      </c>
      <c r="G2432" s="5">
        <v>103022400</v>
      </c>
      <c r="I2432" s="1">
        <v>-5.4364020202793739E-2</v>
      </c>
    </row>
    <row r="2433" spans="1:9" x14ac:dyDescent="0.25">
      <c r="A2433" s="36">
        <v>37519</v>
      </c>
      <c r="B2433" s="11">
        <v>5645.6899409999996</v>
      </c>
      <c r="C2433" s="11">
        <v>5791.4702150000003</v>
      </c>
      <c r="D2433" s="11">
        <v>5645.6899409999996</v>
      </c>
      <c r="E2433" s="11">
        <v>5788.7797849999997</v>
      </c>
      <c r="F2433" s="11">
        <v>5788.7797849999997</v>
      </c>
      <c r="G2433" s="5">
        <v>63538800</v>
      </c>
      <c r="I2433" s="1">
        <v>2.5151326522946604E-2</v>
      </c>
    </row>
    <row r="2434" spans="1:9" x14ac:dyDescent="0.25">
      <c r="A2434" s="36">
        <v>37522</v>
      </c>
      <c r="B2434" s="11">
        <v>5789.1298829999996</v>
      </c>
      <c r="C2434" s="11">
        <v>5789.1298829999996</v>
      </c>
      <c r="D2434" s="11">
        <v>5683.6000979999999</v>
      </c>
      <c r="E2434" s="11">
        <v>5741.7299800000001</v>
      </c>
      <c r="F2434" s="11">
        <v>5741.7299800000001</v>
      </c>
      <c r="G2434" s="5">
        <v>51195400</v>
      </c>
      <c r="I2434" s="1">
        <v>-8.1609689581103595E-3</v>
      </c>
    </row>
    <row r="2435" spans="1:9" x14ac:dyDescent="0.25">
      <c r="A2435" s="36">
        <v>37523</v>
      </c>
      <c r="B2435" s="11">
        <v>5740.8500979999999</v>
      </c>
      <c r="C2435" s="11">
        <v>5770.1000979999999</v>
      </c>
      <c r="D2435" s="11">
        <v>5701.3901370000003</v>
      </c>
      <c r="E2435" s="11">
        <v>5705.669922</v>
      </c>
      <c r="F2435" s="11">
        <v>5705.669922</v>
      </c>
      <c r="G2435" s="5">
        <v>84063000</v>
      </c>
      <c r="I2435" s="1">
        <v>-6.3001515773031258E-3</v>
      </c>
    </row>
    <row r="2436" spans="1:9" x14ac:dyDescent="0.25">
      <c r="A2436" s="36">
        <v>37524</v>
      </c>
      <c r="B2436" s="11">
        <v>5706.6298829999996</v>
      </c>
      <c r="C2436" s="11">
        <v>5838.2597660000001</v>
      </c>
      <c r="D2436" s="11">
        <v>5706.6298829999996</v>
      </c>
      <c r="E2436" s="11">
        <v>5808.4399409999996</v>
      </c>
      <c r="F2436" s="11">
        <v>5808.4399409999996</v>
      </c>
      <c r="G2436" s="5">
        <v>90815000</v>
      </c>
      <c r="I2436" s="1">
        <v>1.7851618482001896E-2</v>
      </c>
    </row>
    <row r="2437" spans="1:9" x14ac:dyDescent="0.25">
      <c r="A2437" s="36">
        <v>37525</v>
      </c>
      <c r="B2437" s="11">
        <v>5810.5</v>
      </c>
      <c r="C2437" s="11">
        <v>6003.5698240000002</v>
      </c>
      <c r="D2437" s="11">
        <v>5810.5</v>
      </c>
      <c r="E2437" s="11">
        <v>5956.9301759999998</v>
      </c>
      <c r="F2437" s="11">
        <v>5956.9301759999998</v>
      </c>
      <c r="G2437" s="5">
        <v>102063600</v>
      </c>
      <c r="I2437" s="1">
        <v>2.5243255170451562E-2</v>
      </c>
    </row>
    <row r="2438" spans="1:9" x14ac:dyDescent="0.25">
      <c r="A2438" s="36">
        <v>37526</v>
      </c>
      <c r="B2438" s="11">
        <v>5957.169922</v>
      </c>
      <c r="C2438" s="11">
        <v>5957.169922</v>
      </c>
      <c r="D2438" s="11">
        <v>5788.169922</v>
      </c>
      <c r="E2438" s="11">
        <v>5801.1201170000004</v>
      </c>
      <c r="F2438" s="11">
        <v>5801.1201170000004</v>
      </c>
      <c r="G2438" s="5">
        <v>81619400</v>
      </c>
      <c r="I2438" s="1">
        <v>-2.6504254714513564E-2</v>
      </c>
    </row>
    <row r="2439" spans="1:9" x14ac:dyDescent="0.25">
      <c r="A2439" s="36">
        <v>37529</v>
      </c>
      <c r="B2439" s="11">
        <v>5794.9399409999996</v>
      </c>
      <c r="C2439" s="11">
        <v>5794.9399409999996</v>
      </c>
      <c r="D2439" s="11">
        <v>5685.5200199999999</v>
      </c>
      <c r="E2439" s="11">
        <v>5728.4599609999996</v>
      </c>
      <c r="F2439" s="11">
        <v>5728.4599609999996</v>
      </c>
      <c r="G2439" s="5">
        <v>0</v>
      </c>
      <c r="I2439" s="1">
        <v>-1.2604295638752205E-2</v>
      </c>
    </row>
    <row r="2440" spans="1:9" x14ac:dyDescent="0.25">
      <c r="A2440" s="36">
        <v>37530</v>
      </c>
      <c r="B2440" s="11">
        <v>5748.3701170000004</v>
      </c>
      <c r="C2440" s="11">
        <v>5944.3999020000001</v>
      </c>
      <c r="D2440" s="11">
        <v>5734.2998049999997</v>
      </c>
      <c r="E2440" s="11">
        <v>5926.6601559999999</v>
      </c>
      <c r="F2440" s="11">
        <v>5926.6601559999999</v>
      </c>
      <c r="G2440" s="5">
        <v>76790200</v>
      </c>
      <c r="I2440" s="1">
        <v>3.401411599101678E-2</v>
      </c>
    </row>
    <row r="2441" spans="1:9" x14ac:dyDescent="0.25">
      <c r="A2441" s="36">
        <v>37531</v>
      </c>
      <c r="B2441" s="11">
        <v>5926.4902339999999</v>
      </c>
      <c r="C2441" s="11">
        <v>5985.2001950000003</v>
      </c>
      <c r="D2441" s="11">
        <v>5827.0097660000001</v>
      </c>
      <c r="E2441" s="11">
        <v>5827.7099609999996</v>
      </c>
      <c r="F2441" s="11">
        <v>5827.7099609999996</v>
      </c>
      <c r="G2441" s="5">
        <v>79975000</v>
      </c>
      <c r="I2441" s="1">
        <v>-1.6836722256998726E-2</v>
      </c>
    </row>
    <row r="2442" spans="1:9" x14ac:dyDescent="0.25">
      <c r="A2442" s="36">
        <v>37532</v>
      </c>
      <c r="B2442" s="11">
        <v>5829.5297849999997</v>
      </c>
      <c r="C2442" s="11">
        <v>5925.8901370000003</v>
      </c>
      <c r="D2442" s="11">
        <v>5829.5297849999997</v>
      </c>
      <c r="E2442" s="11">
        <v>5898.3798829999996</v>
      </c>
      <c r="F2442" s="11">
        <v>5898.3798829999996</v>
      </c>
      <c r="G2442" s="5">
        <v>76822600</v>
      </c>
      <c r="I2442" s="1">
        <v>1.20535964792019E-2</v>
      </c>
    </row>
    <row r="2443" spans="1:9" x14ac:dyDescent="0.25">
      <c r="A2443" s="36">
        <v>37533</v>
      </c>
      <c r="B2443" s="11">
        <v>5900.2001950000003</v>
      </c>
      <c r="C2443" s="11">
        <v>5918.9799800000001</v>
      </c>
      <c r="D2443" s="11">
        <v>5859.7099609999996</v>
      </c>
      <c r="E2443" s="11">
        <v>5869.2202150000003</v>
      </c>
      <c r="F2443" s="11">
        <v>5869.2202150000003</v>
      </c>
      <c r="G2443" s="5">
        <v>48036200</v>
      </c>
      <c r="I2443" s="1">
        <v>-4.9559345049772219E-3</v>
      </c>
    </row>
    <row r="2444" spans="1:9" x14ac:dyDescent="0.25">
      <c r="A2444" s="36">
        <v>37536</v>
      </c>
      <c r="B2444" s="11">
        <v>5874.7001950000003</v>
      </c>
      <c r="C2444" s="11">
        <v>5897.2900390000004</v>
      </c>
      <c r="D2444" s="11">
        <v>5789.0600590000004</v>
      </c>
      <c r="E2444" s="11">
        <v>5853.5498049999997</v>
      </c>
      <c r="F2444" s="11">
        <v>5853.5498049999997</v>
      </c>
      <c r="G2444" s="5">
        <v>36526600</v>
      </c>
      <c r="I2444" s="1">
        <v>-2.6735011105891715E-3</v>
      </c>
    </row>
    <row r="2445" spans="1:9" x14ac:dyDescent="0.25">
      <c r="A2445" s="36">
        <v>37537</v>
      </c>
      <c r="B2445" s="11">
        <v>5855.3100590000004</v>
      </c>
      <c r="C2445" s="11">
        <v>5875.330078</v>
      </c>
      <c r="D2445" s="11">
        <v>5820.7900390000004</v>
      </c>
      <c r="E2445" s="11">
        <v>5849.419922</v>
      </c>
      <c r="F2445" s="11">
        <v>5849.419922</v>
      </c>
      <c r="G2445" s="5">
        <v>54193000</v>
      </c>
      <c r="I2445" s="1">
        <v>-7.05783791255854E-4</v>
      </c>
    </row>
    <row r="2446" spans="1:9" x14ac:dyDescent="0.25">
      <c r="A2446" s="36">
        <v>37538</v>
      </c>
      <c r="B2446" s="11">
        <v>5848.7299800000001</v>
      </c>
      <c r="C2446" s="11">
        <v>5848.7299800000001</v>
      </c>
      <c r="D2446" s="11">
        <v>5761.8901370000003</v>
      </c>
      <c r="E2446" s="11">
        <v>5762.3999020000001</v>
      </c>
      <c r="F2446" s="11">
        <v>5762.3999020000001</v>
      </c>
      <c r="G2446" s="5">
        <v>50359200</v>
      </c>
      <c r="I2446" s="1">
        <v>-1.4988460108529722E-2</v>
      </c>
    </row>
    <row r="2447" spans="1:9" x14ac:dyDescent="0.25">
      <c r="A2447" s="36">
        <v>37539</v>
      </c>
      <c r="B2447" s="11">
        <v>5762.4501950000003</v>
      </c>
      <c r="C2447" s="11">
        <v>5803.6499020000001</v>
      </c>
      <c r="D2447" s="11">
        <v>5747.6601559999999</v>
      </c>
      <c r="E2447" s="11">
        <v>5762.1499020000001</v>
      </c>
      <c r="F2447" s="11">
        <v>5762.1499020000001</v>
      </c>
      <c r="G2447" s="5">
        <v>54426000</v>
      </c>
      <c r="I2447" s="1">
        <v>-4.338564270156553E-5</v>
      </c>
    </row>
    <row r="2448" spans="1:9" x14ac:dyDescent="0.25">
      <c r="A2448" s="36">
        <v>37540</v>
      </c>
      <c r="B2448" s="11">
        <v>5766.2597660000001</v>
      </c>
      <c r="C2448" s="11">
        <v>5864.3598629999997</v>
      </c>
      <c r="D2448" s="11">
        <v>5766.2597660000001</v>
      </c>
      <c r="E2448" s="11">
        <v>5845.330078</v>
      </c>
      <c r="F2448" s="11">
        <v>5845.330078</v>
      </c>
      <c r="G2448" s="5">
        <v>58199400</v>
      </c>
      <c r="I2448" s="1">
        <v>1.4332413242332365E-2</v>
      </c>
    </row>
    <row r="2449" spans="1:9" x14ac:dyDescent="0.25">
      <c r="A2449" s="36">
        <v>37543</v>
      </c>
      <c r="B2449" s="11">
        <v>5841.2202150000003</v>
      </c>
      <c r="C2449" s="11">
        <v>5885.8701170000004</v>
      </c>
      <c r="D2449" s="11">
        <v>5825.8500979999999</v>
      </c>
      <c r="E2449" s="11">
        <v>5865.1801759999998</v>
      </c>
      <c r="F2449" s="11">
        <v>5865.1801759999998</v>
      </c>
      <c r="G2449" s="5">
        <v>22740800</v>
      </c>
      <c r="I2449" s="1">
        <v>3.3901369933371228E-3</v>
      </c>
    </row>
    <row r="2450" spans="1:9" x14ac:dyDescent="0.25">
      <c r="A2450" s="36">
        <v>37544</v>
      </c>
      <c r="B2450" s="11">
        <v>5865.4301759999998</v>
      </c>
      <c r="C2450" s="11">
        <v>6040.3198240000002</v>
      </c>
      <c r="D2450" s="11">
        <v>5865.4301759999998</v>
      </c>
      <c r="E2450" s="11">
        <v>6040.3198240000002</v>
      </c>
      <c r="F2450" s="11">
        <v>6040.3198240000002</v>
      </c>
      <c r="G2450" s="5">
        <v>103006000</v>
      </c>
      <c r="I2450" s="1">
        <v>2.942375935906405E-2</v>
      </c>
    </row>
    <row r="2451" spans="1:9" x14ac:dyDescent="0.25">
      <c r="A2451" s="36">
        <v>37545</v>
      </c>
      <c r="B2451" s="11">
        <v>6039.9702150000003</v>
      </c>
      <c r="C2451" s="11">
        <v>6039.9702150000003</v>
      </c>
      <c r="D2451" s="11">
        <v>5924.9399409999996</v>
      </c>
      <c r="E2451" s="11">
        <v>5924.9399409999996</v>
      </c>
      <c r="F2451" s="11">
        <v>5924.9399409999996</v>
      </c>
      <c r="G2451" s="5">
        <v>55911400</v>
      </c>
      <c r="I2451" s="1">
        <v>-1.9286411108510038E-2</v>
      </c>
    </row>
    <row r="2452" spans="1:9" x14ac:dyDescent="0.25">
      <c r="A2452" s="36">
        <v>37546</v>
      </c>
      <c r="B2452" s="11">
        <v>5926.3100590000004</v>
      </c>
      <c r="C2452" s="11">
        <v>6001.5</v>
      </c>
      <c r="D2452" s="11">
        <v>5926.3100590000004</v>
      </c>
      <c r="E2452" s="11">
        <v>5985.7700199999999</v>
      </c>
      <c r="F2452" s="11">
        <v>5985.7700199999999</v>
      </c>
      <c r="G2452" s="5">
        <v>85365400</v>
      </c>
      <c r="I2452" s="1">
        <v>1.021443861687743E-2</v>
      </c>
    </row>
    <row r="2453" spans="1:9" x14ac:dyDescent="0.25">
      <c r="A2453" s="36">
        <v>37547</v>
      </c>
      <c r="B2453" s="11">
        <v>5986.919922</v>
      </c>
      <c r="C2453" s="11">
        <v>5990.2001950000003</v>
      </c>
      <c r="D2453" s="11">
        <v>5957.5698240000002</v>
      </c>
      <c r="E2453" s="11">
        <v>5973.2099609999996</v>
      </c>
      <c r="F2453" s="11">
        <v>5973.2099609999996</v>
      </c>
      <c r="G2453" s="5">
        <v>52193000</v>
      </c>
      <c r="I2453" s="1">
        <v>-2.1005242316789463E-3</v>
      </c>
    </row>
    <row r="2454" spans="1:9" x14ac:dyDescent="0.25">
      <c r="A2454" s="36">
        <v>37550</v>
      </c>
      <c r="B2454" s="11">
        <v>5975.9501950000003</v>
      </c>
      <c r="C2454" s="11">
        <v>6035.7900390000004</v>
      </c>
      <c r="D2454" s="11">
        <v>5945.1899409999996</v>
      </c>
      <c r="E2454" s="11">
        <v>6017.3701170000004</v>
      </c>
      <c r="F2454" s="11">
        <v>6017.3701170000004</v>
      </c>
      <c r="G2454" s="5">
        <v>62834400</v>
      </c>
      <c r="I2454" s="1">
        <v>7.3658414145008066E-3</v>
      </c>
    </row>
    <row r="2455" spans="1:9" x14ac:dyDescent="0.25">
      <c r="A2455" s="36">
        <v>37551</v>
      </c>
      <c r="B2455" s="11">
        <v>6013.9399409999996</v>
      </c>
      <c r="C2455" s="11">
        <v>6015.5400390000004</v>
      </c>
      <c r="D2455" s="11">
        <v>5952.2900390000004</v>
      </c>
      <c r="E2455" s="11">
        <v>5979.5698240000002</v>
      </c>
      <c r="F2455" s="11">
        <v>5979.5698240000002</v>
      </c>
      <c r="G2455" s="5">
        <v>52181800</v>
      </c>
      <c r="I2455" s="1">
        <v>-6.3016766403514168E-3</v>
      </c>
    </row>
    <row r="2456" spans="1:9" x14ac:dyDescent="0.25">
      <c r="A2456" s="36">
        <v>37552</v>
      </c>
      <c r="B2456" s="11">
        <v>5979.4501950000003</v>
      </c>
      <c r="C2456" s="11">
        <v>6016.1899409999996</v>
      </c>
      <c r="D2456" s="11">
        <v>5960.919922</v>
      </c>
      <c r="E2456" s="11">
        <v>6000.6201170000004</v>
      </c>
      <c r="F2456" s="11">
        <v>6000.6201170000004</v>
      </c>
      <c r="G2456" s="5">
        <v>50619600</v>
      </c>
      <c r="I2456" s="1">
        <v>3.5141871317687645E-3</v>
      </c>
    </row>
    <row r="2457" spans="1:9" x14ac:dyDescent="0.25">
      <c r="A2457" s="36">
        <v>37553</v>
      </c>
      <c r="B2457" s="11">
        <v>6000.7597660000001</v>
      </c>
      <c r="C2457" s="11">
        <v>6014.6801759999998</v>
      </c>
      <c r="D2457" s="11">
        <v>5908.0698240000002</v>
      </c>
      <c r="E2457" s="11">
        <v>5908.0698240000002</v>
      </c>
      <c r="F2457" s="11">
        <v>5908.0698240000002</v>
      </c>
      <c r="G2457" s="5">
        <v>42635800</v>
      </c>
      <c r="I2457" s="1">
        <v>-1.5543633570439752E-2</v>
      </c>
    </row>
    <row r="2458" spans="1:9" x14ac:dyDescent="0.25">
      <c r="A2458" s="36">
        <v>37554</v>
      </c>
      <c r="B2458" s="11">
        <v>5907.7299800000001</v>
      </c>
      <c r="C2458" s="11">
        <v>5929.9501950000003</v>
      </c>
      <c r="D2458" s="11">
        <v>5903.6499020000001</v>
      </c>
      <c r="E2458" s="11">
        <v>5905.580078</v>
      </c>
      <c r="F2458" s="11">
        <v>5905.580078</v>
      </c>
      <c r="G2458" s="5">
        <v>31829200</v>
      </c>
      <c r="I2458" s="1">
        <v>-4.2150327079681915E-4</v>
      </c>
    </row>
    <row r="2459" spans="1:9" x14ac:dyDescent="0.25">
      <c r="A2459" s="36">
        <v>37557</v>
      </c>
      <c r="B2459" s="11">
        <v>5906.6401370000003</v>
      </c>
      <c r="C2459" s="11">
        <v>5940.7001950000003</v>
      </c>
      <c r="D2459" s="11">
        <v>5887.2900390000004</v>
      </c>
      <c r="E2459" s="11">
        <v>5887.2900390000004</v>
      </c>
      <c r="F2459" s="11">
        <v>5887.2900390000004</v>
      </c>
      <c r="G2459" s="5">
        <v>53331400</v>
      </c>
      <c r="I2459" s="1">
        <v>-3.1018833385942912E-3</v>
      </c>
    </row>
    <row r="2460" spans="1:9" x14ac:dyDescent="0.25">
      <c r="A2460" s="36">
        <v>37558</v>
      </c>
      <c r="B2460" s="11">
        <v>5876.6098629999997</v>
      </c>
      <c r="C2460" s="11">
        <v>5901.6201170000004</v>
      </c>
      <c r="D2460" s="11">
        <v>5832.580078</v>
      </c>
      <c r="E2460" s="11">
        <v>5893.7597660000001</v>
      </c>
      <c r="F2460" s="11">
        <v>5893.7597660000001</v>
      </c>
      <c r="G2460" s="5">
        <v>63284800</v>
      </c>
      <c r="I2460" s="1">
        <v>1.0983278667797691E-3</v>
      </c>
    </row>
    <row r="2461" spans="1:9" x14ac:dyDescent="0.25">
      <c r="A2461" s="36">
        <v>37559</v>
      </c>
      <c r="B2461" s="11">
        <v>5894.2900390000004</v>
      </c>
      <c r="C2461" s="11">
        <v>5988.8901370000003</v>
      </c>
      <c r="D2461" s="11">
        <v>5894.2900390000004</v>
      </c>
      <c r="E2461" s="11">
        <v>5963.830078</v>
      </c>
      <c r="F2461" s="11">
        <v>5963.830078</v>
      </c>
      <c r="G2461" s="5">
        <v>48401400</v>
      </c>
      <c r="I2461" s="1">
        <v>1.1818780807786311E-2</v>
      </c>
    </row>
    <row r="2462" spans="1:9" x14ac:dyDescent="0.25">
      <c r="A2462" s="36">
        <v>37560</v>
      </c>
      <c r="B2462" s="11">
        <v>5966.5698240000002</v>
      </c>
      <c r="C2462" s="11">
        <v>5988.4799800000001</v>
      </c>
      <c r="D2462" s="11">
        <v>5946.6601559999999</v>
      </c>
      <c r="E2462" s="11">
        <v>5967.7299800000001</v>
      </c>
      <c r="F2462" s="11">
        <v>5967.7299800000001</v>
      </c>
      <c r="G2462" s="5">
        <v>79131400</v>
      </c>
      <c r="I2462" s="1">
        <v>6.5371202423314401E-4</v>
      </c>
    </row>
    <row r="2463" spans="1:9" x14ac:dyDescent="0.25">
      <c r="A2463" s="36">
        <v>37561</v>
      </c>
      <c r="B2463" s="11">
        <v>5967.5297849999997</v>
      </c>
      <c r="C2463" s="11">
        <v>6054.2202150000003</v>
      </c>
      <c r="D2463" s="11">
        <v>5965.2099609999996</v>
      </c>
      <c r="E2463" s="11">
        <v>6045.1601559999999</v>
      </c>
      <c r="F2463" s="11">
        <v>6045.1601559999999</v>
      </c>
      <c r="G2463" s="5">
        <v>59028200</v>
      </c>
      <c r="I2463" s="1">
        <v>1.2891360437928157E-2</v>
      </c>
    </row>
    <row r="2464" spans="1:9" x14ac:dyDescent="0.25">
      <c r="A2464" s="36">
        <v>37564</v>
      </c>
      <c r="B2464" s="11">
        <v>6046.7402339999999</v>
      </c>
      <c r="C2464" s="11">
        <v>6150.4301759999998</v>
      </c>
      <c r="D2464" s="11">
        <v>6046.7402339999999</v>
      </c>
      <c r="E2464" s="11">
        <v>6058.8999020000001</v>
      </c>
      <c r="F2464" s="11">
        <v>6058.8999020000001</v>
      </c>
      <c r="G2464" s="5">
        <v>92843200</v>
      </c>
      <c r="I2464" s="1">
        <v>2.2702716006914869E-3</v>
      </c>
    </row>
    <row r="2465" spans="1:9" x14ac:dyDescent="0.25">
      <c r="A2465" s="36">
        <v>37565</v>
      </c>
      <c r="B2465" s="11">
        <v>6058.6298829999996</v>
      </c>
      <c r="C2465" s="11">
        <v>6073.9599609999996</v>
      </c>
      <c r="D2465" s="11">
        <v>6011.1499020000001</v>
      </c>
      <c r="E2465" s="11">
        <v>6040.169922</v>
      </c>
      <c r="F2465" s="11">
        <v>6040.169922</v>
      </c>
      <c r="G2465" s="5">
        <v>0</v>
      </c>
      <c r="I2465" s="1">
        <v>-3.096104945980116E-3</v>
      </c>
    </row>
    <row r="2466" spans="1:9" x14ac:dyDescent="0.25">
      <c r="A2466" s="36">
        <v>37566</v>
      </c>
      <c r="B2466" s="11">
        <v>6041.9301759999998</v>
      </c>
      <c r="C2466" s="11">
        <v>6064.2700199999999</v>
      </c>
      <c r="D2466" s="11">
        <v>6017.6298829999996</v>
      </c>
      <c r="E2466" s="11">
        <v>6064</v>
      </c>
      <c r="F2466" s="11">
        <v>6064</v>
      </c>
      <c r="G2466" s="5">
        <v>56273200</v>
      </c>
      <c r="I2466" s="1">
        <v>3.9375040076095047E-3</v>
      </c>
    </row>
    <row r="2467" spans="1:9" x14ac:dyDescent="0.25">
      <c r="A2467" s="36">
        <v>37567</v>
      </c>
      <c r="B2467" s="11">
        <v>6064.0400390000004</v>
      </c>
      <c r="C2467" s="11">
        <v>6064.0400390000004</v>
      </c>
      <c r="D2467" s="11">
        <v>5999.2001950000003</v>
      </c>
      <c r="E2467" s="11">
        <v>6009.9301759999998</v>
      </c>
      <c r="F2467" s="11">
        <v>6009.9301759999998</v>
      </c>
      <c r="G2467" s="5">
        <v>51371200</v>
      </c>
      <c r="I2467" s="1">
        <v>-8.9565178304926718E-3</v>
      </c>
    </row>
    <row r="2468" spans="1:9" x14ac:dyDescent="0.25">
      <c r="A2468" s="36">
        <v>37568</v>
      </c>
      <c r="B2468" s="11">
        <v>6009.8398440000001</v>
      </c>
      <c r="C2468" s="11">
        <v>6031.7797849999997</v>
      </c>
      <c r="D2468" s="11">
        <v>5973.6601559999999</v>
      </c>
      <c r="E2468" s="11">
        <v>5988.5297849999997</v>
      </c>
      <c r="F2468" s="11">
        <v>5988.5297849999997</v>
      </c>
      <c r="G2468" s="5">
        <v>37376600</v>
      </c>
      <c r="I2468" s="1">
        <v>-3.5671934169307917E-3</v>
      </c>
    </row>
    <row r="2469" spans="1:9" x14ac:dyDescent="0.25">
      <c r="A2469" s="36">
        <v>37571</v>
      </c>
      <c r="B2469" s="11">
        <v>5984.6298829999996</v>
      </c>
      <c r="C2469" s="11">
        <v>5984.6298829999996</v>
      </c>
      <c r="D2469" s="11">
        <v>5891</v>
      </c>
      <c r="E2469" s="11">
        <v>5891.7900390000004</v>
      </c>
      <c r="F2469" s="11">
        <v>5891.7900390000004</v>
      </c>
      <c r="G2469" s="5">
        <v>44073000</v>
      </c>
      <c r="I2469" s="1">
        <v>-1.6286074055917865E-2</v>
      </c>
    </row>
    <row r="2470" spans="1:9" x14ac:dyDescent="0.25">
      <c r="A2470" s="36">
        <v>37572</v>
      </c>
      <c r="B2470" s="11">
        <v>5891.7402339999999</v>
      </c>
      <c r="C2470" s="11">
        <v>5915.2099609999996</v>
      </c>
      <c r="D2470" s="11">
        <v>5864.4599609999996</v>
      </c>
      <c r="E2470" s="11">
        <v>5865.1098629999997</v>
      </c>
      <c r="F2470" s="11">
        <v>5865.1098629999997</v>
      </c>
      <c r="G2470" s="5">
        <v>55136200</v>
      </c>
      <c r="I2470" s="1">
        <v>-4.5386491374213023E-3</v>
      </c>
    </row>
    <row r="2471" spans="1:9" x14ac:dyDescent="0.25">
      <c r="A2471" s="36">
        <v>37573</v>
      </c>
      <c r="B2471" s="11">
        <v>5864.0498049999997</v>
      </c>
      <c r="C2471" s="11">
        <v>5864.0498049999997</v>
      </c>
      <c r="D2471" s="11">
        <v>5788.2700199999999</v>
      </c>
      <c r="E2471" s="11">
        <v>5813.3598629999997</v>
      </c>
      <c r="F2471" s="11">
        <v>5813.3598629999997</v>
      </c>
      <c r="G2471" s="5">
        <v>59581000</v>
      </c>
      <c r="I2471" s="1">
        <v>-8.8625205075469893E-3</v>
      </c>
    </row>
    <row r="2472" spans="1:9" x14ac:dyDescent="0.25">
      <c r="A2472" s="36">
        <v>37574</v>
      </c>
      <c r="B2472" s="11">
        <v>5816.7099609999996</v>
      </c>
      <c r="C2472" s="11">
        <v>5915.6601559999999</v>
      </c>
      <c r="D2472" s="11">
        <v>5816.7099609999996</v>
      </c>
      <c r="E2472" s="11">
        <v>5898.0600590000004</v>
      </c>
      <c r="F2472" s="11">
        <v>5898.0600590000004</v>
      </c>
      <c r="G2472" s="5">
        <v>52778200</v>
      </c>
      <c r="I2472" s="1">
        <v>1.4464799892849101E-2</v>
      </c>
    </row>
    <row r="2473" spans="1:9" x14ac:dyDescent="0.25">
      <c r="A2473" s="36">
        <v>37575</v>
      </c>
      <c r="B2473" s="11">
        <v>5898.1801759999998</v>
      </c>
      <c r="C2473" s="11">
        <v>5903.8100590000004</v>
      </c>
      <c r="D2473" s="11">
        <v>5819.0898440000001</v>
      </c>
      <c r="E2473" s="11">
        <v>5819.0898440000001</v>
      </c>
      <c r="F2473" s="11">
        <v>5819.0898440000001</v>
      </c>
      <c r="G2473" s="5">
        <v>53298800</v>
      </c>
      <c r="I2473" s="1">
        <v>-1.3479627962984964E-2</v>
      </c>
    </row>
    <row r="2474" spans="1:9" x14ac:dyDescent="0.25">
      <c r="A2474" s="36">
        <v>37578</v>
      </c>
      <c r="B2474" s="11">
        <v>5819.4399409999996</v>
      </c>
      <c r="C2474" s="11">
        <v>5825.1499020000001</v>
      </c>
      <c r="D2474" s="11">
        <v>5725.6098629999997</v>
      </c>
      <c r="E2474" s="11">
        <v>5726</v>
      </c>
      <c r="F2474" s="11">
        <v>5726</v>
      </c>
      <c r="G2474" s="5">
        <v>42777200</v>
      </c>
      <c r="I2474" s="1">
        <v>-1.6126658645701397E-2</v>
      </c>
    </row>
    <row r="2475" spans="1:9" x14ac:dyDescent="0.25">
      <c r="A2475" s="36">
        <v>37579</v>
      </c>
      <c r="B2475" s="11">
        <v>5724.0498049999997</v>
      </c>
      <c r="C2475" s="11">
        <v>5724.0498049999997</v>
      </c>
      <c r="D2475" s="11">
        <v>5625.0400390000004</v>
      </c>
      <c r="E2475" s="11">
        <v>5641.7402339999999</v>
      </c>
      <c r="F2475" s="11">
        <v>5641.7402339999999</v>
      </c>
      <c r="G2475" s="5">
        <v>60571000</v>
      </c>
      <c r="I2475" s="1">
        <v>-1.4824636630713428E-2</v>
      </c>
    </row>
    <row r="2476" spans="1:9" x14ac:dyDescent="0.25">
      <c r="A2476" s="36">
        <v>37581</v>
      </c>
      <c r="B2476" s="11">
        <v>5643.1499020000001</v>
      </c>
      <c r="C2476" s="11">
        <v>5859.7900390000004</v>
      </c>
      <c r="D2476" s="11">
        <v>5643.0600590000004</v>
      </c>
      <c r="E2476" s="11">
        <v>5859.0498049999997</v>
      </c>
      <c r="F2476" s="11">
        <v>5859.0498049999997</v>
      </c>
      <c r="G2476" s="5">
        <v>92791000</v>
      </c>
      <c r="I2476" s="1">
        <v>3.7794871078682846E-2</v>
      </c>
    </row>
    <row r="2477" spans="1:9" x14ac:dyDescent="0.25">
      <c r="A2477" s="36">
        <v>37582</v>
      </c>
      <c r="B2477" s="11">
        <v>5858.3398440000001</v>
      </c>
      <c r="C2477" s="11">
        <v>5876.2099609999996</v>
      </c>
      <c r="D2477" s="11">
        <v>5803.830078</v>
      </c>
      <c r="E2477" s="11">
        <v>5818.4301759999998</v>
      </c>
      <c r="F2477" s="11">
        <v>5818.4301759999998</v>
      </c>
      <c r="G2477" s="5">
        <v>52392000</v>
      </c>
      <c r="I2477" s="1">
        <v>-6.9569449736341937E-3</v>
      </c>
    </row>
    <row r="2478" spans="1:9" x14ac:dyDescent="0.25">
      <c r="A2478" s="36">
        <v>37585</v>
      </c>
      <c r="B2478" s="11">
        <v>5817.75</v>
      </c>
      <c r="C2478" s="11">
        <v>5875.1401370000003</v>
      </c>
      <c r="D2478" s="11">
        <v>5815.669922</v>
      </c>
      <c r="E2478" s="11">
        <v>5861.8198240000002</v>
      </c>
      <c r="F2478" s="11">
        <v>5861.8198240000002</v>
      </c>
      <c r="G2478" s="5">
        <v>24347800</v>
      </c>
      <c r="I2478" s="1">
        <v>7.4296093985886102E-3</v>
      </c>
    </row>
    <row r="2479" spans="1:9" x14ac:dyDescent="0.25">
      <c r="A2479" s="36">
        <v>37586</v>
      </c>
      <c r="B2479" s="11">
        <v>5861.6801759999998</v>
      </c>
      <c r="C2479" s="11">
        <v>5940.5297849999997</v>
      </c>
      <c r="D2479" s="11">
        <v>5842.5097660000001</v>
      </c>
      <c r="E2479" s="11">
        <v>5922.4101559999999</v>
      </c>
      <c r="F2479" s="11">
        <v>5922.4101559999999</v>
      </c>
      <c r="G2479" s="5">
        <v>56936000</v>
      </c>
      <c r="I2479" s="1">
        <v>1.0283381441766437E-2</v>
      </c>
    </row>
    <row r="2480" spans="1:9" x14ac:dyDescent="0.25">
      <c r="A2480" s="36">
        <v>37587</v>
      </c>
      <c r="B2480" s="11">
        <v>5922.75</v>
      </c>
      <c r="C2480" s="11">
        <v>6132.1298829999996</v>
      </c>
      <c r="D2480" s="11">
        <v>5922.75</v>
      </c>
      <c r="E2480" s="11">
        <v>6129.25</v>
      </c>
      <c r="F2480" s="11">
        <v>6129.25</v>
      </c>
      <c r="G2480" s="5">
        <v>104740400</v>
      </c>
      <c r="I2480" s="1">
        <v>3.4328906369472278E-2</v>
      </c>
    </row>
    <row r="2481" spans="1:9" x14ac:dyDescent="0.25">
      <c r="A2481" s="36">
        <v>37588</v>
      </c>
      <c r="B2481" s="11">
        <v>6129.9399409999996</v>
      </c>
      <c r="C2481" s="11">
        <v>6178.7998049999997</v>
      </c>
      <c r="D2481" s="11">
        <v>6115.7202150000003</v>
      </c>
      <c r="E2481" s="11">
        <v>6158.4902339999999</v>
      </c>
      <c r="F2481" s="11">
        <v>6158.4902339999999</v>
      </c>
      <c r="G2481" s="5">
        <v>23908000</v>
      </c>
      <c r="I2481" s="1">
        <v>4.7592622623024994E-3</v>
      </c>
    </row>
    <row r="2482" spans="1:9" x14ac:dyDescent="0.25">
      <c r="A2482" s="36">
        <v>37589</v>
      </c>
      <c r="B2482" s="11">
        <v>6158.75</v>
      </c>
      <c r="C2482" s="11">
        <v>6158.9702150000003</v>
      </c>
      <c r="D2482" s="11">
        <v>6125.4902339999999</v>
      </c>
      <c r="E2482" s="11">
        <v>6156.830078</v>
      </c>
      <c r="F2482" s="11">
        <v>6156.830078</v>
      </c>
      <c r="G2482" s="5">
        <v>45663600</v>
      </c>
      <c r="I2482" s="1">
        <v>-2.6960825508481889E-4</v>
      </c>
    </row>
    <row r="2483" spans="1:9" x14ac:dyDescent="0.25">
      <c r="A2483" s="36">
        <v>37592</v>
      </c>
      <c r="B2483" s="11">
        <v>6160.3598629999997</v>
      </c>
      <c r="C2483" s="11">
        <v>6263.7597660000001</v>
      </c>
      <c r="D2483" s="11">
        <v>6160.3598629999997</v>
      </c>
      <c r="E2483" s="11">
        <v>6223.5898440000001</v>
      </c>
      <c r="F2483" s="11">
        <v>6223.5898440000001</v>
      </c>
      <c r="G2483" s="5">
        <v>81629600</v>
      </c>
      <c r="I2483" s="1">
        <v>1.0784838237089645E-2</v>
      </c>
    </row>
    <row r="2484" spans="1:9" x14ac:dyDescent="0.25">
      <c r="A2484" s="36">
        <v>37593</v>
      </c>
      <c r="B2484" s="11">
        <v>6223.5200199999999</v>
      </c>
      <c r="C2484" s="11">
        <v>6248.0600590000004</v>
      </c>
      <c r="D2484" s="11">
        <v>6167.7900390000004</v>
      </c>
      <c r="E2484" s="11">
        <v>6221.6801759999998</v>
      </c>
      <c r="F2484" s="11">
        <v>6221.6801759999998</v>
      </c>
      <c r="G2484" s="5">
        <v>49735800</v>
      </c>
      <c r="I2484" s="1">
        <v>-3.0689057158639343E-4</v>
      </c>
    </row>
    <row r="2485" spans="1:9" x14ac:dyDescent="0.25">
      <c r="A2485" s="36">
        <v>37594</v>
      </c>
      <c r="B2485" s="11">
        <v>6220.3100590000004</v>
      </c>
      <c r="C2485" s="11">
        <v>6220.3100590000004</v>
      </c>
      <c r="D2485" s="11">
        <v>6156.4599609999996</v>
      </c>
      <c r="E2485" s="11">
        <v>6187.669922</v>
      </c>
      <c r="F2485" s="11">
        <v>6187.669922</v>
      </c>
      <c r="G2485" s="5">
        <v>49046600</v>
      </c>
      <c r="I2485" s="1">
        <v>-5.4814053736613744E-3</v>
      </c>
    </row>
    <row r="2486" spans="1:9" x14ac:dyDescent="0.25">
      <c r="A2486" s="36">
        <v>37595</v>
      </c>
      <c r="B2486" s="11">
        <v>6190.3999020000001</v>
      </c>
      <c r="C2486" s="11">
        <v>6200.1000979999999</v>
      </c>
      <c r="D2486" s="11">
        <v>6148.9902339999999</v>
      </c>
      <c r="E2486" s="11">
        <v>6152.0097660000001</v>
      </c>
      <c r="F2486" s="11">
        <v>6152.0097660000001</v>
      </c>
      <c r="G2486" s="5">
        <v>34074200</v>
      </c>
      <c r="I2486" s="1">
        <v>-5.7797700058266344E-3</v>
      </c>
    </row>
    <row r="2487" spans="1:9" x14ac:dyDescent="0.25">
      <c r="A2487" s="36">
        <v>37596</v>
      </c>
      <c r="B2487" s="11">
        <v>6146.5200199999999</v>
      </c>
      <c r="C2487" s="11">
        <v>6154.9702150000003</v>
      </c>
      <c r="D2487" s="11">
        <v>6116.5600590000004</v>
      </c>
      <c r="E2487" s="11">
        <v>6126.2299800000001</v>
      </c>
      <c r="F2487" s="11">
        <v>6126.2299800000001</v>
      </c>
      <c r="G2487" s="5">
        <v>42236400</v>
      </c>
      <c r="I2487" s="1">
        <v>-4.1992703215480987E-3</v>
      </c>
    </row>
    <row r="2488" spans="1:9" x14ac:dyDescent="0.25">
      <c r="A2488" s="36">
        <v>37599</v>
      </c>
      <c r="B2488" s="11">
        <v>6126.3598629999997</v>
      </c>
      <c r="C2488" s="11">
        <v>6130.2099609999996</v>
      </c>
      <c r="D2488" s="11">
        <v>6018.080078</v>
      </c>
      <c r="E2488" s="11">
        <v>6053.75</v>
      </c>
      <c r="F2488" s="11">
        <v>6053.75</v>
      </c>
      <c r="G2488" s="5">
        <v>34255000</v>
      </c>
      <c r="I2488" s="1">
        <v>-1.1901634596467758E-2</v>
      </c>
    </row>
    <row r="2489" spans="1:9" x14ac:dyDescent="0.25">
      <c r="A2489" s="36">
        <v>37600</v>
      </c>
      <c r="B2489" s="11">
        <v>6053.3999020000001</v>
      </c>
      <c r="C2489" s="11">
        <v>6093.419922</v>
      </c>
      <c r="D2489" s="11">
        <v>6053.3999020000001</v>
      </c>
      <c r="E2489" s="11">
        <v>6081.5200199999999</v>
      </c>
      <c r="F2489" s="11">
        <v>6081.5200199999999</v>
      </c>
      <c r="G2489" s="5">
        <v>42920000</v>
      </c>
      <c r="I2489" s="1">
        <v>4.5767532866314298E-3</v>
      </c>
    </row>
    <row r="2490" spans="1:9" x14ac:dyDescent="0.25">
      <c r="A2490" s="36">
        <v>37601</v>
      </c>
      <c r="B2490" s="11">
        <v>6082.2299800000001</v>
      </c>
      <c r="C2490" s="11">
        <v>6173.6298829999996</v>
      </c>
      <c r="D2490" s="11">
        <v>6080.7797849999997</v>
      </c>
      <c r="E2490" s="11">
        <v>6135.3901370000003</v>
      </c>
      <c r="F2490" s="11">
        <v>6135.3901370000003</v>
      </c>
      <c r="G2490" s="5">
        <v>49175400</v>
      </c>
      <c r="I2490" s="1">
        <v>8.8190001320942457E-3</v>
      </c>
    </row>
    <row r="2491" spans="1:9" x14ac:dyDescent="0.25">
      <c r="A2491" s="36">
        <v>37603</v>
      </c>
      <c r="B2491" s="11">
        <v>6135.7001950000003</v>
      </c>
      <c r="C2491" s="11">
        <v>6153.2299800000001</v>
      </c>
      <c r="D2491" s="11">
        <v>6113.3398440000001</v>
      </c>
      <c r="E2491" s="11">
        <v>6114.2001950000003</v>
      </c>
      <c r="F2491" s="11">
        <v>6114.2001950000003</v>
      </c>
      <c r="G2491" s="5">
        <v>49390600</v>
      </c>
      <c r="I2491" s="1">
        <v>-3.4597015184729685E-3</v>
      </c>
    </row>
    <row r="2492" spans="1:9" x14ac:dyDescent="0.25">
      <c r="A2492" s="36">
        <v>37606</v>
      </c>
      <c r="B2492" s="11">
        <v>6115.6899409999996</v>
      </c>
      <c r="C2492" s="11">
        <v>6191.2700199999999</v>
      </c>
      <c r="D2492" s="11">
        <v>6115.6899409999996</v>
      </c>
      <c r="E2492" s="11">
        <v>6185.9501950000003</v>
      </c>
      <c r="F2492" s="11">
        <v>6185.9501950000003</v>
      </c>
      <c r="G2492" s="5">
        <v>56482200</v>
      </c>
      <c r="I2492" s="1">
        <v>1.1666656350165283E-2</v>
      </c>
    </row>
    <row r="2493" spans="1:9" x14ac:dyDescent="0.25">
      <c r="A2493" s="36">
        <v>37607</v>
      </c>
      <c r="B2493" s="11">
        <v>6183.4599609999996</v>
      </c>
      <c r="C2493" s="11">
        <v>6197.6899409999996</v>
      </c>
      <c r="D2493" s="11">
        <v>6146.2402339999999</v>
      </c>
      <c r="E2493" s="11">
        <v>6168.4599609999996</v>
      </c>
      <c r="F2493" s="11">
        <v>6168.4599609999996</v>
      </c>
      <c r="G2493" s="5">
        <v>41336600</v>
      </c>
      <c r="I2493" s="1">
        <v>-2.8314173584931268E-3</v>
      </c>
    </row>
    <row r="2494" spans="1:9" x14ac:dyDescent="0.25">
      <c r="A2494" s="36">
        <v>37608</v>
      </c>
      <c r="B2494" s="11">
        <v>6142.9702150000003</v>
      </c>
      <c r="C2494" s="11">
        <v>6167.8198240000002</v>
      </c>
      <c r="D2494" s="11">
        <v>6073.080078</v>
      </c>
      <c r="E2494" s="11">
        <v>6089.6601559999999</v>
      </c>
      <c r="F2494" s="11">
        <v>6089.6601559999999</v>
      </c>
      <c r="G2494" s="5">
        <v>46549600</v>
      </c>
      <c r="I2494" s="1">
        <v>-1.2856929074981593E-2</v>
      </c>
    </row>
    <row r="2495" spans="1:9" x14ac:dyDescent="0.25">
      <c r="A2495" s="36">
        <v>37609</v>
      </c>
      <c r="B2495" s="11">
        <v>6089.4902339999999</v>
      </c>
      <c r="C2495" s="11">
        <v>6130.8398440000001</v>
      </c>
      <c r="D2495" s="11">
        <v>6082.4902339999999</v>
      </c>
      <c r="E2495" s="11">
        <v>6120.4599609999996</v>
      </c>
      <c r="F2495" s="11">
        <v>6120.4599609999996</v>
      </c>
      <c r="G2495" s="5">
        <v>0</v>
      </c>
      <c r="I2495" s="1">
        <v>5.0449741739839737E-3</v>
      </c>
    </row>
    <row r="2496" spans="1:9" x14ac:dyDescent="0.25">
      <c r="A2496" s="36">
        <v>37610</v>
      </c>
      <c r="B2496" s="11">
        <v>6119.0400390000004</v>
      </c>
      <c r="C2496" s="11">
        <v>6154.1401370000003</v>
      </c>
      <c r="D2496" s="11">
        <v>6118.4599609999996</v>
      </c>
      <c r="E2496" s="11">
        <v>6130.830078</v>
      </c>
      <c r="F2496" s="11">
        <v>6130.830078</v>
      </c>
      <c r="G2496" s="5">
        <v>124753400</v>
      </c>
      <c r="I2496" s="1">
        <v>1.6929024525005332E-3</v>
      </c>
    </row>
    <row r="2497" spans="1:9" x14ac:dyDescent="0.25">
      <c r="A2497" s="36">
        <v>37613</v>
      </c>
      <c r="B2497" s="11">
        <v>6137.1298829999996</v>
      </c>
      <c r="C2497" s="11">
        <v>6160.5097660000001</v>
      </c>
      <c r="D2497" s="11">
        <v>6137.1298829999996</v>
      </c>
      <c r="E2497" s="11">
        <v>6153.2202150000003</v>
      </c>
      <c r="F2497" s="11">
        <v>6153.2202150000003</v>
      </c>
      <c r="G2497" s="5">
        <v>14814200</v>
      </c>
      <c r="I2497" s="1">
        <v>3.6454037977868836E-3</v>
      </c>
    </row>
    <row r="2498" spans="1:9" x14ac:dyDescent="0.25">
      <c r="A2498" s="36">
        <v>37614</v>
      </c>
      <c r="B2498" s="11">
        <v>6153.4501950000003</v>
      </c>
      <c r="C2498" s="11">
        <v>6158.2099609999996</v>
      </c>
      <c r="D2498" s="11">
        <v>6113.8100590000004</v>
      </c>
      <c r="E2498" s="11">
        <v>6151.4799800000001</v>
      </c>
      <c r="F2498" s="11">
        <v>6151.4799800000001</v>
      </c>
      <c r="G2498" s="5">
        <v>5767000</v>
      </c>
      <c r="I2498" s="1">
        <v>-2.8285695450058768E-4</v>
      </c>
    </row>
    <row r="2499" spans="1:9" x14ac:dyDescent="0.25">
      <c r="A2499" s="36">
        <v>37616</v>
      </c>
      <c r="B2499" s="11">
        <v>6153.3198240000002</v>
      </c>
      <c r="C2499" s="11">
        <v>6194.6298829999996</v>
      </c>
      <c r="D2499" s="11">
        <v>6151.169922</v>
      </c>
      <c r="E2499" s="11">
        <v>6182.9101559999999</v>
      </c>
      <c r="F2499" s="11">
        <v>6182.9101559999999</v>
      </c>
      <c r="G2499" s="5">
        <v>11294200</v>
      </c>
      <c r="I2499" s="1">
        <v>5.09635963855537E-3</v>
      </c>
    </row>
    <row r="2500" spans="1:9" x14ac:dyDescent="0.25">
      <c r="A2500" s="36">
        <v>37617</v>
      </c>
      <c r="B2500" s="11">
        <v>6182.8598629999997</v>
      </c>
      <c r="C2500" s="11">
        <v>6190.7797849999997</v>
      </c>
      <c r="D2500" s="11">
        <v>6118.7402339999999</v>
      </c>
      <c r="E2500" s="11">
        <v>6126.2402339999999</v>
      </c>
      <c r="F2500" s="11">
        <v>6126.2402339999999</v>
      </c>
      <c r="G2500" s="5">
        <v>12421400</v>
      </c>
      <c r="I2500" s="1">
        <v>-9.2078365438705845E-3</v>
      </c>
    </row>
    <row r="2501" spans="1:9" x14ac:dyDescent="0.25">
      <c r="A2501" s="36">
        <v>37620</v>
      </c>
      <c r="B2501" s="11">
        <v>6126.1298829999996</v>
      </c>
      <c r="C2501" s="11">
        <v>6131.9301759999998</v>
      </c>
      <c r="D2501" s="11">
        <v>6089.7402339999999</v>
      </c>
      <c r="E2501" s="11">
        <v>6124.5097660000001</v>
      </c>
      <c r="F2501" s="11">
        <v>6124.5097660000001</v>
      </c>
      <c r="G2501" s="5">
        <v>20230400</v>
      </c>
      <c r="I2501" s="1">
        <v>-2.8250809322116766E-4</v>
      </c>
    </row>
    <row r="2502" spans="1:9" x14ac:dyDescent="0.25">
      <c r="A2502" s="36">
        <v>37621</v>
      </c>
      <c r="B2502" s="11">
        <v>6127</v>
      </c>
      <c r="C2502" s="11">
        <v>6133.7402339999999</v>
      </c>
      <c r="D2502" s="11">
        <v>6098.8398440000001</v>
      </c>
      <c r="E2502" s="11">
        <v>6127.0898440000001</v>
      </c>
      <c r="F2502" s="11">
        <v>6127.0898440000001</v>
      </c>
      <c r="G2502" s="5">
        <v>19741200</v>
      </c>
      <c r="I2502" s="1">
        <v>4.2118223256970566E-4</v>
      </c>
    </row>
    <row r="2503" spans="1:9" x14ac:dyDescent="0.25">
      <c r="A2503" s="36">
        <v>37623</v>
      </c>
      <c r="B2503" s="11">
        <v>6131.6601559999999</v>
      </c>
      <c r="C2503" s="11">
        <v>6231.75</v>
      </c>
      <c r="D2503" s="11">
        <v>6120.8100590000004</v>
      </c>
      <c r="E2503" s="11">
        <v>6225.3999020000001</v>
      </c>
      <c r="F2503" s="11">
        <v>6225.3999020000001</v>
      </c>
      <c r="G2503" s="5">
        <v>17226400</v>
      </c>
      <c r="I2503" s="1">
        <v>1.5917784316478389E-2</v>
      </c>
    </row>
    <row r="2504" spans="1:9" x14ac:dyDescent="0.25">
      <c r="A2504" s="36">
        <v>37624</v>
      </c>
      <c r="B2504" s="11">
        <v>6225.2797849999997</v>
      </c>
      <c r="C2504" s="11">
        <v>6264.8500979999999</v>
      </c>
      <c r="D2504" s="11">
        <v>6219.8999020000001</v>
      </c>
      <c r="E2504" s="11">
        <v>6253.3398440000001</v>
      </c>
      <c r="F2504" s="11">
        <v>6253.3398440000001</v>
      </c>
      <c r="G2504" s="5">
        <v>29917400</v>
      </c>
      <c r="I2504" s="1">
        <v>4.4780144882849982E-3</v>
      </c>
    </row>
    <row r="2505" spans="1:9" x14ac:dyDescent="0.25">
      <c r="A2505" s="36">
        <v>37627</v>
      </c>
      <c r="B2505" s="11">
        <v>6256.3701170000004</v>
      </c>
      <c r="C2505" s="11">
        <v>6363.7402339999999</v>
      </c>
      <c r="D2505" s="11">
        <v>6256.3701170000004</v>
      </c>
      <c r="E2505" s="11">
        <v>6333.4599609999996</v>
      </c>
      <c r="F2505" s="11">
        <v>6333.4599609999996</v>
      </c>
      <c r="G2505" s="5">
        <v>76741000</v>
      </c>
      <c r="I2505" s="1">
        <v>1.2730988079749039E-2</v>
      </c>
    </row>
    <row r="2506" spans="1:9" x14ac:dyDescent="0.25">
      <c r="A2506" s="36">
        <v>37628</v>
      </c>
      <c r="B2506" s="11">
        <v>6331.6801759999998</v>
      </c>
      <c r="C2506" s="11">
        <v>6332.8999020000001</v>
      </c>
      <c r="D2506" s="11">
        <v>6278.7001950000003</v>
      </c>
      <c r="E2506" s="11">
        <v>6279.2797849999997</v>
      </c>
      <c r="F2506" s="11">
        <v>6279.2797849999997</v>
      </c>
      <c r="G2506" s="5">
        <v>52682200</v>
      </c>
      <c r="I2506" s="1">
        <v>-8.59139415435628E-3</v>
      </c>
    </row>
    <row r="2507" spans="1:9" x14ac:dyDescent="0.25">
      <c r="A2507" s="36">
        <v>37629</v>
      </c>
      <c r="B2507" s="11">
        <v>6279.8100590000004</v>
      </c>
      <c r="C2507" s="11">
        <v>6299.75</v>
      </c>
      <c r="D2507" s="11">
        <v>6262.3398440000001</v>
      </c>
      <c r="E2507" s="11">
        <v>6266.4799800000001</v>
      </c>
      <c r="F2507" s="11">
        <v>6266.4799800000001</v>
      </c>
      <c r="G2507" s="5">
        <v>47375200</v>
      </c>
      <c r="I2507" s="1">
        <v>-2.0404996876877135E-3</v>
      </c>
    </row>
    <row r="2508" spans="1:9" x14ac:dyDescent="0.25">
      <c r="A2508" s="36">
        <v>37630</v>
      </c>
      <c r="B2508" s="11">
        <v>6271.0097660000001</v>
      </c>
      <c r="C2508" s="11">
        <v>6333</v>
      </c>
      <c r="D2508" s="11">
        <v>6271.0097660000001</v>
      </c>
      <c r="E2508" s="11">
        <v>6329.9599609999996</v>
      </c>
      <c r="F2508" s="11">
        <v>6329.9599609999996</v>
      </c>
      <c r="G2508" s="5">
        <v>44728200</v>
      </c>
      <c r="I2508" s="1">
        <v>1.0079120561099941E-2</v>
      </c>
    </row>
    <row r="2509" spans="1:9" x14ac:dyDescent="0.25">
      <c r="A2509" s="36">
        <v>37631</v>
      </c>
      <c r="B2509" s="11">
        <v>6328.3598629999997</v>
      </c>
      <c r="C2509" s="11">
        <v>6383.4799800000001</v>
      </c>
      <c r="D2509" s="11">
        <v>6315.6298829999996</v>
      </c>
      <c r="E2509" s="11">
        <v>6353.0297849999997</v>
      </c>
      <c r="F2509" s="11">
        <v>6353.0297849999997</v>
      </c>
      <c r="G2509" s="5">
        <v>48821400</v>
      </c>
      <c r="I2509" s="1">
        <v>3.6379197500071569E-3</v>
      </c>
    </row>
    <row r="2510" spans="1:9" x14ac:dyDescent="0.25">
      <c r="A2510" s="36">
        <v>37634</v>
      </c>
      <c r="B2510" s="11">
        <v>6352.8999020000001</v>
      </c>
      <c r="C2510" s="11">
        <v>6396.9101559999999</v>
      </c>
      <c r="D2510" s="11">
        <v>6347.1899409999996</v>
      </c>
      <c r="E2510" s="11">
        <v>6364.6401370000003</v>
      </c>
      <c r="F2510" s="11">
        <v>6364.6401370000003</v>
      </c>
      <c r="G2510" s="5">
        <v>31325800</v>
      </c>
      <c r="I2510" s="1">
        <v>1.8258620166626827E-3</v>
      </c>
    </row>
    <row r="2511" spans="1:9" x14ac:dyDescent="0.25">
      <c r="A2511" s="36">
        <v>37635</v>
      </c>
      <c r="B2511" s="11">
        <v>6365.7099609999996</v>
      </c>
      <c r="C2511" s="11">
        <v>6407</v>
      </c>
      <c r="D2511" s="11">
        <v>6361.5297849999997</v>
      </c>
      <c r="E2511" s="11">
        <v>6407</v>
      </c>
      <c r="F2511" s="11">
        <v>6407</v>
      </c>
      <c r="G2511" s="5">
        <v>65750200</v>
      </c>
      <c r="I2511" s="1">
        <v>6.633450030596677E-3</v>
      </c>
    </row>
    <row r="2512" spans="1:9" x14ac:dyDescent="0.25">
      <c r="A2512" s="36">
        <v>37636</v>
      </c>
      <c r="B2512" s="11">
        <v>6404.7597660000001</v>
      </c>
      <c r="C2512" s="11">
        <v>6415.8500979999999</v>
      </c>
      <c r="D2512" s="11">
        <v>6378.9101559999999</v>
      </c>
      <c r="E2512" s="11">
        <v>6398.8999020000001</v>
      </c>
      <c r="F2512" s="11">
        <v>6398.8999020000001</v>
      </c>
      <c r="G2512" s="5">
        <v>76527800</v>
      </c>
      <c r="I2512" s="1">
        <v>-1.2650573785908392E-3</v>
      </c>
    </row>
    <row r="2513" spans="1:9" x14ac:dyDescent="0.25">
      <c r="A2513" s="36">
        <v>37637</v>
      </c>
      <c r="B2513" s="11">
        <v>6399.7202150000003</v>
      </c>
      <c r="C2513" s="11">
        <v>6404.1801759999998</v>
      </c>
      <c r="D2513" s="11">
        <v>6324.2402339999999</v>
      </c>
      <c r="E2513" s="11">
        <v>6331.9902339999999</v>
      </c>
      <c r="F2513" s="11">
        <v>6331.9902339999999</v>
      </c>
      <c r="G2513" s="5">
        <v>67639400</v>
      </c>
      <c r="I2513" s="1">
        <v>-1.0511485585418257E-2</v>
      </c>
    </row>
    <row r="2514" spans="1:9" x14ac:dyDescent="0.25">
      <c r="A2514" s="36">
        <v>37638</v>
      </c>
      <c r="B2514" s="11">
        <v>6330.919922</v>
      </c>
      <c r="C2514" s="11">
        <v>6331.5698240000002</v>
      </c>
      <c r="D2514" s="11">
        <v>6204.4599609999996</v>
      </c>
      <c r="E2514" s="11">
        <v>6204.4599609999996</v>
      </c>
      <c r="F2514" s="11">
        <v>6204.4599609999996</v>
      </c>
      <c r="G2514" s="5">
        <v>86215400</v>
      </c>
      <c r="I2514" s="1">
        <v>-2.0346217700598856E-2</v>
      </c>
    </row>
    <row r="2515" spans="1:9" x14ac:dyDescent="0.25">
      <c r="A2515" s="36">
        <v>37641</v>
      </c>
      <c r="B2515" s="11">
        <v>6203.1499020000001</v>
      </c>
      <c r="C2515" s="11">
        <v>6203.6098629999997</v>
      </c>
      <c r="D2515" s="11">
        <v>6160.7299800000001</v>
      </c>
      <c r="E2515" s="11">
        <v>6161.1201170000004</v>
      </c>
      <c r="F2515" s="11">
        <v>6161.1201170000004</v>
      </c>
      <c r="G2515" s="5">
        <v>20846000</v>
      </c>
      <c r="I2515" s="1">
        <v>-7.0097838018998715E-3</v>
      </c>
    </row>
    <row r="2516" spans="1:9" x14ac:dyDescent="0.25">
      <c r="A2516" s="36">
        <v>37642</v>
      </c>
      <c r="B2516" s="11">
        <v>6161.4799800000001</v>
      </c>
      <c r="C2516" s="11">
        <v>6170.5200199999999</v>
      </c>
      <c r="D2516" s="11">
        <v>6087.3100590000004</v>
      </c>
      <c r="E2516" s="11">
        <v>6092.1298829999996</v>
      </c>
      <c r="F2516" s="11">
        <v>6092.1298829999996</v>
      </c>
      <c r="G2516" s="5">
        <v>70584600</v>
      </c>
      <c r="I2516" s="1">
        <v>-1.1260843128662046E-2</v>
      </c>
    </row>
    <row r="2517" spans="1:9" x14ac:dyDescent="0.25">
      <c r="A2517" s="36">
        <v>37643</v>
      </c>
      <c r="B2517" s="11">
        <v>6091.6201170000004</v>
      </c>
      <c r="C2517" s="11">
        <v>6091.6201170000004</v>
      </c>
      <c r="D2517" s="11">
        <v>6009.2597660000001</v>
      </c>
      <c r="E2517" s="11">
        <v>6024.0898440000001</v>
      </c>
      <c r="F2517" s="11">
        <v>6024.0898440000001</v>
      </c>
      <c r="G2517" s="5">
        <v>59733000</v>
      </c>
      <c r="I2517" s="1">
        <v>-1.1231350332710832E-2</v>
      </c>
    </row>
    <row r="2518" spans="1:9" x14ac:dyDescent="0.25">
      <c r="A2518" s="36">
        <v>37644</v>
      </c>
      <c r="B2518" s="11">
        <v>6024.1298829999996</v>
      </c>
      <c r="C2518" s="11">
        <v>6064.9799800000001</v>
      </c>
      <c r="D2518" s="11">
        <v>6021.580078</v>
      </c>
      <c r="E2518" s="11">
        <v>6054.4399409999996</v>
      </c>
      <c r="F2518" s="11">
        <v>6054.4399409999996</v>
      </c>
      <c r="G2518" s="5">
        <v>39030600</v>
      </c>
      <c r="I2518" s="1">
        <v>5.0254727049523495E-3</v>
      </c>
    </row>
    <row r="2519" spans="1:9" x14ac:dyDescent="0.25">
      <c r="A2519" s="36">
        <v>37645</v>
      </c>
      <c r="B2519" s="11">
        <v>6056.3999020000001</v>
      </c>
      <c r="C2519" s="11">
        <v>6057.7001950000003</v>
      </c>
      <c r="D2519" s="11">
        <v>5984.3500979999999</v>
      </c>
      <c r="E2519" s="11">
        <v>6012.5600590000004</v>
      </c>
      <c r="F2519" s="11">
        <v>6012.5600590000004</v>
      </c>
      <c r="G2519" s="5">
        <v>38200600</v>
      </c>
      <c r="I2519" s="1">
        <v>-6.9412530290975383E-3</v>
      </c>
    </row>
    <row r="2520" spans="1:9" x14ac:dyDescent="0.25">
      <c r="A2520" s="36">
        <v>37648</v>
      </c>
      <c r="B2520" s="11">
        <v>6009.5400390000004</v>
      </c>
      <c r="C2520" s="11">
        <v>6009.5400390000004</v>
      </c>
      <c r="D2520" s="11">
        <v>5903.5698240000002</v>
      </c>
      <c r="E2520" s="11">
        <v>5923.330078</v>
      </c>
      <c r="F2520" s="11">
        <v>5923.330078</v>
      </c>
      <c r="G2520" s="5">
        <v>41689800</v>
      </c>
      <c r="I2520" s="1">
        <v>-1.4951820484499834E-2</v>
      </c>
    </row>
    <row r="2521" spans="1:9" x14ac:dyDescent="0.25">
      <c r="A2521" s="36">
        <v>37649</v>
      </c>
      <c r="B2521" s="11">
        <v>5919.330078</v>
      </c>
      <c r="C2521" s="11">
        <v>5929.7700199999999</v>
      </c>
      <c r="D2521" s="11">
        <v>5860.1601559999999</v>
      </c>
      <c r="E2521" s="11">
        <v>5919.7001950000003</v>
      </c>
      <c r="F2521" s="11">
        <v>5919.7001950000003</v>
      </c>
      <c r="G2521" s="5">
        <v>68146200</v>
      </c>
      <c r="I2521" s="1">
        <v>-6.1299904331768573E-4</v>
      </c>
    </row>
    <row r="2522" spans="1:9" x14ac:dyDescent="0.25">
      <c r="A2522" s="36">
        <v>37650</v>
      </c>
      <c r="B2522" s="11">
        <v>5918.3198240000002</v>
      </c>
      <c r="C2522" s="11">
        <v>5950.1401370000003</v>
      </c>
      <c r="D2522" s="11">
        <v>5874.0498049999997</v>
      </c>
      <c r="E2522" s="11">
        <v>5937.9702150000003</v>
      </c>
      <c r="F2522" s="11">
        <v>5937.9702150000003</v>
      </c>
      <c r="G2522" s="5">
        <v>60833600</v>
      </c>
      <c r="I2522" s="1">
        <v>3.081555453293916E-3</v>
      </c>
    </row>
    <row r="2523" spans="1:9" x14ac:dyDescent="0.25">
      <c r="A2523" s="36">
        <v>37651</v>
      </c>
      <c r="B2523" s="11">
        <v>5940.7402339999999</v>
      </c>
      <c r="C2523" s="11">
        <v>5953.1201170000004</v>
      </c>
      <c r="D2523" s="11">
        <v>5870.5097660000001</v>
      </c>
      <c r="E2523" s="11">
        <v>5870.5097660000001</v>
      </c>
      <c r="F2523" s="11">
        <v>5870.5097660000001</v>
      </c>
      <c r="G2523" s="5">
        <v>58760800</v>
      </c>
      <c r="I2523" s="1">
        <v>-1.1425887671492774E-2</v>
      </c>
    </row>
    <row r="2524" spans="1:9" x14ac:dyDescent="0.25">
      <c r="A2524" s="36">
        <v>37652</v>
      </c>
      <c r="B2524" s="11">
        <v>5870.330078</v>
      </c>
      <c r="C2524" s="11">
        <v>5955.0698240000002</v>
      </c>
      <c r="D2524" s="11">
        <v>5867.8500979999999</v>
      </c>
      <c r="E2524" s="11">
        <v>5954.3500979999999</v>
      </c>
      <c r="F2524" s="11">
        <v>5954.3500979999999</v>
      </c>
      <c r="G2524" s="5">
        <v>48041800</v>
      </c>
      <c r="I2524" s="1">
        <v>1.4180588676333983E-2</v>
      </c>
    </row>
    <row r="2525" spans="1:9" x14ac:dyDescent="0.25">
      <c r="A2525" s="36">
        <v>37655</v>
      </c>
      <c r="B2525" s="11">
        <v>5954.0898440000001</v>
      </c>
      <c r="C2525" s="11">
        <v>6059.5498049999997</v>
      </c>
      <c r="D2525" s="11">
        <v>5949.9301759999998</v>
      </c>
      <c r="E2525" s="11">
        <v>6031.8100590000004</v>
      </c>
      <c r="F2525" s="11">
        <v>6031.8100590000004</v>
      </c>
      <c r="G2525" s="5">
        <v>39921000</v>
      </c>
      <c r="I2525" s="1">
        <v>1.2925079982119669E-2</v>
      </c>
    </row>
    <row r="2526" spans="1:9" x14ac:dyDescent="0.25">
      <c r="A2526" s="36">
        <v>37656</v>
      </c>
      <c r="B2526" s="11">
        <v>6030.5297849999997</v>
      </c>
      <c r="C2526" s="11">
        <v>6032</v>
      </c>
      <c r="D2526" s="11">
        <v>5955</v>
      </c>
      <c r="E2526" s="11">
        <v>5968.4599609999996</v>
      </c>
      <c r="F2526" s="11">
        <v>5968.4599609999996</v>
      </c>
      <c r="G2526" s="5">
        <v>42085000</v>
      </c>
      <c r="I2526" s="1">
        <v>-1.0558210172533222E-2</v>
      </c>
    </row>
    <row r="2527" spans="1:9" x14ac:dyDescent="0.25">
      <c r="A2527" s="36">
        <v>37658</v>
      </c>
      <c r="B2527" s="11">
        <v>5967.7299800000001</v>
      </c>
      <c r="C2527" s="11">
        <v>5967.7299800000001</v>
      </c>
      <c r="D2527" s="11">
        <v>5881.7900390000004</v>
      </c>
      <c r="E2527" s="11">
        <v>5894.2700199999999</v>
      </c>
      <c r="F2527" s="11">
        <v>5894.2700199999999</v>
      </c>
      <c r="G2527" s="5">
        <v>50534600</v>
      </c>
      <c r="I2527" s="1">
        <v>-1.2508235187757677E-2</v>
      </c>
    </row>
    <row r="2528" spans="1:9" x14ac:dyDescent="0.25">
      <c r="A2528" s="36">
        <v>37659</v>
      </c>
      <c r="B2528" s="11">
        <v>5898.9702150000003</v>
      </c>
      <c r="C2528" s="11">
        <v>5914.8398440000001</v>
      </c>
      <c r="D2528" s="11">
        <v>5838.4599609999996</v>
      </c>
      <c r="E2528" s="11">
        <v>5866.0297849999997</v>
      </c>
      <c r="F2528" s="11">
        <v>5866.0297849999997</v>
      </c>
      <c r="G2528" s="5">
        <v>69819200</v>
      </c>
      <c r="I2528" s="1">
        <v>-4.8026478490044155E-3</v>
      </c>
    </row>
    <row r="2529" spans="1:9" x14ac:dyDescent="0.25">
      <c r="A2529" s="36">
        <v>37662</v>
      </c>
      <c r="B2529" s="11">
        <v>5866.2202150000003</v>
      </c>
      <c r="C2529" s="11">
        <v>5877.9902339999999</v>
      </c>
      <c r="D2529" s="11">
        <v>5837.7900390000004</v>
      </c>
      <c r="E2529" s="11">
        <v>5837.8901370000003</v>
      </c>
      <c r="F2529" s="11">
        <v>5837.8901370000003</v>
      </c>
      <c r="G2529" s="5">
        <v>83299200</v>
      </c>
      <c r="I2529" s="1">
        <v>-4.8085944554117077E-3</v>
      </c>
    </row>
    <row r="2530" spans="1:9" x14ac:dyDescent="0.25">
      <c r="A2530" s="36">
        <v>37663</v>
      </c>
      <c r="B2530" s="11">
        <v>5834.3398440000001</v>
      </c>
      <c r="C2530" s="11">
        <v>5850.75</v>
      </c>
      <c r="D2530" s="11">
        <v>5778.419922</v>
      </c>
      <c r="E2530" s="11">
        <v>5779.4501950000003</v>
      </c>
      <c r="F2530" s="11">
        <v>5779.4501950000003</v>
      </c>
      <c r="G2530" s="5">
        <v>56102800</v>
      </c>
      <c r="I2530" s="1">
        <v>-1.0060897465002938E-2</v>
      </c>
    </row>
    <row r="2531" spans="1:9" x14ac:dyDescent="0.25">
      <c r="A2531" s="36">
        <v>37664</v>
      </c>
      <c r="B2531" s="11">
        <v>5779.2597660000001</v>
      </c>
      <c r="C2531" s="11">
        <v>5789.669922</v>
      </c>
      <c r="D2531" s="11">
        <v>5753.8198240000002</v>
      </c>
      <c r="E2531" s="11">
        <v>5763.8701170000004</v>
      </c>
      <c r="F2531" s="11">
        <v>5763.8701170000004</v>
      </c>
      <c r="G2531" s="5">
        <v>66217000</v>
      </c>
      <c r="I2531" s="1">
        <v>-2.699411787885353E-3</v>
      </c>
    </row>
    <row r="2532" spans="1:9" x14ac:dyDescent="0.25">
      <c r="A2532" s="36">
        <v>37665</v>
      </c>
      <c r="B2532" s="11">
        <v>5764.0498049999997</v>
      </c>
      <c r="C2532" s="11">
        <v>5791.580078</v>
      </c>
      <c r="D2532" s="11">
        <v>5718.2099609999996</v>
      </c>
      <c r="E2532" s="11">
        <v>5791.3901370000003</v>
      </c>
      <c r="F2532" s="11">
        <v>5791.3901370000003</v>
      </c>
      <c r="G2532" s="5">
        <v>52902000</v>
      </c>
      <c r="I2532" s="1">
        <v>4.7632111136657329E-3</v>
      </c>
    </row>
    <row r="2533" spans="1:9" x14ac:dyDescent="0.25">
      <c r="A2533" s="36">
        <v>37666</v>
      </c>
      <c r="B2533" s="11">
        <v>5790.6801759999998</v>
      </c>
      <c r="C2533" s="11">
        <v>5796.6499020000001</v>
      </c>
      <c r="D2533" s="11">
        <v>5749.1601559999999</v>
      </c>
      <c r="E2533" s="11">
        <v>5774.3901370000003</v>
      </c>
      <c r="F2533" s="11">
        <v>5774.3901370000003</v>
      </c>
      <c r="G2533" s="5">
        <v>66070800</v>
      </c>
      <c r="I2533" s="1">
        <v>-2.9397086646874016E-3</v>
      </c>
    </row>
    <row r="2534" spans="1:9" x14ac:dyDescent="0.25">
      <c r="A2534" s="36">
        <v>37669</v>
      </c>
      <c r="B2534" s="11">
        <v>5773.1401370000003</v>
      </c>
      <c r="C2534" s="11">
        <v>5833.1098629999997</v>
      </c>
      <c r="D2534" s="11">
        <v>5773.1401370000003</v>
      </c>
      <c r="E2534" s="11">
        <v>5829.8701170000004</v>
      </c>
      <c r="F2534" s="11">
        <v>5829.8701170000004</v>
      </c>
      <c r="G2534" s="5">
        <v>18239600</v>
      </c>
      <c r="I2534" s="1">
        <v>9.562074877905502E-3</v>
      </c>
    </row>
    <row r="2535" spans="1:9" x14ac:dyDescent="0.25">
      <c r="A2535" s="36">
        <v>37670</v>
      </c>
      <c r="B2535" s="11">
        <v>5831.6899409999996</v>
      </c>
      <c r="C2535" s="11">
        <v>5897.3100590000004</v>
      </c>
      <c r="D2535" s="11">
        <v>5813.3398440000001</v>
      </c>
      <c r="E2535" s="11">
        <v>5880.0097660000001</v>
      </c>
      <c r="F2535" s="11">
        <v>5880.0097660000001</v>
      </c>
      <c r="G2535" s="5">
        <v>71613600</v>
      </c>
      <c r="I2535" s="1">
        <v>8.5637010669259439E-3</v>
      </c>
    </row>
    <row r="2536" spans="1:9" x14ac:dyDescent="0.25">
      <c r="A2536" s="36">
        <v>37671</v>
      </c>
      <c r="B2536" s="11">
        <v>5880.1899409999996</v>
      </c>
      <c r="C2536" s="11">
        <v>5882.1401370000003</v>
      </c>
      <c r="D2536" s="11">
        <v>5845.330078</v>
      </c>
      <c r="E2536" s="11">
        <v>5857.3500979999999</v>
      </c>
      <c r="F2536" s="11">
        <v>5857.3500979999999</v>
      </c>
      <c r="G2536" s="5">
        <v>48268200</v>
      </c>
      <c r="I2536" s="1">
        <v>-3.8611231851000127E-3</v>
      </c>
    </row>
    <row r="2537" spans="1:9" x14ac:dyDescent="0.25">
      <c r="A2537" s="36">
        <v>37672</v>
      </c>
      <c r="B2537" s="11">
        <v>5856.9399409999996</v>
      </c>
      <c r="C2537" s="11">
        <v>5896.7900390000004</v>
      </c>
      <c r="D2537" s="11">
        <v>5853.5698240000002</v>
      </c>
      <c r="E2537" s="11">
        <v>5880.8999020000001</v>
      </c>
      <c r="F2537" s="11">
        <v>5880.8999020000001</v>
      </c>
      <c r="G2537" s="5">
        <v>46547200</v>
      </c>
      <c r="I2537" s="1">
        <v>4.012495149824602E-3</v>
      </c>
    </row>
    <row r="2538" spans="1:9" x14ac:dyDescent="0.25">
      <c r="A2538" s="36">
        <v>37673</v>
      </c>
      <c r="B2538" s="11">
        <v>5882.1298829999996</v>
      </c>
      <c r="C2538" s="11">
        <v>5958.1098629999997</v>
      </c>
      <c r="D2538" s="11">
        <v>5876.8798829999996</v>
      </c>
      <c r="E2538" s="11">
        <v>5956.9702150000003</v>
      </c>
      <c r="F2538" s="11">
        <v>5956.9702150000003</v>
      </c>
      <c r="G2538" s="5">
        <v>38371600</v>
      </c>
      <c r="I2538" s="1">
        <v>1.2852203875814538E-2</v>
      </c>
    </row>
    <row r="2539" spans="1:9" x14ac:dyDescent="0.25">
      <c r="A2539" s="36">
        <v>37676</v>
      </c>
      <c r="B2539" s="11">
        <v>5956.2998049999997</v>
      </c>
      <c r="C2539" s="11">
        <v>5956.2998049999997</v>
      </c>
      <c r="D2539" s="11">
        <v>5911.9399409999996</v>
      </c>
      <c r="E2539" s="11">
        <v>5913.6801759999998</v>
      </c>
      <c r="F2539" s="11">
        <v>5913.6801759999998</v>
      </c>
      <c r="G2539" s="5">
        <v>32499800</v>
      </c>
      <c r="I2539" s="1">
        <v>-7.2936578003517383E-3</v>
      </c>
    </row>
    <row r="2540" spans="1:9" x14ac:dyDescent="0.25">
      <c r="A2540" s="36">
        <v>37677</v>
      </c>
      <c r="B2540" s="11">
        <v>5910.8398440000001</v>
      </c>
      <c r="C2540" s="11">
        <v>5910.8398440000001</v>
      </c>
      <c r="D2540" s="11">
        <v>5816.8100590000004</v>
      </c>
      <c r="E2540" s="11">
        <v>5869.2099609999996</v>
      </c>
      <c r="F2540" s="11">
        <v>5869.2099609999996</v>
      </c>
      <c r="G2540" s="5">
        <v>68199600</v>
      </c>
      <c r="I2540" s="1">
        <v>-7.5483053191032212E-3</v>
      </c>
    </row>
    <row r="2541" spans="1:9" x14ac:dyDescent="0.25">
      <c r="A2541" s="36">
        <v>37678</v>
      </c>
      <c r="B2541" s="11">
        <v>5871.0297849999997</v>
      </c>
      <c r="C2541" s="11">
        <v>5889.1201170000004</v>
      </c>
      <c r="D2541" s="11">
        <v>5853.5297849999997</v>
      </c>
      <c r="E2541" s="11">
        <v>5869.7900390000004</v>
      </c>
      <c r="F2541" s="11">
        <v>5869.7900390000004</v>
      </c>
      <c r="G2541" s="5">
        <v>56797800</v>
      </c>
      <c r="I2541" s="1">
        <v>9.8829201887085105E-5</v>
      </c>
    </row>
    <row r="2542" spans="1:9" x14ac:dyDescent="0.25">
      <c r="A2542" s="36">
        <v>37679</v>
      </c>
      <c r="B2542" s="11">
        <v>5869.7402339999999</v>
      </c>
      <c r="C2542" s="11">
        <v>5901.5200199999999</v>
      </c>
      <c r="D2542" s="11">
        <v>5866.1201170000004</v>
      </c>
      <c r="E2542" s="11">
        <v>5900.0200199999999</v>
      </c>
      <c r="F2542" s="11">
        <v>5900.0200199999999</v>
      </c>
      <c r="G2542" s="5">
        <v>47488600</v>
      </c>
      <c r="I2542" s="1">
        <v>5.1368794097736981E-3</v>
      </c>
    </row>
    <row r="2543" spans="1:9" x14ac:dyDescent="0.25">
      <c r="A2543" s="36">
        <v>37680</v>
      </c>
      <c r="B2543" s="11">
        <v>5902.1499020000001</v>
      </c>
      <c r="C2543" s="11">
        <v>5934.75</v>
      </c>
      <c r="D2543" s="11">
        <v>5902.1499020000001</v>
      </c>
      <c r="E2543" s="11">
        <v>5927.0600590000004</v>
      </c>
      <c r="F2543" s="11">
        <v>5927.0600590000004</v>
      </c>
      <c r="G2543" s="5">
        <v>58529800</v>
      </c>
      <c r="I2543" s="1">
        <v>4.5725717477278494E-3</v>
      </c>
    </row>
    <row r="2544" spans="1:9" x14ac:dyDescent="0.25">
      <c r="A2544" s="36">
        <v>37683</v>
      </c>
      <c r="B2544" s="11">
        <v>5925.169922</v>
      </c>
      <c r="C2544" s="11">
        <v>5941.1899409999996</v>
      </c>
      <c r="D2544" s="11">
        <v>5920.4501950000003</v>
      </c>
      <c r="E2544" s="11">
        <v>5926.6499020000001</v>
      </c>
      <c r="F2544" s="11">
        <v>5926.6499020000001</v>
      </c>
      <c r="G2544" s="5">
        <v>58249400</v>
      </c>
      <c r="I2544" s="1">
        <v>-6.9203144249740944E-5</v>
      </c>
    </row>
    <row r="2545" spans="1:9" x14ac:dyDescent="0.25">
      <c r="A2545" s="36">
        <v>37684</v>
      </c>
      <c r="B2545" s="11">
        <v>5926.2900390000004</v>
      </c>
      <c r="C2545" s="11">
        <v>5926.2900390000004</v>
      </c>
      <c r="D2545" s="11">
        <v>5892.6601559999999</v>
      </c>
      <c r="E2545" s="11">
        <v>5911.2402339999999</v>
      </c>
      <c r="F2545" s="11">
        <v>5911.2402339999999</v>
      </c>
      <c r="G2545" s="5">
        <v>40439000</v>
      </c>
      <c r="I2545" s="1">
        <v>-2.6034498591887001E-3</v>
      </c>
    </row>
    <row r="2546" spans="1:9" x14ac:dyDescent="0.25">
      <c r="A2546" s="36">
        <v>37685</v>
      </c>
      <c r="B2546" s="11">
        <v>5910.580078</v>
      </c>
      <c r="C2546" s="11">
        <v>5930.0097660000001</v>
      </c>
      <c r="D2546" s="11">
        <v>5909.0097660000001</v>
      </c>
      <c r="E2546" s="11">
        <v>5914.4101559999999</v>
      </c>
      <c r="F2546" s="11">
        <v>5914.4101559999999</v>
      </c>
      <c r="G2546" s="5">
        <v>52767200</v>
      </c>
      <c r="I2546" s="1">
        <v>5.3610955361982349E-4</v>
      </c>
    </row>
    <row r="2547" spans="1:9" x14ac:dyDescent="0.25">
      <c r="A2547" s="36">
        <v>37686</v>
      </c>
      <c r="B2547" s="11">
        <v>5914.4702150000003</v>
      </c>
      <c r="C2547" s="11">
        <v>5928.4301759999998</v>
      </c>
      <c r="D2547" s="11">
        <v>5893.5</v>
      </c>
      <c r="E2547" s="11">
        <v>5913.919922</v>
      </c>
      <c r="F2547" s="11">
        <v>5913.919922</v>
      </c>
      <c r="G2547" s="5">
        <v>44486200</v>
      </c>
      <c r="I2547" s="1">
        <v>-8.2891498131232311E-5</v>
      </c>
    </row>
    <row r="2548" spans="1:9" x14ac:dyDescent="0.25">
      <c r="A2548" s="36">
        <v>37687</v>
      </c>
      <c r="B2548" s="11">
        <v>5913.6098629999997</v>
      </c>
      <c r="C2548" s="11">
        <v>5913.6098629999997</v>
      </c>
      <c r="D2548" s="11">
        <v>5878.0400390000004</v>
      </c>
      <c r="E2548" s="11">
        <v>5907.9301759999998</v>
      </c>
      <c r="F2548" s="11">
        <v>5907.9301759999998</v>
      </c>
      <c r="G2548" s="5">
        <v>41863800</v>
      </c>
      <c r="I2548" s="1">
        <v>-1.0133348778573747E-3</v>
      </c>
    </row>
    <row r="2549" spans="1:9" x14ac:dyDescent="0.25">
      <c r="A2549" s="36">
        <v>37690</v>
      </c>
      <c r="B2549" s="11">
        <v>5908.1801759999998</v>
      </c>
      <c r="C2549" s="11">
        <v>5908.2299800000001</v>
      </c>
      <c r="D2549" s="11">
        <v>5859.7700199999999</v>
      </c>
      <c r="E2549" s="11">
        <v>5859.7700199999999</v>
      </c>
      <c r="F2549" s="11">
        <v>5859.7700199999999</v>
      </c>
      <c r="G2549" s="5">
        <v>74209400</v>
      </c>
      <c r="I2549" s="1">
        <v>-8.1851889631767705E-3</v>
      </c>
    </row>
    <row r="2550" spans="1:9" x14ac:dyDescent="0.25">
      <c r="A2550" s="36">
        <v>37691</v>
      </c>
      <c r="B2550" s="11">
        <v>5859.9501950000003</v>
      </c>
      <c r="C2550" s="11">
        <v>5865.7597660000001</v>
      </c>
      <c r="D2550" s="11">
        <v>5821.1000979999999</v>
      </c>
      <c r="E2550" s="11">
        <v>5821.1000979999999</v>
      </c>
      <c r="F2550" s="11">
        <v>5821.1000979999999</v>
      </c>
      <c r="G2550" s="5">
        <v>53012400</v>
      </c>
      <c r="I2550" s="1">
        <v>-6.6210929288210707E-3</v>
      </c>
    </row>
    <row r="2551" spans="1:9" x14ac:dyDescent="0.25">
      <c r="A2551" s="36">
        <v>37692</v>
      </c>
      <c r="B2551" s="11">
        <v>5821.1499020000001</v>
      </c>
      <c r="C2551" s="11">
        <v>5821.1499020000001</v>
      </c>
      <c r="D2551" s="11">
        <v>5764.7700199999999</v>
      </c>
      <c r="E2551" s="11">
        <v>5809.9702150000003</v>
      </c>
      <c r="F2551" s="11">
        <v>5809.9702150000003</v>
      </c>
      <c r="G2551" s="5">
        <v>55280400</v>
      </c>
      <c r="I2551" s="1">
        <v>-1.9138198115236094E-3</v>
      </c>
    </row>
    <row r="2552" spans="1:9" x14ac:dyDescent="0.25">
      <c r="A2552" s="36">
        <v>37693</v>
      </c>
      <c r="B2552" s="11">
        <v>5810.4301759999998</v>
      </c>
      <c r="C2552" s="11">
        <v>5936.0400390000004</v>
      </c>
      <c r="D2552" s="11">
        <v>5810.4301759999998</v>
      </c>
      <c r="E2552" s="11">
        <v>5931.9599609999996</v>
      </c>
      <c r="F2552" s="11">
        <v>5931.9599609999996</v>
      </c>
      <c r="G2552" s="5">
        <v>74800400</v>
      </c>
      <c r="I2552" s="1">
        <v>2.0779230245405955E-2</v>
      </c>
    </row>
    <row r="2553" spans="1:9" x14ac:dyDescent="0.25">
      <c r="A2553" s="36">
        <v>37694</v>
      </c>
      <c r="B2553" s="11">
        <v>5932.5097660000001</v>
      </c>
      <c r="C2553" s="11">
        <v>5993.2998049999997</v>
      </c>
      <c r="D2553" s="11">
        <v>5918.919922</v>
      </c>
      <c r="E2553" s="11">
        <v>5993.0097660000001</v>
      </c>
      <c r="F2553" s="11">
        <v>5993.0097660000001</v>
      </c>
      <c r="G2553" s="5">
        <v>64558600</v>
      </c>
      <c r="I2553" s="1">
        <v>1.0239076452489115E-2</v>
      </c>
    </row>
    <row r="2554" spans="1:9" x14ac:dyDescent="0.25">
      <c r="A2554" s="36">
        <v>37697</v>
      </c>
      <c r="B2554" s="11">
        <v>5991.5898440000001</v>
      </c>
      <c r="C2554" s="11">
        <v>6014.1601559999999</v>
      </c>
      <c r="D2554" s="11">
        <v>5968.8598629999997</v>
      </c>
      <c r="E2554" s="11">
        <v>6009.919922</v>
      </c>
      <c r="F2554" s="11">
        <v>6009.919922</v>
      </c>
      <c r="G2554" s="5">
        <v>73244200</v>
      </c>
      <c r="I2554" s="1">
        <v>2.8176732893427925E-3</v>
      </c>
    </row>
    <row r="2555" spans="1:9" x14ac:dyDescent="0.25">
      <c r="A2555" s="36">
        <v>37698</v>
      </c>
      <c r="B2555" s="11">
        <v>6011.9399409999996</v>
      </c>
      <c r="C2555" s="11">
        <v>6048.8999020000001</v>
      </c>
      <c r="D2555" s="11">
        <v>6011.9399409999996</v>
      </c>
      <c r="E2555" s="11">
        <v>6042.7597660000001</v>
      </c>
      <c r="F2555" s="11">
        <v>6042.7597660000001</v>
      </c>
      <c r="G2555" s="5">
        <v>72161000</v>
      </c>
      <c r="I2555" s="1">
        <v>5.4493981616658971E-3</v>
      </c>
    </row>
    <row r="2556" spans="1:9" x14ac:dyDescent="0.25">
      <c r="A2556" s="36">
        <v>37699</v>
      </c>
      <c r="B2556" s="11">
        <v>6044.1801759999998</v>
      </c>
      <c r="C2556" s="11">
        <v>6054.1801759999998</v>
      </c>
      <c r="D2556" s="11">
        <v>5995.2099609999996</v>
      </c>
      <c r="E2556" s="11">
        <v>6017.4301759999998</v>
      </c>
      <c r="F2556" s="11">
        <v>6017.4301759999998</v>
      </c>
      <c r="G2556" s="5">
        <v>51586400</v>
      </c>
      <c r="I2556" s="1">
        <v>-4.2005353756113806E-3</v>
      </c>
    </row>
    <row r="2557" spans="1:9" x14ac:dyDescent="0.25">
      <c r="A2557" s="36">
        <v>37700</v>
      </c>
      <c r="B2557" s="11">
        <v>6013.9301759999998</v>
      </c>
      <c r="C2557" s="11">
        <v>6050.5898440000001</v>
      </c>
      <c r="D2557" s="11">
        <v>5984.7001950000003</v>
      </c>
      <c r="E2557" s="11">
        <v>6048.4101559999999</v>
      </c>
      <c r="F2557" s="11">
        <v>6048.4101559999999</v>
      </c>
      <c r="G2557" s="5">
        <v>54776800</v>
      </c>
      <c r="I2557" s="1">
        <v>5.1351662587713065E-3</v>
      </c>
    </row>
    <row r="2558" spans="1:9" x14ac:dyDescent="0.25">
      <c r="A2558" s="36">
        <v>37704</v>
      </c>
      <c r="B2558" s="11">
        <v>6049.1201170000004</v>
      </c>
      <c r="C2558" s="11">
        <v>6058.2202150000003</v>
      </c>
      <c r="D2558" s="11">
        <v>5923.7597660000001</v>
      </c>
      <c r="E2558" s="11">
        <v>5924.3398440000001</v>
      </c>
      <c r="F2558" s="11">
        <v>5924.3398440000001</v>
      </c>
      <c r="G2558" s="5">
        <v>58956600</v>
      </c>
      <c r="I2558" s="1">
        <v>-2.0726191297228524E-2</v>
      </c>
    </row>
    <row r="2559" spans="1:9" x14ac:dyDescent="0.25">
      <c r="A2559" s="36">
        <v>37705</v>
      </c>
      <c r="B2559" s="11">
        <v>5922.919922</v>
      </c>
      <c r="C2559" s="11">
        <v>5955.6801759999998</v>
      </c>
      <c r="D2559" s="11">
        <v>5894.669922</v>
      </c>
      <c r="E2559" s="11">
        <v>5937.9902339999999</v>
      </c>
      <c r="F2559" s="11">
        <v>5937.9902339999999</v>
      </c>
      <c r="G2559" s="5">
        <v>67531000</v>
      </c>
      <c r="I2559" s="1">
        <v>2.3014695992227274E-3</v>
      </c>
    </row>
    <row r="2560" spans="1:9" x14ac:dyDescent="0.25">
      <c r="A2560" s="36">
        <v>37706</v>
      </c>
      <c r="B2560" s="11">
        <v>5931.3598629999997</v>
      </c>
      <c r="C2560" s="11">
        <v>5974.7099609999996</v>
      </c>
      <c r="D2560" s="11">
        <v>5923.8598629999997</v>
      </c>
      <c r="E2560" s="11">
        <v>5952.3798829999996</v>
      </c>
      <c r="F2560" s="11">
        <v>5952.3798829999996</v>
      </c>
      <c r="G2560" s="5">
        <v>48593000</v>
      </c>
      <c r="I2560" s="1">
        <v>2.4203882441486968E-3</v>
      </c>
    </row>
    <row r="2561" spans="1:9" x14ac:dyDescent="0.25">
      <c r="A2561" s="36">
        <v>37707</v>
      </c>
      <c r="B2561" s="11">
        <v>5952.6801759999998</v>
      </c>
      <c r="C2561" s="11">
        <v>5975.2001950000003</v>
      </c>
      <c r="D2561" s="11">
        <v>5933.0400390000004</v>
      </c>
      <c r="E2561" s="11">
        <v>5951.3398440000001</v>
      </c>
      <c r="F2561" s="11">
        <v>5951.3398440000001</v>
      </c>
      <c r="G2561" s="5">
        <v>56542200</v>
      </c>
      <c r="I2561" s="1">
        <v>-1.7474184985744046E-4</v>
      </c>
    </row>
    <row r="2562" spans="1:9" x14ac:dyDescent="0.25">
      <c r="A2562" s="36">
        <v>37708</v>
      </c>
      <c r="B2562" s="11">
        <v>5951.2001950000003</v>
      </c>
      <c r="C2562" s="11">
        <v>5962.919922</v>
      </c>
      <c r="D2562" s="11">
        <v>5938.2001950000003</v>
      </c>
      <c r="E2562" s="11">
        <v>5947.4799800000001</v>
      </c>
      <c r="F2562" s="11">
        <v>5947.4799800000001</v>
      </c>
      <c r="G2562" s="5">
        <v>41961000</v>
      </c>
      <c r="I2562" s="1">
        <v>-6.4878100391219107E-4</v>
      </c>
    </row>
    <row r="2563" spans="1:9" x14ac:dyDescent="0.25">
      <c r="A2563" s="36">
        <v>37711</v>
      </c>
      <c r="B2563" s="11">
        <v>5947.0097660000001</v>
      </c>
      <c r="C2563" s="11">
        <v>5947.0097660000001</v>
      </c>
      <c r="D2563" s="11">
        <v>5895.7202150000003</v>
      </c>
      <c r="E2563" s="11">
        <v>5914.0297849999997</v>
      </c>
      <c r="F2563" s="11">
        <v>5914.0297849999997</v>
      </c>
      <c r="G2563" s="5">
        <v>52620000</v>
      </c>
      <c r="I2563" s="1">
        <v>-5.6401392970748532E-3</v>
      </c>
    </row>
    <row r="2564" spans="1:9" x14ac:dyDescent="0.25">
      <c r="A2564" s="36">
        <v>37712</v>
      </c>
      <c r="B2564" s="11">
        <v>5914.6899409999996</v>
      </c>
      <c r="C2564" s="11">
        <v>5916.3701170000004</v>
      </c>
      <c r="D2564" s="11">
        <v>5881.9799800000001</v>
      </c>
      <c r="E2564" s="11">
        <v>5895.7597660000001</v>
      </c>
      <c r="F2564" s="11">
        <v>5895.7597660000001</v>
      </c>
      <c r="G2564" s="5">
        <v>51801400</v>
      </c>
      <c r="I2564" s="1">
        <v>-3.0940489661102077E-3</v>
      </c>
    </row>
    <row r="2565" spans="1:9" x14ac:dyDescent="0.25">
      <c r="A2565" s="36">
        <v>37713</v>
      </c>
      <c r="B2565" s="11">
        <v>5899.0097660000001</v>
      </c>
      <c r="C2565" s="11">
        <v>6030.5898440000001</v>
      </c>
      <c r="D2565" s="11">
        <v>5899.0097660000001</v>
      </c>
      <c r="E2565" s="11">
        <v>6008.5097660000001</v>
      </c>
      <c r="F2565" s="11">
        <v>6008.5097660000001</v>
      </c>
      <c r="G2565" s="5">
        <v>67511400</v>
      </c>
      <c r="I2565" s="1">
        <v>1.8943349926058062E-2</v>
      </c>
    </row>
    <row r="2566" spans="1:9" x14ac:dyDescent="0.25">
      <c r="A2566" s="36">
        <v>37714</v>
      </c>
      <c r="B2566" s="11">
        <v>6009.9301759999998</v>
      </c>
      <c r="C2566" s="11">
        <v>6072.5200199999999</v>
      </c>
      <c r="D2566" s="11">
        <v>6007.7998049999997</v>
      </c>
      <c r="E2566" s="11">
        <v>6034.7402339999999</v>
      </c>
      <c r="F2566" s="11">
        <v>6034.7402339999999</v>
      </c>
      <c r="G2566" s="5">
        <v>66493000</v>
      </c>
      <c r="I2566" s="1">
        <v>4.3560516434215657E-3</v>
      </c>
    </row>
    <row r="2567" spans="1:9" x14ac:dyDescent="0.25">
      <c r="A2567" s="36">
        <v>37715</v>
      </c>
      <c r="B2567" s="11">
        <v>6035.6899409999996</v>
      </c>
      <c r="C2567" s="11">
        <v>6176.9902339999999</v>
      </c>
      <c r="D2567" s="11">
        <v>6035.6899409999996</v>
      </c>
      <c r="E2567" s="11">
        <v>6158.9702150000003</v>
      </c>
      <c r="F2567" s="11">
        <v>6158.9702150000003</v>
      </c>
      <c r="G2567" s="5">
        <v>86367400</v>
      </c>
      <c r="I2567" s="1">
        <v>2.0376780305486619E-2</v>
      </c>
    </row>
    <row r="2568" spans="1:9" x14ac:dyDescent="0.25">
      <c r="A2568" s="36">
        <v>37718</v>
      </c>
      <c r="B2568" s="11">
        <v>6168.2299800000001</v>
      </c>
      <c r="C2568" s="11">
        <v>6292.3500979999999</v>
      </c>
      <c r="D2568" s="11">
        <v>6168.2299800000001</v>
      </c>
      <c r="E2568" s="11">
        <v>6257.1298829999996</v>
      </c>
      <c r="F2568" s="11">
        <v>6257.1298829999996</v>
      </c>
      <c r="G2568" s="5">
        <v>108733000</v>
      </c>
      <c r="I2568" s="1">
        <v>1.5812004150912884E-2</v>
      </c>
    </row>
    <row r="2569" spans="1:9" x14ac:dyDescent="0.25">
      <c r="A2569" s="36">
        <v>37719</v>
      </c>
      <c r="B2569" s="11">
        <v>6258.5498049999997</v>
      </c>
      <c r="C2569" s="11">
        <v>6277.2202150000003</v>
      </c>
      <c r="D2569" s="11">
        <v>6220.5698240000002</v>
      </c>
      <c r="E2569" s="11">
        <v>6259.4599609999996</v>
      </c>
      <c r="F2569" s="11">
        <v>6259.4599609999996</v>
      </c>
      <c r="G2569" s="5">
        <v>54594600</v>
      </c>
      <c r="I2569" s="1">
        <v>3.7231834804174468E-4</v>
      </c>
    </row>
    <row r="2570" spans="1:9" x14ac:dyDescent="0.25">
      <c r="A2570" s="36">
        <v>37720</v>
      </c>
      <c r="B2570" s="11">
        <v>6260.1899409999996</v>
      </c>
      <c r="C2570" s="11">
        <v>6262.330078</v>
      </c>
      <c r="D2570" s="11">
        <v>6212.1401370000003</v>
      </c>
      <c r="E2570" s="11">
        <v>6212.1401370000003</v>
      </c>
      <c r="F2570" s="11">
        <v>6212.1401370000003</v>
      </c>
      <c r="G2570" s="5">
        <v>44270200</v>
      </c>
      <c r="I2570" s="1">
        <v>-7.5884490686384254E-3</v>
      </c>
    </row>
    <row r="2571" spans="1:9" x14ac:dyDescent="0.25">
      <c r="A2571" s="36">
        <v>37721</v>
      </c>
      <c r="B2571" s="11">
        <v>6212.6899409999996</v>
      </c>
      <c r="C2571" s="11">
        <v>6212.6899409999996</v>
      </c>
      <c r="D2571" s="11">
        <v>6135.2597660000001</v>
      </c>
      <c r="E2571" s="11">
        <v>6154.0200199999999</v>
      </c>
      <c r="F2571" s="11">
        <v>6154.0200199999999</v>
      </c>
      <c r="G2571" s="5">
        <v>67218600</v>
      </c>
      <c r="I2571" s="1">
        <v>-9.3999340479591353E-3</v>
      </c>
    </row>
    <row r="2572" spans="1:9" x14ac:dyDescent="0.25">
      <c r="A2572" s="36">
        <v>37722</v>
      </c>
      <c r="B2572" s="11">
        <v>6154.0698240000002</v>
      </c>
      <c r="C2572" s="11">
        <v>6190.0297849999997</v>
      </c>
      <c r="D2572" s="11">
        <v>6154.0200199999999</v>
      </c>
      <c r="E2572" s="11">
        <v>6175.2202150000003</v>
      </c>
      <c r="F2572" s="11">
        <v>6175.2202150000003</v>
      </c>
      <c r="G2572" s="5">
        <v>45029800</v>
      </c>
      <c r="I2572" s="1">
        <v>3.4390141631028825E-3</v>
      </c>
    </row>
    <row r="2573" spans="1:9" x14ac:dyDescent="0.25">
      <c r="A2573" s="36">
        <v>37725</v>
      </c>
      <c r="B2573" s="11">
        <v>6175.0498049999997</v>
      </c>
      <c r="C2573" s="11">
        <v>6232.7402339999999</v>
      </c>
      <c r="D2573" s="11">
        <v>6167.0898440000001</v>
      </c>
      <c r="E2573" s="11">
        <v>6232.7402339999999</v>
      </c>
      <c r="F2573" s="11">
        <v>6232.7402339999999</v>
      </c>
      <c r="G2573" s="5">
        <v>28881400</v>
      </c>
      <c r="I2573" s="1">
        <v>9.2715368134168585E-3</v>
      </c>
    </row>
    <row r="2574" spans="1:9" x14ac:dyDescent="0.25">
      <c r="A2574" s="36">
        <v>37726</v>
      </c>
      <c r="B2574" s="11">
        <v>6232.75</v>
      </c>
      <c r="C2574" s="11">
        <v>6335.2202150000003</v>
      </c>
      <c r="D2574" s="11">
        <v>6232.75</v>
      </c>
      <c r="E2574" s="11">
        <v>6333.5898440000001</v>
      </c>
      <c r="F2574" s="11">
        <v>6333.5898440000001</v>
      </c>
      <c r="G2574" s="5">
        <v>69248200</v>
      </c>
      <c r="I2574" s="1">
        <v>1.6051110322619522E-2</v>
      </c>
    </row>
    <row r="2575" spans="1:9" x14ac:dyDescent="0.25">
      <c r="A2575" s="36">
        <v>37727</v>
      </c>
      <c r="B2575" s="11">
        <v>6328.669922</v>
      </c>
      <c r="C2575" s="11">
        <v>6349.5297849999997</v>
      </c>
      <c r="D2575" s="11">
        <v>6304.1000979999999</v>
      </c>
      <c r="E2575" s="11">
        <v>6306.6000979999999</v>
      </c>
      <c r="F2575" s="11">
        <v>6306.6000979999999</v>
      </c>
      <c r="G2575" s="5">
        <v>49235600</v>
      </c>
      <c r="I2575" s="1">
        <v>-4.2704717478674326E-3</v>
      </c>
    </row>
    <row r="2576" spans="1:9" x14ac:dyDescent="0.25">
      <c r="A2576" s="36">
        <v>37732</v>
      </c>
      <c r="B2576" s="11">
        <v>6306.3500979999999</v>
      </c>
      <c r="C2576" s="11">
        <v>6336.5</v>
      </c>
      <c r="D2576" s="11">
        <v>6302</v>
      </c>
      <c r="E2576" s="11">
        <v>6326.6499020000001</v>
      </c>
      <c r="F2576" s="11">
        <v>6326.6499020000001</v>
      </c>
      <c r="G2576" s="5">
        <v>36347200</v>
      </c>
      <c r="I2576" s="1">
        <v>3.1741350537206614E-3</v>
      </c>
    </row>
    <row r="2577" spans="1:9" x14ac:dyDescent="0.25">
      <c r="A2577" s="36">
        <v>37733</v>
      </c>
      <c r="B2577" s="11">
        <v>6327.7402339999999</v>
      </c>
      <c r="C2577" s="11">
        <v>6390.8701170000004</v>
      </c>
      <c r="D2577" s="11">
        <v>6299.830078</v>
      </c>
      <c r="E2577" s="11">
        <v>6373.9101559999999</v>
      </c>
      <c r="F2577" s="11">
        <v>6373.9101559999999</v>
      </c>
      <c r="G2577" s="5">
        <v>59696200</v>
      </c>
      <c r="I2577" s="1">
        <v>7.4422658400692399E-3</v>
      </c>
    </row>
    <row r="2578" spans="1:9" x14ac:dyDescent="0.25">
      <c r="A2578" s="36">
        <v>37734</v>
      </c>
      <c r="B2578" s="11">
        <v>6373.3798829999996</v>
      </c>
      <c r="C2578" s="11">
        <v>6402.5</v>
      </c>
      <c r="D2578" s="11">
        <v>6360.830078</v>
      </c>
      <c r="E2578" s="11">
        <v>6385.1098629999997</v>
      </c>
      <c r="F2578" s="11">
        <v>6385.1098629999997</v>
      </c>
      <c r="G2578" s="5">
        <v>63023400</v>
      </c>
      <c r="I2578" s="1">
        <v>1.7555752494811117E-3</v>
      </c>
    </row>
    <row r="2579" spans="1:9" x14ac:dyDescent="0.25">
      <c r="A2579" s="36">
        <v>37735</v>
      </c>
      <c r="B2579" s="11">
        <v>6384.3798829999996</v>
      </c>
      <c r="C2579" s="11">
        <v>6390.669922</v>
      </c>
      <c r="D2579" s="11">
        <v>6331.6098629999997</v>
      </c>
      <c r="E2579" s="11">
        <v>6379.4399409999996</v>
      </c>
      <c r="F2579" s="11">
        <v>6379.4399409999996</v>
      </c>
      <c r="G2579" s="5">
        <v>82569600</v>
      </c>
      <c r="I2579" s="1">
        <v>-8.8838579659444861E-4</v>
      </c>
    </row>
    <row r="2580" spans="1:9" x14ac:dyDescent="0.25">
      <c r="A2580" s="36">
        <v>37736</v>
      </c>
      <c r="B2580" s="11">
        <v>6378.3999020000001</v>
      </c>
      <c r="C2580" s="11">
        <v>6387.8798829999996</v>
      </c>
      <c r="D2580" s="11">
        <v>6328.9301759999998</v>
      </c>
      <c r="E2580" s="11">
        <v>6333</v>
      </c>
      <c r="F2580" s="11">
        <v>6333</v>
      </c>
      <c r="G2580" s="5">
        <v>55289600</v>
      </c>
      <c r="I2580" s="1">
        <v>-7.3062524268845408E-3</v>
      </c>
    </row>
    <row r="2581" spans="1:9" x14ac:dyDescent="0.25">
      <c r="A2581" s="36">
        <v>37739</v>
      </c>
      <c r="B2581" s="11">
        <v>6333.3500979999999</v>
      </c>
      <c r="C2581" s="11">
        <v>6430.8798829999996</v>
      </c>
      <c r="D2581" s="11">
        <v>6332.919922</v>
      </c>
      <c r="E2581" s="11">
        <v>6428.2001950000003</v>
      </c>
      <c r="F2581" s="11">
        <v>6428.2001950000003</v>
      </c>
      <c r="G2581" s="5">
        <v>63942400</v>
      </c>
      <c r="I2581" s="1">
        <v>1.4920534068819435E-2</v>
      </c>
    </row>
    <row r="2582" spans="1:9" x14ac:dyDescent="0.25">
      <c r="A2582" s="36">
        <v>37740</v>
      </c>
      <c r="B2582" s="11">
        <v>6428.669922</v>
      </c>
      <c r="C2582" s="11">
        <v>6533.9501950000003</v>
      </c>
      <c r="D2582" s="11">
        <v>6428.669922</v>
      </c>
      <c r="E2582" s="11">
        <v>6499.6899409999996</v>
      </c>
      <c r="F2582" s="11">
        <v>6499.6899409999996</v>
      </c>
      <c r="G2582" s="5">
        <v>78425400</v>
      </c>
      <c r="I2582" s="1">
        <v>1.1059882776114804E-2</v>
      </c>
    </row>
    <row r="2583" spans="1:9" x14ac:dyDescent="0.25">
      <c r="A2583" s="36">
        <v>37741</v>
      </c>
      <c r="B2583" s="11">
        <v>6502.0600590000004</v>
      </c>
      <c r="C2583" s="11">
        <v>6549.0498049999997</v>
      </c>
      <c r="D2583" s="11">
        <v>6484.9902339999999</v>
      </c>
      <c r="E2583" s="11">
        <v>6509.8798829999996</v>
      </c>
      <c r="F2583" s="11">
        <v>6509.8798829999996</v>
      </c>
      <c r="G2583" s="5">
        <v>75227400</v>
      </c>
      <c r="I2583" s="1">
        <v>1.5665305189518364E-3</v>
      </c>
    </row>
    <row r="2584" spans="1:9" x14ac:dyDescent="0.25">
      <c r="A2584" s="36">
        <v>37743</v>
      </c>
      <c r="B2584" s="11">
        <v>6509.9101559999999</v>
      </c>
      <c r="C2584" s="11">
        <v>6591.0498049999997</v>
      </c>
      <c r="D2584" s="11">
        <v>6485.830078</v>
      </c>
      <c r="E2584" s="11">
        <v>6590.919922</v>
      </c>
      <c r="F2584" s="11">
        <v>6590.919922</v>
      </c>
      <c r="G2584" s="5">
        <v>82059900</v>
      </c>
      <c r="I2584" s="1">
        <v>1.2371927500659297E-2</v>
      </c>
    </row>
    <row r="2585" spans="1:9" x14ac:dyDescent="0.25">
      <c r="A2585" s="36">
        <v>37746</v>
      </c>
      <c r="B2585" s="11">
        <v>6588.9501950000003</v>
      </c>
      <c r="C2585" s="11">
        <v>6611.8901370000003</v>
      </c>
      <c r="D2585" s="11">
        <v>6570.1201170000004</v>
      </c>
      <c r="E2585" s="11">
        <v>6608.1801759999998</v>
      </c>
      <c r="F2585" s="11">
        <v>6608.1801759999998</v>
      </c>
      <c r="G2585" s="5">
        <v>57384400</v>
      </c>
      <c r="I2585" s="1">
        <v>2.6153697919433228E-3</v>
      </c>
    </row>
    <row r="2586" spans="1:9" x14ac:dyDescent="0.25">
      <c r="A2586" s="36">
        <v>37747</v>
      </c>
      <c r="B2586" s="11">
        <v>6604.1499020000001</v>
      </c>
      <c r="C2586" s="11">
        <v>6651.2202150000003</v>
      </c>
      <c r="D2586" s="11">
        <v>6600.0600590000004</v>
      </c>
      <c r="E2586" s="11">
        <v>6614.6801759999998</v>
      </c>
      <c r="F2586" s="11">
        <v>6614.6801759999998</v>
      </c>
      <c r="G2586" s="5">
        <v>72420400</v>
      </c>
      <c r="I2586" s="1">
        <v>9.8314590800008261E-4</v>
      </c>
    </row>
    <row r="2587" spans="1:9" x14ac:dyDescent="0.25">
      <c r="A2587" s="36">
        <v>37748</v>
      </c>
      <c r="B2587" s="11">
        <v>6610.3999020000001</v>
      </c>
      <c r="C2587" s="11">
        <v>6610.3999020000001</v>
      </c>
      <c r="D2587" s="11">
        <v>6551.1499020000001</v>
      </c>
      <c r="E2587" s="11">
        <v>6575.2900390000004</v>
      </c>
      <c r="F2587" s="11">
        <v>6575.2900390000004</v>
      </c>
      <c r="G2587" s="5">
        <v>78677200</v>
      </c>
      <c r="I2587" s="1">
        <v>-5.9727586124402876E-3</v>
      </c>
    </row>
    <row r="2588" spans="1:9" x14ac:dyDescent="0.25">
      <c r="A2588" s="36">
        <v>37749</v>
      </c>
      <c r="B2588" s="11">
        <v>6575.8598629999997</v>
      </c>
      <c r="C2588" s="11">
        <v>6575.8598629999997</v>
      </c>
      <c r="D2588" s="11">
        <v>6404.1499020000001</v>
      </c>
      <c r="E2588" s="11">
        <v>6408.6201170000004</v>
      </c>
      <c r="F2588" s="11">
        <v>6408.6201170000004</v>
      </c>
      <c r="G2588" s="5">
        <v>94256000</v>
      </c>
      <c r="I2588" s="1">
        <v>-2.5674712086567908E-2</v>
      </c>
    </row>
    <row r="2589" spans="1:9" x14ac:dyDescent="0.25">
      <c r="A2589" s="36">
        <v>37750</v>
      </c>
      <c r="B2589" s="11">
        <v>6408.5600590000004</v>
      </c>
      <c r="C2589" s="11">
        <v>6494.3100590000004</v>
      </c>
      <c r="D2589" s="11">
        <v>6408.5600590000004</v>
      </c>
      <c r="E2589" s="11">
        <v>6488.4902339999999</v>
      </c>
      <c r="F2589" s="11">
        <v>6488.4902339999999</v>
      </c>
      <c r="G2589" s="5">
        <v>64939400</v>
      </c>
      <c r="I2589" s="1">
        <v>1.2385896669789176E-2</v>
      </c>
    </row>
    <row r="2590" spans="1:9" x14ac:dyDescent="0.25">
      <c r="A2590" s="36">
        <v>37753</v>
      </c>
      <c r="B2590" s="11">
        <v>6488.8398440000001</v>
      </c>
      <c r="C2590" s="11">
        <v>6516.25</v>
      </c>
      <c r="D2590" s="11">
        <v>6475.9799800000001</v>
      </c>
      <c r="E2590" s="11">
        <v>6496.4301759999998</v>
      </c>
      <c r="F2590" s="11">
        <v>6496.4301759999998</v>
      </c>
      <c r="G2590" s="5">
        <v>47962400</v>
      </c>
      <c r="I2590" s="1">
        <v>1.222948272131319E-3</v>
      </c>
    </row>
    <row r="2591" spans="1:9" x14ac:dyDescent="0.25">
      <c r="A2591" s="36">
        <v>37754</v>
      </c>
      <c r="B2591" s="11">
        <v>6491.1899409999996</v>
      </c>
      <c r="C2591" s="11">
        <v>6517.8999020000001</v>
      </c>
      <c r="D2591" s="11">
        <v>6478.330078</v>
      </c>
      <c r="E2591" s="11">
        <v>6491.8901370000003</v>
      </c>
      <c r="F2591" s="11">
        <v>6491.8901370000003</v>
      </c>
      <c r="G2591" s="5">
        <v>88080200</v>
      </c>
      <c r="I2591" s="1">
        <v>-6.9909566063941497E-4</v>
      </c>
    </row>
    <row r="2592" spans="1:9" x14ac:dyDescent="0.25">
      <c r="A2592" s="36">
        <v>37755</v>
      </c>
      <c r="B2592" s="11">
        <v>6492.2597660000001</v>
      </c>
      <c r="C2592" s="11">
        <v>6550.6899409999996</v>
      </c>
      <c r="D2592" s="11">
        <v>6486.5400390000004</v>
      </c>
      <c r="E2592" s="11">
        <v>6549.7900390000004</v>
      </c>
      <c r="F2592" s="11">
        <v>6549.7900390000004</v>
      </c>
      <c r="G2592" s="5">
        <v>76939200</v>
      </c>
      <c r="I2592" s="1">
        <v>8.8792673378250697E-3</v>
      </c>
    </row>
    <row r="2593" spans="1:9" x14ac:dyDescent="0.25">
      <c r="A2593" s="36">
        <v>37756</v>
      </c>
      <c r="B2593" s="11">
        <v>6550.419922</v>
      </c>
      <c r="C2593" s="11">
        <v>6643.1098629999997</v>
      </c>
      <c r="D2593" s="11">
        <v>6547.5498049999997</v>
      </c>
      <c r="E2593" s="11">
        <v>6633.5097660000001</v>
      </c>
      <c r="F2593" s="11">
        <v>6633.5097660000001</v>
      </c>
      <c r="G2593" s="5">
        <v>68363800</v>
      </c>
      <c r="I2593" s="1">
        <v>1.2701046579186581E-2</v>
      </c>
    </row>
    <row r="2594" spans="1:9" x14ac:dyDescent="0.25">
      <c r="A2594" s="36">
        <v>37757</v>
      </c>
      <c r="B2594" s="11">
        <v>6633.5600590000004</v>
      </c>
      <c r="C2594" s="11">
        <v>6633.5600590000004</v>
      </c>
      <c r="D2594" s="11">
        <v>6552.8598629999997</v>
      </c>
      <c r="E2594" s="11">
        <v>6556.9101559999999</v>
      </c>
      <c r="F2594" s="11">
        <v>6556.9101559999999</v>
      </c>
      <c r="G2594" s="5">
        <v>43047400</v>
      </c>
      <c r="I2594" s="1">
        <v>-1.1614561408322288E-2</v>
      </c>
    </row>
    <row r="2595" spans="1:9" x14ac:dyDescent="0.25">
      <c r="A2595" s="36">
        <v>37760</v>
      </c>
      <c r="B2595" s="11">
        <v>6556.9501950000003</v>
      </c>
      <c r="C2595" s="11">
        <v>6556.9501950000003</v>
      </c>
      <c r="D2595" s="11">
        <v>6469.1801759999998</v>
      </c>
      <c r="E2595" s="11">
        <v>6469.1801759999998</v>
      </c>
      <c r="F2595" s="11">
        <v>6469.1801759999998</v>
      </c>
      <c r="G2595" s="5">
        <v>43252400</v>
      </c>
      <c r="I2595" s="1">
        <v>-1.3470090297490245E-2</v>
      </c>
    </row>
    <row r="2596" spans="1:9" x14ac:dyDescent="0.25">
      <c r="A2596" s="36">
        <v>37761</v>
      </c>
      <c r="B2596" s="11">
        <v>6468.8798829999996</v>
      </c>
      <c r="C2596" s="11">
        <v>6480.9399409999996</v>
      </c>
      <c r="D2596" s="11">
        <v>6380.3999020000001</v>
      </c>
      <c r="E2596" s="11">
        <v>6388.4902339999999</v>
      </c>
      <c r="F2596" s="11">
        <v>6388.4902339999999</v>
      </c>
      <c r="G2596" s="5">
        <v>79739800</v>
      </c>
      <c r="I2596" s="1">
        <v>-1.2551418528536473E-2</v>
      </c>
    </row>
    <row r="2597" spans="1:9" x14ac:dyDescent="0.25">
      <c r="A2597" s="36">
        <v>37762</v>
      </c>
      <c r="B2597" s="11">
        <v>6385.8701170000004</v>
      </c>
      <c r="C2597" s="11">
        <v>6457.330078</v>
      </c>
      <c r="D2597" s="11">
        <v>6356.7001950000003</v>
      </c>
      <c r="E2597" s="11">
        <v>6410.8198240000002</v>
      </c>
      <c r="F2597" s="11">
        <v>6410.8198240000002</v>
      </c>
      <c r="G2597" s="5">
        <v>64063200</v>
      </c>
      <c r="I2597" s="1">
        <v>3.4891900505584772E-3</v>
      </c>
    </row>
    <row r="2598" spans="1:9" x14ac:dyDescent="0.25">
      <c r="A2598" s="36">
        <v>37763</v>
      </c>
      <c r="B2598" s="11">
        <v>6411.4702150000003</v>
      </c>
      <c r="C2598" s="11">
        <v>6528.2001950000003</v>
      </c>
      <c r="D2598" s="11">
        <v>6411.4702150000003</v>
      </c>
      <c r="E2598" s="11">
        <v>6510.8901370000003</v>
      </c>
      <c r="F2598" s="11">
        <v>6510.8901370000003</v>
      </c>
      <c r="G2598" s="5">
        <v>64249600</v>
      </c>
      <c r="I2598" s="1">
        <v>1.5489020253150798E-2</v>
      </c>
    </row>
    <row r="2599" spans="1:9" x14ac:dyDescent="0.25">
      <c r="A2599" s="36">
        <v>37764</v>
      </c>
      <c r="B2599" s="11">
        <v>6510.7299800000001</v>
      </c>
      <c r="C2599" s="11">
        <v>6590.2998049999997</v>
      </c>
      <c r="D2599" s="11">
        <v>6510.7299800000001</v>
      </c>
      <c r="E2599" s="11">
        <v>6586.919922</v>
      </c>
      <c r="F2599" s="11">
        <v>6586.919922</v>
      </c>
      <c r="G2599" s="5">
        <v>56902400</v>
      </c>
      <c r="I2599" s="1">
        <v>1.1609671941370081E-2</v>
      </c>
    </row>
    <row r="2600" spans="1:9" x14ac:dyDescent="0.25">
      <c r="A2600" s="36">
        <v>37767</v>
      </c>
      <c r="B2600" s="11">
        <v>6587.2797849999997</v>
      </c>
      <c r="C2600" s="11">
        <v>6595.0898440000001</v>
      </c>
      <c r="D2600" s="11">
        <v>6544.7001950000003</v>
      </c>
      <c r="E2600" s="11">
        <v>6545.7797849999997</v>
      </c>
      <c r="F2600" s="11">
        <v>6545.7797849999997</v>
      </c>
      <c r="G2600" s="5">
        <v>8740800</v>
      </c>
      <c r="I2600" s="1">
        <v>-6.2653182505894023E-3</v>
      </c>
    </row>
    <row r="2601" spans="1:9" x14ac:dyDescent="0.25">
      <c r="A2601" s="36">
        <v>37768</v>
      </c>
      <c r="B2601" s="11">
        <v>6546.4501950000003</v>
      </c>
      <c r="C2601" s="11">
        <v>6662.6401370000003</v>
      </c>
      <c r="D2601" s="11">
        <v>6532.7597660000001</v>
      </c>
      <c r="E2601" s="11">
        <v>6650.3100590000004</v>
      </c>
      <c r="F2601" s="11">
        <v>6650.3100590000004</v>
      </c>
      <c r="G2601" s="5">
        <v>104067800</v>
      </c>
      <c r="I2601" s="1">
        <v>1.5842944636156986E-2</v>
      </c>
    </row>
    <row r="2602" spans="1:9" x14ac:dyDescent="0.25">
      <c r="A2602" s="36">
        <v>37769</v>
      </c>
      <c r="B2602" s="11">
        <v>6652.5200199999999</v>
      </c>
      <c r="C2602" s="11">
        <v>6738.2797849999997</v>
      </c>
      <c r="D2602" s="11">
        <v>6652.5200199999999</v>
      </c>
      <c r="E2602" s="11">
        <v>6667.3500979999999</v>
      </c>
      <c r="F2602" s="11">
        <v>6667.3500979999999</v>
      </c>
      <c r="G2602" s="5">
        <v>100138600</v>
      </c>
      <c r="I2602" s="1">
        <v>2.5590153372441193E-3</v>
      </c>
    </row>
    <row r="2603" spans="1:9" x14ac:dyDescent="0.25">
      <c r="A2603" s="36">
        <v>37770</v>
      </c>
      <c r="B2603" s="11">
        <v>6667.8999020000001</v>
      </c>
      <c r="C2603" s="11">
        <v>6720.5600590000004</v>
      </c>
      <c r="D2603" s="11">
        <v>6641.1801759999998</v>
      </c>
      <c r="E2603" s="11">
        <v>6647.7099609999996</v>
      </c>
      <c r="F2603" s="11">
        <v>6647.7099609999996</v>
      </c>
      <c r="G2603" s="5">
        <v>64295400</v>
      </c>
      <c r="I2603" s="1">
        <v>-2.9500657386147822E-3</v>
      </c>
    </row>
    <row r="2604" spans="1:9" x14ac:dyDescent="0.25">
      <c r="A2604" s="36">
        <v>37771</v>
      </c>
      <c r="B2604" s="11">
        <v>6647.8398440000001</v>
      </c>
      <c r="C2604" s="11">
        <v>6728.6499020000001</v>
      </c>
      <c r="D2604" s="11">
        <v>6647.7402339999999</v>
      </c>
      <c r="E2604" s="11">
        <v>6699.1801759999998</v>
      </c>
      <c r="F2604" s="11">
        <v>6699.1801759999998</v>
      </c>
      <c r="G2604" s="5">
        <v>90090000</v>
      </c>
      <c r="I2604" s="1">
        <v>7.7127285260658596E-3</v>
      </c>
    </row>
    <row r="2605" spans="1:9" x14ac:dyDescent="0.25">
      <c r="A2605" s="36">
        <v>37774</v>
      </c>
      <c r="B2605" s="11">
        <v>6699.6401370000003</v>
      </c>
      <c r="C2605" s="11">
        <v>6793.4799800000001</v>
      </c>
      <c r="D2605" s="11">
        <v>6699.25</v>
      </c>
      <c r="E2605" s="11">
        <v>6722.2402339999999</v>
      </c>
      <c r="F2605" s="11">
        <v>6722.2402339999999</v>
      </c>
      <c r="G2605" s="5">
        <v>85395200</v>
      </c>
      <c r="I2605" s="1">
        <v>3.4363100159424675E-3</v>
      </c>
    </row>
    <row r="2606" spans="1:9" x14ac:dyDescent="0.25">
      <c r="A2606" s="36">
        <v>37775</v>
      </c>
      <c r="B2606" s="11">
        <v>6722.2700199999999</v>
      </c>
      <c r="C2606" s="11">
        <v>6746.1899409999996</v>
      </c>
      <c r="D2606" s="11">
        <v>6712.8398440000001</v>
      </c>
      <c r="E2606" s="11">
        <v>6738.9702150000003</v>
      </c>
      <c r="F2606" s="11">
        <v>6738.9702150000003</v>
      </c>
      <c r="G2606" s="5">
        <v>54616400</v>
      </c>
      <c r="I2606" s="1">
        <v>2.4856590240887044E-3</v>
      </c>
    </row>
    <row r="2607" spans="1:9" x14ac:dyDescent="0.25">
      <c r="A2607" s="36">
        <v>37776</v>
      </c>
      <c r="B2607" s="11">
        <v>6738.8999020000001</v>
      </c>
      <c r="C2607" s="11">
        <v>6895.0498049999997</v>
      </c>
      <c r="D2607" s="11">
        <v>6738.8999020000001</v>
      </c>
      <c r="E2607" s="11">
        <v>6889.7597660000001</v>
      </c>
      <c r="F2607" s="11">
        <v>6889.7597660000001</v>
      </c>
      <c r="G2607" s="5">
        <v>107623800</v>
      </c>
      <c r="I2607" s="1">
        <v>2.2129091204904583E-2</v>
      </c>
    </row>
    <row r="2608" spans="1:9" x14ac:dyDescent="0.25">
      <c r="A2608" s="36">
        <v>37777</v>
      </c>
      <c r="B2608" s="11">
        <v>6889.1098629999997</v>
      </c>
      <c r="C2608" s="11">
        <v>6903.6601559999999</v>
      </c>
      <c r="D2608" s="11">
        <v>6849.3398440000001</v>
      </c>
      <c r="E2608" s="11">
        <v>6873.3901370000003</v>
      </c>
      <c r="F2608" s="11">
        <v>6873.3901370000003</v>
      </c>
      <c r="G2608" s="5">
        <v>101653800</v>
      </c>
      <c r="I2608" s="1">
        <v>-2.378763122447225E-3</v>
      </c>
    </row>
    <row r="2609" spans="1:9" x14ac:dyDescent="0.25">
      <c r="A2609" s="36">
        <v>37778</v>
      </c>
      <c r="B2609" s="11">
        <v>6877.6801759999998</v>
      </c>
      <c r="C2609" s="11">
        <v>6962.8198240000002</v>
      </c>
      <c r="D2609" s="11">
        <v>6870.6000979999999</v>
      </c>
      <c r="E2609" s="11">
        <v>6870.6000979999999</v>
      </c>
      <c r="F2609" s="11">
        <v>6870.6000979999999</v>
      </c>
      <c r="G2609" s="5">
        <v>97260600</v>
      </c>
      <c r="I2609" s="1">
        <v>-4.0600131266366191E-4</v>
      </c>
    </row>
    <row r="2610" spans="1:9" x14ac:dyDescent="0.25">
      <c r="A2610" s="36">
        <v>37781</v>
      </c>
      <c r="B2610" s="11">
        <v>6871.3100590000004</v>
      </c>
      <c r="C2610" s="11">
        <v>6881.8398440000001</v>
      </c>
      <c r="D2610" s="11">
        <v>6792.7900390000004</v>
      </c>
      <c r="E2610" s="11">
        <v>6801.5898440000001</v>
      </c>
      <c r="F2610" s="11">
        <v>6801.5898440000001</v>
      </c>
      <c r="G2610" s="5">
        <v>52548800</v>
      </c>
      <c r="I2610" s="1">
        <v>-1.0095067485687892E-2</v>
      </c>
    </row>
    <row r="2611" spans="1:9" x14ac:dyDescent="0.25">
      <c r="A2611" s="36">
        <v>37782</v>
      </c>
      <c r="B2611" s="11">
        <v>6804.2797849999997</v>
      </c>
      <c r="C2611" s="11">
        <v>6925.1899409999996</v>
      </c>
      <c r="D2611" s="11">
        <v>6804.2797849999997</v>
      </c>
      <c r="E2611" s="11">
        <v>6924.9902339999999</v>
      </c>
      <c r="F2611" s="11">
        <v>6924.9902339999999</v>
      </c>
      <c r="G2611" s="5">
        <v>78140200</v>
      </c>
      <c r="I2611" s="1">
        <v>1.7980256376501913E-2</v>
      </c>
    </row>
    <row r="2612" spans="1:9" x14ac:dyDescent="0.25">
      <c r="A2612" s="36">
        <v>37783</v>
      </c>
      <c r="B2612" s="11">
        <v>6924.4599609999996</v>
      </c>
      <c r="C2612" s="11">
        <v>6982.0200199999999</v>
      </c>
      <c r="D2612" s="11">
        <v>6899.2402339999999</v>
      </c>
      <c r="E2612" s="11">
        <v>6979.6801759999998</v>
      </c>
      <c r="F2612" s="11">
        <v>6979.6801759999998</v>
      </c>
      <c r="G2612" s="5">
        <v>69325800</v>
      </c>
      <c r="I2612" s="1">
        <v>7.8664538475035073E-3</v>
      </c>
    </row>
    <row r="2613" spans="1:9" x14ac:dyDescent="0.25">
      <c r="A2613" s="36">
        <v>37784</v>
      </c>
      <c r="B2613" s="11">
        <v>6979.8598629999997</v>
      </c>
      <c r="C2613" s="11">
        <v>7060.5</v>
      </c>
      <c r="D2613" s="11">
        <v>6976.2597660000001</v>
      </c>
      <c r="E2613" s="11">
        <v>7060.5</v>
      </c>
      <c r="F2613" s="11">
        <v>7060.5</v>
      </c>
      <c r="G2613" s="5">
        <v>80758800</v>
      </c>
      <c r="I2613" s="1">
        <v>1.1512774859966157E-2</v>
      </c>
    </row>
    <row r="2614" spans="1:9" x14ac:dyDescent="0.25">
      <c r="A2614" s="36">
        <v>37785</v>
      </c>
      <c r="B2614" s="11">
        <v>7058.2001950000003</v>
      </c>
      <c r="C2614" s="11">
        <v>7058.2001950000003</v>
      </c>
      <c r="D2614" s="11">
        <v>6984.2001950000003</v>
      </c>
      <c r="E2614" s="11">
        <v>6984.6298829999996</v>
      </c>
      <c r="F2614" s="11">
        <v>6984.6298829999996</v>
      </c>
      <c r="G2614" s="5">
        <v>134018000</v>
      </c>
      <c r="I2614" s="1">
        <v>-1.0803866623700031E-2</v>
      </c>
    </row>
    <row r="2615" spans="1:9" x14ac:dyDescent="0.25">
      <c r="A2615" s="36">
        <v>37788</v>
      </c>
      <c r="B2615" s="11">
        <v>6984.6801759999998</v>
      </c>
      <c r="C2615" s="11">
        <v>7029.1601559999999</v>
      </c>
      <c r="D2615" s="11">
        <v>6978.3198240000002</v>
      </c>
      <c r="E2615" s="11">
        <v>7019.4902339999999</v>
      </c>
      <c r="F2615" s="11">
        <v>7019.4902339999999</v>
      </c>
      <c r="G2615" s="5">
        <v>0</v>
      </c>
      <c r="I2615" s="1">
        <v>4.978595258247509E-3</v>
      </c>
    </row>
    <row r="2616" spans="1:9" x14ac:dyDescent="0.25">
      <c r="A2616" s="36">
        <v>37789</v>
      </c>
      <c r="B2616" s="11">
        <v>7020.7299800000001</v>
      </c>
      <c r="C2616" s="11">
        <v>7130.3798829999996</v>
      </c>
      <c r="D2616" s="11">
        <v>7020.7299800000001</v>
      </c>
      <c r="E2616" s="11">
        <v>7130.2299800000001</v>
      </c>
      <c r="F2616" s="11">
        <v>7130.2299800000001</v>
      </c>
      <c r="G2616" s="5">
        <v>119234400</v>
      </c>
      <c r="I2616" s="1">
        <v>1.5652890003766018E-2</v>
      </c>
    </row>
    <row r="2617" spans="1:9" x14ac:dyDescent="0.25">
      <c r="A2617" s="36">
        <v>37790</v>
      </c>
      <c r="B2617" s="11">
        <v>7129.5898440000001</v>
      </c>
      <c r="C2617" s="11">
        <v>7184.1801759999998</v>
      </c>
      <c r="D2617" s="11">
        <v>7094.9599609999996</v>
      </c>
      <c r="E2617" s="11">
        <v>7125.4101559999999</v>
      </c>
      <c r="F2617" s="11">
        <v>7125.4101559999999</v>
      </c>
      <c r="G2617" s="5">
        <v>99230400</v>
      </c>
      <c r="I2617" s="1">
        <v>-6.7619891322756587E-4</v>
      </c>
    </row>
    <row r="2618" spans="1:9" x14ac:dyDescent="0.25">
      <c r="A2618" s="36">
        <v>37791</v>
      </c>
      <c r="B2618" s="11">
        <v>7127.9599609999996</v>
      </c>
      <c r="C2618" s="11">
        <v>7134.5698240000002</v>
      </c>
      <c r="D2618" s="11">
        <v>7067.1201170000004</v>
      </c>
      <c r="E2618" s="11">
        <v>7084.0097660000001</v>
      </c>
      <c r="F2618" s="11">
        <v>7084.0097660000001</v>
      </c>
      <c r="G2618" s="5">
        <v>68801200</v>
      </c>
      <c r="I2618" s="1">
        <v>-5.8271917329566492E-3</v>
      </c>
    </row>
    <row r="2619" spans="1:9" x14ac:dyDescent="0.25">
      <c r="A2619" s="36">
        <v>37792</v>
      </c>
      <c r="B2619" s="11">
        <v>7086.5898440000001</v>
      </c>
      <c r="C2619" s="11">
        <v>7100.4501950000003</v>
      </c>
      <c r="D2619" s="11">
        <v>7053.3100590000004</v>
      </c>
      <c r="E2619" s="11">
        <v>7080.6899409999996</v>
      </c>
      <c r="F2619" s="11">
        <v>7080.6899409999996</v>
      </c>
      <c r="G2619" s="5">
        <v>76058200</v>
      </c>
      <c r="I2619" s="1">
        <v>-4.687462677583909E-4</v>
      </c>
    </row>
    <row r="2620" spans="1:9" x14ac:dyDescent="0.25">
      <c r="A2620" s="36">
        <v>37795</v>
      </c>
      <c r="B2620" s="11">
        <v>7082.8198240000002</v>
      </c>
      <c r="C2620" s="11">
        <v>7082.9702150000003</v>
      </c>
      <c r="D2620" s="11">
        <v>6987.3398440000001</v>
      </c>
      <c r="E2620" s="11">
        <v>7015.080078</v>
      </c>
      <c r="F2620" s="11">
        <v>7015.080078</v>
      </c>
      <c r="G2620" s="5">
        <v>73494800</v>
      </c>
      <c r="I2620" s="1">
        <v>-9.3092235092395725E-3</v>
      </c>
    </row>
    <row r="2621" spans="1:9" x14ac:dyDescent="0.25">
      <c r="A2621" s="36">
        <v>37796</v>
      </c>
      <c r="B2621" s="11">
        <v>7014.8100590000004</v>
      </c>
      <c r="C2621" s="11">
        <v>7115.1601559999999</v>
      </c>
      <c r="D2621" s="11">
        <v>7012.9702150000003</v>
      </c>
      <c r="E2621" s="11">
        <v>7114.3999020000001</v>
      </c>
      <c r="F2621" s="11">
        <v>7114.3999020000001</v>
      </c>
      <c r="G2621" s="5">
        <v>85278000</v>
      </c>
      <c r="I2621" s="1">
        <v>1.4058756586113219E-2</v>
      </c>
    </row>
    <row r="2622" spans="1:9" x14ac:dyDescent="0.25">
      <c r="A2622" s="36">
        <v>37797</v>
      </c>
      <c r="B2622" s="11">
        <v>7114.7299800000001</v>
      </c>
      <c r="C2622" s="11">
        <v>7178.330078</v>
      </c>
      <c r="D2622" s="11">
        <v>7078.3598629999997</v>
      </c>
      <c r="E2622" s="11">
        <v>7078.3598629999997</v>
      </c>
      <c r="F2622" s="11">
        <v>7078.3598629999997</v>
      </c>
      <c r="G2622" s="5">
        <v>85169200</v>
      </c>
      <c r="I2622" s="1">
        <v>-5.0786622279517246E-3</v>
      </c>
    </row>
    <row r="2623" spans="1:9" x14ac:dyDescent="0.25">
      <c r="A2623" s="36">
        <v>37798</v>
      </c>
      <c r="B2623" s="11">
        <v>7078.5400390000004</v>
      </c>
      <c r="C2623" s="11">
        <v>7119.1201170000004</v>
      </c>
      <c r="D2623" s="11">
        <v>7075.9101559999999</v>
      </c>
      <c r="E2623" s="11">
        <v>7118.4702150000003</v>
      </c>
      <c r="F2623" s="11">
        <v>7118.4702150000003</v>
      </c>
      <c r="G2623" s="5">
        <v>60067400</v>
      </c>
      <c r="I2623" s="1">
        <v>5.6506217944356507E-3</v>
      </c>
    </row>
    <row r="2624" spans="1:9" x14ac:dyDescent="0.25">
      <c r="A2624" s="36">
        <v>37799</v>
      </c>
      <c r="B2624" s="11">
        <v>7118.5097660000001</v>
      </c>
      <c r="C2624" s="11">
        <v>7125.7597660000001</v>
      </c>
      <c r="D2624" s="11">
        <v>7080.2299800000001</v>
      </c>
      <c r="E2624" s="11">
        <v>7083.4501950000003</v>
      </c>
      <c r="F2624" s="11">
        <v>7083.4501950000003</v>
      </c>
      <c r="G2624" s="5">
        <v>65347800</v>
      </c>
      <c r="I2624" s="1">
        <v>-4.9317402110258257E-3</v>
      </c>
    </row>
    <row r="2625" spans="1:9" x14ac:dyDescent="0.25">
      <c r="A2625" s="36">
        <v>37802</v>
      </c>
      <c r="B2625" s="11">
        <v>7083.7597660000001</v>
      </c>
      <c r="C2625" s="11">
        <v>7093.8500979999999</v>
      </c>
      <c r="D2625" s="11">
        <v>7047.75</v>
      </c>
      <c r="E2625" s="11">
        <v>7054.9902339999999</v>
      </c>
      <c r="F2625" s="11">
        <v>7054.9902339999999</v>
      </c>
      <c r="G2625" s="5">
        <v>63679800</v>
      </c>
      <c r="I2625" s="1">
        <v>-4.0259036465304376E-3</v>
      </c>
    </row>
    <row r="2626" spans="1:9" x14ac:dyDescent="0.25">
      <c r="A2626" s="36">
        <v>37803</v>
      </c>
      <c r="B2626" s="11">
        <v>7054.7597660000001</v>
      </c>
      <c r="C2626" s="11">
        <v>7140.8798829999996</v>
      </c>
      <c r="D2626" s="11">
        <v>7017.5498049999997</v>
      </c>
      <c r="E2626" s="11">
        <v>7123.5400390000004</v>
      </c>
      <c r="F2626" s="11">
        <v>7123.5400390000004</v>
      </c>
      <c r="G2626" s="5">
        <v>87139800</v>
      </c>
      <c r="I2626" s="1">
        <v>9.6695973140867864E-3</v>
      </c>
    </row>
    <row r="2627" spans="1:9" x14ac:dyDescent="0.25">
      <c r="A2627" s="36">
        <v>37804</v>
      </c>
      <c r="B2627" s="11">
        <v>7123.7900390000004</v>
      </c>
      <c r="C2627" s="11">
        <v>7179.9902339999999</v>
      </c>
      <c r="D2627" s="11">
        <v>7123.7900390000004</v>
      </c>
      <c r="E2627" s="11">
        <v>7164.0200199999999</v>
      </c>
      <c r="F2627" s="11">
        <v>7164.0200199999999</v>
      </c>
      <c r="G2627" s="5">
        <v>67779800</v>
      </c>
      <c r="I2627" s="1">
        <v>5.666480371329996E-3</v>
      </c>
    </row>
    <row r="2628" spans="1:9" x14ac:dyDescent="0.25">
      <c r="A2628" s="36">
        <v>37805</v>
      </c>
      <c r="B2628" s="11">
        <v>7163.2900390000004</v>
      </c>
      <c r="C2628" s="11">
        <v>7163.2900390000004</v>
      </c>
      <c r="D2628" s="11">
        <v>7119.9799800000001</v>
      </c>
      <c r="E2628" s="11">
        <v>7127.419922</v>
      </c>
      <c r="F2628" s="11">
        <v>7127.419922</v>
      </c>
      <c r="G2628" s="5">
        <v>40595800</v>
      </c>
      <c r="I2628" s="1">
        <v>-5.1219720565942595E-3</v>
      </c>
    </row>
    <row r="2629" spans="1:9" x14ac:dyDescent="0.25">
      <c r="A2629" s="36">
        <v>37806</v>
      </c>
      <c r="B2629" s="11">
        <v>7127.6201170000004</v>
      </c>
      <c r="C2629" s="11">
        <v>7142.8500979999999</v>
      </c>
      <c r="D2629" s="11">
        <v>7117.5898440000001</v>
      </c>
      <c r="E2629" s="11">
        <v>7142.8500979999999</v>
      </c>
      <c r="F2629" s="11">
        <v>7142.8500979999999</v>
      </c>
      <c r="G2629" s="5">
        <v>7838600</v>
      </c>
      <c r="I2629" s="1">
        <v>2.1625634261823734E-3</v>
      </c>
    </row>
    <row r="2630" spans="1:9" x14ac:dyDescent="0.25">
      <c r="A2630" s="36">
        <v>37809</v>
      </c>
      <c r="B2630" s="11">
        <v>7143.0297849999997</v>
      </c>
      <c r="C2630" s="11">
        <v>7222.4301759999998</v>
      </c>
      <c r="D2630" s="11">
        <v>7130.1801759999998</v>
      </c>
      <c r="E2630" s="11">
        <v>7215.0297849999997</v>
      </c>
      <c r="F2630" s="11">
        <v>7215.0297849999997</v>
      </c>
      <c r="G2630" s="5">
        <v>86435600</v>
      </c>
      <c r="I2630" s="1">
        <v>1.0054450330095221E-2</v>
      </c>
    </row>
    <row r="2631" spans="1:9" x14ac:dyDescent="0.25">
      <c r="A2631" s="36">
        <v>37810</v>
      </c>
      <c r="B2631" s="11">
        <v>7215.080078</v>
      </c>
      <c r="C2631" s="11">
        <v>7234.9399409999996</v>
      </c>
      <c r="D2631" s="11">
        <v>7189.1000979999999</v>
      </c>
      <c r="E2631" s="11">
        <v>7234.9399409999996</v>
      </c>
      <c r="F2631" s="11">
        <v>7234.9399409999996</v>
      </c>
      <c r="G2631" s="5">
        <v>111894400</v>
      </c>
      <c r="I2631" s="1">
        <v>2.7557384517056249E-3</v>
      </c>
    </row>
    <row r="2632" spans="1:9" x14ac:dyDescent="0.25">
      <c r="A2632" s="36">
        <v>37811</v>
      </c>
      <c r="B2632" s="11">
        <v>7234.9799800000001</v>
      </c>
      <c r="C2632" s="11">
        <v>7235.0097660000001</v>
      </c>
      <c r="D2632" s="11">
        <v>7147.7998049999997</v>
      </c>
      <c r="E2632" s="11">
        <v>7171.8901370000003</v>
      </c>
      <c r="F2632" s="11">
        <v>7171.8901370000003</v>
      </c>
      <c r="G2632" s="5">
        <v>85030200</v>
      </c>
      <c r="I2632" s="1">
        <v>-8.7528215698355893E-3</v>
      </c>
    </row>
    <row r="2633" spans="1:9" x14ac:dyDescent="0.25">
      <c r="A2633" s="36">
        <v>37812</v>
      </c>
      <c r="B2633" s="11">
        <v>7171.5200199999999</v>
      </c>
      <c r="C2633" s="11">
        <v>7171.5200199999999</v>
      </c>
      <c r="D2633" s="11">
        <v>7055.4599609999996</v>
      </c>
      <c r="E2633" s="11">
        <v>7096.0400390000004</v>
      </c>
      <c r="F2633" s="11">
        <v>7096.0400390000004</v>
      </c>
      <c r="G2633" s="5">
        <v>78455200</v>
      </c>
      <c r="I2633" s="1">
        <v>-1.0632349838317623E-2</v>
      </c>
    </row>
    <row r="2634" spans="1:9" x14ac:dyDescent="0.25">
      <c r="A2634" s="36">
        <v>37813</v>
      </c>
      <c r="B2634" s="11">
        <v>7096.9399409999996</v>
      </c>
      <c r="C2634" s="11">
        <v>7108.2998049999997</v>
      </c>
      <c r="D2634" s="11">
        <v>7075.4799800000001</v>
      </c>
      <c r="E2634" s="11">
        <v>7083.8198240000002</v>
      </c>
      <c r="F2634" s="11">
        <v>7083.8198240000002</v>
      </c>
      <c r="G2634" s="5">
        <v>40668000</v>
      </c>
      <c r="I2634" s="1">
        <v>-1.723602086817877E-3</v>
      </c>
    </row>
    <row r="2635" spans="1:9" x14ac:dyDescent="0.25">
      <c r="A2635" s="36">
        <v>37816</v>
      </c>
      <c r="B2635" s="11">
        <v>7085.1899409999996</v>
      </c>
      <c r="C2635" s="11">
        <v>7168.0898440000001</v>
      </c>
      <c r="D2635" s="11">
        <v>7085.1899409999996</v>
      </c>
      <c r="E2635" s="11">
        <v>7167.5400390000004</v>
      </c>
      <c r="F2635" s="11">
        <v>7167.5400390000004</v>
      </c>
      <c r="G2635" s="5">
        <v>55785200</v>
      </c>
      <c r="I2635" s="1">
        <v>1.1749219568262248E-2</v>
      </c>
    </row>
    <row r="2636" spans="1:9" x14ac:dyDescent="0.25">
      <c r="A2636" s="36">
        <v>37817</v>
      </c>
      <c r="B2636" s="11">
        <v>7170.3798829999996</v>
      </c>
      <c r="C2636" s="11">
        <v>7192.3500979999999</v>
      </c>
      <c r="D2636" s="11">
        <v>7119.6298829999996</v>
      </c>
      <c r="E2636" s="11">
        <v>7120.3100590000004</v>
      </c>
      <c r="F2636" s="11">
        <v>7120.3100590000004</v>
      </c>
      <c r="G2636" s="5">
        <v>59489400</v>
      </c>
      <c r="I2636" s="1">
        <v>-6.6112328593632697E-3</v>
      </c>
    </row>
    <row r="2637" spans="1:9" x14ac:dyDescent="0.25">
      <c r="A2637" s="36">
        <v>37818</v>
      </c>
      <c r="B2637" s="11">
        <v>7122.4399409999996</v>
      </c>
      <c r="C2637" s="11">
        <v>7128.6401370000003</v>
      </c>
      <c r="D2637" s="11">
        <v>7023.2900390000004</v>
      </c>
      <c r="E2637" s="11">
        <v>7023.9399409999996</v>
      </c>
      <c r="F2637" s="11">
        <v>7023.9399409999996</v>
      </c>
      <c r="G2637" s="5">
        <v>75677800</v>
      </c>
      <c r="I2637" s="1">
        <v>-1.3626966332818569E-2</v>
      </c>
    </row>
    <row r="2638" spans="1:9" x14ac:dyDescent="0.25">
      <c r="A2638" s="36">
        <v>37819</v>
      </c>
      <c r="B2638" s="11">
        <v>7023.4101559999999</v>
      </c>
      <c r="C2638" s="11">
        <v>7023.7900390000004</v>
      </c>
      <c r="D2638" s="11">
        <v>6991.3901370000003</v>
      </c>
      <c r="E2638" s="11">
        <v>6999.0698240000002</v>
      </c>
      <c r="F2638" s="11">
        <v>6999.0698240000002</v>
      </c>
      <c r="G2638" s="5">
        <v>89130000</v>
      </c>
      <c r="I2638" s="1">
        <v>-3.5470478152905827E-3</v>
      </c>
    </row>
    <row r="2639" spans="1:9" x14ac:dyDescent="0.25">
      <c r="A2639" s="36">
        <v>37820</v>
      </c>
      <c r="B2639" s="11">
        <v>6999.0400390000004</v>
      </c>
      <c r="C2639" s="11">
        <v>7044.330078</v>
      </c>
      <c r="D2639" s="11">
        <v>6980.3198240000002</v>
      </c>
      <c r="E2639" s="11">
        <v>7030.7597660000001</v>
      </c>
      <c r="F2639" s="11">
        <v>7030.7597660000001</v>
      </c>
      <c r="G2639" s="5">
        <v>50208800</v>
      </c>
      <c r="I2639" s="1">
        <v>4.5175168651354625E-3</v>
      </c>
    </row>
    <row r="2640" spans="1:9" x14ac:dyDescent="0.25">
      <c r="A2640" s="36">
        <v>37823</v>
      </c>
      <c r="B2640" s="11">
        <v>7032.1298829999996</v>
      </c>
      <c r="C2640" s="11">
        <v>7035.7597660000001</v>
      </c>
      <c r="D2640" s="11">
        <v>7001.0200199999999</v>
      </c>
      <c r="E2640" s="11">
        <v>7024.7299800000001</v>
      </c>
      <c r="F2640" s="11">
        <v>7024.7299800000001</v>
      </c>
      <c r="G2640" s="5">
        <v>44594400</v>
      </c>
      <c r="I2640" s="1">
        <v>-8.5799733468938655E-4</v>
      </c>
    </row>
    <row r="2641" spans="1:9" x14ac:dyDescent="0.25">
      <c r="A2641" s="36">
        <v>37824</v>
      </c>
      <c r="B2641" s="11">
        <v>7025.4101559999999</v>
      </c>
      <c r="C2641" s="11">
        <v>7169.3999020000001</v>
      </c>
      <c r="D2641" s="11">
        <v>7025.4101559999999</v>
      </c>
      <c r="E2641" s="11">
        <v>7164.2900390000004</v>
      </c>
      <c r="F2641" s="11">
        <v>7164.2900390000004</v>
      </c>
      <c r="G2641" s="5">
        <v>96276200</v>
      </c>
      <c r="I2641" s="1">
        <v>1.9672191531089567E-2</v>
      </c>
    </row>
    <row r="2642" spans="1:9" x14ac:dyDescent="0.25">
      <c r="A2642" s="36">
        <v>37825</v>
      </c>
      <c r="B2642" s="11">
        <v>7164.9301759999998</v>
      </c>
      <c r="C2642" s="11">
        <v>7280.9101559999999</v>
      </c>
      <c r="D2642" s="11">
        <v>7164.9301759999998</v>
      </c>
      <c r="E2642" s="11">
        <v>7280.6499020000001</v>
      </c>
      <c r="F2642" s="11">
        <v>7280.6499020000001</v>
      </c>
      <c r="G2642" s="5">
        <v>111538000</v>
      </c>
      <c r="I2642" s="1">
        <v>1.6111161475309999E-2</v>
      </c>
    </row>
    <row r="2643" spans="1:9" x14ac:dyDescent="0.25">
      <c r="A2643" s="36">
        <v>37826</v>
      </c>
      <c r="B2643" s="11">
        <v>7280.830078</v>
      </c>
      <c r="C2643" s="11">
        <v>7357.5297849999997</v>
      </c>
      <c r="D2643" s="11">
        <v>7280.1499020000001</v>
      </c>
      <c r="E2643" s="11">
        <v>7309.4101559999999</v>
      </c>
      <c r="F2643" s="11">
        <v>7309.4101559999999</v>
      </c>
      <c r="G2643" s="5">
        <v>139990000</v>
      </c>
      <c r="I2643" s="1">
        <v>3.942450015582466E-3</v>
      </c>
    </row>
    <row r="2644" spans="1:9" x14ac:dyDescent="0.25">
      <c r="A2644" s="36">
        <v>37827</v>
      </c>
      <c r="B2644" s="11">
        <v>7309.6098629999997</v>
      </c>
      <c r="C2644" s="11">
        <v>7355.75</v>
      </c>
      <c r="D2644" s="11">
        <v>7274.4301759999998</v>
      </c>
      <c r="E2644" s="11">
        <v>7349.9599609999996</v>
      </c>
      <c r="F2644" s="11">
        <v>7349.9599609999996</v>
      </c>
      <c r="G2644" s="5">
        <v>58668000</v>
      </c>
      <c r="I2644" s="1">
        <v>5.5322852345209839E-3</v>
      </c>
    </row>
    <row r="2645" spans="1:9" x14ac:dyDescent="0.25">
      <c r="A2645" s="36">
        <v>37830</v>
      </c>
      <c r="B2645" s="11">
        <v>7350.0200199999999</v>
      </c>
      <c r="C2645" s="11">
        <v>7354.75</v>
      </c>
      <c r="D2645" s="11">
        <v>7312.8701170000004</v>
      </c>
      <c r="E2645" s="11">
        <v>7314.2202150000003</v>
      </c>
      <c r="F2645" s="11">
        <v>7314.2202150000003</v>
      </c>
      <c r="G2645" s="5">
        <v>63012800</v>
      </c>
      <c r="I2645" s="1">
        <v>-4.8744377573299857E-3</v>
      </c>
    </row>
    <row r="2646" spans="1:9" x14ac:dyDescent="0.25">
      <c r="A2646" s="36">
        <v>37831</v>
      </c>
      <c r="B2646" s="11">
        <v>7314.9301759999998</v>
      </c>
      <c r="C2646" s="11">
        <v>7316.3598629999997</v>
      </c>
      <c r="D2646" s="11">
        <v>7226.1899409999996</v>
      </c>
      <c r="E2646" s="11">
        <v>7233.2001950000003</v>
      </c>
      <c r="F2646" s="11">
        <v>7233.2001950000003</v>
      </c>
      <c r="G2646" s="5">
        <v>70274400</v>
      </c>
      <c r="I2646" s="1">
        <v>-1.1138862481875123E-2</v>
      </c>
    </row>
    <row r="2647" spans="1:9" x14ac:dyDescent="0.25">
      <c r="A2647" s="36">
        <v>37832</v>
      </c>
      <c r="B2647" s="11">
        <v>7240.9799800000001</v>
      </c>
      <c r="C2647" s="11">
        <v>7271.2797849999997</v>
      </c>
      <c r="D2647" s="11">
        <v>7235.1201170000004</v>
      </c>
      <c r="E2647" s="11">
        <v>7260.2001950000003</v>
      </c>
      <c r="F2647" s="11">
        <v>7260.2001950000003</v>
      </c>
      <c r="G2647" s="5">
        <v>52710600</v>
      </c>
      <c r="I2647" s="1">
        <v>3.7258380376812283E-3</v>
      </c>
    </row>
    <row r="2648" spans="1:9" x14ac:dyDescent="0.25">
      <c r="A2648" s="36">
        <v>37833</v>
      </c>
      <c r="B2648" s="11">
        <v>7262.6601559999999</v>
      </c>
      <c r="C2648" s="11">
        <v>7369.2299800000001</v>
      </c>
      <c r="D2648" s="11">
        <v>7262.6601559999999</v>
      </c>
      <c r="E2648" s="11">
        <v>7355.0698240000002</v>
      </c>
      <c r="F2648" s="11">
        <v>7355.0698240000002</v>
      </c>
      <c r="G2648" s="5">
        <v>80611800</v>
      </c>
      <c r="I2648" s="1">
        <v>1.2982443888795103E-2</v>
      </c>
    </row>
    <row r="2649" spans="1:9" x14ac:dyDescent="0.25">
      <c r="A2649" s="36">
        <v>37834</v>
      </c>
      <c r="B2649" s="11">
        <v>7354.9799800000001</v>
      </c>
      <c r="C2649" s="11">
        <v>7354.9799800000001</v>
      </c>
      <c r="D2649" s="11">
        <v>7306.8901370000003</v>
      </c>
      <c r="E2649" s="11">
        <v>7320.4101559999999</v>
      </c>
      <c r="F2649" s="11">
        <v>7320.4101559999999</v>
      </c>
      <c r="G2649" s="5">
        <v>37292400</v>
      </c>
      <c r="I2649" s="1">
        <v>-4.7234887702760631E-3</v>
      </c>
    </row>
    <row r="2650" spans="1:9" x14ac:dyDescent="0.25">
      <c r="A2650" s="36">
        <v>37837</v>
      </c>
      <c r="B2650" s="11">
        <v>7319.2299800000001</v>
      </c>
      <c r="C2650" s="11">
        <v>7348.8100590000004</v>
      </c>
      <c r="D2650" s="11">
        <v>7275.5</v>
      </c>
      <c r="E2650" s="11">
        <v>7344.4301759999998</v>
      </c>
      <c r="F2650" s="11">
        <v>7344.4301759999998</v>
      </c>
      <c r="G2650" s="5">
        <v>40675000</v>
      </c>
      <c r="I2650" s="1">
        <v>3.2758681222198049E-3</v>
      </c>
    </row>
    <row r="2651" spans="1:9" x14ac:dyDescent="0.25">
      <c r="A2651" s="36">
        <v>37838</v>
      </c>
      <c r="B2651" s="11">
        <v>7344.5898440000001</v>
      </c>
      <c r="C2651" s="11">
        <v>7357.3598629999997</v>
      </c>
      <c r="D2651" s="11">
        <v>7273.4501950000003</v>
      </c>
      <c r="E2651" s="11">
        <v>7273.4501950000003</v>
      </c>
      <c r="F2651" s="11">
        <v>7273.4501950000003</v>
      </c>
      <c r="G2651" s="5">
        <v>49757600</v>
      </c>
      <c r="I2651" s="1">
        <v>-9.7114680181515922E-3</v>
      </c>
    </row>
    <row r="2652" spans="1:9" x14ac:dyDescent="0.25">
      <c r="A2652" s="36">
        <v>37839</v>
      </c>
      <c r="B2652" s="11">
        <v>7272.7700199999999</v>
      </c>
      <c r="C2652" s="11">
        <v>7272.7700199999999</v>
      </c>
      <c r="D2652" s="11">
        <v>7218.7998049999997</v>
      </c>
      <c r="E2652" s="11">
        <v>7230.0698240000002</v>
      </c>
      <c r="F2652" s="11">
        <v>7230.0698240000002</v>
      </c>
      <c r="G2652" s="5">
        <v>46536400</v>
      </c>
      <c r="I2652" s="1">
        <v>-5.9820650859023772E-3</v>
      </c>
    </row>
    <row r="2653" spans="1:9" x14ac:dyDescent="0.25">
      <c r="A2653" s="36">
        <v>37840</v>
      </c>
      <c r="B2653" s="11">
        <v>7230.0600590000004</v>
      </c>
      <c r="C2653" s="11">
        <v>7306.3500979999999</v>
      </c>
      <c r="D2653" s="11">
        <v>7230.0600590000004</v>
      </c>
      <c r="E2653" s="11">
        <v>7304.669922</v>
      </c>
      <c r="F2653" s="11">
        <v>7304.669922</v>
      </c>
      <c r="G2653" s="5">
        <v>56988200</v>
      </c>
      <c r="I2653" s="1">
        <v>1.0265165304097934E-2</v>
      </c>
    </row>
    <row r="2654" spans="1:9" x14ac:dyDescent="0.25">
      <c r="A2654" s="36">
        <v>37841</v>
      </c>
      <c r="B2654" s="11">
        <v>7306.7797849999997</v>
      </c>
      <c r="C2654" s="11">
        <v>7346.6201170000004</v>
      </c>
      <c r="D2654" s="11">
        <v>7306.7797849999997</v>
      </c>
      <c r="E2654" s="11">
        <v>7316.6899409999996</v>
      </c>
      <c r="F2654" s="11">
        <v>7316.6899409999996</v>
      </c>
      <c r="G2654" s="5">
        <v>39802600</v>
      </c>
      <c r="I2654" s="1">
        <v>1.6441728841147807E-3</v>
      </c>
    </row>
    <row r="2655" spans="1:9" x14ac:dyDescent="0.25">
      <c r="A2655" s="36">
        <v>37844</v>
      </c>
      <c r="B2655" s="11">
        <v>7316.7597660000001</v>
      </c>
      <c r="C2655" s="11">
        <v>7363.9501950000003</v>
      </c>
      <c r="D2655" s="11">
        <v>7308.25</v>
      </c>
      <c r="E2655" s="11">
        <v>7356.6201170000004</v>
      </c>
      <c r="F2655" s="11">
        <v>7356.6201170000004</v>
      </c>
      <c r="G2655" s="5">
        <v>29378600</v>
      </c>
      <c r="I2655" s="1">
        <v>5.4425721815185568E-3</v>
      </c>
    </row>
    <row r="2656" spans="1:9" x14ac:dyDescent="0.25">
      <c r="A2656" s="36">
        <v>37845</v>
      </c>
      <c r="B2656" s="11">
        <v>7356.6801759999998</v>
      </c>
      <c r="C2656" s="11">
        <v>7364.3398440000001</v>
      </c>
      <c r="D2656" s="11">
        <v>7328.6201170000004</v>
      </c>
      <c r="E2656" s="11">
        <v>7358.3701170000004</v>
      </c>
      <c r="F2656" s="11">
        <v>7358.3701170000004</v>
      </c>
      <c r="G2656" s="5">
        <v>42913200</v>
      </c>
      <c r="I2656" s="1">
        <v>2.3785269040921264E-4</v>
      </c>
    </row>
    <row r="2657" spans="1:9" x14ac:dyDescent="0.25">
      <c r="A2657" s="36">
        <v>37846</v>
      </c>
      <c r="B2657" s="11">
        <v>7359.0097660000001</v>
      </c>
      <c r="C2657" s="11">
        <v>7394.3500979999999</v>
      </c>
      <c r="D2657" s="11">
        <v>7325.1000979999999</v>
      </c>
      <c r="E2657" s="11">
        <v>7368.919922</v>
      </c>
      <c r="F2657" s="11">
        <v>7368.919922</v>
      </c>
      <c r="G2657" s="5">
        <v>59381800</v>
      </c>
      <c r="I2657" s="1">
        <v>1.4326881288546645E-3</v>
      </c>
    </row>
    <row r="2658" spans="1:9" x14ac:dyDescent="0.25">
      <c r="A2658" s="36">
        <v>37847</v>
      </c>
      <c r="B2658" s="11">
        <v>7368.8901370000003</v>
      </c>
      <c r="C2658" s="11">
        <v>7470.25</v>
      </c>
      <c r="D2658" s="11">
        <v>7364.5698240000002</v>
      </c>
      <c r="E2658" s="11">
        <v>7421.7402339999999</v>
      </c>
      <c r="F2658" s="11">
        <v>7421.7402339999999</v>
      </c>
      <c r="G2658" s="5">
        <v>72243000</v>
      </c>
      <c r="I2658" s="1">
        <v>7.1424177137782152E-3</v>
      </c>
    </row>
    <row r="2659" spans="1:9" x14ac:dyDescent="0.25">
      <c r="A2659" s="36">
        <v>37848</v>
      </c>
      <c r="B2659" s="11">
        <v>7421.7700199999999</v>
      </c>
      <c r="C2659" s="11">
        <v>7458.9702150000003</v>
      </c>
      <c r="D2659" s="11">
        <v>7407.1000979999999</v>
      </c>
      <c r="E2659" s="11">
        <v>7418.4301759999998</v>
      </c>
      <c r="F2659" s="11">
        <v>7418.4301759999998</v>
      </c>
      <c r="G2659" s="5">
        <v>0</v>
      </c>
      <c r="I2659" s="1">
        <v>-4.460943457456068E-4</v>
      </c>
    </row>
    <row r="2660" spans="1:9" x14ac:dyDescent="0.25">
      <c r="A2660" s="36">
        <v>37851</v>
      </c>
      <c r="B2660" s="11">
        <v>7420.2597660000001</v>
      </c>
      <c r="C2660" s="11">
        <v>7501.830078</v>
      </c>
      <c r="D2660" s="11">
        <v>7420.0498049999997</v>
      </c>
      <c r="E2660" s="11">
        <v>7500.0097660000001</v>
      </c>
      <c r="F2660" s="11">
        <v>7500.0097660000001</v>
      </c>
      <c r="G2660" s="5">
        <v>0</v>
      </c>
      <c r="I2660" s="1">
        <v>1.0936854455646738E-2</v>
      </c>
    </row>
    <row r="2661" spans="1:9" x14ac:dyDescent="0.25">
      <c r="A2661" s="36">
        <v>37852</v>
      </c>
      <c r="B2661" s="11">
        <v>7499.9902339999999</v>
      </c>
      <c r="C2661" s="11">
        <v>7524.3798829999996</v>
      </c>
      <c r="D2661" s="11">
        <v>7465.5498049999997</v>
      </c>
      <c r="E2661" s="11">
        <v>7487.5698240000002</v>
      </c>
      <c r="F2661" s="11">
        <v>7487.5698240000002</v>
      </c>
      <c r="G2661" s="5">
        <v>91021000</v>
      </c>
      <c r="I2661" s="1">
        <v>-1.6600338676493465E-3</v>
      </c>
    </row>
    <row r="2662" spans="1:9" x14ac:dyDescent="0.25">
      <c r="A2662" s="36">
        <v>37853</v>
      </c>
      <c r="B2662" s="11">
        <v>7486.8999020000001</v>
      </c>
      <c r="C2662" s="11">
        <v>7489.2998049999997</v>
      </c>
      <c r="D2662" s="11">
        <v>7426.8701170000004</v>
      </c>
      <c r="E2662" s="11">
        <v>7460.1499020000001</v>
      </c>
      <c r="F2662" s="11">
        <v>7460.1499020000001</v>
      </c>
      <c r="G2662" s="5">
        <v>95411600</v>
      </c>
      <c r="I2662" s="1">
        <v>-3.6687806914379451E-3</v>
      </c>
    </row>
    <row r="2663" spans="1:9" x14ac:dyDescent="0.25">
      <c r="A2663" s="36">
        <v>37854</v>
      </c>
      <c r="B2663" s="11">
        <v>7460.2797849999997</v>
      </c>
      <c r="C2663" s="11">
        <v>7517.080078</v>
      </c>
      <c r="D2663" s="11">
        <v>7460.2797849999997</v>
      </c>
      <c r="E2663" s="11">
        <v>7498.3100590000004</v>
      </c>
      <c r="F2663" s="11">
        <v>7498.3100590000004</v>
      </c>
      <c r="G2663" s="5">
        <v>77198400</v>
      </c>
      <c r="I2663" s="1">
        <v>5.1021615703383816E-3</v>
      </c>
    </row>
    <row r="2664" spans="1:9" x14ac:dyDescent="0.25">
      <c r="A2664" s="36">
        <v>37855</v>
      </c>
      <c r="B2664" s="11">
        <v>7498.4599609999996</v>
      </c>
      <c r="C2664" s="11">
        <v>7541.0200199999999</v>
      </c>
      <c r="D2664" s="11">
        <v>7481.7900390000004</v>
      </c>
      <c r="E2664" s="11">
        <v>7493.7299800000001</v>
      </c>
      <c r="F2664" s="11">
        <v>7493.7299800000001</v>
      </c>
      <c r="G2664" s="5">
        <v>68784800</v>
      </c>
      <c r="I2664" s="1">
        <v>-6.1100145551584717E-4</v>
      </c>
    </row>
    <row r="2665" spans="1:9" x14ac:dyDescent="0.25">
      <c r="A2665" s="36">
        <v>37858</v>
      </c>
      <c r="B2665" s="11">
        <v>7494.9902339999999</v>
      </c>
      <c r="C2665" s="11">
        <v>7494.9902339999999</v>
      </c>
      <c r="D2665" s="11">
        <v>7412.9799800000001</v>
      </c>
      <c r="E2665" s="11">
        <v>7435.330078</v>
      </c>
      <c r="F2665" s="11">
        <v>7435.330078</v>
      </c>
      <c r="G2665" s="5">
        <v>40689800</v>
      </c>
      <c r="I2665" s="1">
        <v>-7.8236941457667797E-3</v>
      </c>
    </row>
    <row r="2666" spans="1:9" x14ac:dyDescent="0.25">
      <c r="A2666" s="36">
        <v>37859</v>
      </c>
      <c r="B2666" s="11">
        <v>7435.3999020000001</v>
      </c>
      <c r="C2666" s="11">
        <v>7449.3598629999997</v>
      </c>
      <c r="D2666" s="11">
        <v>7400.5400390000004</v>
      </c>
      <c r="E2666" s="11">
        <v>7437.7202150000003</v>
      </c>
      <c r="F2666" s="11">
        <v>7437.7202150000003</v>
      </c>
      <c r="G2666" s="5">
        <v>47849400</v>
      </c>
      <c r="I2666" s="1">
        <v>3.2140508819544777E-4</v>
      </c>
    </row>
    <row r="2667" spans="1:9" x14ac:dyDescent="0.25">
      <c r="A2667" s="36">
        <v>37860</v>
      </c>
      <c r="B2667" s="11">
        <v>7439</v>
      </c>
      <c r="C2667" s="11">
        <v>7515.169922</v>
      </c>
      <c r="D2667" s="11">
        <v>7436.6499020000001</v>
      </c>
      <c r="E2667" s="11">
        <v>7502.080078</v>
      </c>
      <c r="F2667" s="11">
        <v>7502.080078</v>
      </c>
      <c r="G2667" s="5">
        <v>58925600</v>
      </c>
      <c r="I2667" s="1">
        <v>8.6159466500195236E-3</v>
      </c>
    </row>
    <row r="2668" spans="1:9" x14ac:dyDescent="0.25">
      <c r="A2668" s="36">
        <v>37861</v>
      </c>
      <c r="B2668" s="11">
        <v>7501.8100590000004</v>
      </c>
      <c r="C2668" s="11">
        <v>7566.6201170000004</v>
      </c>
      <c r="D2668" s="11">
        <v>7501.8100590000004</v>
      </c>
      <c r="E2668" s="11">
        <v>7563.4902339999999</v>
      </c>
      <c r="F2668" s="11">
        <v>7563.4902339999999</v>
      </c>
      <c r="G2668" s="5">
        <v>79088600</v>
      </c>
      <c r="I2668" s="1">
        <v>8.1524289951868667E-3</v>
      </c>
    </row>
    <row r="2669" spans="1:9" x14ac:dyDescent="0.25">
      <c r="A2669" s="36">
        <v>37862</v>
      </c>
      <c r="B2669" s="11">
        <v>7568.4799800000001</v>
      </c>
      <c r="C2669" s="11">
        <v>7596.6899409999996</v>
      </c>
      <c r="D2669" s="11">
        <v>7563.1000979999999</v>
      </c>
      <c r="E2669" s="11">
        <v>7591.419922</v>
      </c>
      <c r="F2669" s="11">
        <v>7591.419922</v>
      </c>
      <c r="G2669" s="5">
        <v>58074600</v>
      </c>
      <c r="I2669" s="1">
        <v>3.6858970898769883E-3</v>
      </c>
    </row>
    <row r="2670" spans="1:9" x14ac:dyDescent="0.25">
      <c r="A2670" s="36">
        <v>37865</v>
      </c>
      <c r="B2670" s="11">
        <v>7593.25</v>
      </c>
      <c r="C2670" s="11">
        <v>7634.7202150000003</v>
      </c>
      <c r="D2670" s="11">
        <v>7592.1201170000004</v>
      </c>
      <c r="E2670" s="11">
        <v>7631.8198240000002</v>
      </c>
      <c r="F2670" s="11">
        <v>7631.8198240000002</v>
      </c>
      <c r="G2670" s="5">
        <v>16766600</v>
      </c>
      <c r="I2670" s="1">
        <v>5.3076739928581418E-3</v>
      </c>
    </row>
    <row r="2671" spans="1:9" x14ac:dyDescent="0.25">
      <c r="A2671" s="36">
        <v>37866</v>
      </c>
      <c r="B2671" s="11">
        <v>7631.8500979999999</v>
      </c>
      <c r="C2671" s="11">
        <v>7672.8598629999997</v>
      </c>
      <c r="D2671" s="11">
        <v>7596.2099609999996</v>
      </c>
      <c r="E2671" s="11">
        <v>7671.7402339999999</v>
      </c>
      <c r="F2671" s="11">
        <v>7671.7402339999999</v>
      </c>
      <c r="G2671" s="5">
        <v>90706800</v>
      </c>
      <c r="I2671" s="1">
        <v>5.2171521393784559E-3</v>
      </c>
    </row>
    <row r="2672" spans="1:9" x14ac:dyDescent="0.25">
      <c r="A2672" s="36">
        <v>37867</v>
      </c>
      <c r="B2672" s="11">
        <v>7671.7797849999997</v>
      </c>
      <c r="C2672" s="11">
        <v>7780.4101559999999</v>
      </c>
      <c r="D2672" s="11">
        <v>7670.3999020000001</v>
      </c>
      <c r="E2672" s="11">
        <v>7719.1201170000004</v>
      </c>
      <c r="F2672" s="11">
        <v>7719.1201170000004</v>
      </c>
      <c r="G2672" s="5">
        <v>103441600</v>
      </c>
      <c r="I2672" s="1">
        <v>6.1569050190009023E-3</v>
      </c>
    </row>
    <row r="2673" spans="1:9" x14ac:dyDescent="0.25">
      <c r="A2673" s="36">
        <v>37868</v>
      </c>
      <c r="B2673" s="11">
        <v>7717.6499020000001</v>
      </c>
      <c r="C2673" s="11">
        <v>7746.6499020000001</v>
      </c>
      <c r="D2673" s="11">
        <v>7692.6000979999999</v>
      </c>
      <c r="E2673" s="11">
        <v>7719.4799800000001</v>
      </c>
      <c r="F2673" s="11">
        <v>7719.4799800000001</v>
      </c>
      <c r="G2673" s="5">
        <v>63804200</v>
      </c>
      <c r="I2673" s="1">
        <v>4.6618605029635773E-5</v>
      </c>
    </row>
    <row r="2674" spans="1:9" x14ac:dyDescent="0.25">
      <c r="A2674" s="36">
        <v>37869</v>
      </c>
      <c r="B2674" s="11">
        <v>7720.1201170000004</v>
      </c>
      <c r="C2674" s="11">
        <v>7778.8798829999996</v>
      </c>
      <c r="D2674" s="11">
        <v>7720.1201170000004</v>
      </c>
      <c r="E2674" s="11">
        <v>7775.3398440000001</v>
      </c>
      <c r="F2674" s="11">
        <v>7775.3398440000001</v>
      </c>
      <c r="G2674" s="5">
        <v>70814200</v>
      </c>
      <c r="I2674" s="1">
        <v>7.2101652850147246E-3</v>
      </c>
    </row>
    <row r="2675" spans="1:9" x14ac:dyDescent="0.25">
      <c r="A2675" s="36">
        <v>37872</v>
      </c>
      <c r="B2675" s="11">
        <v>7775.5400390000004</v>
      </c>
      <c r="C2675" s="11">
        <v>7833.0400390000004</v>
      </c>
      <c r="D2675" s="11">
        <v>7775.5400390000004</v>
      </c>
      <c r="E2675" s="11">
        <v>7814.6298829999996</v>
      </c>
      <c r="F2675" s="11">
        <v>7814.6298829999996</v>
      </c>
      <c r="G2675" s="5">
        <v>75571400</v>
      </c>
      <c r="I2675" s="1">
        <v>5.0404359817921573E-3</v>
      </c>
    </row>
    <row r="2676" spans="1:9" x14ac:dyDescent="0.25">
      <c r="A2676" s="36">
        <v>37873</v>
      </c>
      <c r="B2676" s="11">
        <v>7815.3100590000004</v>
      </c>
      <c r="C2676" s="11">
        <v>7817.3701170000004</v>
      </c>
      <c r="D2676" s="11">
        <v>7731.8100590000004</v>
      </c>
      <c r="E2676" s="11">
        <v>7732.8999020000001</v>
      </c>
      <c r="F2676" s="11">
        <v>7732.8999020000001</v>
      </c>
      <c r="G2676" s="5">
        <v>64204600</v>
      </c>
      <c r="I2676" s="1">
        <v>-1.0513661652788997E-2</v>
      </c>
    </row>
    <row r="2677" spans="1:9" x14ac:dyDescent="0.25">
      <c r="A2677" s="36">
        <v>37874</v>
      </c>
      <c r="B2677" s="11">
        <v>7732.169922</v>
      </c>
      <c r="C2677" s="11">
        <v>7752.7700199999999</v>
      </c>
      <c r="D2677" s="11">
        <v>7690.5698240000002</v>
      </c>
      <c r="E2677" s="11">
        <v>7734.7202150000003</v>
      </c>
      <c r="F2677" s="11">
        <v>7734.7202150000003</v>
      </c>
      <c r="G2677" s="5">
        <v>68462600</v>
      </c>
      <c r="I2677" s="1">
        <v>2.3537079326096944E-4</v>
      </c>
    </row>
    <row r="2678" spans="1:9" x14ac:dyDescent="0.25">
      <c r="A2678" s="36">
        <v>37875</v>
      </c>
      <c r="B2678" s="11">
        <v>7734.7998049999997</v>
      </c>
      <c r="C2678" s="11">
        <v>7748.9399409999996</v>
      </c>
      <c r="D2678" s="11">
        <v>7720.1098629999997</v>
      </c>
      <c r="E2678" s="11">
        <v>7741.8701170000004</v>
      </c>
      <c r="F2678" s="11">
        <v>7741.8701170000004</v>
      </c>
      <c r="G2678" s="5">
        <v>75470800</v>
      </c>
      <c r="I2678" s="1">
        <v>9.2396352882317956E-4</v>
      </c>
    </row>
    <row r="2679" spans="1:9" x14ac:dyDescent="0.25">
      <c r="A2679" s="36">
        <v>37876</v>
      </c>
      <c r="B2679" s="11">
        <v>7741.7202150000003</v>
      </c>
      <c r="C2679" s="11">
        <v>7741.8198240000002</v>
      </c>
      <c r="D2679" s="11">
        <v>7704.669922</v>
      </c>
      <c r="E2679" s="11">
        <v>7712.75</v>
      </c>
      <c r="F2679" s="11">
        <v>7712.75</v>
      </c>
      <c r="G2679" s="5">
        <v>53859800</v>
      </c>
      <c r="I2679" s="1">
        <v>-3.7684719833528391E-3</v>
      </c>
    </row>
    <row r="2680" spans="1:9" x14ac:dyDescent="0.25">
      <c r="A2680" s="36">
        <v>37879</v>
      </c>
      <c r="B2680" s="11">
        <v>7714.7700199999999</v>
      </c>
      <c r="C2680" s="11">
        <v>7740.0097660000001</v>
      </c>
      <c r="D2680" s="11">
        <v>7697.0297849999997</v>
      </c>
      <c r="E2680" s="11">
        <v>7729.1401370000003</v>
      </c>
      <c r="F2680" s="11">
        <v>7729.1401370000003</v>
      </c>
      <c r="G2680" s="5">
        <v>44432200</v>
      </c>
      <c r="I2680" s="1">
        <v>2.1228156669366172E-3</v>
      </c>
    </row>
    <row r="2681" spans="1:9" x14ac:dyDescent="0.25">
      <c r="A2681" s="36">
        <v>37881</v>
      </c>
      <c r="B2681" s="11">
        <v>7729.7700199999999</v>
      </c>
      <c r="C2681" s="11">
        <v>7746.5698240000002</v>
      </c>
      <c r="D2681" s="11">
        <v>7698.0200199999999</v>
      </c>
      <c r="E2681" s="11">
        <v>7746.5400390000004</v>
      </c>
      <c r="F2681" s="11">
        <v>7746.5400390000004</v>
      </c>
      <c r="G2681" s="5">
        <v>80226600</v>
      </c>
      <c r="I2681" s="1">
        <v>2.2486778137142949E-3</v>
      </c>
    </row>
    <row r="2682" spans="1:9" x14ac:dyDescent="0.25">
      <c r="A2682" s="36">
        <v>37882</v>
      </c>
      <c r="B2682" s="11">
        <v>7746.4501950000003</v>
      </c>
      <c r="C2682" s="11">
        <v>7869.1098629999997</v>
      </c>
      <c r="D2682" s="11">
        <v>7745.7299800000001</v>
      </c>
      <c r="E2682" s="11">
        <v>7868.2797849999997</v>
      </c>
      <c r="F2682" s="11">
        <v>7868.2797849999997</v>
      </c>
      <c r="G2682" s="5">
        <v>69871000</v>
      </c>
      <c r="I2682" s="1">
        <v>1.5593162659646609E-2</v>
      </c>
    </row>
    <row r="2683" spans="1:9" x14ac:dyDescent="0.25">
      <c r="A2683" s="36">
        <v>37883</v>
      </c>
      <c r="B2683" s="11">
        <v>7868.1801759999998</v>
      </c>
      <c r="C2683" s="11">
        <v>7902.0898440000001</v>
      </c>
      <c r="D2683" s="11">
        <v>7833.3901370000003</v>
      </c>
      <c r="E2683" s="11">
        <v>7891.669922</v>
      </c>
      <c r="F2683" s="11">
        <v>7891.669922</v>
      </c>
      <c r="G2683" s="5">
        <v>64311400</v>
      </c>
      <c r="I2683" s="1">
        <v>2.9683031492755418E-3</v>
      </c>
    </row>
    <row r="2684" spans="1:9" x14ac:dyDescent="0.25">
      <c r="A2684" s="36">
        <v>37886</v>
      </c>
      <c r="B2684" s="11">
        <v>7891.6298829999996</v>
      </c>
      <c r="C2684" s="11">
        <v>7891.8100590000004</v>
      </c>
      <c r="D2684" s="11">
        <v>7791.7700199999999</v>
      </c>
      <c r="E2684" s="11">
        <v>7815.4702150000003</v>
      </c>
      <c r="F2684" s="11">
        <v>7815.4702150000003</v>
      </c>
      <c r="G2684" s="5">
        <v>48886600</v>
      </c>
      <c r="I2684" s="1">
        <v>-9.7026325770297461E-3</v>
      </c>
    </row>
    <row r="2685" spans="1:9" x14ac:dyDescent="0.25">
      <c r="A2685" s="36">
        <v>37887</v>
      </c>
      <c r="B2685" s="11">
        <v>7815.5698240000002</v>
      </c>
      <c r="C2685" s="11">
        <v>7837.5400390000004</v>
      </c>
      <c r="D2685" s="11">
        <v>7794.5600590000004</v>
      </c>
      <c r="E2685" s="11">
        <v>7834.4702150000003</v>
      </c>
      <c r="F2685" s="11">
        <v>7834.4702150000003</v>
      </c>
      <c r="G2685" s="5">
        <v>51017800</v>
      </c>
      <c r="I2685" s="1">
        <v>2.4281254513383033E-3</v>
      </c>
    </row>
    <row r="2686" spans="1:9" x14ac:dyDescent="0.25">
      <c r="A2686" s="36">
        <v>37888</v>
      </c>
      <c r="B2686" s="11">
        <v>7835.0498049999997</v>
      </c>
      <c r="C2686" s="11">
        <v>7861.4599609999996</v>
      </c>
      <c r="D2686" s="11">
        <v>7787.4799800000001</v>
      </c>
      <c r="E2686" s="11">
        <v>7788.080078</v>
      </c>
      <c r="F2686" s="11">
        <v>7788.080078</v>
      </c>
      <c r="G2686" s="5">
        <v>61942600</v>
      </c>
      <c r="I2686" s="1">
        <v>-5.9388860947340305E-3</v>
      </c>
    </row>
    <row r="2687" spans="1:9" x14ac:dyDescent="0.25">
      <c r="A2687" s="36">
        <v>37889</v>
      </c>
      <c r="B2687" s="11">
        <v>7788.8500979999999</v>
      </c>
      <c r="C2687" s="11">
        <v>7793.6000979999999</v>
      </c>
      <c r="D2687" s="11">
        <v>7764.4799800000001</v>
      </c>
      <c r="E2687" s="11">
        <v>7771.9301759999998</v>
      </c>
      <c r="F2687" s="11">
        <v>7771.9301759999998</v>
      </c>
      <c r="G2687" s="5">
        <v>136972600</v>
      </c>
      <c r="I2687" s="1">
        <v>-2.0758222566161777E-3</v>
      </c>
    </row>
    <row r="2688" spans="1:9" x14ac:dyDescent="0.25">
      <c r="A2688" s="36">
        <v>37890</v>
      </c>
      <c r="B2688" s="11">
        <v>7771.7900390000004</v>
      </c>
      <c r="C2688" s="11">
        <v>7800.2099609999996</v>
      </c>
      <c r="D2688" s="11">
        <v>7760.1201170000004</v>
      </c>
      <c r="E2688" s="11">
        <v>7786.2202150000003</v>
      </c>
      <c r="F2688" s="11">
        <v>7786.2202150000003</v>
      </c>
      <c r="G2688" s="5">
        <v>50282200</v>
      </c>
      <c r="I2688" s="1">
        <v>1.8369848162365088E-3</v>
      </c>
    </row>
    <row r="2689" spans="1:9" x14ac:dyDescent="0.25">
      <c r="A2689" s="36">
        <v>37893</v>
      </c>
      <c r="B2689" s="11">
        <v>7795.1098629999997</v>
      </c>
      <c r="C2689" s="11">
        <v>7836.3598629999997</v>
      </c>
      <c r="D2689" s="11">
        <v>7783.5400390000004</v>
      </c>
      <c r="E2689" s="11">
        <v>7836.3598629999997</v>
      </c>
      <c r="F2689" s="11">
        <v>7836.3598629999997</v>
      </c>
      <c r="G2689" s="5">
        <v>37678400</v>
      </c>
      <c r="I2689" s="1">
        <v>6.4188911056568543E-3</v>
      </c>
    </row>
    <row r="2690" spans="1:9" x14ac:dyDescent="0.25">
      <c r="A2690" s="36">
        <v>37894</v>
      </c>
      <c r="B2690" s="11">
        <v>7836.8999020000001</v>
      </c>
      <c r="C2690" s="11">
        <v>7852.2299800000001</v>
      </c>
      <c r="D2690" s="11">
        <v>7795.0200199999999</v>
      </c>
      <c r="E2690" s="11">
        <v>7822.4799800000001</v>
      </c>
      <c r="F2690" s="11">
        <v>7822.4799800000001</v>
      </c>
      <c r="G2690" s="5">
        <v>76826400</v>
      </c>
      <c r="I2690" s="1">
        <v>-1.7727860779306326E-3</v>
      </c>
    </row>
    <row r="2691" spans="1:9" x14ac:dyDescent="0.25">
      <c r="A2691" s="36">
        <v>37895</v>
      </c>
      <c r="B2691" s="11">
        <v>7825.4101559999999</v>
      </c>
      <c r="C2691" s="11">
        <v>7948.330078</v>
      </c>
      <c r="D2691" s="11">
        <v>7822.6098629999997</v>
      </c>
      <c r="E2691" s="11">
        <v>7937.1801759999998</v>
      </c>
      <c r="F2691" s="11">
        <v>7937.1801759999998</v>
      </c>
      <c r="G2691" s="5">
        <v>0</v>
      </c>
      <c r="I2691" s="1">
        <v>1.4556433346124109E-2</v>
      </c>
    </row>
    <row r="2692" spans="1:9" x14ac:dyDescent="0.25">
      <c r="A2692" s="36">
        <v>37896</v>
      </c>
      <c r="B2692" s="11">
        <v>7933.1801759999998</v>
      </c>
      <c r="C2692" s="11">
        <v>7937.8901370000003</v>
      </c>
      <c r="D2692" s="11">
        <v>7775.7998049999997</v>
      </c>
      <c r="E2692" s="11">
        <v>7775.7998049999997</v>
      </c>
      <c r="F2692" s="11">
        <v>7775.7998049999997</v>
      </c>
      <c r="G2692" s="5">
        <v>79460600</v>
      </c>
      <c r="I2692" s="1">
        <v>-2.0541749034677537E-2</v>
      </c>
    </row>
    <row r="2693" spans="1:9" x14ac:dyDescent="0.25">
      <c r="A2693" s="36">
        <v>37897</v>
      </c>
      <c r="B2693" s="11">
        <v>7776.5097660000001</v>
      </c>
      <c r="C2693" s="11">
        <v>7876.0297849999997</v>
      </c>
      <c r="D2693" s="11">
        <v>7776.4599609999996</v>
      </c>
      <c r="E2693" s="11">
        <v>7838.7700199999999</v>
      </c>
      <c r="F2693" s="11">
        <v>7838.7700199999999</v>
      </c>
      <c r="G2693" s="5">
        <v>66968200</v>
      </c>
      <c r="I2693" s="1">
        <v>8.0656152655098623E-3</v>
      </c>
    </row>
    <row r="2694" spans="1:9" x14ac:dyDescent="0.25">
      <c r="A2694" s="36">
        <v>37900</v>
      </c>
      <c r="B2694" s="11">
        <v>7839.4799800000001</v>
      </c>
      <c r="C2694" s="11">
        <v>7839.4799800000001</v>
      </c>
      <c r="D2694" s="11">
        <v>7792.2998049999997</v>
      </c>
      <c r="E2694" s="11">
        <v>7816.3100590000004</v>
      </c>
      <c r="F2694" s="11">
        <v>7816.3100590000004</v>
      </c>
      <c r="G2694" s="5">
        <v>43087400</v>
      </c>
      <c r="I2694" s="1">
        <v>-2.869353116869533E-3</v>
      </c>
    </row>
    <row r="2695" spans="1:9" x14ac:dyDescent="0.25">
      <c r="A2695" s="36">
        <v>37901</v>
      </c>
      <c r="B2695" s="11">
        <v>7813.080078</v>
      </c>
      <c r="C2695" s="11">
        <v>7834.2099609999996</v>
      </c>
      <c r="D2695" s="11">
        <v>7784.3100590000004</v>
      </c>
      <c r="E2695" s="11">
        <v>7825.0097660000001</v>
      </c>
      <c r="F2695" s="11">
        <v>7825.0097660000001</v>
      </c>
      <c r="G2695" s="5">
        <v>55686400</v>
      </c>
      <c r="I2695" s="1">
        <v>1.1124007429614835E-3</v>
      </c>
    </row>
    <row r="2696" spans="1:9" x14ac:dyDescent="0.25">
      <c r="A2696" s="36">
        <v>37902</v>
      </c>
      <c r="B2696" s="11">
        <v>7825.0498049999997</v>
      </c>
      <c r="C2696" s="11">
        <v>7852.669922</v>
      </c>
      <c r="D2696" s="11">
        <v>7809.1401370000003</v>
      </c>
      <c r="E2696" s="11">
        <v>7812.0698240000002</v>
      </c>
      <c r="F2696" s="11">
        <v>7812.0698240000002</v>
      </c>
      <c r="G2696" s="5">
        <v>61218600</v>
      </c>
      <c r="I2696" s="1">
        <v>-1.6550334580323067E-3</v>
      </c>
    </row>
    <row r="2697" spans="1:9" x14ac:dyDescent="0.25">
      <c r="A2697" s="36">
        <v>37903</v>
      </c>
      <c r="B2697" s="11">
        <v>7812.2202150000003</v>
      </c>
      <c r="C2697" s="11">
        <v>7999.1601559999999</v>
      </c>
      <c r="D2697" s="11">
        <v>7812.2202150000003</v>
      </c>
      <c r="E2697" s="11">
        <v>7937</v>
      </c>
      <c r="F2697" s="11">
        <v>7937</v>
      </c>
      <c r="G2697" s="5">
        <v>98903400</v>
      </c>
      <c r="I2697" s="1">
        <v>1.5865419090214772E-2</v>
      </c>
    </row>
    <row r="2698" spans="1:9" x14ac:dyDescent="0.25">
      <c r="A2698" s="36">
        <v>37904</v>
      </c>
      <c r="B2698" s="11">
        <v>7937.0498049999997</v>
      </c>
      <c r="C2698" s="11">
        <v>7962.7597660000001</v>
      </c>
      <c r="D2698" s="11">
        <v>7918.0200199999999</v>
      </c>
      <c r="E2698" s="11">
        <v>7949.0297849999997</v>
      </c>
      <c r="F2698" s="11">
        <v>7949.0297849999997</v>
      </c>
      <c r="G2698" s="5">
        <v>59042200</v>
      </c>
      <c r="I2698" s="1">
        <v>1.5145114874197674E-3</v>
      </c>
    </row>
    <row r="2699" spans="1:9" x14ac:dyDescent="0.25">
      <c r="A2699" s="36">
        <v>37907</v>
      </c>
      <c r="B2699" s="11">
        <v>7949.6601559999999</v>
      </c>
      <c r="C2699" s="11">
        <v>7970.8598629999997</v>
      </c>
      <c r="D2699" s="11">
        <v>7939.5898440000001</v>
      </c>
      <c r="E2699" s="11">
        <v>7960.419922</v>
      </c>
      <c r="F2699" s="11">
        <v>7960.419922</v>
      </c>
      <c r="G2699" s="5">
        <v>47453600</v>
      </c>
      <c r="I2699" s="1">
        <v>1.4318708887888221E-3</v>
      </c>
    </row>
    <row r="2700" spans="1:9" x14ac:dyDescent="0.25">
      <c r="A2700" s="36">
        <v>37908</v>
      </c>
      <c r="B2700" s="11">
        <v>7962.3100590000004</v>
      </c>
      <c r="C2700" s="11">
        <v>7962.3100590000004</v>
      </c>
      <c r="D2700" s="11">
        <v>7883.2099609999996</v>
      </c>
      <c r="E2700" s="11">
        <v>7886.7202150000003</v>
      </c>
      <c r="F2700" s="11">
        <v>7886.7202150000003</v>
      </c>
      <c r="G2700" s="5">
        <v>70490800</v>
      </c>
      <c r="I2700" s="1">
        <v>-9.3013928963650017E-3</v>
      </c>
    </row>
    <row r="2701" spans="1:9" x14ac:dyDescent="0.25">
      <c r="A2701" s="36">
        <v>37909</v>
      </c>
      <c r="B2701" s="11">
        <v>7886.8999020000001</v>
      </c>
      <c r="C2701" s="11">
        <v>7912.3901370000003</v>
      </c>
      <c r="D2701" s="11">
        <v>7839.330078</v>
      </c>
      <c r="E2701" s="11">
        <v>7843.7001950000003</v>
      </c>
      <c r="F2701" s="11">
        <v>7843.7001950000003</v>
      </c>
      <c r="G2701" s="5">
        <v>65156200</v>
      </c>
      <c r="I2701" s="1">
        <v>-5.4696729181191728E-3</v>
      </c>
    </row>
    <row r="2702" spans="1:9" x14ac:dyDescent="0.25">
      <c r="A2702" s="36">
        <v>37910</v>
      </c>
      <c r="B2702" s="11">
        <v>7842.080078</v>
      </c>
      <c r="C2702" s="11">
        <v>7862.7099609999996</v>
      </c>
      <c r="D2702" s="11">
        <v>7823.5498049999997</v>
      </c>
      <c r="E2702" s="11">
        <v>7838.1401370000003</v>
      </c>
      <c r="F2702" s="11">
        <v>7838.1401370000003</v>
      </c>
      <c r="G2702" s="5">
        <v>59776800</v>
      </c>
      <c r="I2702" s="1">
        <v>-7.0910787449207646E-4</v>
      </c>
    </row>
    <row r="2703" spans="1:9" x14ac:dyDescent="0.25">
      <c r="A2703" s="36">
        <v>37911</v>
      </c>
      <c r="B2703" s="11">
        <v>7838.3500979999999</v>
      </c>
      <c r="C2703" s="11">
        <v>7885.2402339999999</v>
      </c>
      <c r="D2703" s="11">
        <v>7838.3500979999999</v>
      </c>
      <c r="E2703" s="11">
        <v>7859.8198240000002</v>
      </c>
      <c r="F2703" s="11">
        <v>7859.8198240000002</v>
      </c>
      <c r="G2703" s="5">
        <v>63587200</v>
      </c>
      <c r="I2703" s="1">
        <v>2.7621042271874785E-3</v>
      </c>
    </row>
    <row r="2704" spans="1:9" x14ac:dyDescent="0.25">
      <c r="A2704" s="36">
        <v>37914</v>
      </c>
      <c r="B2704" s="11">
        <v>7859.919922</v>
      </c>
      <c r="C2704" s="11">
        <v>7880.3100590000004</v>
      </c>
      <c r="D2704" s="11">
        <v>7836.9599609999996</v>
      </c>
      <c r="E2704" s="11">
        <v>7875.7700199999999</v>
      </c>
      <c r="F2704" s="11">
        <v>7875.7700199999999</v>
      </c>
      <c r="G2704" s="5">
        <v>49406600</v>
      </c>
      <c r="I2704" s="1">
        <v>2.0272772258138616E-3</v>
      </c>
    </row>
    <row r="2705" spans="1:9" x14ac:dyDescent="0.25">
      <c r="A2705" s="36">
        <v>37915</v>
      </c>
      <c r="B2705" s="11">
        <v>7877.6601559999999</v>
      </c>
      <c r="C2705" s="11">
        <v>7943.2402339999999</v>
      </c>
      <c r="D2705" s="11">
        <v>7874.0297849999997</v>
      </c>
      <c r="E2705" s="11">
        <v>7936.6801759999998</v>
      </c>
      <c r="F2705" s="11">
        <v>7936.6801759999998</v>
      </c>
      <c r="G2705" s="5">
        <v>80269600</v>
      </c>
      <c r="I2705" s="1">
        <v>7.7041137221982581E-3</v>
      </c>
    </row>
    <row r="2706" spans="1:9" x14ac:dyDescent="0.25">
      <c r="A2706" s="36">
        <v>37916</v>
      </c>
      <c r="B2706" s="11">
        <v>7938.8100590000004</v>
      </c>
      <c r="C2706" s="11">
        <v>7938.8100590000004</v>
      </c>
      <c r="D2706" s="11">
        <v>7874.6201170000004</v>
      </c>
      <c r="E2706" s="11">
        <v>7914.1401370000003</v>
      </c>
      <c r="F2706" s="11">
        <v>7914.1401370000003</v>
      </c>
      <c r="G2706" s="5">
        <v>82402400</v>
      </c>
      <c r="I2706" s="1">
        <v>-2.8440236842985911E-3</v>
      </c>
    </row>
    <row r="2707" spans="1:9" x14ac:dyDescent="0.25">
      <c r="A2707" s="36">
        <v>37917</v>
      </c>
      <c r="B2707" s="11">
        <v>7912.0097660000001</v>
      </c>
      <c r="C2707" s="11">
        <v>7912.0097660000001</v>
      </c>
      <c r="D2707" s="11">
        <v>7871.2700199999999</v>
      </c>
      <c r="E2707" s="11">
        <v>7874.0498049999997</v>
      </c>
      <c r="F2707" s="11">
        <v>7874.0498049999997</v>
      </c>
      <c r="G2707" s="5">
        <v>61494600</v>
      </c>
      <c r="I2707" s="1">
        <v>-5.0785325376807577E-3</v>
      </c>
    </row>
    <row r="2708" spans="1:9" x14ac:dyDescent="0.25">
      <c r="A2708" s="36">
        <v>37918</v>
      </c>
      <c r="B2708" s="11">
        <v>7872.9501950000003</v>
      </c>
      <c r="C2708" s="11">
        <v>7872.9501950000003</v>
      </c>
      <c r="D2708" s="11">
        <v>7819.7797849999997</v>
      </c>
      <c r="E2708" s="11">
        <v>7842.8598629999997</v>
      </c>
      <c r="F2708" s="11">
        <v>7842.8598629999997</v>
      </c>
      <c r="G2708" s="5">
        <v>94511200</v>
      </c>
      <c r="I2708" s="1">
        <v>-3.9689714584785207E-3</v>
      </c>
    </row>
    <row r="2709" spans="1:9" x14ac:dyDescent="0.25">
      <c r="A2709" s="36">
        <v>37921</v>
      </c>
      <c r="B2709" s="11">
        <v>7842.9101559999999</v>
      </c>
      <c r="C2709" s="11">
        <v>7912.8500979999999</v>
      </c>
      <c r="D2709" s="11">
        <v>7842.2900390000004</v>
      </c>
      <c r="E2709" s="11">
        <v>7905.2099609999996</v>
      </c>
      <c r="F2709" s="11">
        <v>7905.2099609999996</v>
      </c>
      <c r="G2709" s="5">
        <v>0</v>
      </c>
      <c r="I2709" s="1">
        <v>7.9184845493074363E-3</v>
      </c>
    </row>
    <row r="2710" spans="1:9" x14ac:dyDescent="0.25">
      <c r="A2710" s="36">
        <v>37922</v>
      </c>
      <c r="B2710" s="11">
        <v>7905.1899409999996</v>
      </c>
      <c r="C2710" s="11">
        <v>7931.0400390000004</v>
      </c>
      <c r="D2710" s="11">
        <v>7891</v>
      </c>
      <c r="E2710" s="11">
        <v>7928.7202150000003</v>
      </c>
      <c r="F2710" s="11">
        <v>7928.7202150000003</v>
      </c>
      <c r="G2710" s="5">
        <v>96813000</v>
      </c>
      <c r="I2710" s="1">
        <v>2.9696065368352009E-3</v>
      </c>
    </row>
    <row r="2711" spans="1:9" x14ac:dyDescent="0.25">
      <c r="A2711" s="36">
        <v>37923</v>
      </c>
      <c r="B2711" s="11">
        <v>7929</v>
      </c>
      <c r="C2711" s="11">
        <v>7959.8598629999997</v>
      </c>
      <c r="D2711" s="11">
        <v>7907.1801759999998</v>
      </c>
      <c r="E2711" s="11">
        <v>7925.2001950000003</v>
      </c>
      <c r="F2711" s="11">
        <v>7925.2001950000003</v>
      </c>
      <c r="G2711" s="5">
        <v>90069600</v>
      </c>
      <c r="I2711" s="1">
        <v>-4.440567338317436E-4</v>
      </c>
    </row>
    <row r="2712" spans="1:9" x14ac:dyDescent="0.25">
      <c r="A2712" s="36">
        <v>37924</v>
      </c>
      <c r="B2712" s="11">
        <v>7927.1000979999999</v>
      </c>
      <c r="C2712" s="11">
        <v>8054.0200199999999</v>
      </c>
      <c r="D2712" s="11">
        <v>7927.1000979999999</v>
      </c>
      <c r="E2712" s="11">
        <v>8022.9399409999996</v>
      </c>
      <c r="F2712" s="11">
        <v>8022.9399409999996</v>
      </c>
      <c r="G2712" s="5">
        <v>85966800</v>
      </c>
      <c r="I2712" s="1">
        <v>1.2257350247303123E-2</v>
      </c>
    </row>
    <row r="2713" spans="1:9" x14ac:dyDescent="0.25">
      <c r="A2713" s="36">
        <v>37925</v>
      </c>
      <c r="B2713" s="11">
        <v>8023.1899409999996</v>
      </c>
      <c r="C2713" s="11">
        <v>8064.9902339999999</v>
      </c>
      <c r="D2713" s="11">
        <v>8019.4501950000003</v>
      </c>
      <c r="E2713" s="11">
        <v>8064.830078</v>
      </c>
      <c r="F2713" s="11">
        <v>8064.830078</v>
      </c>
      <c r="G2713" s="5">
        <v>104473000</v>
      </c>
      <c r="I2713" s="1">
        <v>5.2077114010327108E-3</v>
      </c>
    </row>
    <row r="2714" spans="1:9" x14ac:dyDescent="0.25">
      <c r="A2714" s="36">
        <v>37928</v>
      </c>
      <c r="B2714" s="11">
        <v>8064.8798829999996</v>
      </c>
      <c r="C2714" s="11">
        <v>8243.5</v>
      </c>
      <c r="D2714" s="11">
        <v>8064.8798829999996</v>
      </c>
      <c r="E2714" s="11">
        <v>8237.1601559999999</v>
      </c>
      <c r="F2714" s="11">
        <v>8237.1601559999999</v>
      </c>
      <c r="G2714" s="5">
        <v>133653000</v>
      </c>
      <c r="I2714" s="1">
        <v>2.1143000965436087E-2</v>
      </c>
    </row>
    <row r="2715" spans="1:9" x14ac:dyDescent="0.25">
      <c r="A2715" s="36">
        <v>37929</v>
      </c>
      <c r="B2715" s="11">
        <v>8237.2402340000008</v>
      </c>
      <c r="C2715" s="11">
        <v>8324.6298829999996</v>
      </c>
      <c r="D2715" s="11">
        <v>8235.7197269999997</v>
      </c>
      <c r="E2715" s="11">
        <v>8265.8496090000008</v>
      </c>
      <c r="F2715" s="11">
        <v>8265.8496090000008</v>
      </c>
      <c r="G2715" s="5">
        <v>139762400</v>
      </c>
      <c r="I2715" s="1">
        <v>3.4768787403045565E-3</v>
      </c>
    </row>
    <row r="2716" spans="1:9" x14ac:dyDescent="0.25">
      <c r="A2716" s="36">
        <v>37930</v>
      </c>
      <c r="B2716" s="11">
        <v>8265.7802730000003</v>
      </c>
      <c r="C2716" s="11">
        <v>8282.2695309999999</v>
      </c>
      <c r="D2716" s="11">
        <v>8218.6503909999992</v>
      </c>
      <c r="E2716" s="11">
        <v>8232.0595699999994</v>
      </c>
      <c r="F2716" s="11">
        <v>8232.0595699999994</v>
      </c>
      <c r="G2716" s="5">
        <v>92869400</v>
      </c>
      <c r="I2716" s="1">
        <v>-4.0962870969760701E-3</v>
      </c>
    </row>
    <row r="2717" spans="1:9" x14ac:dyDescent="0.25">
      <c r="A2717" s="36">
        <v>37931</v>
      </c>
      <c r="B2717" s="11">
        <v>8231.6904300000006</v>
      </c>
      <c r="C2717" s="11">
        <v>8347.5800780000009</v>
      </c>
      <c r="D2717" s="11">
        <v>8228.1699219999991</v>
      </c>
      <c r="E2717" s="11">
        <v>8342.6298829999996</v>
      </c>
      <c r="F2717" s="11">
        <v>8342.6298829999996</v>
      </c>
      <c r="G2717" s="5">
        <v>100100600</v>
      </c>
      <c r="I2717" s="1">
        <v>1.3342265456357083E-2</v>
      </c>
    </row>
    <row r="2718" spans="1:9" x14ac:dyDescent="0.25">
      <c r="A2718" s="36">
        <v>37932</v>
      </c>
      <c r="B2718" s="11">
        <v>8343.3203130000002</v>
      </c>
      <c r="C2718" s="11">
        <v>8455.8095699999994</v>
      </c>
      <c r="D2718" s="11">
        <v>8343.3203130000002</v>
      </c>
      <c r="E2718" s="11">
        <v>8430.5996090000008</v>
      </c>
      <c r="F2718" s="11">
        <v>8430.5996090000008</v>
      </c>
      <c r="G2718" s="5">
        <v>122613600</v>
      </c>
      <c r="I2718" s="1">
        <v>1.0489397123061295E-2</v>
      </c>
    </row>
    <row r="2719" spans="1:9" x14ac:dyDescent="0.25">
      <c r="A2719" s="36">
        <v>37935</v>
      </c>
      <c r="B2719" s="11">
        <v>8430.6699219999991</v>
      </c>
      <c r="C2719" s="11">
        <v>8434.0595699999994</v>
      </c>
      <c r="D2719" s="11">
        <v>8372.0996090000008</v>
      </c>
      <c r="E2719" s="11">
        <v>8372.0996090000008</v>
      </c>
      <c r="F2719" s="11">
        <v>8372.0996090000008</v>
      </c>
      <c r="G2719" s="5">
        <v>55613400</v>
      </c>
      <c r="I2719" s="1">
        <v>-6.9631950927036002E-3</v>
      </c>
    </row>
    <row r="2720" spans="1:9" x14ac:dyDescent="0.25">
      <c r="A2720" s="36">
        <v>37936</v>
      </c>
      <c r="B2720" s="11">
        <v>8371.5595699999994</v>
      </c>
      <c r="C2720" s="11">
        <v>8371.5595699999994</v>
      </c>
      <c r="D2720" s="11">
        <v>8323.3798829999996</v>
      </c>
      <c r="E2720" s="11">
        <v>8365.5097659999992</v>
      </c>
      <c r="F2720" s="11">
        <v>8365.5097659999992</v>
      </c>
      <c r="G2720" s="5">
        <v>68420400</v>
      </c>
      <c r="I2720" s="1">
        <v>-7.8742945815690746E-4</v>
      </c>
    </row>
    <row r="2721" spans="1:9" x14ac:dyDescent="0.25">
      <c r="A2721" s="36">
        <v>37937</v>
      </c>
      <c r="B2721" s="11">
        <v>8365.6298829999996</v>
      </c>
      <c r="C2721" s="11">
        <v>8542.8896480000003</v>
      </c>
      <c r="D2721" s="11">
        <v>8365.4804690000001</v>
      </c>
      <c r="E2721" s="11">
        <v>8539.3095699999994</v>
      </c>
      <c r="F2721" s="11">
        <v>8539.3095699999994</v>
      </c>
      <c r="G2721" s="5">
        <v>106206800</v>
      </c>
      <c r="I2721" s="1">
        <v>2.0562884999318243E-2</v>
      </c>
    </row>
    <row r="2722" spans="1:9" x14ac:dyDescent="0.25">
      <c r="A2722" s="36">
        <v>37938</v>
      </c>
      <c r="B2722" s="11">
        <v>8540.0195309999999</v>
      </c>
      <c r="C2722" s="11">
        <v>8652.2695309999999</v>
      </c>
      <c r="D2722" s="11">
        <v>8539.5898440000001</v>
      </c>
      <c r="E2722" s="11">
        <v>8643.9296880000002</v>
      </c>
      <c r="F2722" s="11">
        <v>8643.9296880000002</v>
      </c>
      <c r="G2722" s="5">
        <v>102857800</v>
      </c>
      <c r="I2722" s="1">
        <v>1.2177146486425983E-2</v>
      </c>
    </row>
    <row r="2723" spans="1:9" x14ac:dyDescent="0.25">
      <c r="A2723" s="36">
        <v>37939</v>
      </c>
      <c r="B2723" s="11">
        <v>8644.3496090000008</v>
      </c>
      <c r="C2723" s="11">
        <v>8660.2099610000005</v>
      </c>
      <c r="D2723" s="11">
        <v>8605.9804690000001</v>
      </c>
      <c r="E2723" s="11">
        <v>8606.0302730000003</v>
      </c>
      <c r="F2723" s="11">
        <v>8606.0302730000003</v>
      </c>
      <c r="G2723" s="5">
        <v>72761800</v>
      </c>
      <c r="I2723" s="1">
        <v>-4.3941523421082707E-3</v>
      </c>
    </row>
    <row r="2724" spans="1:9" x14ac:dyDescent="0.25">
      <c r="A2724" s="36">
        <v>37942</v>
      </c>
      <c r="B2724" s="11">
        <v>8606.75</v>
      </c>
      <c r="C2724" s="11">
        <v>8606.75</v>
      </c>
      <c r="D2724" s="11">
        <v>8473.7099610000005</v>
      </c>
      <c r="E2724" s="11">
        <v>8488.6503909999992</v>
      </c>
      <c r="F2724" s="11">
        <v>8488.6503909999992</v>
      </c>
      <c r="G2724" s="5">
        <v>56702200</v>
      </c>
      <c r="I2724" s="1">
        <v>-1.3733128931789906E-2</v>
      </c>
    </row>
    <row r="2725" spans="1:9" x14ac:dyDescent="0.25">
      <c r="A2725" s="36">
        <v>37943</v>
      </c>
      <c r="B2725" s="11">
        <v>8489</v>
      </c>
      <c r="C2725" s="11">
        <v>8548</v>
      </c>
      <c r="D2725" s="11">
        <v>8488</v>
      </c>
      <c r="E2725" s="11">
        <v>8542</v>
      </c>
      <c r="F2725" s="11">
        <v>8542</v>
      </c>
      <c r="G2725" s="5">
        <v>64345400</v>
      </c>
      <c r="I2725" s="1">
        <v>6.2651492787466623E-3</v>
      </c>
    </row>
    <row r="2726" spans="1:9" x14ac:dyDescent="0.25">
      <c r="A2726" s="36">
        <v>37944</v>
      </c>
      <c r="B2726" s="11">
        <v>8535.4101559999999</v>
      </c>
      <c r="C2726" s="11">
        <v>8536.1904300000006</v>
      </c>
      <c r="D2726" s="11">
        <v>8330.7802730000003</v>
      </c>
      <c r="E2726" s="11">
        <v>8351.2900389999995</v>
      </c>
      <c r="F2726" s="11">
        <v>8351.2900389999995</v>
      </c>
      <c r="G2726" s="5">
        <v>101967400</v>
      </c>
      <c r="I2726" s="1">
        <v>-2.2579149801117637E-2</v>
      </c>
    </row>
    <row r="2727" spans="1:9" x14ac:dyDescent="0.25">
      <c r="A2727" s="36">
        <v>37946</v>
      </c>
      <c r="B2727" s="11">
        <v>8347.7304690000001</v>
      </c>
      <c r="C2727" s="11">
        <v>8347.7304690000001</v>
      </c>
      <c r="D2727" s="11">
        <v>8298.4501949999994</v>
      </c>
      <c r="E2727" s="11">
        <v>8335.1201170000004</v>
      </c>
      <c r="F2727" s="11">
        <v>8335.1201170000004</v>
      </c>
      <c r="G2727" s="5">
        <v>45345000</v>
      </c>
      <c r="I2727" s="1">
        <v>-1.9380953614707153E-3</v>
      </c>
    </row>
    <row r="2728" spans="1:9" x14ac:dyDescent="0.25">
      <c r="A2728" s="36">
        <v>37949</v>
      </c>
      <c r="B2728" s="11">
        <v>8334.0195309999999</v>
      </c>
      <c r="C2728" s="11">
        <v>8381.0097659999992</v>
      </c>
      <c r="D2728" s="11">
        <v>8164.7299800000001</v>
      </c>
      <c r="E2728" s="11">
        <v>8164.7299800000001</v>
      </c>
      <c r="F2728" s="11">
        <v>8164.7299800000001</v>
      </c>
      <c r="G2728" s="5">
        <v>103448800</v>
      </c>
      <c r="I2728" s="1">
        <v>-2.065427180363244E-2</v>
      </c>
    </row>
    <row r="2729" spans="1:9" x14ac:dyDescent="0.25">
      <c r="A2729" s="36">
        <v>37950</v>
      </c>
      <c r="B2729" s="11">
        <v>8172.919922</v>
      </c>
      <c r="C2729" s="11">
        <v>8309.2900389999995</v>
      </c>
      <c r="D2729" s="11">
        <v>8172.919922</v>
      </c>
      <c r="E2729" s="11">
        <v>8288.8095699999994</v>
      </c>
      <c r="F2729" s="11">
        <v>8288.8095699999994</v>
      </c>
      <c r="G2729" s="5">
        <v>99065600</v>
      </c>
      <c r="I2729" s="1">
        <v>1.5082705071707281E-2</v>
      </c>
    </row>
    <row r="2730" spans="1:9" x14ac:dyDescent="0.25">
      <c r="A2730" s="36">
        <v>37951</v>
      </c>
      <c r="B2730" s="11">
        <v>8291.7099610000005</v>
      </c>
      <c r="C2730" s="11">
        <v>8404.7998050000006</v>
      </c>
      <c r="D2730" s="11">
        <v>8288.4296880000002</v>
      </c>
      <c r="E2730" s="11">
        <v>8385.4003909999992</v>
      </c>
      <c r="F2730" s="11">
        <v>8385.4003909999992</v>
      </c>
      <c r="G2730" s="5">
        <v>69468800</v>
      </c>
      <c r="I2730" s="1">
        <v>1.1585784475013128E-2</v>
      </c>
    </row>
    <row r="2731" spans="1:9" x14ac:dyDescent="0.25">
      <c r="A2731" s="36">
        <v>37952</v>
      </c>
      <c r="B2731" s="11">
        <v>8385.2802730000003</v>
      </c>
      <c r="C2731" s="11">
        <v>8459.4404300000006</v>
      </c>
      <c r="D2731" s="11">
        <v>8375.5996090000008</v>
      </c>
      <c r="E2731" s="11">
        <v>8455.9804690000001</v>
      </c>
      <c r="F2731" s="11">
        <v>8455.9804690000001</v>
      </c>
      <c r="G2731" s="5">
        <v>13322200</v>
      </c>
      <c r="I2731" s="1">
        <v>8.3817938445864826E-3</v>
      </c>
    </row>
    <row r="2732" spans="1:9" x14ac:dyDescent="0.25">
      <c r="A2732" s="36">
        <v>37953</v>
      </c>
      <c r="B2732" s="11">
        <v>8455.6796880000002</v>
      </c>
      <c r="C2732" s="11">
        <v>8589.6103519999997</v>
      </c>
      <c r="D2732" s="11">
        <v>8443.7597659999992</v>
      </c>
      <c r="E2732" s="11">
        <v>8554.4804690000001</v>
      </c>
      <c r="F2732" s="11">
        <v>8554.4804690000001</v>
      </c>
      <c r="G2732" s="5">
        <v>69003400</v>
      </c>
      <c r="I2732" s="1">
        <v>1.1581238309759101E-2</v>
      </c>
    </row>
    <row r="2733" spans="1:9" x14ac:dyDescent="0.25">
      <c r="A2733" s="36">
        <v>37956</v>
      </c>
      <c r="B2733" s="11">
        <v>8553.3398440000001</v>
      </c>
      <c r="C2733" s="11">
        <v>8659.0898440000001</v>
      </c>
      <c r="D2733" s="11">
        <v>8553.3398440000001</v>
      </c>
      <c r="E2733" s="11">
        <v>8621.1103519999997</v>
      </c>
      <c r="F2733" s="11">
        <v>8621.1103519999997</v>
      </c>
      <c r="G2733" s="5">
        <v>73742000</v>
      </c>
      <c r="I2733" s="1">
        <v>7.7587103629301879E-3</v>
      </c>
    </row>
    <row r="2734" spans="1:9" x14ac:dyDescent="0.25">
      <c r="A2734" s="36">
        <v>37957</v>
      </c>
      <c r="B2734" s="11">
        <v>8621.3798829999996</v>
      </c>
      <c r="C2734" s="11">
        <v>8668.0302730000003</v>
      </c>
      <c r="D2734" s="11">
        <v>8541.0400389999995</v>
      </c>
      <c r="E2734" s="11">
        <v>8635.4404300000006</v>
      </c>
      <c r="F2734" s="11">
        <v>8635.4404300000006</v>
      </c>
      <c r="G2734" s="5">
        <v>65050600</v>
      </c>
      <c r="I2734" s="1">
        <v>1.6608279922198932E-3</v>
      </c>
    </row>
    <row r="2735" spans="1:9" x14ac:dyDescent="0.25">
      <c r="A2735" s="36">
        <v>37958</v>
      </c>
      <c r="B2735" s="11">
        <v>8635.5800780000009</v>
      </c>
      <c r="C2735" s="11">
        <v>8642.6699219999991</v>
      </c>
      <c r="D2735" s="11">
        <v>8543.3095699999994</v>
      </c>
      <c r="E2735" s="11">
        <v>8553.7402340000008</v>
      </c>
      <c r="F2735" s="11">
        <v>8553.7402340000008</v>
      </c>
      <c r="G2735" s="5">
        <v>61471200</v>
      </c>
      <c r="I2735" s="1">
        <v>-9.5060739468184607E-3</v>
      </c>
    </row>
    <row r="2736" spans="1:9" x14ac:dyDescent="0.25">
      <c r="A2736" s="36">
        <v>37959</v>
      </c>
      <c r="B2736" s="11">
        <v>8553.5996090000008</v>
      </c>
      <c r="C2736" s="11">
        <v>8569.1601559999999</v>
      </c>
      <c r="D2736" s="11">
        <v>8515.2900389999995</v>
      </c>
      <c r="E2736" s="11">
        <v>8528.8095699999994</v>
      </c>
      <c r="F2736" s="11">
        <v>8528.8095699999994</v>
      </c>
      <c r="G2736" s="5">
        <v>47054600</v>
      </c>
      <c r="I2736" s="1">
        <v>-2.9188478284734032E-3</v>
      </c>
    </row>
    <row r="2737" spans="1:9" x14ac:dyDescent="0.25">
      <c r="A2737" s="36">
        <v>37960</v>
      </c>
      <c r="B2737" s="11">
        <v>8527.3701170000004</v>
      </c>
      <c r="C2737" s="11">
        <v>8530.3095699999994</v>
      </c>
      <c r="D2737" s="11">
        <v>8444.9404300000006</v>
      </c>
      <c r="E2737" s="11">
        <v>8489.5400389999995</v>
      </c>
      <c r="F2737" s="11">
        <v>8489.5400389999995</v>
      </c>
      <c r="G2737" s="5">
        <v>52248800</v>
      </c>
      <c r="I2737" s="1">
        <v>-4.6149716745684799E-3</v>
      </c>
    </row>
    <row r="2738" spans="1:9" x14ac:dyDescent="0.25">
      <c r="A2738" s="36">
        <v>37963</v>
      </c>
      <c r="B2738" s="11">
        <v>8489.7597659999992</v>
      </c>
      <c r="C2738" s="11">
        <v>8510.3701170000004</v>
      </c>
      <c r="D2738" s="11">
        <v>8456.0800780000009</v>
      </c>
      <c r="E2738" s="11">
        <v>8509.3798829999996</v>
      </c>
      <c r="F2738" s="11">
        <v>8509.3798829999996</v>
      </c>
      <c r="G2738" s="5">
        <v>33663600</v>
      </c>
      <c r="I2738" s="1">
        <v>2.3342486580926192E-3</v>
      </c>
    </row>
    <row r="2739" spans="1:9" x14ac:dyDescent="0.25">
      <c r="A2739" s="36">
        <v>37964</v>
      </c>
      <c r="B2739" s="11">
        <v>8509.4599610000005</v>
      </c>
      <c r="C2739" s="11">
        <v>8509.5302730000003</v>
      </c>
      <c r="D2739" s="11">
        <v>8427.9101559999999</v>
      </c>
      <c r="E2739" s="11">
        <v>8429.0302730000003</v>
      </c>
      <c r="F2739" s="11">
        <v>8429.0302730000003</v>
      </c>
      <c r="G2739" s="5">
        <v>66922000</v>
      </c>
      <c r="I2739" s="1">
        <v>-9.4873381793618705E-3</v>
      </c>
    </row>
    <row r="2740" spans="1:9" x14ac:dyDescent="0.25">
      <c r="A2740" s="36">
        <v>37965</v>
      </c>
      <c r="B2740" s="11">
        <v>8428.9599610000005</v>
      </c>
      <c r="C2740" s="11">
        <v>8428.9599610000005</v>
      </c>
      <c r="D2740" s="11">
        <v>8333.8398440000001</v>
      </c>
      <c r="E2740" s="11">
        <v>8342.1103519999997</v>
      </c>
      <c r="F2740" s="11">
        <v>8342.1103519999997</v>
      </c>
      <c r="G2740" s="5">
        <v>66339400</v>
      </c>
      <c r="I2740" s="1">
        <v>-1.0365508368504806E-2</v>
      </c>
    </row>
    <row r="2741" spans="1:9" x14ac:dyDescent="0.25">
      <c r="A2741" s="36">
        <v>37966</v>
      </c>
      <c r="B2741" s="11">
        <v>8342.1103519999997</v>
      </c>
      <c r="C2741" s="11">
        <v>8441.2597659999992</v>
      </c>
      <c r="D2741" s="11">
        <v>8340.1298829999996</v>
      </c>
      <c r="E2741" s="11">
        <v>8441.0898440000001</v>
      </c>
      <c r="F2741" s="11">
        <v>8441.0898440000001</v>
      </c>
      <c r="G2741" s="5">
        <v>83448800</v>
      </c>
      <c r="I2741" s="1">
        <v>1.1795204537889958E-2</v>
      </c>
    </row>
    <row r="2742" spans="1:9" x14ac:dyDescent="0.25">
      <c r="A2742" s="36">
        <v>37970</v>
      </c>
      <c r="B2742" s="11">
        <v>8440.4902340000008</v>
      </c>
      <c r="C2742" s="11">
        <v>8441.4296880000002</v>
      </c>
      <c r="D2742" s="11">
        <v>8323.2402340000008</v>
      </c>
      <c r="E2742" s="11">
        <v>8337.9697269999997</v>
      </c>
      <c r="F2742" s="11">
        <v>8337.9697269999997</v>
      </c>
      <c r="G2742" s="5">
        <v>86955400</v>
      </c>
      <c r="I2742" s="1">
        <v>-1.2291679982304515E-2</v>
      </c>
    </row>
    <row r="2743" spans="1:9" x14ac:dyDescent="0.25">
      <c r="A2743" s="36">
        <v>37971</v>
      </c>
      <c r="B2743" s="11">
        <v>8337.9697269999997</v>
      </c>
      <c r="C2743" s="11">
        <v>8366.5595699999994</v>
      </c>
      <c r="D2743" s="11">
        <v>8300.9501949999994</v>
      </c>
      <c r="E2743" s="11">
        <v>8348.3398440000001</v>
      </c>
      <c r="F2743" s="11">
        <v>8348.3398440000001</v>
      </c>
      <c r="G2743" s="5">
        <v>70671200</v>
      </c>
      <c r="I2743" s="1">
        <v>1.2429492921679497E-3</v>
      </c>
    </row>
    <row r="2744" spans="1:9" x14ac:dyDescent="0.25">
      <c r="A2744" s="36">
        <v>37972</v>
      </c>
      <c r="B2744" s="11">
        <v>8348.3398440000001</v>
      </c>
      <c r="C2744" s="11">
        <v>8416.9296880000002</v>
      </c>
      <c r="D2744" s="11">
        <v>8343.5996090000008</v>
      </c>
      <c r="E2744" s="11">
        <v>8416.0703130000002</v>
      </c>
      <c r="F2744" s="11">
        <v>8416.0703130000002</v>
      </c>
      <c r="G2744" s="5">
        <v>71747200</v>
      </c>
      <c r="I2744" s="1">
        <v>8.0803126246244972E-3</v>
      </c>
    </row>
    <row r="2745" spans="1:9" x14ac:dyDescent="0.25">
      <c r="A2745" s="36">
        <v>37973</v>
      </c>
      <c r="B2745" s="11">
        <v>8416.0703130000002</v>
      </c>
      <c r="C2745" s="11">
        <v>8541.0400389999995</v>
      </c>
      <c r="D2745" s="11">
        <v>8416.0703130000002</v>
      </c>
      <c r="E2745" s="11">
        <v>8519.7001949999994</v>
      </c>
      <c r="F2745" s="11">
        <v>8519.7001949999994</v>
      </c>
      <c r="G2745" s="5">
        <v>91105800</v>
      </c>
      <c r="I2745" s="1">
        <v>1.223814119980382E-2</v>
      </c>
    </row>
    <row r="2746" spans="1:9" x14ac:dyDescent="0.25">
      <c r="A2746" s="36">
        <v>37974</v>
      </c>
      <c r="B2746" s="11">
        <v>8520.0302730000003</v>
      </c>
      <c r="C2746" s="11">
        <v>8573.8398440000001</v>
      </c>
      <c r="D2746" s="11">
        <v>8517.3798829999996</v>
      </c>
      <c r="E2746" s="11">
        <v>8564.9003909999992</v>
      </c>
      <c r="F2746" s="11">
        <v>8564.9003909999992</v>
      </c>
      <c r="G2746" s="5">
        <v>66489000</v>
      </c>
      <c r="I2746" s="1">
        <v>5.2913500943105873E-3</v>
      </c>
    </row>
    <row r="2747" spans="1:9" x14ac:dyDescent="0.25">
      <c r="A2747" s="36">
        <v>37977</v>
      </c>
      <c r="B2747" s="11">
        <v>8564.9199219999991</v>
      </c>
      <c r="C2747" s="11">
        <v>8598.2197269999997</v>
      </c>
      <c r="D2747" s="11">
        <v>8540.1396480000003</v>
      </c>
      <c r="E2747" s="11">
        <v>8564.9003909999992</v>
      </c>
      <c r="F2747" s="11">
        <v>8564.9003909999992</v>
      </c>
      <c r="G2747" s="5">
        <v>42767200</v>
      </c>
      <c r="I2747" s="1">
        <v>0</v>
      </c>
    </row>
    <row r="2748" spans="1:9" x14ac:dyDescent="0.25">
      <c r="A2748" s="36">
        <v>37978</v>
      </c>
      <c r="B2748" s="11">
        <v>8564.7597659999992</v>
      </c>
      <c r="C2748" s="11">
        <v>8610.4296880000002</v>
      </c>
      <c r="D2748" s="11">
        <v>8554.5800780000009</v>
      </c>
      <c r="E2748" s="11">
        <v>8607.9599610000005</v>
      </c>
      <c r="F2748" s="11">
        <v>8607.9599610000005</v>
      </c>
      <c r="G2748" s="5">
        <v>45739000</v>
      </c>
      <c r="I2748" s="1">
        <v>5.0148501016646918E-3</v>
      </c>
    </row>
    <row r="2749" spans="1:9" x14ac:dyDescent="0.25">
      <c r="A2749" s="36">
        <v>37979</v>
      </c>
      <c r="B2749" s="11">
        <v>8607.9599610000005</v>
      </c>
      <c r="C2749" s="11">
        <v>8641.3896480000003</v>
      </c>
      <c r="D2749" s="11">
        <v>8583.5595699999994</v>
      </c>
      <c r="E2749" s="11">
        <v>8636.0498050000006</v>
      </c>
      <c r="F2749" s="11">
        <v>8636.0498050000006</v>
      </c>
      <c r="G2749" s="5">
        <v>27448200</v>
      </c>
      <c r="I2749" s="1">
        <v>3.257927735701216E-3</v>
      </c>
    </row>
    <row r="2750" spans="1:9" x14ac:dyDescent="0.25">
      <c r="A2750" s="36">
        <v>37981</v>
      </c>
      <c r="B2750" s="11">
        <v>8635.1503909999992</v>
      </c>
      <c r="C2750" s="11">
        <v>8635.1503909999992</v>
      </c>
      <c r="D2750" s="11">
        <v>8599.8896480000003</v>
      </c>
      <c r="E2750" s="11">
        <v>8632.1298829999996</v>
      </c>
      <c r="F2750" s="11">
        <v>8632.1298829999996</v>
      </c>
      <c r="G2750" s="5">
        <v>18236000</v>
      </c>
      <c r="I2750" s="1">
        <v>-4.5400524411398635E-4</v>
      </c>
    </row>
    <row r="2751" spans="1:9" x14ac:dyDescent="0.25">
      <c r="A2751" s="36">
        <v>37984</v>
      </c>
      <c r="B2751" s="11">
        <v>8632.1298829999996</v>
      </c>
      <c r="C2751" s="11">
        <v>8731.5195309999999</v>
      </c>
      <c r="D2751" s="11">
        <v>8632.1298829999996</v>
      </c>
      <c r="E2751" s="11">
        <v>8729.5302730000003</v>
      </c>
      <c r="F2751" s="11">
        <v>8729.5302730000003</v>
      </c>
      <c r="G2751" s="5">
        <v>41626400</v>
      </c>
      <c r="I2751" s="1">
        <v>1.1220287803512363E-2</v>
      </c>
    </row>
    <row r="2752" spans="1:9" x14ac:dyDescent="0.25">
      <c r="A2752" s="36">
        <v>37985</v>
      </c>
      <c r="B2752" s="11">
        <v>8729.5302730000003</v>
      </c>
      <c r="C2752" s="11">
        <v>8785.7998050000006</v>
      </c>
      <c r="D2752" s="11">
        <v>8728.7802730000003</v>
      </c>
      <c r="E2752" s="11">
        <v>8771.4296880000002</v>
      </c>
      <c r="F2752" s="11">
        <v>8771.4296880000002</v>
      </c>
      <c r="G2752" s="5">
        <v>33939000</v>
      </c>
      <c r="I2752" s="1">
        <v>4.7882510612993201E-3</v>
      </c>
    </row>
    <row r="2753" spans="1:9" x14ac:dyDescent="0.25">
      <c r="A2753" s="36">
        <v>37986</v>
      </c>
      <c r="B2753" s="11">
        <v>8771.8398440000001</v>
      </c>
      <c r="C2753" s="11">
        <v>8805.3701170000004</v>
      </c>
      <c r="D2753" s="11">
        <v>8771.7304690000001</v>
      </c>
      <c r="E2753" s="11">
        <v>8795.2802730000003</v>
      </c>
      <c r="F2753" s="11">
        <v>8795.2802730000003</v>
      </c>
      <c r="G2753" s="5">
        <v>20643800</v>
      </c>
      <c r="I2753" s="1">
        <v>2.7154315985509214E-3</v>
      </c>
    </row>
    <row r="2754" spans="1:9" x14ac:dyDescent="0.25">
      <c r="A2754" s="36">
        <v>37988</v>
      </c>
      <c r="B2754" s="11">
        <v>8795.2802730000003</v>
      </c>
      <c r="C2754" s="11">
        <v>8823.5800780000009</v>
      </c>
      <c r="D2754" s="11">
        <v>8776.9697269999997</v>
      </c>
      <c r="E2754" s="11">
        <v>8818.1904300000006</v>
      </c>
      <c r="F2754" s="11">
        <v>8818.1904300000006</v>
      </c>
      <c r="G2754" s="5">
        <v>36236400</v>
      </c>
      <c r="I2754" s="1">
        <v>2.6014373097318355E-3</v>
      </c>
    </row>
    <row r="2755" spans="1:9" x14ac:dyDescent="0.25">
      <c r="A2755" s="36">
        <v>37991</v>
      </c>
      <c r="B2755" s="11">
        <v>8820.6298829999996</v>
      </c>
      <c r="C2755" s="11">
        <v>9056.2402340000008</v>
      </c>
      <c r="D2755" s="11">
        <v>8820.6298829999996</v>
      </c>
      <c r="E2755" s="11">
        <v>9054.1103519999997</v>
      </c>
      <c r="F2755" s="11">
        <v>9054.1103519999997</v>
      </c>
      <c r="G2755" s="5">
        <v>117640400</v>
      </c>
      <c r="I2755" s="1">
        <v>2.6402154841125736E-2</v>
      </c>
    </row>
    <row r="2756" spans="1:9" x14ac:dyDescent="0.25">
      <c r="A2756" s="36">
        <v>37992</v>
      </c>
      <c r="B2756" s="11">
        <v>9054.25</v>
      </c>
      <c r="C2756" s="11">
        <v>9060.4501949999994</v>
      </c>
      <c r="D2756" s="11">
        <v>9015.2597659999992</v>
      </c>
      <c r="E2756" s="11">
        <v>9038.4599610000005</v>
      </c>
      <c r="F2756" s="11">
        <v>9038.4599610000005</v>
      </c>
      <c r="G2756" s="5">
        <v>100755400</v>
      </c>
      <c r="I2756" s="1">
        <v>-1.7300355485971863E-3</v>
      </c>
    </row>
    <row r="2757" spans="1:9" x14ac:dyDescent="0.25">
      <c r="A2757" s="36">
        <v>37993</v>
      </c>
      <c r="B2757" s="11">
        <v>9038.4599610000005</v>
      </c>
      <c r="C2757" s="11">
        <v>9116.3095699999994</v>
      </c>
      <c r="D2757" s="11">
        <v>9034.7099610000005</v>
      </c>
      <c r="E2757" s="11">
        <v>9098.2197269999997</v>
      </c>
      <c r="F2757" s="11">
        <v>9098.2197269999997</v>
      </c>
      <c r="G2757" s="5">
        <v>148977000</v>
      </c>
      <c r="I2757" s="1">
        <v>6.5899583932917949E-3</v>
      </c>
    </row>
    <row r="2758" spans="1:9" x14ac:dyDescent="0.25">
      <c r="A2758" s="36">
        <v>37994</v>
      </c>
      <c r="B2758" s="11">
        <v>9100.1396480000003</v>
      </c>
      <c r="C2758" s="11">
        <v>9193.5595699999994</v>
      </c>
      <c r="D2758" s="11">
        <v>9100.0498050000006</v>
      </c>
      <c r="E2758" s="11">
        <v>9169.8095699999994</v>
      </c>
      <c r="F2758" s="11">
        <v>9169.8095699999994</v>
      </c>
      <c r="G2758" s="5">
        <v>141707400</v>
      </c>
      <c r="I2758" s="1">
        <v>7.8377594341336732E-3</v>
      </c>
    </row>
    <row r="2759" spans="1:9" x14ac:dyDescent="0.25">
      <c r="A2759" s="36">
        <v>37995</v>
      </c>
      <c r="B2759" s="11">
        <v>9166.7099610000005</v>
      </c>
      <c r="C2759" s="11">
        <v>9216.7099610000005</v>
      </c>
      <c r="D2759" s="11">
        <v>9051.2304690000001</v>
      </c>
      <c r="E2759" s="11">
        <v>9102.8203130000002</v>
      </c>
      <c r="F2759" s="11">
        <v>9102.8203130000002</v>
      </c>
      <c r="G2759" s="5">
        <v>114263000</v>
      </c>
      <c r="I2759" s="1">
        <v>-7.3322294108084662E-3</v>
      </c>
    </row>
    <row r="2760" spans="1:9" x14ac:dyDescent="0.25">
      <c r="A2760" s="36">
        <v>37998</v>
      </c>
      <c r="B2760" s="11">
        <v>9110.8701170000004</v>
      </c>
      <c r="C2760" s="11">
        <v>9152.8203130000002</v>
      </c>
      <c r="D2760" s="11">
        <v>9104.5703130000002</v>
      </c>
      <c r="E2760" s="11">
        <v>9129.0498050000006</v>
      </c>
      <c r="F2760" s="11">
        <v>9129.0498050000006</v>
      </c>
      <c r="G2760" s="5">
        <v>81220600</v>
      </c>
      <c r="I2760" s="1">
        <v>2.8773252470983834E-3</v>
      </c>
    </row>
    <row r="2761" spans="1:9" x14ac:dyDescent="0.25">
      <c r="A2761" s="36">
        <v>37999</v>
      </c>
      <c r="B2761" s="11">
        <v>9129.0498050000006</v>
      </c>
      <c r="C2761" s="11">
        <v>9156.5302730000003</v>
      </c>
      <c r="D2761" s="11">
        <v>9117.1201170000004</v>
      </c>
      <c r="E2761" s="11">
        <v>9141.5800780000009</v>
      </c>
      <c r="F2761" s="11">
        <v>9141.5800780000009</v>
      </c>
      <c r="G2761" s="5">
        <v>80263000</v>
      </c>
      <c r="I2761" s="1">
        <v>1.3716303208752834E-3</v>
      </c>
    </row>
    <row r="2762" spans="1:9" x14ac:dyDescent="0.25">
      <c r="A2762" s="36">
        <v>38000</v>
      </c>
      <c r="B2762" s="11">
        <v>9142.1201170000004</v>
      </c>
      <c r="C2762" s="11">
        <v>9202.3095699999994</v>
      </c>
      <c r="D2762" s="11">
        <v>9107.0996090000008</v>
      </c>
      <c r="E2762" s="11">
        <v>9171.6601559999999</v>
      </c>
      <c r="F2762" s="11">
        <v>9171.6601559999999</v>
      </c>
      <c r="G2762" s="5">
        <v>95568200</v>
      </c>
      <c r="I2762" s="1">
        <v>3.2850663964225646E-3</v>
      </c>
    </row>
    <row r="2763" spans="1:9" x14ac:dyDescent="0.25">
      <c r="A2763" s="36">
        <v>38001</v>
      </c>
      <c r="B2763" s="11">
        <v>9172.9199219999991</v>
      </c>
      <c r="C2763" s="11">
        <v>9178.1103519999997</v>
      </c>
      <c r="D2763" s="11">
        <v>9110.2099610000005</v>
      </c>
      <c r="E2763" s="11">
        <v>9135.1601559999999</v>
      </c>
      <c r="F2763" s="11">
        <v>9135.1601559999999</v>
      </c>
      <c r="G2763" s="5">
        <v>104308400</v>
      </c>
      <c r="I2763" s="1">
        <v>-3.987590170558164E-3</v>
      </c>
    </row>
    <row r="2764" spans="1:9" x14ac:dyDescent="0.25">
      <c r="A2764" s="36">
        <v>38002</v>
      </c>
      <c r="B2764" s="11">
        <v>9137.7197269999997</v>
      </c>
      <c r="C2764" s="11">
        <v>9216.5595699999994</v>
      </c>
      <c r="D2764" s="11">
        <v>9134.2900389999995</v>
      </c>
      <c r="E2764" s="11">
        <v>9193.8095699999994</v>
      </c>
      <c r="F2764" s="11">
        <v>9193.8095699999994</v>
      </c>
      <c r="G2764" s="5">
        <v>104352600</v>
      </c>
      <c r="I2764" s="1">
        <v>6.3996629429290408E-3</v>
      </c>
    </row>
    <row r="2765" spans="1:9" x14ac:dyDescent="0.25">
      <c r="A2765" s="36">
        <v>38005</v>
      </c>
      <c r="B2765" s="11">
        <v>9193.9003909999992</v>
      </c>
      <c r="C2765" s="11">
        <v>9243.6503909999992</v>
      </c>
      <c r="D2765" s="11">
        <v>9185.3603519999997</v>
      </c>
      <c r="E2765" s="11">
        <v>9242.5703130000002</v>
      </c>
      <c r="F2765" s="11">
        <v>9242.5703130000002</v>
      </c>
      <c r="G2765" s="5">
        <v>27308800</v>
      </c>
      <c r="I2765" s="1">
        <v>5.2896346250346227E-3</v>
      </c>
    </row>
    <row r="2766" spans="1:9" x14ac:dyDescent="0.25">
      <c r="A2766" s="36">
        <v>38006</v>
      </c>
      <c r="B2766" s="11">
        <v>9243.2001949999994</v>
      </c>
      <c r="C2766" s="11">
        <v>9371.6699219999991</v>
      </c>
      <c r="D2766" s="11">
        <v>9243.2001949999994</v>
      </c>
      <c r="E2766" s="11">
        <v>9322.8203130000002</v>
      </c>
      <c r="F2766" s="11">
        <v>9322.8203130000002</v>
      </c>
      <c r="G2766" s="5">
        <v>126998200</v>
      </c>
      <c r="I2766" s="1">
        <v>8.6451722382907548E-3</v>
      </c>
    </row>
    <row r="2767" spans="1:9" x14ac:dyDescent="0.25">
      <c r="A2767" s="36">
        <v>38007</v>
      </c>
      <c r="B2767" s="11">
        <v>9322.8203130000002</v>
      </c>
      <c r="C2767" s="11">
        <v>9458.2402340000008</v>
      </c>
      <c r="D2767" s="11">
        <v>9322.8203130000002</v>
      </c>
      <c r="E2767" s="11">
        <v>9427.7998050000006</v>
      </c>
      <c r="F2767" s="11">
        <v>9427.7998050000006</v>
      </c>
      <c r="G2767" s="5">
        <v>153101800</v>
      </c>
      <c r="I2767" s="1">
        <v>1.1197559146781444E-2</v>
      </c>
    </row>
    <row r="2768" spans="1:9" x14ac:dyDescent="0.25">
      <c r="A2768" s="36">
        <v>38008</v>
      </c>
      <c r="B2768" s="11">
        <v>9427.7998050000006</v>
      </c>
      <c r="C2768" s="11">
        <v>9504.5498050000006</v>
      </c>
      <c r="D2768" s="11">
        <v>9401.6699219999991</v>
      </c>
      <c r="E2768" s="11">
        <v>9497.0097659999992</v>
      </c>
      <c r="F2768" s="11">
        <v>9497.0097659999992</v>
      </c>
      <c r="G2768" s="5">
        <v>103723000</v>
      </c>
      <c r="I2768" s="1">
        <v>7.3142368265273205E-3</v>
      </c>
    </row>
    <row r="2769" spans="1:9" x14ac:dyDescent="0.25">
      <c r="A2769" s="36">
        <v>38009</v>
      </c>
      <c r="B2769" s="11">
        <v>9498.0400389999995</v>
      </c>
      <c r="C2769" s="11">
        <v>9639.2597659999992</v>
      </c>
      <c r="D2769" s="11">
        <v>9464.3701170000004</v>
      </c>
      <c r="E2769" s="11">
        <v>9480.2402340000008</v>
      </c>
      <c r="F2769" s="11">
        <v>9480.2402340000008</v>
      </c>
      <c r="G2769" s="5">
        <v>178694600</v>
      </c>
      <c r="I2769" s="1">
        <v>-1.7673304999306083E-3</v>
      </c>
    </row>
    <row r="2770" spans="1:9" x14ac:dyDescent="0.25">
      <c r="A2770" s="36">
        <v>38012</v>
      </c>
      <c r="B2770" s="11">
        <v>9480.2402340000008</v>
      </c>
      <c r="C2770" s="11">
        <v>9574.8798829999996</v>
      </c>
      <c r="D2770" s="11">
        <v>9473.75</v>
      </c>
      <c r="E2770" s="11">
        <v>9563.9101559999999</v>
      </c>
      <c r="F2770" s="11">
        <v>9563.9101559999999</v>
      </c>
      <c r="G2770" s="5">
        <v>83836800</v>
      </c>
      <c r="I2770" s="1">
        <v>8.7869984894481945E-3</v>
      </c>
    </row>
    <row r="2771" spans="1:9" x14ac:dyDescent="0.25">
      <c r="A2771" s="36">
        <v>38013</v>
      </c>
      <c r="B2771" s="11">
        <v>9563.5996090000008</v>
      </c>
      <c r="C2771" s="11">
        <v>9612.5595699999994</v>
      </c>
      <c r="D2771" s="11">
        <v>9525.0302730000003</v>
      </c>
      <c r="E2771" s="11">
        <v>9612.1396480000003</v>
      </c>
      <c r="F2771" s="11">
        <v>9612.1396480000003</v>
      </c>
      <c r="G2771" s="5">
        <v>133192600</v>
      </c>
      <c r="I2771" s="1">
        <v>5.0301907001806256E-3</v>
      </c>
    </row>
    <row r="2772" spans="1:9" x14ac:dyDescent="0.25">
      <c r="A2772" s="36">
        <v>38014</v>
      </c>
      <c r="B2772" s="11">
        <v>9612.4599610000005</v>
      </c>
      <c r="C2772" s="11">
        <v>9690.1298829999996</v>
      </c>
      <c r="D2772" s="11">
        <v>9549.7597659999992</v>
      </c>
      <c r="E2772" s="11">
        <v>9551.1298829999996</v>
      </c>
      <c r="F2772" s="11">
        <v>9551.1298829999996</v>
      </c>
      <c r="G2772" s="5">
        <v>154516000</v>
      </c>
      <c r="I2772" s="1">
        <v>-6.3673864244151446E-3</v>
      </c>
    </row>
    <row r="2773" spans="1:9" x14ac:dyDescent="0.25">
      <c r="A2773" s="36">
        <v>38015</v>
      </c>
      <c r="B2773" s="11">
        <v>9546.1904300000006</v>
      </c>
      <c r="C2773" s="11">
        <v>9564</v>
      </c>
      <c r="D2773" s="11">
        <v>9362.4501949999994</v>
      </c>
      <c r="E2773" s="11">
        <v>9444.2304690000001</v>
      </c>
      <c r="F2773" s="11">
        <v>9444.2304690000001</v>
      </c>
      <c r="G2773" s="5">
        <v>117369000</v>
      </c>
      <c r="I2773" s="1">
        <v>-1.1255437176393102E-2</v>
      </c>
    </row>
    <row r="2774" spans="1:9" x14ac:dyDescent="0.25">
      <c r="A2774" s="36">
        <v>38016</v>
      </c>
      <c r="B2774" s="11">
        <v>9444.2304690000001</v>
      </c>
      <c r="C2774" s="11">
        <v>9453.3701170000004</v>
      </c>
      <c r="D2774" s="11">
        <v>9369.8398440000001</v>
      </c>
      <c r="E2774" s="11">
        <v>9428.7695309999999</v>
      </c>
      <c r="F2774" s="11">
        <v>9428.7695309999999</v>
      </c>
      <c r="G2774" s="5">
        <v>93671400</v>
      </c>
      <c r="I2774" s="1">
        <v>-1.6384190598870418E-3</v>
      </c>
    </row>
    <row r="2775" spans="1:9" x14ac:dyDescent="0.25">
      <c r="A2775" s="36">
        <v>38019</v>
      </c>
      <c r="B2775" s="11">
        <v>9429.9804690000001</v>
      </c>
      <c r="C2775" s="11">
        <v>9650.9501949999994</v>
      </c>
      <c r="D2775" s="11">
        <v>9429.9804690000001</v>
      </c>
      <c r="E2775" s="11">
        <v>9633.8603519999997</v>
      </c>
      <c r="F2775" s="11">
        <v>9633.8603519999997</v>
      </c>
      <c r="G2775" s="5">
        <v>348235600</v>
      </c>
      <c r="I2775" s="1">
        <v>2.1518409159902774E-2</v>
      </c>
    </row>
    <row r="2776" spans="1:9" x14ac:dyDescent="0.25">
      <c r="A2776" s="36">
        <v>38020</v>
      </c>
      <c r="B2776" s="11">
        <v>9640.7001949999994</v>
      </c>
      <c r="C2776" s="11">
        <v>9738.8398440000001</v>
      </c>
      <c r="D2776" s="11">
        <v>9640.7001949999994</v>
      </c>
      <c r="E2776" s="11">
        <v>9702.8496090000008</v>
      </c>
      <c r="F2776" s="11">
        <v>9702.8496090000008</v>
      </c>
      <c r="G2776" s="5">
        <v>288586200</v>
      </c>
      <c r="I2776" s="1">
        <v>7.1356037159535646E-3</v>
      </c>
    </row>
    <row r="2777" spans="1:9" x14ac:dyDescent="0.25">
      <c r="A2777" s="36">
        <v>38021</v>
      </c>
      <c r="B2777" s="11">
        <v>9702.7998050000006</v>
      </c>
      <c r="C2777" s="11">
        <v>9748.6103519999997</v>
      </c>
      <c r="D2777" s="11">
        <v>9658.2099610000005</v>
      </c>
      <c r="E2777" s="11">
        <v>9674.1796880000002</v>
      </c>
      <c r="F2777" s="11">
        <v>9674.1796880000002</v>
      </c>
      <c r="G2777" s="5">
        <v>211944000</v>
      </c>
      <c r="I2777" s="1">
        <v>-2.9591679386626879E-3</v>
      </c>
    </row>
    <row r="2778" spans="1:9" x14ac:dyDescent="0.25">
      <c r="A2778" s="36">
        <v>38023</v>
      </c>
      <c r="B2778" s="11">
        <v>9674.2998050000006</v>
      </c>
      <c r="C2778" s="11">
        <v>9843.2001949999994</v>
      </c>
      <c r="D2778" s="11">
        <v>9674.2998050000006</v>
      </c>
      <c r="E2778" s="11">
        <v>9810.7695309999999</v>
      </c>
      <c r="F2778" s="11">
        <v>9810.7695309999999</v>
      </c>
      <c r="G2778" s="5">
        <v>145574200</v>
      </c>
      <c r="I2778" s="1">
        <v>1.4020265476535343E-2</v>
      </c>
    </row>
    <row r="2779" spans="1:9" x14ac:dyDescent="0.25">
      <c r="A2779" s="36">
        <v>38026</v>
      </c>
      <c r="B2779" s="11">
        <v>9810.9697269999997</v>
      </c>
      <c r="C2779" s="11">
        <v>9893.0898440000001</v>
      </c>
      <c r="D2779" s="11">
        <v>9810.9697269999997</v>
      </c>
      <c r="E2779" s="11">
        <v>9882.3496090000008</v>
      </c>
      <c r="F2779" s="11">
        <v>9882.3496090000008</v>
      </c>
      <c r="G2779" s="5">
        <v>113568000</v>
      </c>
      <c r="I2779" s="1">
        <v>7.2695841347094614E-3</v>
      </c>
    </row>
    <row r="2780" spans="1:9" x14ac:dyDescent="0.25">
      <c r="A2780" s="36">
        <v>38027</v>
      </c>
      <c r="B2780" s="11">
        <v>9882.3496090000008</v>
      </c>
      <c r="C2780" s="11">
        <v>9912.5498050000006</v>
      </c>
      <c r="D2780" s="11">
        <v>9802.3496090000008</v>
      </c>
      <c r="E2780" s="11">
        <v>9804.9404300000006</v>
      </c>
      <c r="F2780" s="11">
        <v>9804.9404300000006</v>
      </c>
      <c r="G2780" s="5">
        <v>110326600</v>
      </c>
      <c r="I2780" s="1">
        <v>-7.8639140043073041E-3</v>
      </c>
    </row>
    <row r="2781" spans="1:9" x14ac:dyDescent="0.25">
      <c r="A2781" s="36">
        <v>38028</v>
      </c>
      <c r="B2781" s="11">
        <v>9807.0302730000003</v>
      </c>
      <c r="C2781" s="11">
        <v>9876.1103519999997</v>
      </c>
      <c r="D2781" s="11">
        <v>9759.9501949999994</v>
      </c>
      <c r="E2781" s="11">
        <v>9875.3203130000002</v>
      </c>
      <c r="F2781" s="11">
        <v>9875.3203130000002</v>
      </c>
      <c r="G2781" s="5">
        <v>159038400</v>
      </c>
      <c r="I2781" s="1">
        <v>7.1523628624632352E-3</v>
      </c>
    </row>
    <row r="2782" spans="1:9" x14ac:dyDescent="0.25">
      <c r="A2782" s="36">
        <v>38029</v>
      </c>
      <c r="B2782" s="11">
        <v>9874.6396480000003</v>
      </c>
      <c r="C2782" s="11">
        <v>9996.7304690000001</v>
      </c>
      <c r="D2782" s="11">
        <v>9862.2998050000006</v>
      </c>
      <c r="E2782" s="11">
        <v>9960.0498050000006</v>
      </c>
      <c r="F2782" s="11">
        <v>9960.0498050000006</v>
      </c>
      <c r="G2782" s="5">
        <v>137527200</v>
      </c>
      <c r="I2782" s="1">
        <v>8.5433250653945692E-3</v>
      </c>
    </row>
    <row r="2783" spans="1:9" x14ac:dyDescent="0.25">
      <c r="A2783" s="36">
        <v>38030</v>
      </c>
      <c r="B2783" s="11">
        <v>9960.0498050000006</v>
      </c>
      <c r="C2783" s="11">
        <v>9987.9902340000008</v>
      </c>
      <c r="D2783" s="11">
        <v>9911.5</v>
      </c>
      <c r="E2783" s="11">
        <v>9982.8701170000004</v>
      </c>
      <c r="F2783" s="11">
        <v>9982.8701170000004</v>
      </c>
      <c r="G2783" s="5">
        <v>148405800</v>
      </c>
      <c r="I2783" s="1">
        <v>2.288563765928231E-3</v>
      </c>
    </row>
    <row r="2784" spans="1:9" x14ac:dyDescent="0.25">
      <c r="A2784" s="36">
        <v>38033</v>
      </c>
      <c r="B2784" s="11">
        <v>9981.5195309999999</v>
      </c>
      <c r="C2784" s="11">
        <v>10031.25</v>
      </c>
      <c r="D2784" s="11">
        <v>9976.7695309999999</v>
      </c>
      <c r="E2784" s="11">
        <v>10004.690430000001</v>
      </c>
      <c r="F2784" s="11">
        <v>10004.690430000001</v>
      </c>
      <c r="G2784" s="5">
        <v>27608800</v>
      </c>
      <c r="I2784" s="1">
        <v>2.1833901758210317E-3</v>
      </c>
    </row>
    <row r="2785" spans="1:9" x14ac:dyDescent="0.25">
      <c r="A2785" s="36">
        <v>38034</v>
      </c>
      <c r="B2785" s="11">
        <v>10007.860352</v>
      </c>
      <c r="C2785" s="11">
        <v>10192.940430000001</v>
      </c>
      <c r="D2785" s="11">
        <v>10007.860352</v>
      </c>
      <c r="E2785" s="11">
        <v>10100.049805000001</v>
      </c>
      <c r="F2785" s="11">
        <v>10100.049805000001</v>
      </c>
      <c r="G2785" s="5">
        <v>201751400</v>
      </c>
      <c r="I2785" s="1">
        <v>9.4863289954112417E-3</v>
      </c>
    </row>
    <row r="2786" spans="1:9" x14ac:dyDescent="0.25">
      <c r="A2786" s="36">
        <v>38035</v>
      </c>
      <c r="B2786" s="11">
        <v>10110.980469</v>
      </c>
      <c r="C2786" s="11">
        <v>10156.679688</v>
      </c>
      <c r="D2786" s="11">
        <v>10090.990234000001</v>
      </c>
      <c r="E2786" s="11">
        <v>10125.040039</v>
      </c>
      <c r="F2786" s="11">
        <v>10125.040039</v>
      </c>
      <c r="G2786" s="5">
        <v>181321800</v>
      </c>
      <c r="I2786" s="1">
        <v>2.471212430746661E-3</v>
      </c>
    </row>
    <row r="2787" spans="1:9" x14ac:dyDescent="0.25">
      <c r="A2787" s="36">
        <v>38036</v>
      </c>
      <c r="B2787" s="11">
        <v>10125.5</v>
      </c>
      <c r="C2787" s="11">
        <v>10142.660156</v>
      </c>
      <c r="D2787" s="11">
        <v>10060.480469</v>
      </c>
      <c r="E2787" s="11">
        <v>10072.230469</v>
      </c>
      <c r="F2787" s="11">
        <v>10072.230469</v>
      </c>
      <c r="G2787" s="5">
        <v>247233200</v>
      </c>
      <c r="I2787" s="1">
        <v>-5.2293888251355725E-3</v>
      </c>
    </row>
    <row r="2788" spans="1:9" x14ac:dyDescent="0.25">
      <c r="A2788" s="36">
        <v>38037</v>
      </c>
      <c r="B2788" s="11">
        <v>10072.230469</v>
      </c>
      <c r="C2788" s="11">
        <v>10072.540039</v>
      </c>
      <c r="D2788" s="11">
        <v>9803.9003909999992</v>
      </c>
      <c r="E2788" s="11">
        <v>9888.7304690000001</v>
      </c>
      <c r="F2788" s="11">
        <v>9888.7304690000001</v>
      </c>
      <c r="G2788" s="5">
        <v>173057200</v>
      </c>
      <c r="I2788" s="1">
        <v>-1.8386406349948814E-2</v>
      </c>
    </row>
    <row r="2789" spans="1:9" x14ac:dyDescent="0.25">
      <c r="A2789" s="36">
        <v>38040</v>
      </c>
      <c r="B2789" s="11">
        <v>9890.7802730000003</v>
      </c>
      <c r="C2789" s="11">
        <v>9896.4697269999997</v>
      </c>
      <c r="D2789" s="11">
        <v>9712.7802730000003</v>
      </c>
      <c r="E2789" s="11">
        <v>9764.3896480000003</v>
      </c>
      <c r="F2789" s="11">
        <v>9764.3896480000003</v>
      </c>
      <c r="G2789" s="5">
        <v>159143200</v>
      </c>
      <c r="I2789" s="1">
        <v>-1.2653713948711953E-2</v>
      </c>
    </row>
    <row r="2790" spans="1:9" x14ac:dyDescent="0.25">
      <c r="A2790" s="36">
        <v>38041</v>
      </c>
      <c r="B2790" s="11">
        <v>9764.3896480000003</v>
      </c>
      <c r="C2790" s="11">
        <v>9887.2304690000001</v>
      </c>
      <c r="D2790" s="11">
        <v>9699.9697269999997</v>
      </c>
      <c r="E2790" s="11">
        <v>9855.0302730000003</v>
      </c>
      <c r="F2790" s="11">
        <v>9855.0302730000003</v>
      </c>
      <c r="G2790" s="5">
        <v>155731200</v>
      </c>
      <c r="I2790" s="1">
        <v>9.2399541115462114E-3</v>
      </c>
    </row>
    <row r="2791" spans="1:9" x14ac:dyDescent="0.25">
      <c r="A2791" s="36">
        <v>38042</v>
      </c>
      <c r="B2791" s="11">
        <v>9854.0898440000001</v>
      </c>
      <c r="C2791" s="11">
        <v>9926.8798829999996</v>
      </c>
      <c r="D2791" s="11">
        <v>9854.0195309999999</v>
      </c>
      <c r="E2791" s="11">
        <v>9926.6699219999991</v>
      </c>
      <c r="F2791" s="11">
        <v>9926.6699219999991</v>
      </c>
      <c r="G2791" s="5">
        <v>115601800</v>
      </c>
      <c r="I2791" s="1">
        <v>7.2430540842436386E-3</v>
      </c>
    </row>
    <row r="2792" spans="1:9" x14ac:dyDescent="0.25">
      <c r="A2792" s="36">
        <v>38043</v>
      </c>
      <c r="B2792" s="11">
        <v>9928.1503909999992</v>
      </c>
      <c r="C2792" s="11">
        <v>10011.280273</v>
      </c>
      <c r="D2792" s="11">
        <v>9918.9804690000001</v>
      </c>
      <c r="E2792" s="11">
        <v>10003.570313</v>
      </c>
      <c r="F2792" s="11">
        <v>10003.570313</v>
      </c>
      <c r="G2792" s="5">
        <v>129083400</v>
      </c>
      <c r="I2792" s="1">
        <v>7.7169940476231602E-3</v>
      </c>
    </row>
    <row r="2793" spans="1:9" x14ac:dyDescent="0.25">
      <c r="A2793" s="36">
        <v>38044</v>
      </c>
      <c r="B2793" s="11">
        <v>10003.830078000001</v>
      </c>
      <c r="C2793" s="11">
        <v>10023.599609000001</v>
      </c>
      <c r="D2793" s="11">
        <v>9964.8798829999996</v>
      </c>
      <c r="E2793" s="11">
        <v>9991.7998050000006</v>
      </c>
      <c r="F2793" s="11">
        <v>9991.7998050000006</v>
      </c>
      <c r="G2793" s="5">
        <v>187710400</v>
      </c>
      <c r="I2793" s="1">
        <v>-1.1773234793963638E-3</v>
      </c>
    </row>
    <row r="2794" spans="1:9" x14ac:dyDescent="0.25">
      <c r="A2794" s="36">
        <v>38047</v>
      </c>
      <c r="B2794" s="11">
        <v>9992.4804690000001</v>
      </c>
      <c r="C2794" s="11">
        <v>10174.019531</v>
      </c>
      <c r="D2794" s="11">
        <v>9992.4804690000001</v>
      </c>
      <c r="E2794" s="11">
        <v>10157.129883</v>
      </c>
      <c r="F2794" s="11">
        <v>10157.129883</v>
      </c>
      <c r="G2794" s="5">
        <v>149985800</v>
      </c>
      <c r="I2794" s="1">
        <v>1.6411173317154137E-2</v>
      </c>
    </row>
    <row r="2795" spans="1:9" x14ac:dyDescent="0.25">
      <c r="A2795" s="36">
        <v>38048</v>
      </c>
      <c r="B2795" s="11">
        <v>10157.129883</v>
      </c>
      <c r="C2795" s="11">
        <v>10229.019531</v>
      </c>
      <c r="D2795" s="11">
        <v>10097.959961</v>
      </c>
      <c r="E2795" s="11">
        <v>10106.440430000001</v>
      </c>
      <c r="F2795" s="11">
        <v>10106.440430000001</v>
      </c>
      <c r="G2795" s="5">
        <v>128899200</v>
      </c>
      <c r="I2795" s="1">
        <v>-5.0030234502376203E-3</v>
      </c>
    </row>
    <row r="2796" spans="1:9" x14ac:dyDescent="0.25">
      <c r="A2796" s="36">
        <v>38049</v>
      </c>
      <c r="B2796" s="11">
        <v>10106.080078000001</v>
      </c>
      <c r="C2796" s="11">
        <v>10111.410156</v>
      </c>
      <c r="D2796" s="11">
        <v>9968.3603519999997</v>
      </c>
      <c r="E2796" s="11">
        <v>10053.179688</v>
      </c>
      <c r="F2796" s="11">
        <v>10053.179688</v>
      </c>
      <c r="G2796" s="5">
        <v>131371800</v>
      </c>
      <c r="I2796" s="1">
        <v>-5.283915630069913E-3</v>
      </c>
    </row>
    <row r="2797" spans="1:9" x14ac:dyDescent="0.25">
      <c r="A2797" s="36">
        <v>38050</v>
      </c>
      <c r="B2797" s="11">
        <v>10053.299805000001</v>
      </c>
      <c r="C2797" s="11">
        <v>10196.629883</v>
      </c>
      <c r="D2797" s="11">
        <v>10052.820313</v>
      </c>
      <c r="E2797" s="11">
        <v>10196.169921999999</v>
      </c>
      <c r="F2797" s="11">
        <v>10196.169921999999</v>
      </c>
      <c r="G2797" s="5">
        <v>142481800</v>
      </c>
      <c r="I2797" s="1">
        <v>1.4123180599131757E-2</v>
      </c>
    </row>
    <row r="2798" spans="1:9" x14ac:dyDescent="0.25">
      <c r="A2798" s="36">
        <v>38051</v>
      </c>
      <c r="B2798" s="11">
        <v>10196.169921999999</v>
      </c>
      <c r="C2798" s="11">
        <v>10239.879883</v>
      </c>
      <c r="D2798" s="11">
        <v>10146.969727</v>
      </c>
      <c r="E2798" s="11">
        <v>10195.030273</v>
      </c>
      <c r="F2798" s="11">
        <v>10195.030273</v>
      </c>
      <c r="G2798" s="5">
        <v>162616800</v>
      </c>
      <c r="I2798" s="1">
        <v>-1.1177851134647199E-4</v>
      </c>
    </row>
    <row r="2799" spans="1:9" x14ac:dyDescent="0.25">
      <c r="A2799" s="36">
        <v>38054</v>
      </c>
      <c r="B2799" s="11">
        <v>10195.290039</v>
      </c>
      <c r="C2799" s="11">
        <v>10201.740234000001</v>
      </c>
      <c r="D2799" s="11">
        <v>10086.200194999999</v>
      </c>
      <c r="E2799" s="11">
        <v>10095.870117</v>
      </c>
      <c r="F2799" s="11">
        <v>10095.870117</v>
      </c>
      <c r="G2799" s="5">
        <v>106670600</v>
      </c>
      <c r="I2799" s="1">
        <v>-9.7739325006074296E-3</v>
      </c>
    </row>
    <row r="2800" spans="1:9" x14ac:dyDescent="0.25">
      <c r="A2800" s="36">
        <v>38055</v>
      </c>
      <c r="B2800" s="11">
        <v>10095.469727</v>
      </c>
      <c r="C2800" s="11">
        <v>10105.570313</v>
      </c>
      <c r="D2800" s="11">
        <v>10038.580078000001</v>
      </c>
      <c r="E2800" s="11">
        <v>10079.200194999999</v>
      </c>
      <c r="F2800" s="11">
        <v>10079.200194999999</v>
      </c>
      <c r="G2800" s="5">
        <v>114955000</v>
      </c>
      <c r="I2800" s="1">
        <v>-1.6525271571090627E-3</v>
      </c>
    </row>
    <row r="2801" spans="1:9" x14ac:dyDescent="0.25">
      <c r="A2801" s="36">
        <v>38056</v>
      </c>
      <c r="B2801" s="11">
        <v>10079.049805000001</v>
      </c>
      <c r="C2801" s="11">
        <v>10095.849609000001</v>
      </c>
      <c r="D2801" s="11">
        <v>9975.9697269999997</v>
      </c>
      <c r="E2801" s="11">
        <v>9978.7099610000005</v>
      </c>
      <c r="F2801" s="11">
        <v>9978.7099610000005</v>
      </c>
      <c r="G2801" s="5">
        <v>117228400</v>
      </c>
      <c r="I2801" s="1">
        <v>-1.0020094217640718E-2</v>
      </c>
    </row>
    <row r="2802" spans="1:9" x14ac:dyDescent="0.25">
      <c r="A2802" s="36">
        <v>38057</v>
      </c>
      <c r="B2802" s="11">
        <v>9978.5800780000009</v>
      </c>
      <c r="C2802" s="11">
        <v>9978.5800780000009</v>
      </c>
      <c r="D2802" s="11">
        <v>9725.5</v>
      </c>
      <c r="E2802" s="11">
        <v>9725.8300780000009</v>
      </c>
      <c r="F2802" s="11">
        <v>9725.8300780000009</v>
      </c>
      <c r="G2802" s="5">
        <v>148449800</v>
      </c>
      <c r="I2802" s="1">
        <v>-2.566857861717331E-2</v>
      </c>
    </row>
    <row r="2803" spans="1:9" x14ac:dyDescent="0.25">
      <c r="A2803" s="36">
        <v>38058</v>
      </c>
      <c r="B2803" s="11">
        <v>9724.4697269999997</v>
      </c>
      <c r="C2803" s="11">
        <v>9837.9199219999991</v>
      </c>
      <c r="D2803" s="11">
        <v>9723.8701170000004</v>
      </c>
      <c r="E2803" s="11">
        <v>9837.3300780000009</v>
      </c>
      <c r="F2803" s="11">
        <v>9837.3300780000009</v>
      </c>
      <c r="G2803" s="5">
        <v>97401400</v>
      </c>
      <c r="I2803" s="1">
        <v>1.1399099783730549E-2</v>
      </c>
    </row>
    <row r="2804" spans="1:9" x14ac:dyDescent="0.25">
      <c r="A2804" s="36">
        <v>38061</v>
      </c>
      <c r="B2804" s="11">
        <v>9837.3300780000009</v>
      </c>
      <c r="C2804" s="11">
        <v>9838.9003909999992</v>
      </c>
      <c r="D2804" s="11">
        <v>9766.7001949999994</v>
      </c>
      <c r="E2804" s="11">
        <v>9791.3496090000008</v>
      </c>
      <c r="F2804" s="11">
        <v>9791.3496090000008</v>
      </c>
      <c r="G2804" s="5">
        <v>54206000</v>
      </c>
      <c r="I2804" s="1">
        <v>-4.6850377954612554E-3</v>
      </c>
    </row>
    <row r="2805" spans="1:9" x14ac:dyDescent="0.25">
      <c r="A2805" s="36">
        <v>38062</v>
      </c>
      <c r="B2805" s="11">
        <v>9794.1298829999996</v>
      </c>
      <c r="C2805" s="11">
        <v>9890.8701170000004</v>
      </c>
      <c r="D2805" s="11">
        <v>9794.1298829999996</v>
      </c>
      <c r="E2805" s="11">
        <v>9877.2900389999995</v>
      </c>
      <c r="F2805" s="11">
        <v>9877.2900389999995</v>
      </c>
      <c r="G2805" s="5">
        <v>85004000</v>
      </c>
      <c r="I2805" s="1">
        <v>8.7388836709472173E-3</v>
      </c>
    </row>
    <row r="2806" spans="1:9" x14ac:dyDescent="0.25">
      <c r="A2806" s="36">
        <v>38063</v>
      </c>
      <c r="B2806" s="11">
        <v>9867.6699219999991</v>
      </c>
      <c r="C2806" s="11">
        <v>9980.1503909999992</v>
      </c>
      <c r="D2806" s="11">
        <v>9867.3701170000004</v>
      </c>
      <c r="E2806" s="11">
        <v>9959.4101559999999</v>
      </c>
      <c r="F2806" s="11">
        <v>9959.4101559999999</v>
      </c>
      <c r="G2806" s="5">
        <v>116580400</v>
      </c>
      <c r="I2806" s="1">
        <v>8.2796619722582676E-3</v>
      </c>
    </row>
    <row r="2807" spans="1:9" x14ac:dyDescent="0.25">
      <c r="A2807" s="36">
        <v>38064</v>
      </c>
      <c r="B2807" s="11">
        <v>9959.4101559999999</v>
      </c>
      <c r="C2807" s="11">
        <v>9959.4404300000006</v>
      </c>
      <c r="D2807" s="11">
        <v>9874.4902340000008</v>
      </c>
      <c r="E2807" s="11">
        <v>9952.0097659999992</v>
      </c>
      <c r="F2807" s="11">
        <v>9952.0097659999992</v>
      </c>
      <c r="G2807" s="5">
        <v>67726200</v>
      </c>
      <c r="I2807" s="1">
        <v>-7.433312510851664E-4</v>
      </c>
    </row>
    <row r="2808" spans="1:9" x14ac:dyDescent="0.25">
      <c r="A2808" s="36">
        <v>38065</v>
      </c>
      <c r="B2808" s="11">
        <v>9953.4003909999992</v>
      </c>
      <c r="C2808" s="11">
        <v>10061.019531</v>
      </c>
      <c r="D2808" s="11">
        <v>9953.4003909999992</v>
      </c>
      <c r="E2808" s="11">
        <v>10039.679688</v>
      </c>
      <c r="F2808" s="11">
        <v>10039.679688</v>
      </c>
      <c r="G2808" s="5">
        <v>78669000</v>
      </c>
      <c r="I2808" s="1">
        <v>8.7706928623632052E-3</v>
      </c>
    </row>
    <row r="2809" spans="1:9" x14ac:dyDescent="0.25">
      <c r="A2809" s="36">
        <v>38068</v>
      </c>
      <c r="B2809" s="11">
        <v>10032.610352</v>
      </c>
      <c r="C2809" s="11">
        <v>10032.610352</v>
      </c>
      <c r="D2809" s="11">
        <v>9866.2597659999992</v>
      </c>
      <c r="E2809" s="11">
        <v>9928.3203130000002</v>
      </c>
      <c r="F2809" s="11">
        <v>9928.3203130000002</v>
      </c>
      <c r="G2809" s="5">
        <v>80441600</v>
      </c>
      <c r="I2809" s="1">
        <v>-1.1153899189242367E-2</v>
      </c>
    </row>
    <row r="2810" spans="1:9" x14ac:dyDescent="0.25">
      <c r="A2810" s="36">
        <v>38069</v>
      </c>
      <c r="B2810" s="11">
        <v>9928.0195309999999</v>
      </c>
      <c r="C2810" s="11">
        <v>10063.230469</v>
      </c>
      <c r="D2810" s="11">
        <v>9928.0195309999999</v>
      </c>
      <c r="E2810" s="11">
        <v>10053.889648</v>
      </c>
      <c r="F2810" s="11">
        <v>10053.889648</v>
      </c>
      <c r="G2810" s="5">
        <v>93718800</v>
      </c>
      <c r="I2810" s="1">
        <v>1.256827830041729E-2</v>
      </c>
    </row>
    <row r="2811" spans="1:9" x14ac:dyDescent="0.25">
      <c r="A2811" s="36">
        <v>38070</v>
      </c>
      <c r="B2811" s="11">
        <v>10053.889648</v>
      </c>
      <c r="C2811" s="11">
        <v>10163.009765999999</v>
      </c>
      <c r="D2811" s="11">
        <v>10053.889648</v>
      </c>
      <c r="E2811" s="11">
        <v>10161.650390999999</v>
      </c>
      <c r="F2811" s="11">
        <v>10161.650390999999</v>
      </c>
      <c r="G2811" s="5">
        <v>91623000</v>
      </c>
      <c r="I2811" s="1">
        <v>1.0661279737263385E-2</v>
      </c>
    </row>
    <row r="2812" spans="1:9" x14ac:dyDescent="0.25">
      <c r="A2812" s="36">
        <v>38071</v>
      </c>
      <c r="B2812" s="11">
        <v>10161.900390999999</v>
      </c>
      <c r="C2812" s="11">
        <v>10372.110352</v>
      </c>
      <c r="D2812" s="11">
        <v>10161.900390999999</v>
      </c>
      <c r="E2812" s="11">
        <v>10344.790039</v>
      </c>
      <c r="F2812" s="11">
        <v>10344.790039</v>
      </c>
      <c r="G2812" s="5">
        <v>142041800</v>
      </c>
      <c r="I2812" s="1">
        <v>1.7862146082373798E-2</v>
      </c>
    </row>
    <row r="2813" spans="1:9" x14ac:dyDescent="0.25">
      <c r="A2813" s="36">
        <v>38072</v>
      </c>
      <c r="B2813" s="11">
        <v>10347.799805000001</v>
      </c>
      <c r="C2813" s="11">
        <v>10494.349609000001</v>
      </c>
      <c r="D2813" s="11">
        <v>10334.230469</v>
      </c>
      <c r="E2813" s="11">
        <v>10432</v>
      </c>
      <c r="F2813" s="11">
        <v>10432</v>
      </c>
      <c r="G2813" s="5">
        <v>93152800</v>
      </c>
      <c r="I2813" s="1">
        <v>8.3949900844899616E-3</v>
      </c>
    </row>
    <row r="2814" spans="1:9" x14ac:dyDescent="0.25">
      <c r="A2814" s="36">
        <v>38075</v>
      </c>
      <c r="B2814" s="11">
        <v>10428.150390999999</v>
      </c>
      <c r="C2814" s="11">
        <v>10555</v>
      </c>
      <c r="D2814" s="11">
        <v>10428.150390999999</v>
      </c>
      <c r="E2814" s="11">
        <v>10455.509765999999</v>
      </c>
      <c r="F2814" s="11">
        <v>10455.509765999999</v>
      </c>
      <c r="G2814" s="5">
        <v>83018600</v>
      </c>
      <c r="I2814" s="1">
        <v>2.251084613831722E-3</v>
      </c>
    </row>
    <row r="2815" spans="1:9" x14ac:dyDescent="0.25">
      <c r="A2815" s="36">
        <v>38076</v>
      </c>
      <c r="B2815" s="11">
        <v>10455.879883</v>
      </c>
      <c r="C2815" s="11">
        <v>10470.099609000001</v>
      </c>
      <c r="D2815" s="11">
        <v>10414.639648</v>
      </c>
      <c r="E2815" s="11">
        <v>10468.75</v>
      </c>
      <c r="F2815" s="11">
        <v>10468.75</v>
      </c>
      <c r="G2815" s="5">
        <v>59968200</v>
      </c>
      <c r="I2815" s="1">
        <v>1.2655392272105104E-3</v>
      </c>
    </row>
    <row r="2816" spans="1:9" x14ac:dyDescent="0.25">
      <c r="A2816" s="36">
        <v>38077</v>
      </c>
      <c r="B2816" s="11">
        <v>10469.480469</v>
      </c>
      <c r="C2816" s="11">
        <v>10517.5</v>
      </c>
      <c r="D2816" s="11">
        <v>10442.839844</v>
      </c>
      <c r="E2816" s="11">
        <v>10517.5</v>
      </c>
      <c r="F2816" s="11">
        <v>10517.5</v>
      </c>
      <c r="G2816" s="5">
        <v>140339800</v>
      </c>
      <c r="I2816" s="1">
        <v>4.6459074571991721E-3</v>
      </c>
    </row>
    <row r="2817" spans="1:9" x14ac:dyDescent="0.25">
      <c r="A2817" s="36">
        <v>38078</v>
      </c>
      <c r="B2817" s="11">
        <v>10517.5</v>
      </c>
      <c r="C2817" s="11">
        <v>10672.910156</v>
      </c>
      <c r="D2817" s="11">
        <v>10517.5</v>
      </c>
      <c r="E2817" s="11">
        <v>10611.870117</v>
      </c>
      <c r="F2817" s="11">
        <v>10611.870117</v>
      </c>
      <c r="G2817" s="5">
        <v>127376800</v>
      </c>
      <c r="I2817" s="1">
        <v>8.9326604606103643E-3</v>
      </c>
    </row>
    <row r="2818" spans="1:9" x14ac:dyDescent="0.25">
      <c r="A2818" s="36">
        <v>38079</v>
      </c>
      <c r="B2818" s="11">
        <v>10612.009765999999</v>
      </c>
      <c r="C2818" s="11">
        <v>10776.919921999999</v>
      </c>
      <c r="D2818" s="11">
        <v>10612.009765999999</v>
      </c>
      <c r="E2818" s="11">
        <v>10713.540039</v>
      </c>
      <c r="F2818" s="11">
        <v>10713.540039</v>
      </c>
      <c r="G2818" s="5">
        <v>119179600</v>
      </c>
      <c r="I2818" s="1">
        <v>9.5351687559102061E-3</v>
      </c>
    </row>
    <row r="2819" spans="1:9" x14ac:dyDescent="0.25">
      <c r="A2819" s="36">
        <v>38082</v>
      </c>
      <c r="B2819" s="11">
        <v>10714.099609000001</v>
      </c>
      <c r="C2819" s="11">
        <v>10749.230469</v>
      </c>
      <c r="D2819" s="11">
        <v>10683.940430000001</v>
      </c>
      <c r="E2819" s="11">
        <v>10749.230469</v>
      </c>
      <c r="F2819" s="11">
        <v>10749.230469</v>
      </c>
      <c r="G2819" s="5">
        <v>43986900</v>
      </c>
      <c r="I2819" s="1">
        <v>3.3258020332667115E-3</v>
      </c>
    </row>
    <row r="2820" spans="1:9" x14ac:dyDescent="0.25">
      <c r="A2820" s="36">
        <v>38083</v>
      </c>
      <c r="B2820" s="11">
        <v>10749.230469</v>
      </c>
      <c r="C2820" s="11">
        <v>10749.230469</v>
      </c>
      <c r="D2820" s="11">
        <v>10699.759765999999</v>
      </c>
      <c r="E2820" s="11">
        <v>10714.280273</v>
      </c>
      <c r="F2820" s="11">
        <v>10714.280273</v>
      </c>
      <c r="G2820" s="5">
        <v>48189600</v>
      </c>
      <c r="I2820" s="1">
        <v>-3.256711104791421E-3</v>
      </c>
    </row>
    <row r="2821" spans="1:9" x14ac:dyDescent="0.25">
      <c r="A2821" s="36">
        <v>38084</v>
      </c>
      <c r="B2821" s="11">
        <v>10714.280273</v>
      </c>
      <c r="C2821" s="11">
        <v>10780.950194999999</v>
      </c>
      <c r="D2821" s="11">
        <v>10674.610352</v>
      </c>
      <c r="E2821" s="11">
        <v>10746.580078000001</v>
      </c>
      <c r="F2821" s="11">
        <v>10746.580078000001</v>
      </c>
      <c r="G2821" s="5">
        <v>53650600</v>
      </c>
      <c r="I2821" s="1">
        <v>3.0101150522590103E-3</v>
      </c>
    </row>
    <row r="2822" spans="1:9" x14ac:dyDescent="0.25">
      <c r="A2822" s="36">
        <v>38089</v>
      </c>
      <c r="B2822" s="11">
        <v>10742.110352</v>
      </c>
      <c r="C2822" s="11">
        <v>10851.179688</v>
      </c>
      <c r="D2822" s="11">
        <v>10742.110352</v>
      </c>
      <c r="E2822" s="11">
        <v>10844.030273</v>
      </c>
      <c r="F2822" s="11">
        <v>10844.030273</v>
      </c>
      <c r="G2822" s="5">
        <v>79604000</v>
      </c>
      <c r="I2822" s="1">
        <v>9.0271516347648628E-3</v>
      </c>
    </row>
    <row r="2823" spans="1:9" x14ac:dyDescent="0.25">
      <c r="A2823" s="36">
        <v>38090</v>
      </c>
      <c r="B2823" s="11">
        <v>10844.230469</v>
      </c>
      <c r="C2823" s="11">
        <v>10894.320313</v>
      </c>
      <c r="D2823" s="11">
        <v>10685.400390999999</v>
      </c>
      <c r="E2823" s="11">
        <v>10686.589844</v>
      </c>
      <c r="F2823" s="11">
        <v>10686.589844</v>
      </c>
      <c r="G2823" s="5">
        <v>90436800</v>
      </c>
      <c r="I2823" s="1">
        <v>-1.462505347338805E-2</v>
      </c>
    </row>
    <row r="2824" spans="1:9" x14ac:dyDescent="0.25">
      <c r="A2824" s="36">
        <v>38091</v>
      </c>
      <c r="B2824" s="11">
        <v>10685.280273</v>
      </c>
      <c r="C2824" s="11">
        <v>10702.879883</v>
      </c>
      <c r="D2824" s="11">
        <v>10609.910156</v>
      </c>
      <c r="E2824" s="11">
        <v>10609.919921999999</v>
      </c>
      <c r="F2824" s="11">
        <v>10609.919921999999</v>
      </c>
      <c r="G2824" s="5">
        <v>76757200</v>
      </c>
      <c r="I2824" s="1">
        <v>-7.2002646518658509E-3</v>
      </c>
    </row>
    <row r="2825" spans="1:9" x14ac:dyDescent="0.25">
      <c r="A2825" s="36">
        <v>38092</v>
      </c>
      <c r="B2825" s="11">
        <v>10609.969727</v>
      </c>
      <c r="C2825" s="11">
        <v>10610.419921999999</v>
      </c>
      <c r="D2825" s="11">
        <v>10550</v>
      </c>
      <c r="E2825" s="11">
        <v>10610.419921999999</v>
      </c>
      <c r="F2825" s="11">
        <v>10610.419921999999</v>
      </c>
      <c r="G2825" s="5">
        <v>91615200</v>
      </c>
      <c r="I2825" s="1">
        <v>4.7124598735237555E-5</v>
      </c>
    </row>
    <row r="2826" spans="1:9" x14ac:dyDescent="0.25">
      <c r="A2826" s="36">
        <v>38093</v>
      </c>
      <c r="B2826" s="11">
        <v>10610.419921999999</v>
      </c>
      <c r="C2826" s="11">
        <v>10678.480469</v>
      </c>
      <c r="D2826" s="11">
        <v>10589.799805000001</v>
      </c>
      <c r="E2826" s="11">
        <v>10677.139648</v>
      </c>
      <c r="F2826" s="11">
        <v>10677.139648</v>
      </c>
      <c r="G2826" s="5">
        <v>84649400</v>
      </c>
      <c r="I2826" s="1">
        <v>6.2684446519920556E-3</v>
      </c>
    </row>
    <row r="2827" spans="1:9" x14ac:dyDescent="0.25">
      <c r="A2827" s="36">
        <v>38096</v>
      </c>
      <c r="B2827" s="11">
        <v>10677.259765999999</v>
      </c>
      <c r="C2827" s="11">
        <v>10701.120117</v>
      </c>
      <c r="D2827" s="11">
        <v>10582.669921999999</v>
      </c>
      <c r="E2827" s="11">
        <v>10646.809569999999</v>
      </c>
      <c r="F2827" s="11">
        <v>10646.809569999999</v>
      </c>
      <c r="G2827" s="5">
        <v>82451600</v>
      </c>
      <c r="I2827" s="1">
        <v>-2.8446980569398761E-3</v>
      </c>
    </row>
    <row r="2828" spans="1:9" x14ac:dyDescent="0.25">
      <c r="A2828" s="36">
        <v>38097</v>
      </c>
      <c r="B2828" s="11">
        <v>10647.009765999999</v>
      </c>
      <c r="C2828" s="11">
        <v>10722.049805000001</v>
      </c>
      <c r="D2828" s="11">
        <v>10647.009765999999</v>
      </c>
      <c r="E2828" s="11">
        <v>10663.440430000001</v>
      </c>
      <c r="F2828" s="11">
        <v>10663.440430000001</v>
      </c>
      <c r="G2828" s="5">
        <v>86466000</v>
      </c>
      <c r="I2828" s="1">
        <v>1.5608323108686761E-3</v>
      </c>
    </row>
    <row r="2829" spans="1:9" x14ac:dyDescent="0.25">
      <c r="A2829" s="36">
        <v>38098</v>
      </c>
      <c r="B2829" s="11">
        <v>10661.259765999999</v>
      </c>
      <c r="C2829" s="11">
        <v>10661.629883</v>
      </c>
      <c r="D2829" s="11">
        <v>10520.009765999999</v>
      </c>
      <c r="E2829" s="11">
        <v>10539.400390999999</v>
      </c>
      <c r="F2829" s="11">
        <v>10539.400390999999</v>
      </c>
      <c r="G2829" s="5">
        <v>86872200</v>
      </c>
      <c r="I2829" s="1">
        <v>-1.1700456098409973E-2</v>
      </c>
    </row>
    <row r="2830" spans="1:9" x14ac:dyDescent="0.25">
      <c r="A2830" s="36">
        <v>38099</v>
      </c>
      <c r="B2830" s="11">
        <v>10543.330078000001</v>
      </c>
      <c r="C2830" s="11">
        <v>10645.75</v>
      </c>
      <c r="D2830" s="11">
        <v>10532.030273</v>
      </c>
      <c r="E2830" s="11">
        <v>10645.150390999999</v>
      </c>
      <c r="F2830" s="11">
        <v>10645.150390999999</v>
      </c>
      <c r="G2830" s="5">
        <v>85110400</v>
      </c>
      <c r="I2830" s="1">
        <v>9.9837735035475106E-3</v>
      </c>
    </row>
    <row r="2831" spans="1:9" x14ac:dyDescent="0.25">
      <c r="A2831" s="36">
        <v>38100</v>
      </c>
      <c r="B2831" s="11">
        <v>10645.519531</v>
      </c>
      <c r="C2831" s="11">
        <v>10765.469727</v>
      </c>
      <c r="D2831" s="11">
        <v>10645.519531</v>
      </c>
      <c r="E2831" s="11">
        <v>10721.620117</v>
      </c>
      <c r="F2831" s="11">
        <v>10721.620117</v>
      </c>
      <c r="G2831" s="5">
        <v>80533600</v>
      </c>
      <c r="I2831" s="1">
        <v>7.1578484416860988E-3</v>
      </c>
    </row>
    <row r="2832" spans="1:9" x14ac:dyDescent="0.25">
      <c r="A2832" s="36">
        <v>38103</v>
      </c>
      <c r="B2832" s="11">
        <v>10722.889648</v>
      </c>
      <c r="C2832" s="11">
        <v>10740.280273</v>
      </c>
      <c r="D2832" s="11">
        <v>10627.429688</v>
      </c>
      <c r="E2832" s="11">
        <v>10648.769531</v>
      </c>
      <c r="F2832" s="11">
        <v>10648.769531</v>
      </c>
      <c r="G2832" s="5">
        <v>53749800</v>
      </c>
      <c r="I2832" s="1">
        <v>-6.8179260555680798E-3</v>
      </c>
    </row>
    <row r="2833" spans="1:9" x14ac:dyDescent="0.25">
      <c r="A2833" s="36">
        <v>38104</v>
      </c>
      <c r="B2833" s="11">
        <v>10648.769531</v>
      </c>
      <c r="C2833" s="11">
        <v>10677.049805000001</v>
      </c>
      <c r="D2833" s="11">
        <v>10569.780273</v>
      </c>
      <c r="E2833" s="11">
        <v>10606.629883</v>
      </c>
      <c r="F2833" s="11">
        <v>10606.629883</v>
      </c>
      <c r="G2833" s="5">
        <v>69808200</v>
      </c>
      <c r="I2833" s="1">
        <v>-3.9650822258128215E-3</v>
      </c>
    </row>
    <row r="2834" spans="1:9" x14ac:dyDescent="0.25">
      <c r="A2834" s="36">
        <v>38105</v>
      </c>
      <c r="B2834" s="11">
        <v>10606.190430000001</v>
      </c>
      <c r="C2834" s="11">
        <v>10606.190430000001</v>
      </c>
      <c r="D2834" s="11">
        <v>10237.980469</v>
      </c>
      <c r="E2834" s="11">
        <v>10240.910156</v>
      </c>
      <c r="F2834" s="11">
        <v>10240.910156</v>
      </c>
      <c r="G2834" s="5">
        <v>148286000</v>
      </c>
      <c r="I2834" s="1">
        <v>-3.5088768175974394E-2</v>
      </c>
    </row>
    <row r="2835" spans="1:9" x14ac:dyDescent="0.25">
      <c r="A2835" s="36">
        <v>38106</v>
      </c>
      <c r="B2835" s="11">
        <v>10240.440430000001</v>
      </c>
      <c r="C2835" s="11">
        <v>10253.480469</v>
      </c>
      <c r="D2835" s="11">
        <v>9959.1601559999999</v>
      </c>
      <c r="E2835" s="11">
        <v>9980.5097659999992</v>
      </c>
      <c r="F2835" s="11">
        <v>9980.5097659999992</v>
      </c>
      <c r="G2835" s="5">
        <v>143886000</v>
      </c>
      <c r="I2835" s="1">
        <v>-2.5756330307016739E-2</v>
      </c>
    </row>
    <row r="2836" spans="1:9" x14ac:dyDescent="0.25">
      <c r="A2836" s="36">
        <v>38107</v>
      </c>
      <c r="B2836" s="11">
        <v>9982.5800780000009</v>
      </c>
      <c r="C2836" s="11">
        <v>10103.75</v>
      </c>
      <c r="D2836" s="11">
        <v>9948.1298829999996</v>
      </c>
      <c r="E2836" s="11">
        <v>9948.1298829999996</v>
      </c>
      <c r="F2836" s="11">
        <v>9948.1298829999996</v>
      </c>
      <c r="G2836" s="5">
        <v>96399000</v>
      </c>
      <c r="I2836" s="1">
        <v>-3.2495857282857088E-3</v>
      </c>
    </row>
    <row r="2837" spans="1:9" x14ac:dyDescent="0.25">
      <c r="A2837" s="36">
        <v>38110</v>
      </c>
      <c r="B2837" s="11">
        <v>9948.1298829999996</v>
      </c>
      <c r="C2837" s="11">
        <v>10291.879883</v>
      </c>
      <c r="D2837" s="11">
        <v>9948.1298829999996</v>
      </c>
      <c r="E2837" s="11">
        <v>10191.519531</v>
      </c>
      <c r="F2837" s="11">
        <v>10191.519531</v>
      </c>
      <c r="G2837" s="5">
        <v>102267800</v>
      </c>
      <c r="I2837" s="1">
        <v>2.4171373892608372E-2</v>
      </c>
    </row>
    <row r="2838" spans="1:9" x14ac:dyDescent="0.25">
      <c r="A2838" s="36">
        <v>38111</v>
      </c>
      <c r="B2838" s="11">
        <v>10191.759765999999</v>
      </c>
      <c r="C2838" s="11">
        <v>10351.320313</v>
      </c>
      <c r="D2838" s="11">
        <v>10187.940430000001</v>
      </c>
      <c r="E2838" s="11">
        <v>10333.169921999999</v>
      </c>
      <c r="F2838" s="11">
        <v>10333.169921999999</v>
      </c>
      <c r="G2838" s="5">
        <v>86749200</v>
      </c>
      <c r="I2838" s="1">
        <v>1.3803145751259294E-2</v>
      </c>
    </row>
    <row r="2839" spans="1:9" x14ac:dyDescent="0.25">
      <c r="A2839" s="36">
        <v>38112</v>
      </c>
      <c r="B2839" s="11">
        <v>10333.179688</v>
      </c>
      <c r="C2839" s="11">
        <v>10346.169921999999</v>
      </c>
      <c r="D2839" s="11">
        <v>10113.919921999999</v>
      </c>
      <c r="E2839" s="11">
        <v>10114.490234000001</v>
      </c>
      <c r="F2839" s="11">
        <v>10114.490234000001</v>
      </c>
      <c r="G2839" s="5">
        <v>67632600</v>
      </c>
      <c r="I2839" s="1">
        <v>-2.1390029376366471E-2</v>
      </c>
    </row>
    <row r="2840" spans="1:9" x14ac:dyDescent="0.25">
      <c r="A2840" s="36">
        <v>38113</v>
      </c>
      <c r="B2840" s="11">
        <v>10114.209961</v>
      </c>
      <c r="C2840" s="11">
        <v>10114.209961</v>
      </c>
      <c r="D2840" s="11">
        <v>9839.9501949999994</v>
      </c>
      <c r="E2840" s="11">
        <v>9852.4101559999999</v>
      </c>
      <c r="F2840" s="11">
        <v>9852.4101559999999</v>
      </c>
      <c r="G2840" s="5">
        <v>130252000</v>
      </c>
      <c r="I2840" s="1">
        <v>-2.6252961174014544E-2</v>
      </c>
    </row>
    <row r="2841" spans="1:9" x14ac:dyDescent="0.25">
      <c r="A2841" s="36">
        <v>38114</v>
      </c>
      <c r="B2841" s="11">
        <v>9852.4902340000008</v>
      </c>
      <c r="C2841" s="11">
        <v>9852.4902340000008</v>
      </c>
      <c r="D2841" s="11">
        <v>9709.8798829999996</v>
      </c>
      <c r="E2841" s="11">
        <v>9790.9902340000008</v>
      </c>
      <c r="F2841" s="11">
        <v>9790.9902340000008</v>
      </c>
      <c r="G2841" s="5">
        <v>97285800</v>
      </c>
      <c r="I2841" s="1">
        <v>-6.2535122168103641E-3</v>
      </c>
    </row>
    <row r="2842" spans="1:9" x14ac:dyDescent="0.25">
      <c r="A2842" s="36">
        <v>38117</v>
      </c>
      <c r="B2842" s="11">
        <v>9776.5595699999994</v>
      </c>
      <c r="C2842" s="11">
        <v>9776.5595699999994</v>
      </c>
      <c r="D2842" s="11">
        <v>9423.9902340000008</v>
      </c>
      <c r="E2842" s="11">
        <v>9440.5703130000002</v>
      </c>
      <c r="F2842" s="11">
        <v>9440.5703130000002</v>
      </c>
      <c r="G2842" s="5">
        <v>133019400</v>
      </c>
      <c r="I2842" s="1">
        <v>-3.6446206079563837E-2</v>
      </c>
    </row>
    <row r="2843" spans="1:9" x14ac:dyDescent="0.25">
      <c r="A2843" s="36">
        <v>38118</v>
      </c>
      <c r="B2843" s="11">
        <v>9440.5703130000002</v>
      </c>
      <c r="C2843" s="11">
        <v>9740.9101559999999</v>
      </c>
      <c r="D2843" s="11">
        <v>9440.5703130000002</v>
      </c>
      <c r="E2843" s="11">
        <v>9648.0996090000008</v>
      </c>
      <c r="F2843" s="11">
        <v>9648.0996090000008</v>
      </c>
      <c r="G2843" s="5">
        <v>106413400</v>
      </c>
      <c r="I2843" s="1">
        <v>2.1744571402216195E-2</v>
      </c>
    </row>
    <row r="2844" spans="1:9" x14ac:dyDescent="0.25">
      <c r="A2844" s="36">
        <v>38119</v>
      </c>
      <c r="B2844" s="11">
        <v>9647.7197269999997</v>
      </c>
      <c r="C2844" s="11">
        <v>9717.1103519999997</v>
      </c>
      <c r="D2844" s="11">
        <v>9579.1298829999996</v>
      </c>
      <c r="E2844" s="11">
        <v>9690.6699219999991</v>
      </c>
      <c r="F2844" s="11">
        <v>9690.6699219999991</v>
      </c>
      <c r="G2844" s="5">
        <v>88194800</v>
      </c>
      <c r="I2844" s="1">
        <v>4.4025946627961332E-3</v>
      </c>
    </row>
    <row r="2845" spans="1:9" x14ac:dyDescent="0.25">
      <c r="A2845" s="36">
        <v>38120</v>
      </c>
      <c r="B2845" s="11">
        <v>9690.5800780000009</v>
      </c>
      <c r="C2845" s="11">
        <v>9829.9404300000006</v>
      </c>
      <c r="D2845" s="11">
        <v>9672.25</v>
      </c>
      <c r="E2845" s="11">
        <v>9784.0898440000001</v>
      </c>
      <c r="F2845" s="11">
        <v>9784.0898440000001</v>
      </c>
      <c r="G2845" s="5">
        <v>83225000</v>
      </c>
      <c r="I2845" s="1">
        <v>9.5940221798027636E-3</v>
      </c>
    </row>
    <row r="2846" spans="1:9" x14ac:dyDescent="0.25">
      <c r="A2846" s="36">
        <v>38121</v>
      </c>
      <c r="B2846" s="11">
        <v>9775.4404300000006</v>
      </c>
      <c r="C2846" s="11">
        <v>9856.2900389999995</v>
      </c>
      <c r="D2846" s="11">
        <v>9762.5996090000008</v>
      </c>
      <c r="E2846" s="11">
        <v>9786.3203130000002</v>
      </c>
      <c r="F2846" s="11">
        <v>9786.3203130000002</v>
      </c>
      <c r="G2846" s="5">
        <v>81081200</v>
      </c>
      <c r="I2846" s="1">
        <v>2.2794300086204089E-4</v>
      </c>
    </row>
    <row r="2847" spans="1:9" x14ac:dyDescent="0.25">
      <c r="A2847" s="36">
        <v>38124</v>
      </c>
      <c r="B2847" s="11">
        <v>9778.8701170000004</v>
      </c>
      <c r="C2847" s="11">
        <v>9778.8701170000004</v>
      </c>
      <c r="D2847" s="11">
        <v>9589.7001949999994</v>
      </c>
      <c r="E2847" s="11">
        <v>9605.6201170000004</v>
      </c>
      <c r="F2847" s="11">
        <v>9605.6201170000004</v>
      </c>
      <c r="G2847" s="5">
        <v>88120200</v>
      </c>
      <c r="I2847" s="1">
        <v>-1.8637168059578713E-2</v>
      </c>
    </row>
    <row r="2848" spans="1:9" x14ac:dyDescent="0.25">
      <c r="A2848" s="36">
        <v>38125</v>
      </c>
      <c r="B2848" s="11">
        <v>9605.8701170000004</v>
      </c>
      <c r="C2848" s="11">
        <v>9749.2998050000006</v>
      </c>
      <c r="D2848" s="11">
        <v>9605.8701170000004</v>
      </c>
      <c r="E2848" s="11">
        <v>9730.1601559999999</v>
      </c>
      <c r="F2848" s="11">
        <v>9730.1601559999999</v>
      </c>
      <c r="G2848" s="5">
        <v>95781400</v>
      </c>
      <c r="I2848" s="1">
        <v>1.2882000051666509E-2</v>
      </c>
    </row>
    <row r="2849" spans="1:9" x14ac:dyDescent="0.25">
      <c r="A2849" s="36">
        <v>38126</v>
      </c>
      <c r="B2849" s="11">
        <v>9743.1298829999996</v>
      </c>
      <c r="C2849" s="11">
        <v>9961.9697269999997</v>
      </c>
      <c r="D2849" s="11">
        <v>9729.9101559999999</v>
      </c>
      <c r="E2849" s="11">
        <v>9767.6298829999996</v>
      </c>
      <c r="F2849" s="11">
        <v>9767.6298829999996</v>
      </c>
      <c r="G2849" s="5">
        <v>106441200</v>
      </c>
      <c r="I2849" s="1">
        <v>3.8434892417615885E-3</v>
      </c>
    </row>
    <row r="2850" spans="1:9" x14ac:dyDescent="0.25">
      <c r="A2850" s="36">
        <v>38127</v>
      </c>
      <c r="B2850" s="11">
        <v>9760.9199219999991</v>
      </c>
      <c r="C2850" s="11">
        <v>9827.1298829999996</v>
      </c>
      <c r="D2850" s="11">
        <v>9753.1298829999996</v>
      </c>
      <c r="E2850" s="11">
        <v>9810.7802730000003</v>
      </c>
      <c r="F2850" s="11">
        <v>9810.7802730000003</v>
      </c>
      <c r="G2850" s="5">
        <v>68158400</v>
      </c>
      <c r="I2850" s="1">
        <v>4.4079636215954565E-3</v>
      </c>
    </row>
    <row r="2851" spans="1:9" x14ac:dyDescent="0.25">
      <c r="A2851" s="36">
        <v>38128</v>
      </c>
      <c r="B2851" s="11">
        <v>9827.3496090000008</v>
      </c>
      <c r="C2851" s="11">
        <v>9861.9902340000008</v>
      </c>
      <c r="D2851" s="11">
        <v>9820.8798829999996</v>
      </c>
      <c r="E2851" s="11">
        <v>9822.3896480000003</v>
      </c>
      <c r="F2851" s="11">
        <v>9822.3896480000003</v>
      </c>
      <c r="G2851" s="5">
        <v>50507800</v>
      </c>
      <c r="I2851" s="1">
        <v>1.1826288266032492E-3</v>
      </c>
    </row>
    <row r="2852" spans="1:9" x14ac:dyDescent="0.25">
      <c r="A2852" s="36">
        <v>38131</v>
      </c>
      <c r="B2852" s="11">
        <v>9824.2197269999997</v>
      </c>
      <c r="C2852" s="11">
        <v>9908.8496090000008</v>
      </c>
      <c r="D2852" s="11">
        <v>9823.8896480000003</v>
      </c>
      <c r="E2852" s="11">
        <v>9891.4902340000008</v>
      </c>
      <c r="F2852" s="11">
        <v>9891.4902340000008</v>
      </c>
      <c r="G2852" s="5">
        <v>53540800</v>
      </c>
      <c r="I2852" s="1">
        <v>7.010377400220591E-3</v>
      </c>
    </row>
    <row r="2853" spans="1:9" x14ac:dyDescent="0.25">
      <c r="A2853" s="36">
        <v>38132</v>
      </c>
      <c r="B2853" s="11">
        <v>9896.5498050000006</v>
      </c>
      <c r="C2853" s="11">
        <v>9991.2099610000005</v>
      </c>
      <c r="D2853" s="11">
        <v>9883.3095699999994</v>
      </c>
      <c r="E2853" s="11">
        <v>9991.2001949999994</v>
      </c>
      <c r="F2853" s="11">
        <v>9991.2001949999994</v>
      </c>
      <c r="G2853" s="5">
        <v>68228000</v>
      </c>
      <c r="I2853" s="1">
        <v>1.0029909910729273E-2</v>
      </c>
    </row>
    <row r="2854" spans="1:9" x14ac:dyDescent="0.25">
      <c r="A2854" s="36">
        <v>38133</v>
      </c>
      <c r="B2854" s="11">
        <v>9991.0400389999995</v>
      </c>
      <c r="C2854" s="11">
        <v>10069.259765999999</v>
      </c>
      <c r="D2854" s="11">
        <v>9975.5595699999994</v>
      </c>
      <c r="E2854" s="11">
        <v>10062.580078000001</v>
      </c>
      <c r="F2854" s="11">
        <v>10062.580078000001</v>
      </c>
      <c r="G2854" s="5">
        <v>80802000</v>
      </c>
      <c r="I2854" s="1">
        <v>7.1188756912157203E-3</v>
      </c>
    </row>
    <row r="2855" spans="1:9" x14ac:dyDescent="0.25">
      <c r="A2855" s="36">
        <v>38134</v>
      </c>
      <c r="B2855" s="11">
        <v>10062.730469</v>
      </c>
      <c r="C2855" s="11">
        <v>10162.190430000001</v>
      </c>
      <c r="D2855" s="11">
        <v>10062.730469</v>
      </c>
      <c r="E2855" s="11">
        <v>10153.610352</v>
      </c>
      <c r="F2855" s="11">
        <v>10153.610352</v>
      </c>
      <c r="G2855" s="5">
        <v>83710400</v>
      </c>
      <c r="I2855" s="1">
        <v>9.0057411709576485E-3</v>
      </c>
    </row>
    <row r="2856" spans="1:9" x14ac:dyDescent="0.25">
      <c r="A2856" s="36">
        <v>38135</v>
      </c>
      <c r="B2856" s="11">
        <v>10153.790039</v>
      </c>
      <c r="C2856" s="11">
        <v>10202.580078000001</v>
      </c>
      <c r="D2856" s="11">
        <v>10024.389648</v>
      </c>
      <c r="E2856" s="11">
        <v>10028.419921999999</v>
      </c>
      <c r="F2856" s="11">
        <v>10028.419921999999</v>
      </c>
      <c r="G2856" s="5">
        <v>74818000</v>
      </c>
      <c r="I2856" s="1">
        <v>-1.2406287576631314E-2</v>
      </c>
    </row>
    <row r="2857" spans="1:9" x14ac:dyDescent="0.25">
      <c r="A2857" s="36">
        <v>38138</v>
      </c>
      <c r="B2857" s="11">
        <v>10028.419921999999</v>
      </c>
      <c r="C2857" s="11">
        <v>10054.200194999999</v>
      </c>
      <c r="D2857" s="11">
        <v>9993.8798829999996</v>
      </c>
      <c r="E2857" s="11">
        <v>10036.290039</v>
      </c>
      <c r="F2857" s="11">
        <v>10036.290039</v>
      </c>
      <c r="G2857" s="5">
        <v>11846800</v>
      </c>
      <c r="I2857" s="1">
        <v>7.8447357762989611E-4</v>
      </c>
    </row>
    <row r="2858" spans="1:9" x14ac:dyDescent="0.25">
      <c r="A2858" s="36">
        <v>38139</v>
      </c>
      <c r="B2858" s="11">
        <v>10036.290039</v>
      </c>
      <c r="C2858" s="11">
        <v>10066.290039</v>
      </c>
      <c r="D2858" s="11">
        <v>10027.620117</v>
      </c>
      <c r="E2858" s="11">
        <v>10043.320313</v>
      </c>
      <c r="F2858" s="11">
        <v>10043.320313</v>
      </c>
      <c r="G2858" s="5">
        <v>38796600</v>
      </c>
      <c r="I2858" s="1">
        <v>7.0024011064084846E-4</v>
      </c>
    </row>
    <row r="2859" spans="1:9" x14ac:dyDescent="0.25">
      <c r="A2859" s="36">
        <v>38140</v>
      </c>
      <c r="B2859" s="11">
        <v>10043.450194999999</v>
      </c>
      <c r="C2859" s="11">
        <v>10053.730469</v>
      </c>
      <c r="D2859" s="11">
        <v>9981.8896480000003</v>
      </c>
      <c r="E2859" s="11">
        <v>9981.8896480000003</v>
      </c>
      <c r="F2859" s="11">
        <v>9981.8896480000003</v>
      </c>
      <c r="G2859" s="5">
        <v>50202200</v>
      </c>
      <c r="I2859" s="1">
        <v>-6.135352170595354E-3</v>
      </c>
    </row>
    <row r="2860" spans="1:9" x14ac:dyDescent="0.25">
      <c r="A2860" s="36">
        <v>38141</v>
      </c>
      <c r="B2860" s="11">
        <v>9981.1503909999992</v>
      </c>
      <c r="C2860" s="11">
        <v>9983.1298829999996</v>
      </c>
      <c r="D2860" s="11">
        <v>9900.3896480000003</v>
      </c>
      <c r="E2860" s="11">
        <v>9907.5898440000001</v>
      </c>
      <c r="F2860" s="11">
        <v>9907.5898440000001</v>
      </c>
      <c r="G2860" s="5">
        <v>58291200</v>
      </c>
      <c r="I2860" s="1">
        <v>-7.4713015641894032E-3</v>
      </c>
    </row>
    <row r="2861" spans="1:9" x14ac:dyDescent="0.25">
      <c r="A2861" s="36">
        <v>38142</v>
      </c>
      <c r="B2861" s="11">
        <v>9908.0400389999995</v>
      </c>
      <c r="C2861" s="11">
        <v>10063.809569999999</v>
      </c>
      <c r="D2861" s="11">
        <v>9908.0400389999995</v>
      </c>
      <c r="E2861" s="11">
        <v>10057.589844</v>
      </c>
      <c r="F2861" s="11">
        <v>10057.589844</v>
      </c>
      <c r="G2861" s="5">
        <v>56983200</v>
      </c>
      <c r="I2861" s="1">
        <v>1.5026443514013721E-2</v>
      </c>
    </row>
    <row r="2862" spans="1:9" x14ac:dyDescent="0.25">
      <c r="A2862" s="36">
        <v>38145</v>
      </c>
      <c r="B2862" s="11">
        <v>10057.589844</v>
      </c>
      <c r="C2862" s="11">
        <v>10369.030273</v>
      </c>
      <c r="D2862" s="11">
        <v>10057.589844</v>
      </c>
      <c r="E2862" s="11">
        <v>10368.620117</v>
      </c>
      <c r="F2862" s="11">
        <v>10368.620117</v>
      </c>
      <c r="G2862" s="5">
        <v>92744400</v>
      </c>
      <c r="I2862" s="1">
        <v>3.0456390651815823E-2</v>
      </c>
    </row>
    <row r="2863" spans="1:9" x14ac:dyDescent="0.25">
      <c r="A2863" s="36">
        <v>38146</v>
      </c>
      <c r="B2863" s="11">
        <v>10368.259765999999</v>
      </c>
      <c r="C2863" s="11">
        <v>10368.259765999999</v>
      </c>
      <c r="D2863" s="11">
        <v>10276.059569999999</v>
      </c>
      <c r="E2863" s="11">
        <v>10336.120117</v>
      </c>
      <c r="F2863" s="11">
        <v>10336.120117</v>
      </c>
      <c r="G2863" s="5">
        <v>90511800</v>
      </c>
      <c r="I2863" s="1">
        <v>-3.1393802892711875E-3</v>
      </c>
    </row>
    <row r="2864" spans="1:9" x14ac:dyDescent="0.25">
      <c r="A2864" s="36">
        <v>38147</v>
      </c>
      <c r="B2864" s="11">
        <v>10336.25</v>
      </c>
      <c r="C2864" s="11">
        <v>10336.900390999999</v>
      </c>
      <c r="D2864" s="11">
        <v>10205.490234000001</v>
      </c>
      <c r="E2864" s="11">
        <v>10219.030273</v>
      </c>
      <c r="F2864" s="11">
        <v>10219.030273</v>
      </c>
      <c r="G2864" s="5">
        <v>50743200</v>
      </c>
      <c r="I2864" s="1">
        <v>-1.1392873150878557E-2</v>
      </c>
    </row>
    <row r="2865" spans="1:9" x14ac:dyDescent="0.25">
      <c r="A2865" s="36">
        <v>38148</v>
      </c>
      <c r="B2865" s="11">
        <v>10219.030273</v>
      </c>
      <c r="C2865" s="11">
        <v>10253.019531</v>
      </c>
      <c r="D2865" s="11">
        <v>10203.830078000001</v>
      </c>
      <c r="E2865" s="11">
        <v>10230.5</v>
      </c>
      <c r="F2865" s="11">
        <v>10230.5</v>
      </c>
      <c r="G2865" s="5">
        <v>64806400</v>
      </c>
      <c r="I2865" s="1">
        <v>1.1217595758559185E-3</v>
      </c>
    </row>
    <row r="2866" spans="1:9" x14ac:dyDescent="0.25">
      <c r="A2866" s="36">
        <v>38149</v>
      </c>
      <c r="B2866" s="11">
        <v>10230.330078000001</v>
      </c>
      <c r="C2866" s="11">
        <v>10231.629883</v>
      </c>
      <c r="D2866" s="11">
        <v>10206.730469</v>
      </c>
      <c r="E2866" s="11">
        <v>10214.509765999999</v>
      </c>
      <c r="F2866" s="11">
        <v>10214.509765999999</v>
      </c>
      <c r="G2866" s="5">
        <v>6813000</v>
      </c>
      <c r="I2866" s="1">
        <v>-1.564219087532237E-3</v>
      </c>
    </row>
    <row r="2867" spans="1:9" x14ac:dyDescent="0.25">
      <c r="A2867" s="36">
        <v>38152</v>
      </c>
      <c r="B2867" s="11">
        <v>10214.509765999999</v>
      </c>
      <c r="C2867" s="11">
        <v>10214.509765999999</v>
      </c>
      <c r="D2867" s="11">
        <v>10082.849609000001</v>
      </c>
      <c r="E2867" s="11">
        <v>10093.019531</v>
      </c>
      <c r="F2867" s="11">
        <v>10093.019531</v>
      </c>
      <c r="G2867" s="5">
        <v>38198200</v>
      </c>
      <c r="I2867" s="1">
        <v>-1.1965186178557019E-2</v>
      </c>
    </row>
    <row r="2868" spans="1:9" x14ac:dyDescent="0.25">
      <c r="A2868" s="36">
        <v>38153</v>
      </c>
      <c r="B2868" s="11">
        <v>10093.620117</v>
      </c>
      <c r="C2868" s="11">
        <v>10226.950194999999</v>
      </c>
      <c r="D2868" s="11">
        <v>10093.620117</v>
      </c>
      <c r="E2868" s="11">
        <v>10220.690430000001</v>
      </c>
      <c r="F2868" s="11">
        <v>10220.690430000001</v>
      </c>
      <c r="G2868" s="5">
        <v>70228800</v>
      </c>
      <c r="I2868" s="1">
        <v>1.2570089886782654E-2</v>
      </c>
    </row>
    <row r="2869" spans="1:9" x14ac:dyDescent="0.25">
      <c r="A2869" s="36">
        <v>38154</v>
      </c>
      <c r="B2869" s="11">
        <v>10236.410156</v>
      </c>
      <c r="C2869" s="11">
        <v>10236.410156</v>
      </c>
      <c r="D2869" s="11">
        <v>10145.25</v>
      </c>
      <c r="E2869" s="11">
        <v>10151.599609000001</v>
      </c>
      <c r="F2869" s="11">
        <v>10151.599609000001</v>
      </c>
      <c r="G2869" s="5">
        <v>40924000</v>
      </c>
      <c r="I2869" s="1">
        <v>-6.782849228654797E-3</v>
      </c>
    </row>
    <row r="2870" spans="1:9" x14ac:dyDescent="0.25">
      <c r="A2870" s="36">
        <v>38155</v>
      </c>
      <c r="B2870" s="11">
        <v>10151.599609000001</v>
      </c>
      <c r="C2870" s="11">
        <v>10186.790039</v>
      </c>
      <c r="D2870" s="11">
        <v>10105.509765999999</v>
      </c>
      <c r="E2870" s="11">
        <v>10175.330078000001</v>
      </c>
      <c r="F2870" s="11">
        <v>10175.330078000001</v>
      </c>
      <c r="G2870" s="5">
        <v>36492000</v>
      </c>
      <c r="I2870" s="1">
        <v>2.3348808842538205E-3</v>
      </c>
    </row>
    <row r="2871" spans="1:9" x14ac:dyDescent="0.25">
      <c r="A2871" s="36">
        <v>38156</v>
      </c>
      <c r="B2871" s="11">
        <v>10175.330078000001</v>
      </c>
      <c r="C2871" s="11">
        <v>10234.200194999999</v>
      </c>
      <c r="D2871" s="11">
        <v>10158.429688</v>
      </c>
      <c r="E2871" s="11">
        <v>10224.389648</v>
      </c>
      <c r="F2871" s="11">
        <v>10224.389648</v>
      </c>
      <c r="G2871" s="5">
        <v>43508200</v>
      </c>
      <c r="I2871" s="1">
        <v>4.8098371193106004E-3</v>
      </c>
    </row>
    <row r="2872" spans="1:9" x14ac:dyDescent="0.25">
      <c r="A2872" s="36">
        <v>38159</v>
      </c>
      <c r="B2872" s="11">
        <v>10217.259765999999</v>
      </c>
      <c r="C2872" s="11">
        <v>10285.75</v>
      </c>
      <c r="D2872" s="11">
        <v>10185.940430000001</v>
      </c>
      <c r="E2872" s="11">
        <v>10187.919921999999</v>
      </c>
      <c r="F2872" s="11">
        <v>10187.919921999999</v>
      </c>
      <c r="G2872" s="5">
        <v>45441400</v>
      </c>
      <c r="I2872" s="1">
        <v>-3.5733109651694406E-3</v>
      </c>
    </row>
    <row r="2873" spans="1:9" x14ac:dyDescent="0.25">
      <c r="A2873" s="36">
        <v>38160</v>
      </c>
      <c r="B2873" s="11">
        <v>10187.919921999999</v>
      </c>
      <c r="C2873" s="11">
        <v>10191.400390999999</v>
      </c>
      <c r="D2873" s="11">
        <v>10139.400390999999</v>
      </c>
      <c r="E2873" s="11">
        <v>10140.25</v>
      </c>
      <c r="F2873" s="11">
        <v>10140.25</v>
      </c>
      <c r="G2873" s="5">
        <v>69228200</v>
      </c>
      <c r="I2873" s="1">
        <v>-4.690044363451662E-3</v>
      </c>
    </row>
    <row r="2874" spans="1:9" x14ac:dyDescent="0.25">
      <c r="A2874" s="36">
        <v>38161</v>
      </c>
      <c r="B2874" s="11">
        <v>10140.089844</v>
      </c>
      <c r="C2874" s="11">
        <v>10147.059569999999</v>
      </c>
      <c r="D2874" s="11">
        <v>10065.990234000001</v>
      </c>
      <c r="E2874" s="11">
        <v>10137.879883</v>
      </c>
      <c r="F2874" s="11">
        <v>10137.879883</v>
      </c>
      <c r="G2874" s="5">
        <v>57742000</v>
      </c>
      <c r="I2874" s="1">
        <v>-2.3376090640248037E-4</v>
      </c>
    </row>
    <row r="2875" spans="1:9" x14ac:dyDescent="0.25">
      <c r="A2875" s="36">
        <v>38162</v>
      </c>
      <c r="B2875" s="11">
        <v>10137.879883</v>
      </c>
      <c r="C2875" s="11">
        <v>10184.099609000001</v>
      </c>
      <c r="D2875" s="11">
        <v>10137.200194999999</v>
      </c>
      <c r="E2875" s="11">
        <v>10182.540039</v>
      </c>
      <c r="F2875" s="11">
        <v>10182.540039</v>
      </c>
      <c r="G2875" s="5">
        <v>67551400</v>
      </c>
      <c r="I2875" s="1">
        <v>4.3956008861165685E-3</v>
      </c>
    </row>
    <row r="2876" spans="1:9" x14ac:dyDescent="0.25">
      <c r="A2876" s="36">
        <v>38163</v>
      </c>
      <c r="B2876" s="11">
        <v>10182.540039</v>
      </c>
      <c r="C2876" s="11">
        <v>10199.120117</v>
      </c>
      <c r="D2876" s="11">
        <v>10119.360352</v>
      </c>
      <c r="E2876" s="11">
        <v>10128.790039</v>
      </c>
      <c r="F2876" s="11">
        <v>10128.790039</v>
      </c>
      <c r="G2876" s="5">
        <v>62222600</v>
      </c>
      <c r="I2876" s="1">
        <v>-5.2926248811289156E-3</v>
      </c>
    </row>
    <row r="2877" spans="1:9" x14ac:dyDescent="0.25">
      <c r="A2877" s="36">
        <v>38166</v>
      </c>
      <c r="B2877" s="11">
        <v>10144.839844</v>
      </c>
      <c r="C2877" s="11">
        <v>10204.530273</v>
      </c>
      <c r="D2877" s="11">
        <v>10129.549805000001</v>
      </c>
      <c r="E2877" s="11">
        <v>10137.030273</v>
      </c>
      <c r="F2877" s="11">
        <v>10137.030273</v>
      </c>
      <c r="G2877" s="5">
        <v>61043400</v>
      </c>
      <c r="I2877" s="1">
        <v>8.1321499226305605E-4</v>
      </c>
    </row>
    <row r="2878" spans="1:9" x14ac:dyDescent="0.25">
      <c r="A2878" s="36">
        <v>38167</v>
      </c>
      <c r="B2878" s="11">
        <v>10136.240234000001</v>
      </c>
      <c r="C2878" s="11">
        <v>10187.589844</v>
      </c>
      <c r="D2878" s="11">
        <v>10114.280273</v>
      </c>
      <c r="E2878" s="11">
        <v>10137.419921999999</v>
      </c>
      <c r="F2878" s="11">
        <v>10137.419921999999</v>
      </c>
      <c r="G2878" s="5">
        <v>54784400</v>
      </c>
      <c r="I2878" s="1">
        <v>3.8437441835625918E-5</v>
      </c>
    </row>
    <row r="2879" spans="1:9" x14ac:dyDescent="0.25">
      <c r="A2879" s="36">
        <v>38168</v>
      </c>
      <c r="B2879" s="11">
        <v>10137.419921999999</v>
      </c>
      <c r="C2879" s="11">
        <v>10281.969727</v>
      </c>
      <c r="D2879" s="11">
        <v>10137.419921999999</v>
      </c>
      <c r="E2879" s="11">
        <v>10281.820313</v>
      </c>
      <c r="F2879" s="11">
        <v>10281.820313</v>
      </c>
      <c r="G2879" s="5">
        <v>72581600</v>
      </c>
      <c r="I2879" s="1">
        <v>1.4143797376286571E-2</v>
      </c>
    </row>
    <row r="2880" spans="1:9" x14ac:dyDescent="0.25">
      <c r="A2880" s="36">
        <v>38169</v>
      </c>
      <c r="B2880" s="11">
        <v>10281.950194999999</v>
      </c>
      <c r="C2880" s="11">
        <v>10297.910156</v>
      </c>
      <c r="D2880" s="11">
        <v>10231.940430000001</v>
      </c>
      <c r="E2880" s="11">
        <v>10260.959961</v>
      </c>
      <c r="F2880" s="11">
        <v>10260.959961</v>
      </c>
      <c r="G2880" s="5">
        <v>62861000</v>
      </c>
      <c r="I2880" s="1">
        <v>-2.0309187842997289E-3</v>
      </c>
    </row>
    <row r="2881" spans="1:9" x14ac:dyDescent="0.25">
      <c r="A2881" s="36">
        <v>38170</v>
      </c>
      <c r="B2881" s="11">
        <v>10262.759765999999</v>
      </c>
      <c r="C2881" s="11">
        <v>10262.759765999999</v>
      </c>
      <c r="D2881" s="11">
        <v>10193.809569999999</v>
      </c>
      <c r="E2881" s="11">
        <v>10240.839844</v>
      </c>
      <c r="F2881" s="11">
        <v>10240.839844</v>
      </c>
      <c r="G2881" s="5">
        <v>36329200</v>
      </c>
      <c r="I2881" s="1">
        <v>-1.9627665522730098E-3</v>
      </c>
    </row>
    <row r="2882" spans="1:9" x14ac:dyDescent="0.25">
      <c r="A2882" s="36">
        <v>38173</v>
      </c>
      <c r="B2882" s="11">
        <v>10235.629883</v>
      </c>
      <c r="C2882" s="11">
        <v>10248.530273</v>
      </c>
      <c r="D2882" s="11">
        <v>10222.450194999999</v>
      </c>
      <c r="E2882" s="11">
        <v>10222.450194999999</v>
      </c>
      <c r="F2882" s="11">
        <v>10222.450194999999</v>
      </c>
      <c r="G2882" s="5">
        <v>5828400</v>
      </c>
      <c r="I2882" s="1">
        <v>-1.7973311149326321E-3</v>
      </c>
    </row>
    <row r="2883" spans="1:9" x14ac:dyDescent="0.25">
      <c r="A2883" s="36">
        <v>38174</v>
      </c>
      <c r="B2883" s="11">
        <v>10221.929688</v>
      </c>
      <c r="C2883" s="11">
        <v>10227.690430000001</v>
      </c>
      <c r="D2883" s="11">
        <v>10118.150390999999</v>
      </c>
      <c r="E2883" s="11">
        <v>10121.120117</v>
      </c>
      <c r="F2883" s="11">
        <v>10121.120117</v>
      </c>
      <c r="G2883" s="5">
        <v>57272200</v>
      </c>
      <c r="I2883" s="1">
        <v>-9.9619599165468031E-3</v>
      </c>
    </row>
    <row r="2884" spans="1:9" x14ac:dyDescent="0.25">
      <c r="A2884" s="36">
        <v>38175</v>
      </c>
      <c r="B2884" s="11">
        <v>10121.120117</v>
      </c>
      <c r="C2884" s="11">
        <v>10139.549805000001</v>
      </c>
      <c r="D2884" s="11">
        <v>10037.950194999999</v>
      </c>
      <c r="E2884" s="11">
        <v>10042.019531</v>
      </c>
      <c r="F2884" s="11">
        <v>10042.019531</v>
      </c>
      <c r="G2884" s="5">
        <v>61959400</v>
      </c>
      <c r="I2884" s="1">
        <v>-7.8460986904662633E-3</v>
      </c>
    </row>
    <row r="2885" spans="1:9" x14ac:dyDescent="0.25">
      <c r="A2885" s="36">
        <v>38176</v>
      </c>
      <c r="B2885" s="11">
        <v>10030.900390999999</v>
      </c>
      <c r="C2885" s="11">
        <v>10043.379883</v>
      </c>
      <c r="D2885" s="11">
        <v>9975.1201170000004</v>
      </c>
      <c r="E2885" s="11">
        <v>9975.1201170000004</v>
      </c>
      <c r="F2885" s="11">
        <v>9975.1201170000004</v>
      </c>
      <c r="G2885" s="5">
        <v>76381000</v>
      </c>
      <c r="I2885" s="1">
        <v>-6.6842380339746654E-3</v>
      </c>
    </row>
    <row r="2886" spans="1:9" x14ac:dyDescent="0.25">
      <c r="A2886" s="36">
        <v>38177</v>
      </c>
      <c r="B2886" s="11">
        <v>9988.8798829999996</v>
      </c>
      <c r="C2886" s="11">
        <v>10044.650390999999</v>
      </c>
      <c r="D2886" s="11">
        <v>9988.8798829999996</v>
      </c>
      <c r="E2886" s="11">
        <v>10042.339844</v>
      </c>
      <c r="F2886" s="11">
        <v>10042.339844</v>
      </c>
      <c r="G2886" s="5">
        <v>42041800</v>
      </c>
      <c r="I2886" s="1">
        <v>6.7161347944377781E-3</v>
      </c>
    </row>
    <row r="2887" spans="1:9" x14ac:dyDescent="0.25">
      <c r="A2887" s="36">
        <v>38180</v>
      </c>
      <c r="B2887" s="11">
        <v>10043.429688</v>
      </c>
      <c r="C2887" s="11">
        <v>10101.040039</v>
      </c>
      <c r="D2887" s="11">
        <v>10032.019531</v>
      </c>
      <c r="E2887" s="11">
        <v>10090.419921999999</v>
      </c>
      <c r="F2887" s="11">
        <v>10090.419921999999</v>
      </c>
      <c r="G2887" s="5">
        <v>49500200</v>
      </c>
      <c r="I2887" s="1">
        <v>4.7763118383823411E-3</v>
      </c>
    </row>
    <row r="2888" spans="1:9" x14ac:dyDescent="0.25">
      <c r="A2888" s="36">
        <v>38181</v>
      </c>
      <c r="B2888" s="11">
        <v>10089.790039</v>
      </c>
      <c r="C2888" s="11">
        <v>10096.929688</v>
      </c>
      <c r="D2888" s="11">
        <v>10024.839844</v>
      </c>
      <c r="E2888" s="11">
        <v>10033.900390999999</v>
      </c>
      <c r="F2888" s="11">
        <v>10033.900390999999</v>
      </c>
      <c r="G2888" s="5">
        <v>46482400</v>
      </c>
      <c r="I2888" s="1">
        <v>-5.6170522756673336E-3</v>
      </c>
    </row>
    <row r="2889" spans="1:9" x14ac:dyDescent="0.25">
      <c r="A2889" s="36">
        <v>38182</v>
      </c>
      <c r="B2889" s="11">
        <v>10030.929688</v>
      </c>
      <c r="C2889" s="11">
        <v>10030.929688</v>
      </c>
      <c r="D2889" s="11">
        <v>9837.6396480000003</v>
      </c>
      <c r="E2889" s="11">
        <v>9843.0195309999999</v>
      </c>
      <c r="F2889" s="11">
        <v>9843.0195309999999</v>
      </c>
      <c r="G2889" s="5">
        <v>64967800</v>
      </c>
      <c r="I2889" s="1">
        <v>-1.9206871967215378E-2</v>
      </c>
    </row>
    <row r="2890" spans="1:9" x14ac:dyDescent="0.25">
      <c r="A2890" s="36">
        <v>38183</v>
      </c>
      <c r="B2890" s="11">
        <v>9843.0195309999999</v>
      </c>
      <c r="C2890" s="11">
        <v>9876.1201170000004</v>
      </c>
      <c r="D2890" s="11">
        <v>9816.6201170000004</v>
      </c>
      <c r="E2890" s="11">
        <v>9875.5703130000002</v>
      </c>
      <c r="F2890" s="11">
        <v>9875.5703130000002</v>
      </c>
      <c r="G2890" s="5">
        <v>76614000</v>
      </c>
      <c r="I2890" s="1">
        <v>3.301535436849079E-3</v>
      </c>
    </row>
    <row r="2891" spans="1:9" x14ac:dyDescent="0.25">
      <c r="A2891" s="36">
        <v>38184</v>
      </c>
      <c r="B2891" s="11">
        <v>9880.8300780000009</v>
      </c>
      <c r="C2891" s="11">
        <v>9988.25</v>
      </c>
      <c r="D2891" s="11">
        <v>9880.8300780000009</v>
      </c>
      <c r="E2891" s="11">
        <v>9923.9199219999991</v>
      </c>
      <c r="F2891" s="11">
        <v>9923.9199219999991</v>
      </c>
      <c r="G2891" s="5">
        <v>70666800</v>
      </c>
      <c r="I2891" s="1">
        <v>4.8839343369238009E-3</v>
      </c>
    </row>
    <row r="2892" spans="1:9" x14ac:dyDescent="0.25">
      <c r="A2892" s="36">
        <v>38187</v>
      </c>
      <c r="B2892" s="11">
        <v>9919.2597659999992</v>
      </c>
      <c r="C2892" s="11">
        <v>9964.7304690000001</v>
      </c>
      <c r="D2892" s="11">
        <v>9910.0703130000002</v>
      </c>
      <c r="E2892" s="11">
        <v>9921.1601559999999</v>
      </c>
      <c r="F2892" s="11">
        <v>9921.1601559999999</v>
      </c>
      <c r="G2892" s="5">
        <v>63765000</v>
      </c>
      <c r="I2892" s="1">
        <v>-2.781310034478679E-4</v>
      </c>
    </row>
    <row r="2893" spans="1:9" x14ac:dyDescent="0.25">
      <c r="A2893" s="36">
        <v>38188</v>
      </c>
      <c r="B2893" s="11">
        <v>9922.1503909999992</v>
      </c>
      <c r="C2893" s="11">
        <v>10025.370117</v>
      </c>
      <c r="D2893" s="11">
        <v>9901.4697269999997</v>
      </c>
      <c r="E2893" s="11">
        <v>10025.129883</v>
      </c>
      <c r="F2893" s="11">
        <v>10025.129883</v>
      </c>
      <c r="G2893" s="5">
        <v>104999000</v>
      </c>
      <c r="I2893" s="1">
        <v>1.0425063350730568E-2</v>
      </c>
    </row>
    <row r="2894" spans="1:9" x14ac:dyDescent="0.25">
      <c r="A2894" s="36">
        <v>38189</v>
      </c>
      <c r="B2894" s="11">
        <v>10020.690430000001</v>
      </c>
      <c r="C2894" s="11">
        <v>10103.429688</v>
      </c>
      <c r="D2894" s="11">
        <v>9981.8496090000008</v>
      </c>
      <c r="E2894" s="11">
        <v>9987.0595699999994</v>
      </c>
      <c r="F2894" s="11">
        <v>9987.0595699999994</v>
      </c>
      <c r="G2894" s="5">
        <v>74639000</v>
      </c>
      <c r="I2894" s="1">
        <v>-3.8047170215413928E-3</v>
      </c>
    </row>
    <row r="2895" spans="1:9" x14ac:dyDescent="0.25">
      <c r="A2895" s="36">
        <v>38190</v>
      </c>
      <c r="B2895" s="11">
        <v>9987.6396480000003</v>
      </c>
      <c r="C2895" s="11">
        <v>10003.919921999999</v>
      </c>
      <c r="D2895" s="11">
        <v>9951.8398440000001</v>
      </c>
      <c r="E2895" s="11">
        <v>9987.3300780000009</v>
      </c>
      <c r="F2895" s="11">
        <v>9987.3300780000009</v>
      </c>
      <c r="G2895" s="5">
        <v>59781400</v>
      </c>
      <c r="I2895" s="1">
        <v>2.708548344010353E-5</v>
      </c>
    </row>
    <row r="2896" spans="1:9" x14ac:dyDescent="0.25">
      <c r="A2896" s="36">
        <v>38191</v>
      </c>
      <c r="B2896" s="11">
        <v>9988.7099610000005</v>
      </c>
      <c r="C2896" s="11">
        <v>9989.2597659999992</v>
      </c>
      <c r="D2896" s="11">
        <v>9907.6699219999991</v>
      </c>
      <c r="E2896" s="11">
        <v>9907.6699219999991</v>
      </c>
      <c r="F2896" s="11">
        <v>9907.6699219999991</v>
      </c>
      <c r="G2896" s="5">
        <v>40246800</v>
      </c>
      <c r="I2896" s="1">
        <v>-8.0081007001293614E-3</v>
      </c>
    </row>
    <row r="2897" spans="1:9" x14ac:dyDescent="0.25">
      <c r="A2897" s="36">
        <v>38194</v>
      </c>
      <c r="B2897" s="11">
        <v>9907.6699219999991</v>
      </c>
      <c r="C2897" s="11">
        <v>9931.5703130000002</v>
      </c>
      <c r="D2897" s="11">
        <v>9902.3496090000008</v>
      </c>
      <c r="E2897" s="11">
        <v>9921.4003909999992</v>
      </c>
      <c r="F2897" s="11">
        <v>9921.4003909999992</v>
      </c>
      <c r="G2897" s="5">
        <v>24215800</v>
      </c>
      <c r="I2897" s="1">
        <v>1.3848830003357904E-3</v>
      </c>
    </row>
    <row r="2898" spans="1:9" x14ac:dyDescent="0.25">
      <c r="A2898" s="36">
        <v>38195</v>
      </c>
      <c r="B2898" s="11">
        <v>9928.1298829999996</v>
      </c>
      <c r="C2898" s="11">
        <v>10120.5</v>
      </c>
      <c r="D2898" s="11">
        <v>9928.1298829999996</v>
      </c>
      <c r="E2898" s="11">
        <v>10119.959961</v>
      </c>
      <c r="F2898" s="11">
        <v>10119.959961</v>
      </c>
      <c r="G2898" s="5">
        <v>77451400</v>
      </c>
      <c r="I2898" s="1">
        <v>1.9815627647533418E-2</v>
      </c>
    </row>
    <row r="2899" spans="1:9" x14ac:dyDescent="0.25">
      <c r="A2899" s="36">
        <v>38196</v>
      </c>
      <c r="B2899" s="11">
        <v>10119.959961</v>
      </c>
      <c r="C2899" s="11">
        <v>10129.519531</v>
      </c>
      <c r="D2899" s="11">
        <v>9966.2695309999999</v>
      </c>
      <c r="E2899" s="11">
        <v>10090.559569999999</v>
      </c>
      <c r="F2899" s="11">
        <v>10090.559569999999</v>
      </c>
      <c r="G2899" s="5">
        <v>80415400</v>
      </c>
      <c r="I2899" s="1">
        <v>-2.9094167216943134E-3</v>
      </c>
    </row>
    <row r="2900" spans="1:9" x14ac:dyDescent="0.25">
      <c r="A2900" s="36">
        <v>38197</v>
      </c>
      <c r="B2900" s="11">
        <v>10092.519531</v>
      </c>
      <c r="C2900" s="11">
        <v>10137.320313</v>
      </c>
      <c r="D2900" s="11">
        <v>10056.599609000001</v>
      </c>
      <c r="E2900" s="11">
        <v>10060.290039</v>
      </c>
      <c r="F2900" s="11">
        <v>10060.290039</v>
      </c>
      <c r="G2900" s="5">
        <v>77404000</v>
      </c>
      <c r="I2900" s="1">
        <v>-3.0042955363711599E-3</v>
      </c>
    </row>
    <row r="2901" spans="1:9" x14ac:dyDescent="0.25">
      <c r="A2901" s="36">
        <v>38198</v>
      </c>
      <c r="B2901" s="11">
        <v>10060.290039</v>
      </c>
      <c r="C2901" s="11">
        <v>10117.790039</v>
      </c>
      <c r="D2901" s="11">
        <v>10039.429688</v>
      </c>
      <c r="E2901" s="11">
        <v>10116.389648</v>
      </c>
      <c r="F2901" s="11">
        <v>10116.389648</v>
      </c>
      <c r="G2901" s="5">
        <v>67048600</v>
      </c>
      <c r="I2901" s="1">
        <v>5.560850886718427E-3</v>
      </c>
    </row>
    <row r="2902" spans="1:9" x14ac:dyDescent="0.25">
      <c r="A2902" s="36">
        <v>38201</v>
      </c>
      <c r="B2902" s="11">
        <v>10115.959961</v>
      </c>
      <c r="C2902" s="11">
        <v>10188.940430000001</v>
      </c>
      <c r="D2902" s="11">
        <v>10096.849609000001</v>
      </c>
      <c r="E2902" s="11">
        <v>10173.900390999999</v>
      </c>
      <c r="F2902" s="11">
        <v>10173.900390999999</v>
      </c>
      <c r="G2902" s="5">
        <v>50977800</v>
      </c>
      <c r="I2902" s="1">
        <v>5.6688097508992286E-3</v>
      </c>
    </row>
    <row r="2903" spans="1:9" x14ac:dyDescent="0.25">
      <c r="A2903" s="36">
        <v>38202</v>
      </c>
      <c r="B2903" s="11">
        <v>10174.209961</v>
      </c>
      <c r="C2903" s="11">
        <v>10220.099609000001</v>
      </c>
      <c r="D2903" s="11">
        <v>10115.389648</v>
      </c>
      <c r="E2903" s="11">
        <v>10205.610352</v>
      </c>
      <c r="F2903" s="11">
        <v>10205.610352</v>
      </c>
      <c r="G2903" s="5">
        <v>69710400</v>
      </c>
      <c r="I2903" s="1">
        <v>3.1119477783736471E-3</v>
      </c>
    </row>
    <row r="2904" spans="1:9" x14ac:dyDescent="0.25">
      <c r="A2904" s="36">
        <v>38203</v>
      </c>
      <c r="B2904" s="11">
        <v>10203.5</v>
      </c>
      <c r="C2904" s="11">
        <v>10204.419921999999</v>
      </c>
      <c r="D2904" s="11">
        <v>10016.400390999999</v>
      </c>
      <c r="E2904" s="11">
        <v>10075.799805000001</v>
      </c>
      <c r="F2904" s="11">
        <v>10075.799805000001</v>
      </c>
      <c r="G2904" s="5">
        <v>105370600</v>
      </c>
      <c r="I2904" s="1">
        <v>-1.2801113792916041E-2</v>
      </c>
    </row>
    <row r="2905" spans="1:9" x14ac:dyDescent="0.25">
      <c r="A2905" s="36">
        <v>38204</v>
      </c>
      <c r="B2905" s="11">
        <v>10075.799805000001</v>
      </c>
      <c r="C2905" s="11">
        <v>10125.530273</v>
      </c>
      <c r="D2905" s="11">
        <v>10065.740234000001</v>
      </c>
      <c r="E2905" s="11">
        <v>10066.900390999999</v>
      </c>
      <c r="F2905" s="11">
        <v>10066.900390999999</v>
      </c>
      <c r="G2905" s="5">
        <v>55551600</v>
      </c>
      <c r="I2905" s="1">
        <v>-8.8363670138313921E-4</v>
      </c>
    </row>
    <row r="2906" spans="1:9" x14ac:dyDescent="0.25">
      <c r="A2906" s="36">
        <v>38205</v>
      </c>
      <c r="B2906" s="11">
        <v>10066.589844</v>
      </c>
      <c r="C2906" s="11">
        <v>10066.589844</v>
      </c>
      <c r="D2906" s="11">
        <v>9864.1103519999997</v>
      </c>
      <c r="E2906" s="11">
        <v>9866.1298829999996</v>
      </c>
      <c r="F2906" s="11">
        <v>9866.1298829999996</v>
      </c>
      <c r="G2906" s="5">
        <v>80199800</v>
      </c>
      <c r="I2906" s="1">
        <v>-2.0145185660227938E-2</v>
      </c>
    </row>
    <row r="2907" spans="1:9" x14ac:dyDescent="0.25">
      <c r="A2907" s="36">
        <v>38208</v>
      </c>
      <c r="B2907" s="11">
        <v>9866.1298829999996</v>
      </c>
      <c r="C2907" s="11">
        <v>9874.1201170000004</v>
      </c>
      <c r="D2907" s="11">
        <v>9809.4501949999994</v>
      </c>
      <c r="E2907" s="11">
        <v>9814.0595699999994</v>
      </c>
      <c r="F2907" s="11">
        <v>9814.0595699999994</v>
      </c>
      <c r="G2907" s="5">
        <v>40080200</v>
      </c>
      <c r="I2907" s="1">
        <v>-5.2916598825341055E-3</v>
      </c>
    </row>
    <row r="2908" spans="1:9" x14ac:dyDescent="0.25">
      <c r="A2908" s="36">
        <v>38209</v>
      </c>
      <c r="B2908" s="11">
        <v>9814.4404300000006</v>
      </c>
      <c r="C2908" s="11">
        <v>9914.9501949999994</v>
      </c>
      <c r="D2908" s="11">
        <v>9814.4404300000006</v>
      </c>
      <c r="E2908" s="11">
        <v>9910.8398440000001</v>
      </c>
      <c r="F2908" s="11">
        <v>9910.8398440000001</v>
      </c>
      <c r="G2908" s="5">
        <v>67198000</v>
      </c>
      <c r="I2908" s="1">
        <v>9.8130843257457911E-3</v>
      </c>
    </row>
    <row r="2909" spans="1:9" x14ac:dyDescent="0.25">
      <c r="A2909" s="36">
        <v>38210</v>
      </c>
      <c r="B2909" s="11">
        <v>9910.5996090000008</v>
      </c>
      <c r="C2909" s="11">
        <v>9910.5996090000008</v>
      </c>
      <c r="D2909" s="11">
        <v>9815.2900389999995</v>
      </c>
      <c r="E2909" s="11">
        <v>9849.9296880000002</v>
      </c>
      <c r="F2909" s="11">
        <v>9849.9296880000002</v>
      </c>
      <c r="G2909" s="5">
        <v>57948600</v>
      </c>
      <c r="I2909" s="1">
        <v>-6.1647749907702831E-3</v>
      </c>
    </row>
    <row r="2910" spans="1:9" x14ac:dyDescent="0.25">
      <c r="A2910" s="36">
        <v>38211</v>
      </c>
      <c r="B2910" s="11">
        <v>9847.1103519999997</v>
      </c>
      <c r="C2910" s="11">
        <v>9850.6298829999996</v>
      </c>
      <c r="D2910" s="11">
        <v>9807.7099610000005</v>
      </c>
      <c r="E2910" s="11">
        <v>9812.6601559999999</v>
      </c>
      <c r="F2910" s="11">
        <v>9812.6601559999999</v>
      </c>
      <c r="G2910" s="5">
        <v>49765400</v>
      </c>
      <c r="I2910" s="1">
        <v>-3.7909122785038107E-3</v>
      </c>
    </row>
    <row r="2911" spans="1:9" x14ac:dyDescent="0.25">
      <c r="A2911" s="36">
        <v>38212</v>
      </c>
      <c r="B2911" s="11">
        <v>9814.7695309999999</v>
      </c>
      <c r="C2911" s="11">
        <v>9826.2197269999997</v>
      </c>
      <c r="D2911" s="11">
        <v>9789.4296880000002</v>
      </c>
      <c r="E2911" s="11">
        <v>9790.6201170000004</v>
      </c>
      <c r="F2911" s="11">
        <v>9790.6201170000004</v>
      </c>
      <c r="G2911" s="5">
        <v>27921400</v>
      </c>
      <c r="I2911" s="1">
        <v>-2.2486081900279231E-3</v>
      </c>
    </row>
    <row r="2912" spans="1:9" x14ac:dyDescent="0.25">
      <c r="A2912" s="36">
        <v>38215</v>
      </c>
      <c r="B2912" s="11">
        <v>9789.9199219999991</v>
      </c>
      <c r="C2912" s="11">
        <v>9925.8896480000003</v>
      </c>
      <c r="D2912" s="11">
        <v>9789.4199219999991</v>
      </c>
      <c r="E2912" s="11">
        <v>9899.5195309999999</v>
      </c>
      <c r="F2912" s="11">
        <v>9899.5195309999999</v>
      </c>
      <c r="G2912" s="5">
        <v>51009400</v>
      </c>
      <c r="I2912" s="1">
        <v>1.1061427324719375E-2</v>
      </c>
    </row>
    <row r="2913" spans="1:9" x14ac:dyDescent="0.25">
      <c r="A2913" s="36">
        <v>38216</v>
      </c>
      <c r="B2913" s="11">
        <v>9903.1201170000004</v>
      </c>
      <c r="C2913" s="11">
        <v>10044.299805000001</v>
      </c>
      <c r="D2913" s="11">
        <v>9903.1201170000004</v>
      </c>
      <c r="E2913" s="11">
        <v>9997.0302730000003</v>
      </c>
      <c r="F2913" s="11">
        <v>9997.0302730000003</v>
      </c>
      <c r="G2913" s="5">
        <v>79085000</v>
      </c>
      <c r="I2913" s="1">
        <v>9.801852448324766E-3</v>
      </c>
    </row>
    <row r="2914" spans="1:9" x14ac:dyDescent="0.25">
      <c r="A2914" s="36">
        <v>38217</v>
      </c>
      <c r="B2914" s="11">
        <v>9993.5097659999992</v>
      </c>
      <c r="C2914" s="11">
        <v>10080.650390999999</v>
      </c>
      <c r="D2914" s="11">
        <v>9974.2802730000003</v>
      </c>
      <c r="E2914" s="11">
        <v>10080.549805000001</v>
      </c>
      <c r="F2914" s="11">
        <v>10080.549805000001</v>
      </c>
      <c r="G2914" s="5">
        <v>66958000</v>
      </c>
      <c r="I2914" s="1">
        <v>8.3197291136496432E-3</v>
      </c>
    </row>
    <row r="2915" spans="1:9" x14ac:dyDescent="0.25">
      <c r="A2915" s="36">
        <v>38218</v>
      </c>
      <c r="B2915" s="11">
        <v>10080.549805000001</v>
      </c>
      <c r="C2915" s="11">
        <v>10134.570313</v>
      </c>
      <c r="D2915" s="11">
        <v>10070.969727</v>
      </c>
      <c r="E2915" s="11">
        <v>10099.610352</v>
      </c>
      <c r="F2915" s="11">
        <v>10099.610352</v>
      </c>
      <c r="G2915" s="5">
        <v>67882400</v>
      </c>
      <c r="I2915" s="1">
        <v>1.8890387905532435E-3</v>
      </c>
    </row>
    <row r="2916" spans="1:9" x14ac:dyDescent="0.25">
      <c r="A2916" s="36">
        <v>38219</v>
      </c>
      <c r="B2916" s="11">
        <v>10098.259765999999</v>
      </c>
      <c r="C2916" s="11">
        <v>10149.660156</v>
      </c>
      <c r="D2916" s="11">
        <v>10089.660156</v>
      </c>
      <c r="E2916" s="11">
        <v>10143.429688</v>
      </c>
      <c r="F2916" s="11">
        <v>10143.429688</v>
      </c>
      <c r="G2916" s="5">
        <v>60159200</v>
      </c>
      <c r="I2916" s="1">
        <v>4.329330412419452E-3</v>
      </c>
    </row>
    <row r="2917" spans="1:9" x14ac:dyDescent="0.25">
      <c r="A2917" s="36">
        <v>38222</v>
      </c>
      <c r="B2917" s="11">
        <v>10143.429688</v>
      </c>
      <c r="C2917" s="11">
        <v>10206.769531</v>
      </c>
      <c r="D2917" s="11">
        <v>10143.429688</v>
      </c>
      <c r="E2917" s="11">
        <v>10169.190430000001</v>
      </c>
      <c r="F2917" s="11">
        <v>10169.190430000001</v>
      </c>
      <c r="G2917" s="5">
        <v>49205000</v>
      </c>
      <c r="I2917" s="1">
        <v>2.5364286499005573E-3</v>
      </c>
    </row>
    <row r="2918" spans="1:9" x14ac:dyDescent="0.25">
      <c r="A2918" s="36">
        <v>38223</v>
      </c>
      <c r="B2918" s="11">
        <v>10169.969727</v>
      </c>
      <c r="C2918" s="11">
        <v>10238.190430000001</v>
      </c>
      <c r="D2918" s="11">
        <v>10169.969727</v>
      </c>
      <c r="E2918" s="11">
        <v>10222.679688</v>
      </c>
      <c r="F2918" s="11">
        <v>10222.679688</v>
      </c>
      <c r="G2918" s="5">
        <v>59782600</v>
      </c>
      <c r="I2918" s="1">
        <v>5.2461476429890297E-3</v>
      </c>
    </row>
    <row r="2919" spans="1:9" x14ac:dyDescent="0.25">
      <c r="A2919" s="36">
        <v>38224</v>
      </c>
      <c r="B2919" s="11">
        <v>10222.919921999999</v>
      </c>
      <c r="C2919" s="11">
        <v>10243.620117</v>
      </c>
      <c r="D2919" s="11">
        <v>10173.150390999999</v>
      </c>
      <c r="E2919" s="11">
        <v>10237.889648</v>
      </c>
      <c r="F2919" s="11">
        <v>10237.889648</v>
      </c>
      <c r="G2919" s="5">
        <v>48307400</v>
      </c>
      <c r="I2919" s="1">
        <v>1.4867585111595361E-3</v>
      </c>
    </row>
    <row r="2920" spans="1:9" x14ac:dyDescent="0.25">
      <c r="A2920" s="36">
        <v>38225</v>
      </c>
      <c r="B2920" s="11">
        <v>10235.459961</v>
      </c>
      <c r="C2920" s="11">
        <v>10240.379883</v>
      </c>
      <c r="D2920" s="11">
        <v>10196.889648</v>
      </c>
      <c r="E2920" s="11">
        <v>10198.379883</v>
      </c>
      <c r="F2920" s="11">
        <v>10198.379883</v>
      </c>
      <c r="G2920" s="5">
        <v>45818600</v>
      </c>
      <c r="I2920" s="1">
        <v>-3.8666366349815462E-3</v>
      </c>
    </row>
    <row r="2921" spans="1:9" x14ac:dyDescent="0.25">
      <c r="A2921" s="36">
        <v>38226</v>
      </c>
      <c r="B2921" s="11">
        <v>10198.679688</v>
      </c>
      <c r="C2921" s="11">
        <v>10229.120117</v>
      </c>
      <c r="D2921" s="11">
        <v>10194.240234000001</v>
      </c>
      <c r="E2921" s="11">
        <v>10225.059569999999</v>
      </c>
      <c r="F2921" s="11">
        <v>10225.059569999999</v>
      </c>
      <c r="G2921" s="5">
        <v>43119200</v>
      </c>
      <c r="I2921" s="1">
        <v>2.6126551541540977E-3</v>
      </c>
    </row>
    <row r="2922" spans="1:9" x14ac:dyDescent="0.25">
      <c r="A2922" s="36">
        <v>38229</v>
      </c>
      <c r="B2922" s="11">
        <v>10225.059569999999</v>
      </c>
      <c r="C2922" s="11">
        <v>10225.139648</v>
      </c>
      <c r="D2922" s="11">
        <v>10171.330078000001</v>
      </c>
      <c r="E2922" s="11">
        <v>10199.540039</v>
      </c>
      <c r="F2922" s="11">
        <v>10199.540039</v>
      </c>
      <c r="G2922" s="5">
        <v>36681600</v>
      </c>
      <c r="I2922" s="1">
        <v>-2.4989027710002887E-3</v>
      </c>
    </row>
    <row r="2923" spans="1:9" x14ac:dyDescent="0.25">
      <c r="A2923" s="36">
        <v>38230</v>
      </c>
      <c r="B2923" s="11">
        <v>10199.540039</v>
      </c>
      <c r="C2923" s="11">
        <v>10265.080078000001</v>
      </c>
      <c r="D2923" s="11">
        <v>10181.980469</v>
      </c>
      <c r="E2923" s="11">
        <v>10264.320313</v>
      </c>
      <c r="F2923" s="11">
        <v>10264.320313</v>
      </c>
      <c r="G2923" s="5">
        <v>60682600</v>
      </c>
      <c r="I2923" s="1">
        <v>6.331209192635967E-3</v>
      </c>
    </row>
    <row r="2924" spans="1:9" x14ac:dyDescent="0.25">
      <c r="A2924" s="36">
        <v>38231</v>
      </c>
      <c r="B2924" s="11">
        <v>10264.169921999999</v>
      </c>
      <c r="C2924" s="11">
        <v>10372.740234000001</v>
      </c>
      <c r="D2924" s="11">
        <v>10261.219727</v>
      </c>
      <c r="E2924" s="11">
        <v>10329.75</v>
      </c>
      <c r="F2924" s="11">
        <v>10329.75</v>
      </c>
      <c r="G2924" s="5">
        <v>78170600</v>
      </c>
      <c r="I2924" s="1">
        <v>6.3542472330126998E-3</v>
      </c>
    </row>
    <row r="2925" spans="1:9" x14ac:dyDescent="0.25">
      <c r="A2925" s="36">
        <v>38232</v>
      </c>
      <c r="B2925" s="11">
        <v>10329.75</v>
      </c>
      <c r="C2925" s="11">
        <v>10432.400390999999</v>
      </c>
      <c r="D2925" s="11">
        <v>10311.900390999999</v>
      </c>
      <c r="E2925" s="11">
        <v>10422.629883</v>
      </c>
      <c r="F2925" s="11">
        <v>10422.629883</v>
      </c>
      <c r="G2925" s="5">
        <v>67301800</v>
      </c>
      <c r="I2925" s="1">
        <v>8.9513110011516517E-3</v>
      </c>
    </row>
    <row r="2926" spans="1:9" x14ac:dyDescent="0.25">
      <c r="A2926" s="36">
        <v>38233</v>
      </c>
      <c r="B2926" s="11">
        <v>10422.990234000001</v>
      </c>
      <c r="C2926" s="11">
        <v>10437.450194999999</v>
      </c>
      <c r="D2926" s="11">
        <v>10334.660156</v>
      </c>
      <c r="E2926" s="11">
        <v>10335.009765999999</v>
      </c>
      <c r="F2926" s="11">
        <v>10335.009765999999</v>
      </c>
      <c r="G2926" s="5">
        <v>48313800</v>
      </c>
      <c r="I2926" s="1">
        <v>-8.4422544069155947E-3</v>
      </c>
    </row>
    <row r="2927" spans="1:9" x14ac:dyDescent="0.25">
      <c r="A2927" s="36">
        <v>38236</v>
      </c>
      <c r="B2927" s="11">
        <v>10335.009765999999</v>
      </c>
      <c r="C2927" s="11">
        <v>10378.049805000001</v>
      </c>
      <c r="D2927" s="11">
        <v>10335.009765999999</v>
      </c>
      <c r="E2927" s="11">
        <v>10376.110352</v>
      </c>
      <c r="F2927" s="11">
        <v>10376.110352</v>
      </c>
      <c r="G2927" s="5">
        <v>7211200</v>
      </c>
      <c r="I2927" s="1">
        <v>3.9689441921986202E-3</v>
      </c>
    </row>
    <row r="2928" spans="1:9" x14ac:dyDescent="0.25">
      <c r="A2928" s="36">
        <v>38237</v>
      </c>
      <c r="B2928" s="11">
        <v>10377.910156</v>
      </c>
      <c r="C2928" s="11">
        <v>10518.400390999999</v>
      </c>
      <c r="D2928" s="11">
        <v>10377.910156</v>
      </c>
      <c r="E2928" s="11">
        <v>10486.799805000001</v>
      </c>
      <c r="F2928" s="11">
        <v>10486.799805000001</v>
      </c>
      <c r="G2928" s="5">
        <v>101592400</v>
      </c>
      <c r="I2928" s="1">
        <v>1.06112225747097E-2</v>
      </c>
    </row>
    <row r="2929" spans="1:9" x14ac:dyDescent="0.25">
      <c r="A2929" s="36">
        <v>38238</v>
      </c>
      <c r="B2929" s="11">
        <v>10486.959961</v>
      </c>
      <c r="C2929" s="11">
        <v>10560.780273</v>
      </c>
      <c r="D2929" s="11">
        <v>10486.959961</v>
      </c>
      <c r="E2929" s="11">
        <v>10537.959961</v>
      </c>
      <c r="F2929" s="11">
        <v>10537.959961</v>
      </c>
      <c r="G2929" s="5">
        <v>123521200</v>
      </c>
      <c r="I2929" s="1">
        <v>4.866667447750217E-3</v>
      </c>
    </row>
    <row r="2930" spans="1:9" x14ac:dyDescent="0.25">
      <c r="A2930" s="36">
        <v>38239</v>
      </c>
      <c r="B2930" s="11">
        <v>10539.360352</v>
      </c>
      <c r="C2930" s="11">
        <v>10590.080078000001</v>
      </c>
      <c r="D2930" s="11">
        <v>10518.240234000001</v>
      </c>
      <c r="E2930" s="11">
        <v>10553.410156</v>
      </c>
      <c r="F2930" s="11">
        <v>10553.410156</v>
      </c>
      <c r="G2930" s="5">
        <v>84176000</v>
      </c>
      <c r="I2930" s="1">
        <v>1.4650729353160585E-3</v>
      </c>
    </row>
    <row r="2931" spans="1:9" x14ac:dyDescent="0.25">
      <c r="A2931" s="36">
        <v>38240</v>
      </c>
      <c r="B2931" s="11">
        <v>10553.410156</v>
      </c>
      <c r="C2931" s="11">
        <v>10723.219727</v>
      </c>
      <c r="D2931" s="11">
        <v>10553.320313</v>
      </c>
      <c r="E2931" s="11">
        <v>10661.530273</v>
      </c>
      <c r="F2931" s="11">
        <v>10661.530273</v>
      </c>
      <c r="G2931" s="5">
        <v>82177200</v>
      </c>
      <c r="I2931" s="1">
        <v>1.0192916021614096E-2</v>
      </c>
    </row>
    <row r="2932" spans="1:9" x14ac:dyDescent="0.25">
      <c r="A2932" s="36">
        <v>38243</v>
      </c>
      <c r="B2932" s="11">
        <v>10661.530273</v>
      </c>
      <c r="C2932" s="11">
        <v>10748.580078000001</v>
      </c>
      <c r="D2932" s="11">
        <v>10616.370117</v>
      </c>
      <c r="E2932" s="11">
        <v>10620.379883</v>
      </c>
      <c r="F2932" s="11">
        <v>10620.379883</v>
      </c>
      <c r="G2932" s="5">
        <v>67324600</v>
      </c>
      <c r="I2932" s="1">
        <v>-3.8671755478887349E-3</v>
      </c>
    </row>
    <row r="2933" spans="1:9" x14ac:dyDescent="0.25">
      <c r="A2933" s="36">
        <v>38244</v>
      </c>
      <c r="B2933" s="11">
        <v>10620.379883</v>
      </c>
      <c r="C2933" s="11">
        <v>10702.320313</v>
      </c>
      <c r="D2933" s="11">
        <v>10601.959961</v>
      </c>
      <c r="E2933" s="11">
        <v>10701.049805000001</v>
      </c>
      <c r="F2933" s="11">
        <v>10701.049805000001</v>
      </c>
      <c r="G2933" s="5">
        <v>69725600</v>
      </c>
      <c r="I2933" s="1">
        <v>7.567063570606436E-3</v>
      </c>
    </row>
    <row r="2934" spans="1:9" x14ac:dyDescent="0.25">
      <c r="A2934" s="36">
        <v>38245</v>
      </c>
      <c r="B2934" s="11">
        <v>10701.139648</v>
      </c>
      <c r="C2934" s="11">
        <v>10701.139648</v>
      </c>
      <c r="D2934" s="11">
        <v>10647.980469</v>
      </c>
      <c r="E2934" s="11">
        <v>10660.910156</v>
      </c>
      <c r="F2934" s="11">
        <v>10660.910156</v>
      </c>
      <c r="G2934" s="5">
        <v>66775800</v>
      </c>
      <c r="I2934" s="1">
        <v>-3.7580536911576701E-3</v>
      </c>
    </row>
    <row r="2935" spans="1:9" x14ac:dyDescent="0.25">
      <c r="A2935" s="36">
        <v>38247</v>
      </c>
      <c r="B2935" s="11">
        <v>10661.379883</v>
      </c>
      <c r="C2935" s="11">
        <v>10850.700194999999</v>
      </c>
      <c r="D2935" s="11">
        <v>10661.379883</v>
      </c>
      <c r="E2935" s="11">
        <v>10790.530273</v>
      </c>
      <c r="F2935" s="11">
        <v>10790.530273</v>
      </c>
      <c r="G2935" s="5">
        <v>112635400</v>
      </c>
      <c r="I2935" s="1">
        <v>1.2085127338025359E-2</v>
      </c>
    </row>
    <row r="2936" spans="1:9" x14ac:dyDescent="0.25">
      <c r="A2936" s="36">
        <v>38250</v>
      </c>
      <c r="B2936" s="11">
        <v>10790.530273</v>
      </c>
      <c r="C2936" s="11">
        <v>10860.360352</v>
      </c>
      <c r="D2936" s="11">
        <v>10748.980469</v>
      </c>
      <c r="E2936" s="11">
        <v>10803.679688</v>
      </c>
      <c r="F2936" s="11">
        <v>10803.679688</v>
      </c>
      <c r="G2936" s="5">
        <v>97967600</v>
      </c>
      <c r="I2936" s="1">
        <v>1.2178650340999297E-3</v>
      </c>
    </row>
    <row r="2937" spans="1:9" x14ac:dyDescent="0.25">
      <c r="A2937" s="36">
        <v>38251</v>
      </c>
      <c r="B2937" s="11">
        <v>10802.830078000001</v>
      </c>
      <c r="C2937" s="11">
        <v>10882.730469</v>
      </c>
      <c r="D2937" s="11">
        <v>10800.669921999999</v>
      </c>
      <c r="E2937" s="11">
        <v>10850.360352</v>
      </c>
      <c r="F2937" s="11">
        <v>10850.360352</v>
      </c>
      <c r="G2937" s="5">
        <v>117452200</v>
      </c>
      <c r="I2937" s="1">
        <v>4.3115036479317581E-3</v>
      </c>
    </row>
    <row r="2938" spans="1:9" x14ac:dyDescent="0.25">
      <c r="A2938" s="36">
        <v>38252</v>
      </c>
      <c r="B2938" s="11">
        <v>10850.160156</v>
      </c>
      <c r="C2938" s="11">
        <v>10850.160156</v>
      </c>
      <c r="D2938" s="11">
        <v>10732.120117</v>
      </c>
      <c r="E2938" s="11">
        <v>10777.230469</v>
      </c>
      <c r="F2938" s="11">
        <v>10777.230469</v>
      </c>
      <c r="G2938" s="5">
        <v>92313200</v>
      </c>
      <c r="I2938" s="1">
        <v>-6.7626729499057348E-3</v>
      </c>
    </row>
    <row r="2939" spans="1:9" x14ac:dyDescent="0.25">
      <c r="A2939" s="36">
        <v>38253</v>
      </c>
      <c r="B2939" s="11">
        <v>10777.910156</v>
      </c>
      <c r="C2939" s="11">
        <v>10821.679688</v>
      </c>
      <c r="D2939" s="11">
        <v>10772.040039</v>
      </c>
      <c r="E2939" s="11">
        <v>10811.360352</v>
      </c>
      <c r="F2939" s="11">
        <v>10811.360352</v>
      </c>
      <c r="G2939" s="5">
        <v>87934600</v>
      </c>
      <c r="I2939" s="1">
        <v>3.1618470808769672E-3</v>
      </c>
    </row>
    <row r="2940" spans="1:9" x14ac:dyDescent="0.25">
      <c r="A2940" s="36">
        <v>38254</v>
      </c>
      <c r="B2940" s="11">
        <v>10814.889648</v>
      </c>
      <c r="C2940" s="11">
        <v>10873.190430000001</v>
      </c>
      <c r="D2940" s="11">
        <v>10810.419921999999</v>
      </c>
      <c r="E2940" s="11">
        <v>10856.440430000001</v>
      </c>
      <c r="F2940" s="11">
        <v>10856.440430000001</v>
      </c>
      <c r="G2940" s="5">
        <v>86477400</v>
      </c>
      <c r="I2940" s="1">
        <v>4.1610261693936224E-3</v>
      </c>
    </row>
    <row r="2941" spans="1:9" x14ac:dyDescent="0.25">
      <c r="A2941" s="36">
        <v>38257</v>
      </c>
      <c r="B2941" s="11">
        <v>10853.129883</v>
      </c>
      <c r="C2941" s="11">
        <v>10853.129883</v>
      </c>
      <c r="D2941" s="11">
        <v>10648.320313</v>
      </c>
      <c r="E2941" s="11">
        <v>10687.599609000001</v>
      </c>
      <c r="F2941" s="11">
        <v>10687.599609000001</v>
      </c>
      <c r="G2941" s="5">
        <v>89950800</v>
      </c>
      <c r="I2941" s="1">
        <v>-1.5674337541423E-2</v>
      </c>
    </row>
    <row r="2942" spans="1:9" x14ac:dyDescent="0.25">
      <c r="A2942" s="36">
        <v>38258</v>
      </c>
      <c r="B2942" s="11">
        <v>10684.589844</v>
      </c>
      <c r="C2942" s="11">
        <v>10845.280273</v>
      </c>
      <c r="D2942" s="11">
        <v>10659.559569999999</v>
      </c>
      <c r="E2942" s="11">
        <v>10843.419921999999</v>
      </c>
      <c r="F2942" s="11">
        <v>10843.419921999999</v>
      </c>
      <c r="G2942" s="5">
        <v>124343400</v>
      </c>
      <c r="I2942" s="1">
        <v>1.4474282854305187E-2</v>
      </c>
    </row>
    <row r="2943" spans="1:9" x14ac:dyDescent="0.25">
      <c r="A2943" s="36">
        <v>38259</v>
      </c>
      <c r="B2943" s="11">
        <v>10844.299805000001</v>
      </c>
      <c r="C2943" s="11">
        <v>11020.080078000001</v>
      </c>
      <c r="D2943" s="11">
        <v>10844.150390999999</v>
      </c>
      <c r="E2943" s="11">
        <v>10980.320313</v>
      </c>
      <c r="F2943" s="11">
        <v>10980.320313</v>
      </c>
      <c r="G2943" s="5">
        <v>137108400</v>
      </c>
      <c r="I2943" s="1">
        <v>1.2546170846148286E-2</v>
      </c>
    </row>
    <row r="2944" spans="1:9" x14ac:dyDescent="0.25">
      <c r="A2944" s="36">
        <v>38260</v>
      </c>
      <c r="B2944" s="11">
        <v>10979.589844</v>
      </c>
      <c r="C2944" s="11">
        <v>11038.290039</v>
      </c>
      <c r="D2944" s="11">
        <v>10941.660156</v>
      </c>
      <c r="E2944" s="11">
        <v>10957.370117</v>
      </c>
      <c r="F2944" s="11">
        <v>10957.370117</v>
      </c>
      <c r="G2944" s="5">
        <v>89856200</v>
      </c>
      <c r="I2944" s="1">
        <v>-2.0923081621333495E-3</v>
      </c>
    </row>
    <row r="2945" spans="1:9" x14ac:dyDescent="0.25">
      <c r="A2945" s="36">
        <v>38261</v>
      </c>
      <c r="B2945" s="11">
        <v>10962.259765999999</v>
      </c>
      <c r="C2945" s="11">
        <v>11094.540039</v>
      </c>
      <c r="D2945" s="11">
        <v>10961.610352</v>
      </c>
      <c r="E2945" s="11">
        <v>11078.259765999999</v>
      </c>
      <c r="F2945" s="11">
        <v>11078.259765999999</v>
      </c>
      <c r="G2945" s="5">
        <v>87245600</v>
      </c>
      <c r="I2945" s="1">
        <v>1.0972308255352559E-2</v>
      </c>
    </row>
    <row r="2946" spans="1:9" x14ac:dyDescent="0.25">
      <c r="A2946" s="36">
        <v>38264</v>
      </c>
      <c r="B2946" s="11">
        <v>11078.259765999999</v>
      </c>
      <c r="C2946" s="11">
        <v>11199.080078000001</v>
      </c>
      <c r="D2946" s="11">
        <v>11078.259765999999</v>
      </c>
      <c r="E2946" s="11">
        <v>11181.629883</v>
      </c>
      <c r="F2946" s="11">
        <v>11181.629883</v>
      </c>
      <c r="G2946" s="5">
        <v>87959000</v>
      </c>
      <c r="I2946" s="1">
        <v>9.287634547080259E-3</v>
      </c>
    </row>
    <row r="2947" spans="1:9" x14ac:dyDescent="0.25">
      <c r="A2947" s="36">
        <v>38265</v>
      </c>
      <c r="B2947" s="11">
        <v>11183.690430000001</v>
      </c>
      <c r="C2947" s="11">
        <v>11196.809569999999</v>
      </c>
      <c r="D2947" s="11">
        <v>11112.030273</v>
      </c>
      <c r="E2947" s="11">
        <v>11117.339844</v>
      </c>
      <c r="F2947" s="11">
        <v>11117.339844</v>
      </c>
      <c r="G2947" s="5">
        <v>92033400</v>
      </c>
      <c r="I2947" s="1">
        <v>-5.7662051582880736E-3</v>
      </c>
    </row>
    <row r="2948" spans="1:9" x14ac:dyDescent="0.25">
      <c r="A2948" s="36">
        <v>38266</v>
      </c>
      <c r="B2948" s="11">
        <v>11117.339844</v>
      </c>
      <c r="C2948" s="11">
        <v>11118.209961</v>
      </c>
      <c r="D2948" s="11">
        <v>10961.049805000001</v>
      </c>
      <c r="E2948" s="11">
        <v>11090.919921999999</v>
      </c>
      <c r="F2948" s="11">
        <v>11090.919921999999</v>
      </c>
      <c r="G2948" s="5">
        <v>110221800</v>
      </c>
      <c r="I2948" s="1">
        <v>-2.3792890340814665E-3</v>
      </c>
    </row>
    <row r="2949" spans="1:9" x14ac:dyDescent="0.25">
      <c r="A2949" s="36">
        <v>38267</v>
      </c>
      <c r="B2949" s="11">
        <v>11090.919921999999</v>
      </c>
      <c r="C2949" s="11">
        <v>11133.320313</v>
      </c>
      <c r="D2949" s="11">
        <v>11083.530273</v>
      </c>
      <c r="E2949" s="11">
        <v>11097.959961</v>
      </c>
      <c r="F2949" s="11">
        <v>11097.959961</v>
      </c>
      <c r="G2949" s="5">
        <v>77975200</v>
      </c>
      <c r="I2949" s="1">
        <v>6.3455562185588121E-4</v>
      </c>
    </row>
    <row r="2950" spans="1:9" x14ac:dyDescent="0.25">
      <c r="A2950" s="36">
        <v>38268</v>
      </c>
      <c r="B2950" s="11">
        <v>11097.959961</v>
      </c>
      <c r="C2950" s="11">
        <v>11098.330078000001</v>
      </c>
      <c r="D2950" s="11">
        <v>10917.230469</v>
      </c>
      <c r="E2950" s="11">
        <v>10920.969727</v>
      </c>
      <c r="F2950" s="11">
        <v>10920.969727</v>
      </c>
      <c r="G2950" s="5">
        <v>91815800</v>
      </c>
      <c r="I2950" s="1">
        <v>-1.6076534917187857E-2</v>
      </c>
    </row>
    <row r="2951" spans="1:9" x14ac:dyDescent="0.25">
      <c r="A2951" s="36">
        <v>38271</v>
      </c>
      <c r="B2951" s="11">
        <v>10919.580078000001</v>
      </c>
      <c r="C2951" s="11">
        <v>10984.849609000001</v>
      </c>
      <c r="D2951" s="11">
        <v>10919.580078000001</v>
      </c>
      <c r="E2951" s="11">
        <v>10975.290039</v>
      </c>
      <c r="F2951" s="11">
        <v>10975.290039</v>
      </c>
      <c r="G2951" s="5">
        <v>32932600</v>
      </c>
      <c r="I2951" s="1">
        <v>4.9616166429284903E-3</v>
      </c>
    </row>
    <row r="2952" spans="1:9" x14ac:dyDescent="0.25">
      <c r="A2952" s="36">
        <v>38272</v>
      </c>
      <c r="B2952" s="11">
        <v>10972.5</v>
      </c>
      <c r="C2952" s="11">
        <v>11023.160156</v>
      </c>
      <c r="D2952" s="11">
        <v>10885.099609000001</v>
      </c>
      <c r="E2952" s="11">
        <v>11023.160156</v>
      </c>
      <c r="F2952" s="11">
        <v>11023.160156</v>
      </c>
      <c r="G2952" s="5">
        <v>74908200</v>
      </c>
      <c r="I2952" s="1">
        <v>4.3521422768613149E-3</v>
      </c>
    </row>
    <row r="2953" spans="1:9" x14ac:dyDescent="0.25">
      <c r="A2953" s="36">
        <v>38273</v>
      </c>
      <c r="B2953" s="11">
        <v>11023.280273</v>
      </c>
      <c r="C2953" s="11">
        <v>11070.110352</v>
      </c>
      <c r="D2953" s="11">
        <v>10890</v>
      </c>
      <c r="E2953" s="11">
        <v>10942.360352</v>
      </c>
      <c r="F2953" s="11">
        <v>10942.360352</v>
      </c>
      <c r="G2953" s="5">
        <v>99085000</v>
      </c>
      <c r="I2953" s="1">
        <v>-7.3570001142524433E-3</v>
      </c>
    </row>
    <row r="2954" spans="1:9" x14ac:dyDescent="0.25">
      <c r="A2954" s="36">
        <v>38274</v>
      </c>
      <c r="B2954" s="11">
        <v>10942.360352</v>
      </c>
      <c r="C2954" s="11">
        <v>10945.929688</v>
      </c>
      <c r="D2954" s="11">
        <v>10862.25</v>
      </c>
      <c r="E2954" s="11">
        <v>10876</v>
      </c>
      <c r="F2954" s="11">
        <v>10876</v>
      </c>
      <c r="G2954" s="5">
        <v>60752600</v>
      </c>
      <c r="I2954" s="1">
        <v>-6.0830012481609685E-3</v>
      </c>
    </row>
    <row r="2955" spans="1:9" x14ac:dyDescent="0.25">
      <c r="A2955" s="36">
        <v>38275</v>
      </c>
      <c r="B2955" s="11">
        <v>10876</v>
      </c>
      <c r="C2955" s="11">
        <v>11009.639648</v>
      </c>
      <c r="D2955" s="11">
        <v>10876</v>
      </c>
      <c r="E2955" s="11">
        <v>10991.429688</v>
      </c>
      <c r="F2955" s="11">
        <v>10991.429688</v>
      </c>
      <c r="G2955" s="5">
        <v>66658000</v>
      </c>
      <c r="I2955" s="1">
        <v>1.0557323084256609E-2</v>
      </c>
    </row>
    <row r="2956" spans="1:9" x14ac:dyDescent="0.25">
      <c r="A2956" s="36">
        <v>38278</v>
      </c>
      <c r="B2956" s="11">
        <v>10991.429688</v>
      </c>
      <c r="C2956" s="11">
        <v>11056.059569999999</v>
      </c>
      <c r="D2956" s="11">
        <v>10961.929688</v>
      </c>
      <c r="E2956" s="11">
        <v>11055.759765999999</v>
      </c>
      <c r="F2956" s="11">
        <v>11055.759765999999</v>
      </c>
      <c r="G2956" s="5">
        <v>52721600</v>
      </c>
      <c r="I2956" s="1">
        <v>5.8356880997365579E-3</v>
      </c>
    </row>
    <row r="2957" spans="1:9" x14ac:dyDescent="0.25">
      <c r="A2957" s="36">
        <v>38279</v>
      </c>
      <c r="B2957" s="11">
        <v>11055.759765999999</v>
      </c>
      <c r="C2957" s="11">
        <v>11159.900390999999</v>
      </c>
      <c r="D2957" s="11">
        <v>10986.740234000001</v>
      </c>
      <c r="E2957" s="11">
        <v>11023.790039</v>
      </c>
      <c r="F2957" s="11">
        <v>11023.790039</v>
      </c>
      <c r="G2957" s="5">
        <v>75544600</v>
      </c>
      <c r="I2957" s="1">
        <v>-2.8958696734324718E-3</v>
      </c>
    </row>
    <row r="2958" spans="1:9" x14ac:dyDescent="0.25">
      <c r="A2958" s="36">
        <v>38280</v>
      </c>
      <c r="B2958" s="11">
        <v>11023.790039</v>
      </c>
      <c r="C2958" s="11">
        <v>11077.080078000001</v>
      </c>
      <c r="D2958" s="11">
        <v>10986.839844</v>
      </c>
      <c r="E2958" s="11">
        <v>11076.849609000001</v>
      </c>
      <c r="F2958" s="11">
        <v>11076.849609000001</v>
      </c>
      <c r="G2958" s="5">
        <v>60288200</v>
      </c>
      <c r="I2958" s="1">
        <v>4.8016412908502559E-3</v>
      </c>
    </row>
    <row r="2959" spans="1:9" x14ac:dyDescent="0.25">
      <c r="A2959" s="36">
        <v>38281</v>
      </c>
      <c r="B2959" s="11">
        <v>11076.849609000001</v>
      </c>
      <c r="C2959" s="11">
        <v>11168.089844</v>
      </c>
      <c r="D2959" s="11">
        <v>11076.849609000001</v>
      </c>
      <c r="E2959" s="11">
        <v>11166.889648</v>
      </c>
      <c r="F2959" s="11">
        <v>11166.889648</v>
      </c>
      <c r="G2959" s="5">
        <v>113071200</v>
      </c>
      <c r="I2959" s="1">
        <v>8.0958088695197716E-3</v>
      </c>
    </row>
    <row r="2960" spans="1:9" x14ac:dyDescent="0.25">
      <c r="A2960" s="36">
        <v>38282</v>
      </c>
      <c r="B2960" s="11">
        <v>11167.769531</v>
      </c>
      <c r="C2960" s="11">
        <v>11252</v>
      </c>
      <c r="D2960" s="11">
        <v>11167.769531</v>
      </c>
      <c r="E2960" s="11">
        <v>11226.080078000001</v>
      </c>
      <c r="F2960" s="11">
        <v>11226.080078000001</v>
      </c>
      <c r="G2960" s="5">
        <v>79440800</v>
      </c>
      <c r="I2960" s="1">
        <v>5.2865313154804028E-3</v>
      </c>
    </row>
    <row r="2961" spans="1:9" x14ac:dyDescent="0.25">
      <c r="A2961" s="36">
        <v>38285</v>
      </c>
      <c r="B2961" s="11">
        <v>11226.080078000001</v>
      </c>
      <c r="C2961" s="11">
        <v>11229.650390999999</v>
      </c>
      <c r="D2961" s="11">
        <v>11160.160156</v>
      </c>
      <c r="E2961" s="11">
        <v>11178.009765999999</v>
      </c>
      <c r="F2961" s="11">
        <v>11178.009765999999</v>
      </c>
      <c r="G2961" s="5">
        <v>57326600</v>
      </c>
      <c r="I2961" s="1">
        <v>-4.2912152290668359E-3</v>
      </c>
    </row>
    <row r="2962" spans="1:9" x14ac:dyDescent="0.25">
      <c r="A2962" s="36">
        <v>38286</v>
      </c>
      <c r="B2962" s="11">
        <v>11178.839844</v>
      </c>
      <c r="C2962" s="11">
        <v>11373.219727</v>
      </c>
      <c r="D2962" s="11">
        <v>11178.839844</v>
      </c>
      <c r="E2962" s="11">
        <v>11341.580078000001</v>
      </c>
      <c r="F2962" s="11">
        <v>11341.580078000001</v>
      </c>
      <c r="G2962" s="5">
        <v>0</v>
      </c>
      <c r="I2962" s="1">
        <v>1.4527190749886287E-2</v>
      </c>
    </row>
    <row r="2963" spans="1:9" x14ac:dyDescent="0.25">
      <c r="A2963" s="36">
        <v>38287</v>
      </c>
      <c r="B2963" s="11">
        <v>11341.580078000001</v>
      </c>
      <c r="C2963" s="11">
        <v>11540.839844</v>
      </c>
      <c r="D2963" s="11">
        <v>11341.580078000001</v>
      </c>
      <c r="E2963" s="11">
        <v>11517.709961</v>
      </c>
      <c r="F2963" s="11">
        <v>11517.709961</v>
      </c>
      <c r="G2963" s="5">
        <v>135090800</v>
      </c>
      <c r="I2963" s="1">
        <v>1.5410222121676753E-2</v>
      </c>
    </row>
    <row r="2964" spans="1:9" x14ac:dyDescent="0.25">
      <c r="A2964" s="36">
        <v>38288</v>
      </c>
      <c r="B2964" s="11">
        <v>11521.879883</v>
      </c>
      <c r="C2964" s="11">
        <v>11525.839844</v>
      </c>
      <c r="D2964" s="11">
        <v>11433.809569999999</v>
      </c>
      <c r="E2964" s="11">
        <v>11442.450194999999</v>
      </c>
      <c r="F2964" s="11">
        <v>11442.450194999999</v>
      </c>
      <c r="G2964" s="5">
        <v>94480400</v>
      </c>
      <c r="I2964" s="1">
        <v>-6.5557064956731637E-3</v>
      </c>
    </row>
    <row r="2965" spans="1:9" x14ac:dyDescent="0.25">
      <c r="A2965" s="36">
        <v>38289</v>
      </c>
      <c r="B2965" s="11">
        <v>11440.379883</v>
      </c>
      <c r="C2965" s="11">
        <v>11564.450194999999</v>
      </c>
      <c r="D2965" s="11">
        <v>11439.919921999999</v>
      </c>
      <c r="E2965" s="11">
        <v>11564.349609000001</v>
      </c>
      <c r="F2965" s="11">
        <v>11564.349609000001</v>
      </c>
      <c r="G2965" s="5">
        <v>101486200</v>
      </c>
      <c r="I2965" s="1">
        <v>1.0596915325642442E-2</v>
      </c>
    </row>
    <row r="2966" spans="1:9" x14ac:dyDescent="0.25">
      <c r="A2966" s="36">
        <v>38292</v>
      </c>
      <c r="B2966" s="11">
        <v>11564.629883</v>
      </c>
      <c r="C2966" s="11">
        <v>11640.389648</v>
      </c>
      <c r="D2966" s="11">
        <v>11558.959961</v>
      </c>
      <c r="E2966" s="11">
        <v>11622.410156</v>
      </c>
      <c r="F2966" s="11">
        <v>11622.410156</v>
      </c>
      <c r="G2966" s="5">
        <v>0</v>
      </c>
      <c r="I2966" s="1">
        <v>5.0080881450913495E-3</v>
      </c>
    </row>
    <row r="2967" spans="1:9" x14ac:dyDescent="0.25">
      <c r="A2967" s="36">
        <v>38293</v>
      </c>
      <c r="B2967" s="11">
        <v>11678.25</v>
      </c>
      <c r="C2967" s="11">
        <v>11681.269531</v>
      </c>
      <c r="D2967" s="11">
        <v>11593.269531</v>
      </c>
      <c r="E2967" s="11">
        <v>11610.410156</v>
      </c>
      <c r="F2967" s="11">
        <v>11610.410156</v>
      </c>
      <c r="G2967" s="5">
        <v>92516600</v>
      </c>
      <c r="I2967" s="1">
        <v>-1.0330214675615679E-3</v>
      </c>
    </row>
    <row r="2968" spans="1:9" x14ac:dyDescent="0.25">
      <c r="A2968" s="36">
        <v>38294</v>
      </c>
      <c r="B2968" s="11">
        <v>11610.540039</v>
      </c>
      <c r="C2968" s="11">
        <v>11765.820313</v>
      </c>
      <c r="D2968" s="11">
        <v>11610.540039</v>
      </c>
      <c r="E2968" s="11">
        <v>11765.769531</v>
      </c>
      <c r="F2968" s="11">
        <v>11765.769531</v>
      </c>
      <c r="G2968" s="5">
        <v>104432200</v>
      </c>
      <c r="I2968" s="1">
        <v>1.3292305633440193E-2</v>
      </c>
    </row>
    <row r="2969" spans="1:9" x14ac:dyDescent="0.25">
      <c r="A2969" s="36">
        <v>38295</v>
      </c>
      <c r="B2969" s="11">
        <v>11765.849609000001</v>
      </c>
      <c r="C2969" s="11">
        <v>11867.490234000001</v>
      </c>
      <c r="D2969" s="11">
        <v>11701.089844</v>
      </c>
      <c r="E2969" s="11">
        <v>11864.419921999999</v>
      </c>
      <c r="F2969" s="11">
        <v>11864.419921999999</v>
      </c>
      <c r="G2969" s="5">
        <v>102624200</v>
      </c>
      <c r="I2969" s="1">
        <v>8.3495703084288664E-3</v>
      </c>
    </row>
    <row r="2970" spans="1:9" x14ac:dyDescent="0.25">
      <c r="A2970" s="36">
        <v>38296</v>
      </c>
      <c r="B2970" s="11">
        <v>11864.759765999999</v>
      </c>
      <c r="C2970" s="11">
        <v>11905.570313</v>
      </c>
      <c r="D2970" s="11">
        <v>11784.589844</v>
      </c>
      <c r="E2970" s="11">
        <v>11793.870117</v>
      </c>
      <c r="F2970" s="11">
        <v>11793.870117</v>
      </c>
      <c r="G2970" s="5">
        <v>79991800</v>
      </c>
      <c r="I2970" s="1">
        <v>-5.9640839643702037E-3</v>
      </c>
    </row>
    <row r="2971" spans="1:9" x14ac:dyDescent="0.25">
      <c r="A2971" s="36">
        <v>38299</v>
      </c>
      <c r="B2971" s="11">
        <v>11793.240234000001</v>
      </c>
      <c r="C2971" s="11">
        <v>11805.910156</v>
      </c>
      <c r="D2971" s="11">
        <v>11732.990234000001</v>
      </c>
      <c r="E2971" s="11">
        <v>11760</v>
      </c>
      <c r="F2971" s="11">
        <v>11760</v>
      </c>
      <c r="G2971" s="5">
        <v>52661200</v>
      </c>
      <c r="I2971" s="1">
        <v>-2.8759724136495635E-3</v>
      </c>
    </row>
    <row r="2972" spans="1:9" x14ac:dyDescent="0.25">
      <c r="A2972" s="36">
        <v>38300</v>
      </c>
      <c r="B2972" s="11">
        <v>11760</v>
      </c>
      <c r="C2972" s="11">
        <v>11796.950194999999</v>
      </c>
      <c r="D2972" s="11">
        <v>11706</v>
      </c>
      <c r="E2972" s="11">
        <v>11786.910156</v>
      </c>
      <c r="F2972" s="11">
        <v>11786.910156</v>
      </c>
      <c r="G2972" s="5">
        <v>55034000</v>
      </c>
      <c r="I2972" s="1">
        <v>2.285664449152236E-3</v>
      </c>
    </row>
    <row r="2973" spans="1:9" x14ac:dyDescent="0.25">
      <c r="A2973" s="36">
        <v>38301</v>
      </c>
      <c r="B2973" s="11">
        <v>11791.769531</v>
      </c>
      <c r="C2973" s="11">
        <v>11878.610352</v>
      </c>
      <c r="D2973" s="11">
        <v>11791.75</v>
      </c>
      <c r="E2973" s="11">
        <v>11794.019531</v>
      </c>
      <c r="F2973" s="11">
        <v>11794.019531</v>
      </c>
      <c r="G2973" s="5">
        <v>79164200</v>
      </c>
      <c r="I2973" s="1">
        <v>6.0297666884068235E-4</v>
      </c>
    </row>
    <row r="2974" spans="1:9" x14ac:dyDescent="0.25">
      <c r="A2974" s="36">
        <v>38302</v>
      </c>
      <c r="B2974" s="11">
        <v>11807.219727</v>
      </c>
      <c r="C2974" s="11">
        <v>11984.959961</v>
      </c>
      <c r="D2974" s="11">
        <v>11807.219727</v>
      </c>
      <c r="E2974" s="11">
        <v>11971.950194999999</v>
      </c>
      <c r="F2974" s="11">
        <v>11971.950194999999</v>
      </c>
      <c r="G2974" s="5">
        <v>92626800</v>
      </c>
      <c r="I2974" s="1">
        <v>1.4973846269704438E-2</v>
      </c>
    </row>
    <row r="2975" spans="1:9" x14ac:dyDescent="0.25">
      <c r="A2975" s="36">
        <v>38303</v>
      </c>
      <c r="B2975" s="11">
        <v>11972.110352</v>
      </c>
      <c r="C2975" s="11">
        <v>12044.719727</v>
      </c>
      <c r="D2975" s="11">
        <v>11920.660156</v>
      </c>
      <c r="E2975" s="11">
        <v>11957.320313</v>
      </c>
      <c r="F2975" s="11">
        <v>11957.320313</v>
      </c>
      <c r="G2975" s="5">
        <v>76905800</v>
      </c>
      <c r="I2975" s="1">
        <v>-1.2227605365513483E-3</v>
      </c>
    </row>
    <row r="2976" spans="1:9" x14ac:dyDescent="0.25">
      <c r="A2976" s="36">
        <v>38306</v>
      </c>
      <c r="B2976" s="11">
        <v>11957.320313</v>
      </c>
      <c r="C2976" s="11">
        <v>11976.480469</v>
      </c>
      <c r="D2976" s="11">
        <v>11933.980469</v>
      </c>
      <c r="E2976" s="11">
        <v>11955.389648</v>
      </c>
      <c r="F2976" s="11">
        <v>11955.389648</v>
      </c>
      <c r="G2976" s="5">
        <v>39577600</v>
      </c>
      <c r="I2976" s="1">
        <v>-1.6147605247063268E-4</v>
      </c>
    </row>
    <row r="2977" spans="1:9" x14ac:dyDescent="0.25">
      <c r="A2977" s="36">
        <v>38307</v>
      </c>
      <c r="B2977" s="11">
        <v>11949.830078000001</v>
      </c>
      <c r="C2977" s="11">
        <v>11958.549805000001</v>
      </c>
      <c r="D2977" s="11">
        <v>11889.490234000001</v>
      </c>
      <c r="E2977" s="11">
        <v>11951.160156</v>
      </c>
      <c r="F2977" s="11">
        <v>11951.160156</v>
      </c>
      <c r="G2977" s="5">
        <v>45757200</v>
      </c>
      <c r="I2977" s="1">
        <v>-3.5383541989908451E-4</v>
      </c>
    </row>
    <row r="2978" spans="1:9" x14ac:dyDescent="0.25">
      <c r="A2978" s="36">
        <v>38308</v>
      </c>
      <c r="B2978" s="11">
        <v>11951.160156</v>
      </c>
      <c r="C2978" s="11">
        <v>12068.200194999999</v>
      </c>
      <c r="D2978" s="11">
        <v>11951.160156</v>
      </c>
      <c r="E2978" s="11">
        <v>12020.379883</v>
      </c>
      <c r="F2978" s="11">
        <v>12020.379883</v>
      </c>
      <c r="G2978" s="5">
        <v>81889800</v>
      </c>
      <c r="I2978" s="1">
        <v>5.7751750013306236E-3</v>
      </c>
    </row>
    <row r="2979" spans="1:9" x14ac:dyDescent="0.25">
      <c r="A2979" s="36">
        <v>38309</v>
      </c>
      <c r="B2979" s="11">
        <v>12020.379883</v>
      </c>
      <c r="C2979" s="11">
        <v>12056.950194999999</v>
      </c>
      <c r="D2979" s="11">
        <v>11991.290039</v>
      </c>
      <c r="E2979" s="11">
        <v>12038.940430000001</v>
      </c>
      <c r="F2979" s="11">
        <v>12038.940430000001</v>
      </c>
      <c r="G2979" s="5">
        <v>57537800</v>
      </c>
      <c r="I2979" s="1">
        <v>1.5428990046721935E-3</v>
      </c>
    </row>
    <row r="2980" spans="1:9" x14ac:dyDescent="0.25">
      <c r="A2980" s="36">
        <v>38310</v>
      </c>
      <c r="B2980" s="11">
        <v>12038.940430000001</v>
      </c>
      <c r="C2980" s="11">
        <v>12040.820313</v>
      </c>
      <c r="D2980" s="11">
        <v>11833.450194999999</v>
      </c>
      <c r="E2980" s="11">
        <v>11839.209961</v>
      </c>
      <c r="F2980" s="11">
        <v>11839.209961</v>
      </c>
      <c r="G2980" s="5">
        <v>85789800</v>
      </c>
      <c r="I2980" s="1">
        <v>-1.6729530892588329E-2</v>
      </c>
    </row>
    <row r="2981" spans="1:9" x14ac:dyDescent="0.25">
      <c r="A2981" s="36">
        <v>38313</v>
      </c>
      <c r="B2981" s="11">
        <v>11838.889648</v>
      </c>
      <c r="C2981" s="11">
        <v>11882.580078000001</v>
      </c>
      <c r="D2981" s="11">
        <v>11834.870117</v>
      </c>
      <c r="E2981" s="11">
        <v>11879.820313</v>
      </c>
      <c r="F2981" s="11">
        <v>11879.820313</v>
      </c>
      <c r="G2981" s="5">
        <v>46259400</v>
      </c>
      <c r="I2981" s="1">
        <v>3.4242876890910878E-3</v>
      </c>
    </row>
    <row r="2982" spans="1:9" x14ac:dyDescent="0.25">
      <c r="A2982" s="36">
        <v>38314</v>
      </c>
      <c r="B2982" s="11">
        <v>11879.730469</v>
      </c>
      <c r="C2982" s="11">
        <v>11912.639648</v>
      </c>
      <c r="D2982" s="11">
        <v>11862.370117</v>
      </c>
      <c r="E2982" s="11">
        <v>11876.580078000001</v>
      </c>
      <c r="F2982" s="11">
        <v>11876.580078000001</v>
      </c>
      <c r="G2982" s="5">
        <v>54716600</v>
      </c>
      <c r="I2982" s="1">
        <v>-2.7278838264699345E-4</v>
      </c>
    </row>
    <row r="2983" spans="1:9" x14ac:dyDescent="0.25">
      <c r="A2983" s="36">
        <v>38315</v>
      </c>
      <c r="B2983" s="11">
        <v>11876.660156</v>
      </c>
      <c r="C2983" s="11">
        <v>11917.5</v>
      </c>
      <c r="D2983" s="11">
        <v>11840.5</v>
      </c>
      <c r="E2983" s="11">
        <v>11907.320313</v>
      </c>
      <c r="F2983" s="11">
        <v>11907.320313</v>
      </c>
      <c r="G2983" s="5">
        <v>73250600</v>
      </c>
      <c r="I2983" s="1">
        <v>2.5849630726586525E-3</v>
      </c>
    </row>
    <row r="2984" spans="1:9" x14ac:dyDescent="0.25">
      <c r="A2984" s="36">
        <v>38316</v>
      </c>
      <c r="B2984" s="11">
        <v>11908.650390999999</v>
      </c>
      <c r="C2984" s="11">
        <v>11997.950194999999</v>
      </c>
      <c r="D2984" s="11">
        <v>11908.650390999999</v>
      </c>
      <c r="E2984" s="11">
        <v>11997.639648</v>
      </c>
      <c r="F2984" s="11">
        <v>11997.639648</v>
      </c>
      <c r="G2984" s="5">
        <v>36468200</v>
      </c>
      <c r="I2984" s="1">
        <v>7.5565710990321833E-3</v>
      </c>
    </row>
    <row r="2985" spans="1:9" x14ac:dyDescent="0.25">
      <c r="A2985" s="36">
        <v>38317</v>
      </c>
      <c r="B2985" s="11">
        <v>11998.280273</v>
      </c>
      <c r="C2985" s="11">
        <v>12078.879883</v>
      </c>
      <c r="D2985" s="11">
        <v>11983.25</v>
      </c>
      <c r="E2985" s="11">
        <v>12076.080078000001</v>
      </c>
      <c r="F2985" s="11">
        <v>12076.080078000001</v>
      </c>
      <c r="G2985" s="5">
        <v>47025200</v>
      </c>
      <c r="I2985" s="1">
        <v>6.5167085510626777E-3</v>
      </c>
    </row>
    <row r="2986" spans="1:9" x14ac:dyDescent="0.25">
      <c r="A2986" s="36">
        <v>38320</v>
      </c>
      <c r="B2986" s="11">
        <v>12079.549805000001</v>
      </c>
      <c r="C2986" s="11">
        <v>12236.629883</v>
      </c>
      <c r="D2986" s="11">
        <v>12079.549805000001</v>
      </c>
      <c r="E2986" s="11">
        <v>12196.389648</v>
      </c>
      <c r="F2986" s="11">
        <v>12196.389648</v>
      </c>
      <c r="G2986" s="5">
        <v>75165400</v>
      </c>
      <c r="I2986" s="1">
        <v>9.9133344594708461E-3</v>
      </c>
    </row>
    <row r="2987" spans="1:9" x14ac:dyDescent="0.25">
      <c r="A2987" s="36">
        <v>38321</v>
      </c>
      <c r="B2987" s="11">
        <v>12196.389648</v>
      </c>
      <c r="C2987" s="11">
        <v>12261.019531</v>
      </c>
      <c r="D2987" s="11">
        <v>12101.349609000001</v>
      </c>
      <c r="E2987" s="11">
        <v>12102.549805000001</v>
      </c>
      <c r="F2987" s="11">
        <v>12102.549805000001</v>
      </c>
      <c r="G2987" s="5">
        <v>96454400</v>
      </c>
      <c r="I2987" s="1">
        <v>-7.7238193626527618E-3</v>
      </c>
    </row>
    <row r="2988" spans="1:9" x14ac:dyDescent="0.25">
      <c r="A2988" s="36">
        <v>38322</v>
      </c>
      <c r="B2988" s="11">
        <v>12102.700194999999</v>
      </c>
      <c r="C2988" s="11">
        <v>12268.849609000001</v>
      </c>
      <c r="D2988" s="11">
        <v>12101.019531</v>
      </c>
      <c r="E2988" s="11">
        <v>12233.910156</v>
      </c>
      <c r="F2988" s="11">
        <v>12233.910156</v>
      </c>
      <c r="G2988" s="5">
        <v>105637000</v>
      </c>
      <c r="I2988" s="1">
        <v>1.0795458908742006E-2</v>
      </c>
    </row>
    <row r="2989" spans="1:9" x14ac:dyDescent="0.25">
      <c r="A2989" s="36">
        <v>38323</v>
      </c>
      <c r="B2989" s="11">
        <v>12233.589844</v>
      </c>
      <c r="C2989" s="11">
        <v>12249.280273</v>
      </c>
      <c r="D2989" s="11">
        <v>12074.620117</v>
      </c>
      <c r="E2989" s="11">
        <v>12116.129883</v>
      </c>
      <c r="F2989" s="11">
        <v>12116.129883</v>
      </c>
      <c r="G2989" s="5">
        <v>94628400</v>
      </c>
      <c r="I2989" s="1">
        <v>-9.6740039328153671E-3</v>
      </c>
    </row>
    <row r="2990" spans="1:9" x14ac:dyDescent="0.25">
      <c r="A2990" s="36">
        <v>38324</v>
      </c>
      <c r="B2990" s="11">
        <v>12116.169921999999</v>
      </c>
      <c r="C2990" s="11">
        <v>12186.879883</v>
      </c>
      <c r="D2990" s="11">
        <v>12100.379883</v>
      </c>
      <c r="E2990" s="11">
        <v>12109.469727</v>
      </c>
      <c r="F2990" s="11">
        <v>12109.469727</v>
      </c>
      <c r="G2990" s="5">
        <v>55512800</v>
      </c>
      <c r="I2990" s="1">
        <v>-5.4984448476069758E-4</v>
      </c>
    </row>
    <row r="2991" spans="1:9" x14ac:dyDescent="0.25">
      <c r="A2991" s="36">
        <v>38327</v>
      </c>
      <c r="B2991" s="11">
        <v>12109.309569999999</v>
      </c>
      <c r="C2991" s="11">
        <v>12195.469727</v>
      </c>
      <c r="D2991" s="11">
        <v>12109.309569999999</v>
      </c>
      <c r="E2991" s="11">
        <v>12190.259765999999</v>
      </c>
      <c r="F2991" s="11">
        <v>12190.259765999999</v>
      </c>
      <c r="G2991" s="5">
        <v>39467800</v>
      </c>
      <c r="I2991" s="1">
        <v>6.6494844483777626E-3</v>
      </c>
    </row>
    <row r="2992" spans="1:9" x14ac:dyDescent="0.25">
      <c r="A2992" s="36">
        <v>38328</v>
      </c>
      <c r="B2992" s="11">
        <v>12195.809569999999</v>
      </c>
      <c r="C2992" s="11">
        <v>12257.730469</v>
      </c>
      <c r="D2992" s="11">
        <v>12100.419921999999</v>
      </c>
      <c r="E2992" s="11">
        <v>12118.309569999999</v>
      </c>
      <c r="F2992" s="11">
        <v>12118.309569999999</v>
      </c>
      <c r="G2992" s="5">
        <v>86672200</v>
      </c>
      <c r="I2992" s="1">
        <v>-5.9197565369668581E-3</v>
      </c>
    </row>
    <row r="2993" spans="1:9" x14ac:dyDescent="0.25">
      <c r="A2993" s="36">
        <v>38329</v>
      </c>
      <c r="B2993" s="11">
        <v>12114.360352</v>
      </c>
      <c r="C2993" s="11">
        <v>12137.990234000001</v>
      </c>
      <c r="D2993" s="11">
        <v>12044.799805000001</v>
      </c>
      <c r="E2993" s="11">
        <v>12113.580078000001</v>
      </c>
      <c r="F2993" s="11">
        <v>12113.580078000001</v>
      </c>
      <c r="G2993" s="5">
        <v>65062200</v>
      </c>
      <c r="I2993" s="1">
        <v>-3.9035272351739536E-4</v>
      </c>
    </row>
    <row r="2994" spans="1:9" x14ac:dyDescent="0.25">
      <c r="A2994" s="36">
        <v>38330</v>
      </c>
      <c r="B2994" s="11">
        <v>12113.209961</v>
      </c>
      <c r="C2994" s="11">
        <v>12126.959961</v>
      </c>
      <c r="D2994" s="11">
        <v>12051.860352</v>
      </c>
      <c r="E2994" s="11">
        <v>12124.820313</v>
      </c>
      <c r="F2994" s="11">
        <v>12124.820313</v>
      </c>
      <c r="G2994" s="5">
        <v>40857000</v>
      </c>
      <c r="I2994" s="1">
        <v>9.2747339959764474E-4</v>
      </c>
    </row>
    <row r="2995" spans="1:9" x14ac:dyDescent="0.25">
      <c r="A2995" s="36">
        <v>38331</v>
      </c>
      <c r="B2995" s="11">
        <v>12126.030273</v>
      </c>
      <c r="C2995" s="11">
        <v>12262.990234000001</v>
      </c>
      <c r="D2995" s="11">
        <v>12123.820313</v>
      </c>
      <c r="E2995" s="11">
        <v>12260.860352</v>
      </c>
      <c r="F2995" s="11">
        <v>12260.860352</v>
      </c>
      <c r="G2995" s="5">
        <v>50150600</v>
      </c>
      <c r="I2995" s="1">
        <v>1.1157486408713169E-2</v>
      </c>
    </row>
    <row r="2996" spans="1:9" x14ac:dyDescent="0.25">
      <c r="A2996" s="36">
        <v>38334</v>
      </c>
      <c r="B2996" s="11">
        <v>12260.860352</v>
      </c>
      <c r="C2996" s="11">
        <v>12337.589844</v>
      </c>
      <c r="D2996" s="11">
        <v>12260.860352</v>
      </c>
      <c r="E2996" s="11">
        <v>12290.160156</v>
      </c>
      <c r="F2996" s="11">
        <v>12290.160156</v>
      </c>
      <c r="G2996" s="5">
        <v>43286600</v>
      </c>
      <c r="I2996" s="1">
        <v>2.386851324626349E-3</v>
      </c>
    </row>
    <row r="2997" spans="1:9" x14ac:dyDescent="0.25">
      <c r="A2997" s="36">
        <v>38335</v>
      </c>
      <c r="B2997" s="11">
        <v>12290.339844</v>
      </c>
      <c r="C2997" s="11">
        <v>12469.320313</v>
      </c>
      <c r="D2997" s="11">
        <v>12290.339844</v>
      </c>
      <c r="E2997" s="11">
        <v>12430.860352</v>
      </c>
      <c r="F2997" s="11">
        <v>12430.860352</v>
      </c>
      <c r="G2997" s="5">
        <v>73106200</v>
      </c>
      <c r="I2997" s="1">
        <v>1.1383163994938883E-2</v>
      </c>
    </row>
    <row r="2998" spans="1:9" x14ac:dyDescent="0.25">
      <c r="A2998" s="36">
        <v>38336</v>
      </c>
      <c r="B2998" s="11">
        <v>12430.860352</v>
      </c>
      <c r="C2998" s="11">
        <v>12500.150390999999</v>
      </c>
      <c r="D2998" s="11">
        <v>12427.799805000001</v>
      </c>
      <c r="E2998" s="11">
        <v>12493.849609000001</v>
      </c>
      <c r="F2998" s="11">
        <v>12493.849609000001</v>
      </c>
      <c r="G2998" s="5">
        <v>70886800</v>
      </c>
      <c r="I2998" s="1">
        <v>5.0543730455228086E-3</v>
      </c>
    </row>
    <row r="2999" spans="1:9" x14ac:dyDescent="0.25">
      <c r="A2999" s="36">
        <v>38337</v>
      </c>
      <c r="B2999" s="11">
        <v>12495.169921999999</v>
      </c>
      <c r="C2999" s="11">
        <v>12515.889648</v>
      </c>
      <c r="D2999" s="11">
        <v>12467.160156</v>
      </c>
      <c r="E2999" s="11">
        <v>12505.450194999999</v>
      </c>
      <c r="F2999" s="11">
        <v>12505.450194999999</v>
      </c>
      <c r="G2999" s="5">
        <v>56396600</v>
      </c>
      <c r="I2999" s="1">
        <v>9.2807293992969164E-4</v>
      </c>
    </row>
    <row r="3000" spans="1:9" x14ac:dyDescent="0.25">
      <c r="A3000" s="36">
        <v>38338</v>
      </c>
      <c r="B3000" s="11">
        <v>12505.450194999999</v>
      </c>
      <c r="C3000" s="11">
        <v>12530.959961</v>
      </c>
      <c r="D3000" s="11">
        <v>12488.330078000001</v>
      </c>
      <c r="E3000" s="11">
        <v>12519.790039</v>
      </c>
      <c r="F3000" s="11">
        <v>12519.790039</v>
      </c>
      <c r="G3000" s="5">
        <v>46590000</v>
      </c>
      <c r="I3000" s="1">
        <v>1.1460306023352018E-3</v>
      </c>
    </row>
    <row r="3001" spans="1:9" x14ac:dyDescent="0.25">
      <c r="A3001" s="36">
        <v>38341</v>
      </c>
      <c r="B3001" s="11">
        <v>12519.790039</v>
      </c>
      <c r="C3001" s="11">
        <v>12539.25</v>
      </c>
      <c r="D3001" s="11">
        <v>12483.830078000001</v>
      </c>
      <c r="E3001" s="11">
        <v>12514.070313</v>
      </c>
      <c r="F3001" s="11">
        <v>12514.070313</v>
      </c>
      <c r="G3001" s="5">
        <v>188686200</v>
      </c>
      <c r="I3001" s="1">
        <v>-4.5695917602017744E-4</v>
      </c>
    </row>
    <row r="3002" spans="1:9" x14ac:dyDescent="0.25">
      <c r="A3002" s="36">
        <v>38342</v>
      </c>
      <c r="B3002" s="11">
        <v>12515.099609000001</v>
      </c>
      <c r="C3002" s="11">
        <v>12657.150390999999</v>
      </c>
      <c r="D3002" s="11">
        <v>12514.900390999999</v>
      </c>
      <c r="E3002" s="11">
        <v>12651.730469</v>
      </c>
      <c r="F3002" s="11">
        <v>12651.730469</v>
      </c>
      <c r="G3002" s="5">
        <v>60605600</v>
      </c>
      <c r="I3002" s="1">
        <v>1.0940365478804281E-2</v>
      </c>
    </row>
    <row r="3003" spans="1:9" x14ac:dyDescent="0.25">
      <c r="A3003" s="36">
        <v>38343</v>
      </c>
      <c r="B3003" s="11">
        <v>12656.820313</v>
      </c>
      <c r="C3003" s="11">
        <v>12741.589844</v>
      </c>
      <c r="D3003" s="11">
        <v>12655.610352</v>
      </c>
      <c r="E3003" s="11">
        <v>12712.200194999999</v>
      </c>
      <c r="F3003" s="11">
        <v>12712.200194999999</v>
      </c>
      <c r="G3003" s="5">
        <v>58151600</v>
      </c>
      <c r="I3003" s="1">
        <v>4.7681758295645693E-3</v>
      </c>
    </row>
    <row r="3004" spans="1:9" x14ac:dyDescent="0.25">
      <c r="A3004" s="36">
        <v>38344</v>
      </c>
      <c r="B3004" s="11">
        <v>12712.200194999999</v>
      </c>
      <c r="C3004" s="11">
        <v>12769.849609000001</v>
      </c>
      <c r="D3004" s="11">
        <v>12711.780273</v>
      </c>
      <c r="E3004" s="11">
        <v>12748.450194999999</v>
      </c>
      <c r="F3004" s="11">
        <v>12748.450194999999</v>
      </c>
      <c r="G3004" s="5">
        <v>69198200</v>
      </c>
      <c r="I3004" s="1">
        <v>2.8475332671380471E-3</v>
      </c>
    </row>
    <row r="3005" spans="1:9" x14ac:dyDescent="0.25">
      <c r="A3005" s="36">
        <v>38345</v>
      </c>
      <c r="B3005" s="11">
        <v>12748.450194999999</v>
      </c>
      <c r="C3005" s="11">
        <v>12804.040039</v>
      </c>
      <c r="D3005" s="11">
        <v>12745.259765999999</v>
      </c>
      <c r="E3005" s="11">
        <v>12802.769531</v>
      </c>
      <c r="F3005" s="11">
        <v>12802.769531</v>
      </c>
      <c r="G3005" s="5">
        <v>15111000</v>
      </c>
      <c r="I3005" s="1">
        <v>4.251806247522083E-3</v>
      </c>
    </row>
    <row r="3006" spans="1:9" x14ac:dyDescent="0.25">
      <c r="A3006" s="36">
        <v>38348</v>
      </c>
      <c r="B3006" s="11">
        <v>12803.089844</v>
      </c>
      <c r="C3006" s="11">
        <v>12819.610352</v>
      </c>
      <c r="D3006" s="11">
        <v>12749.429688</v>
      </c>
      <c r="E3006" s="11">
        <v>12819.610352</v>
      </c>
      <c r="F3006" s="11">
        <v>12819.610352</v>
      </c>
      <c r="G3006" s="5">
        <v>35829000</v>
      </c>
      <c r="I3006" s="1">
        <v>1.3145401404557333E-3</v>
      </c>
    </row>
    <row r="3007" spans="1:9" x14ac:dyDescent="0.25">
      <c r="A3007" s="36">
        <v>38349</v>
      </c>
      <c r="B3007" s="11">
        <v>12819.610352</v>
      </c>
      <c r="C3007" s="11">
        <v>12914.669921999999</v>
      </c>
      <c r="D3007" s="11">
        <v>12817.839844</v>
      </c>
      <c r="E3007" s="11">
        <v>12912.690430000001</v>
      </c>
      <c r="F3007" s="11">
        <v>12912.690430000001</v>
      </c>
      <c r="G3007" s="5">
        <v>42630400</v>
      </c>
      <c r="I3007" s="1">
        <v>7.23452479120823E-3</v>
      </c>
    </row>
    <row r="3008" spans="1:9" x14ac:dyDescent="0.25">
      <c r="A3008" s="36">
        <v>38350</v>
      </c>
      <c r="B3008" s="11">
        <v>12912.889648</v>
      </c>
      <c r="C3008" s="11">
        <v>13032.700194999999</v>
      </c>
      <c r="D3008" s="11">
        <v>12905.019531</v>
      </c>
      <c r="E3008" s="11">
        <v>13031.570313</v>
      </c>
      <c r="F3008" s="11">
        <v>13031.570313</v>
      </c>
      <c r="G3008" s="5">
        <v>43484200</v>
      </c>
      <c r="I3008" s="1">
        <v>9.1643170090005555E-3</v>
      </c>
    </row>
    <row r="3009" spans="1:9" x14ac:dyDescent="0.25">
      <c r="A3009" s="36">
        <v>38351</v>
      </c>
      <c r="B3009" s="11">
        <v>13031.570313</v>
      </c>
      <c r="C3009" s="11">
        <v>13031.570313</v>
      </c>
      <c r="D3009" s="11">
        <v>12944.389648</v>
      </c>
      <c r="E3009" s="11">
        <v>12968.740234000001</v>
      </c>
      <c r="F3009" s="11">
        <v>12968.740234000001</v>
      </c>
      <c r="G3009" s="5">
        <v>21450800</v>
      </c>
      <c r="I3009" s="1">
        <v>-4.8330346813578728E-3</v>
      </c>
    </row>
    <row r="3010" spans="1:9" x14ac:dyDescent="0.25">
      <c r="A3010" s="36">
        <v>38352</v>
      </c>
      <c r="B3010" s="11">
        <v>12968.740234000001</v>
      </c>
      <c r="C3010" s="11">
        <v>12971.780273</v>
      </c>
      <c r="D3010" s="11">
        <v>12911.589844</v>
      </c>
      <c r="E3010" s="11">
        <v>12917.879883</v>
      </c>
      <c r="F3010" s="11">
        <v>12917.879883</v>
      </c>
      <c r="G3010" s="5">
        <v>13224800</v>
      </c>
      <c r="I3010" s="1">
        <v>-3.9294752434830826E-3</v>
      </c>
    </row>
    <row r="3011" spans="1:9" x14ac:dyDescent="0.25">
      <c r="A3011" s="36">
        <v>38355</v>
      </c>
      <c r="B3011" s="11">
        <v>12917.879883</v>
      </c>
      <c r="C3011" s="11">
        <v>13067.080078000001</v>
      </c>
      <c r="D3011" s="11">
        <v>12917.879883</v>
      </c>
      <c r="E3011" s="11">
        <v>13022.820313</v>
      </c>
      <c r="F3011" s="11">
        <v>13022.820313</v>
      </c>
      <c r="G3011" s="5">
        <v>44432200</v>
      </c>
      <c r="I3011" s="1">
        <v>8.0908380784663336E-3</v>
      </c>
    </row>
    <row r="3012" spans="1:9" x14ac:dyDescent="0.25">
      <c r="A3012" s="36">
        <v>38356</v>
      </c>
      <c r="B3012" s="11">
        <v>13050.950194999999</v>
      </c>
      <c r="C3012" s="11">
        <v>13052.759765999999</v>
      </c>
      <c r="D3012" s="11">
        <v>12768.049805000001</v>
      </c>
      <c r="E3012" s="11">
        <v>12777.129883</v>
      </c>
      <c r="F3012" s="11">
        <v>12777.129883</v>
      </c>
      <c r="G3012" s="5">
        <v>86978200</v>
      </c>
      <c r="I3012" s="1">
        <v>-1.9046382291906028E-2</v>
      </c>
    </row>
    <row r="3013" spans="1:9" x14ac:dyDescent="0.25">
      <c r="A3013" s="36">
        <v>38357</v>
      </c>
      <c r="B3013" s="11">
        <v>12772.969727</v>
      </c>
      <c r="C3013" s="11">
        <v>12779.150390999999</v>
      </c>
      <c r="D3013" s="11">
        <v>12589.320313</v>
      </c>
      <c r="E3013" s="11">
        <v>12591.330078000001</v>
      </c>
      <c r="F3013" s="11">
        <v>12591.330078000001</v>
      </c>
      <c r="G3013" s="5">
        <v>94758800</v>
      </c>
      <c r="I3013" s="1">
        <v>-1.4648356864910284E-2</v>
      </c>
    </row>
    <row r="3014" spans="1:9" x14ac:dyDescent="0.25">
      <c r="A3014" s="36">
        <v>38358</v>
      </c>
      <c r="B3014" s="11">
        <v>12590.950194999999</v>
      </c>
      <c r="C3014" s="11">
        <v>12703.469727</v>
      </c>
      <c r="D3014" s="11">
        <v>12463.469727</v>
      </c>
      <c r="E3014" s="11">
        <v>12703.469727</v>
      </c>
      <c r="F3014" s="11">
        <v>12703.469727</v>
      </c>
      <c r="G3014" s="5">
        <v>114575000</v>
      </c>
      <c r="I3014" s="1">
        <v>8.8666749328520922E-3</v>
      </c>
    </row>
    <row r="3015" spans="1:9" x14ac:dyDescent="0.25">
      <c r="A3015" s="36">
        <v>38359</v>
      </c>
      <c r="B3015" s="11">
        <v>12713.870117</v>
      </c>
      <c r="C3015" s="11">
        <v>12727.690430000001</v>
      </c>
      <c r="D3015" s="11">
        <v>12449.610352</v>
      </c>
      <c r="E3015" s="11">
        <v>12453.330078000001</v>
      </c>
      <c r="F3015" s="11">
        <v>12453.330078000001</v>
      </c>
      <c r="G3015" s="5">
        <v>58496800</v>
      </c>
      <c r="I3015" s="1">
        <v>-1.9887099710816258E-2</v>
      </c>
    </row>
    <row r="3016" spans="1:9" x14ac:dyDescent="0.25">
      <c r="A3016" s="36">
        <v>38362</v>
      </c>
      <c r="B3016" s="11">
        <v>12453.330078000001</v>
      </c>
      <c r="C3016" s="11">
        <v>12559.129883</v>
      </c>
      <c r="D3016" s="11">
        <v>12407.650390999999</v>
      </c>
      <c r="E3016" s="11">
        <v>12446.099609000001</v>
      </c>
      <c r="F3016" s="11">
        <v>12446.099609000001</v>
      </c>
      <c r="G3016" s="5">
        <v>50723000</v>
      </c>
      <c r="I3016" s="1">
        <v>-5.8077388069754932E-4</v>
      </c>
    </row>
    <row r="3017" spans="1:9" x14ac:dyDescent="0.25">
      <c r="A3017" s="36">
        <v>38363</v>
      </c>
      <c r="B3017" s="11">
        <v>12445.959961</v>
      </c>
      <c r="C3017" s="11">
        <v>12447.75</v>
      </c>
      <c r="D3017" s="11">
        <v>12207.110352</v>
      </c>
      <c r="E3017" s="11">
        <v>12216.799805000001</v>
      </c>
      <c r="F3017" s="11">
        <v>12216.799805000001</v>
      </c>
      <c r="G3017" s="5">
        <v>90828000</v>
      </c>
      <c r="I3017" s="1">
        <v>-1.859525171402332E-2</v>
      </c>
    </row>
    <row r="3018" spans="1:9" x14ac:dyDescent="0.25">
      <c r="A3018" s="36">
        <v>38364</v>
      </c>
      <c r="B3018" s="11">
        <v>12220.190430000001</v>
      </c>
      <c r="C3018" s="11">
        <v>12329.160156</v>
      </c>
      <c r="D3018" s="11">
        <v>12192.320313</v>
      </c>
      <c r="E3018" s="11">
        <v>12329.160156</v>
      </c>
      <c r="F3018" s="11">
        <v>12329.160156</v>
      </c>
      <c r="G3018" s="5">
        <v>67754800</v>
      </c>
      <c r="I3018" s="1">
        <v>9.155163292577484E-3</v>
      </c>
    </row>
    <row r="3019" spans="1:9" x14ac:dyDescent="0.25">
      <c r="A3019" s="36">
        <v>38365</v>
      </c>
      <c r="B3019" s="11">
        <v>12310.530273</v>
      </c>
      <c r="C3019" s="11">
        <v>12528.480469</v>
      </c>
      <c r="D3019" s="11">
        <v>12310.530273</v>
      </c>
      <c r="E3019" s="11">
        <v>12462.900390999999</v>
      </c>
      <c r="F3019" s="11">
        <v>12462.900390999999</v>
      </c>
      <c r="G3019" s="5">
        <v>0</v>
      </c>
      <c r="I3019" s="1">
        <v>1.0789061447079362E-2</v>
      </c>
    </row>
    <row r="3020" spans="1:9" x14ac:dyDescent="0.25">
      <c r="A3020" s="36">
        <v>38366</v>
      </c>
      <c r="B3020" s="11">
        <v>12462.459961</v>
      </c>
      <c r="C3020" s="11">
        <v>12702.969727</v>
      </c>
      <c r="D3020" s="11">
        <v>12462.459961</v>
      </c>
      <c r="E3020" s="11">
        <v>12694.740234000001</v>
      </c>
      <c r="F3020" s="11">
        <v>12694.740234000001</v>
      </c>
      <c r="G3020" s="5">
        <v>70935400</v>
      </c>
      <c r="I3020" s="1">
        <v>1.8431490440745435E-2</v>
      </c>
    </row>
    <row r="3021" spans="1:9" x14ac:dyDescent="0.25">
      <c r="A3021" s="36">
        <v>38369</v>
      </c>
      <c r="B3021" s="11">
        <v>12694.740234000001</v>
      </c>
      <c r="C3021" s="11">
        <v>12863.679688</v>
      </c>
      <c r="D3021" s="11">
        <v>12694.040039</v>
      </c>
      <c r="E3021" s="11">
        <v>12817.889648</v>
      </c>
      <c r="F3021" s="11">
        <v>12817.889648</v>
      </c>
      <c r="G3021" s="5">
        <v>50812600</v>
      </c>
      <c r="I3021" s="1">
        <v>9.6540710259738205E-3</v>
      </c>
    </row>
    <row r="3022" spans="1:9" x14ac:dyDescent="0.25">
      <c r="A3022" s="36">
        <v>38370</v>
      </c>
      <c r="B3022" s="11">
        <v>12817.889648</v>
      </c>
      <c r="C3022" s="11">
        <v>13029.75</v>
      </c>
      <c r="D3022" s="11">
        <v>12712.980469</v>
      </c>
      <c r="E3022" s="11">
        <v>13029.700194999999</v>
      </c>
      <c r="F3022" s="11">
        <v>13029.700194999999</v>
      </c>
      <c r="G3022" s="5">
        <v>111548000</v>
      </c>
      <c r="I3022" s="1">
        <v>1.6389558144677352E-2</v>
      </c>
    </row>
    <row r="3023" spans="1:9" x14ac:dyDescent="0.25">
      <c r="A3023" s="36">
        <v>38371</v>
      </c>
      <c r="B3023" s="11">
        <v>13029.799805000001</v>
      </c>
      <c r="C3023" s="11">
        <v>13145.440430000001</v>
      </c>
      <c r="D3023" s="11">
        <v>12949.219727</v>
      </c>
      <c r="E3023" s="11">
        <v>13035.809569999999</v>
      </c>
      <c r="F3023" s="11">
        <v>13035.809569999999</v>
      </c>
      <c r="G3023" s="5">
        <v>106730000</v>
      </c>
      <c r="I3023" s="1">
        <v>4.6877081376450747E-4</v>
      </c>
    </row>
    <row r="3024" spans="1:9" x14ac:dyDescent="0.25">
      <c r="A3024" s="36">
        <v>38372</v>
      </c>
      <c r="B3024" s="11">
        <v>13035.809569999999</v>
      </c>
      <c r="C3024" s="11">
        <v>13035.809569999999</v>
      </c>
      <c r="D3024" s="11">
        <v>12769.379883</v>
      </c>
      <c r="E3024" s="11">
        <v>12769.990234000001</v>
      </c>
      <c r="F3024" s="11">
        <v>12769.990234000001</v>
      </c>
      <c r="G3024" s="5">
        <v>76917800</v>
      </c>
      <c r="I3024" s="1">
        <v>-2.0602247577029331E-2</v>
      </c>
    </row>
    <row r="3025" spans="1:9" x14ac:dyDescent="0.25">
      <c r="A3025" s="36">
        <v>38373</v>
      </c>
      <c r="B3025" s="11">
        <v>12769.990234000001</v>
      </c>
      <c r="C3025" s="11">
        <v>12788.440430000001</v>
      </c>
      <c r="D3025" s="11">
        <v>12633.669921999999</v>
      </c>
      <c r="E3025" s="11">
        <v>12673.620117</v>
      </c>
      <c r="F3025" s="11">
        <v>12673.620117</v>
      </c>
      <c r="G3025" s="5">
        <v>64560200</v>
      </c>
      <c r="I3025" s="1">
        <v>-7.5752282410128657E-3</v>
      </c>
    </row>
    <row r="3026" spans="1:9" x14ac:dyDescent="0.25">
      <c r="A3026" s="36">
        <v>38376</v>
      </c>
      <c r="B3026" s="11">
        <v>12673.620117</v>
      </c>
      <c r="C3026" s="11">
        <v>12798.650390999999</v>
      </c>
      <c r="D3026" s="11">
        <v>12657.870117</v>
      </c>
      <c r="E3026" s="11">
        <v>12743.580078000001</v>
      </c>
      <c r="F3026" s="11">
        <v>12743.580078000001</v>
      </c>
      <c r="G3026" s="5">
        <v>49234200</v>
      </c>
      <c r="I3026" s="1">
        <v>5.504944457911165E-3</v>
      </c>
    </row>
    <row r="3027" spans="1:9" x14ac:dyDescent="0.25">
      <c r="A3027" s="36">
        <v>38377</v>
      </c>
      <c r="B3027" s="11">
        <v>12743.580078000001</v>
      </c>
      <c r="C3027" s="11">
        <v>12893.459961</v>
      </c>
      <c r="D3027" s="11">
        <v>12743.580078000001</v>
      </c>
      <c r="E3027" s="11">
        <v>12866.780273</v>
      </c>
      <c r="F3027" s="11">
        <v>12866.780273</v>
      </c>
      <c r="G3027" s="5">
        <v>64266000</v>
      </c>
      <c r="I3027" s="1">
        <v>9.6211957715741647E-3</v>
      </c>
    </row>
    <row r="3028" spans="1:9" x14ac:dyDescent="0.25">
      <c r="A3028" s="36">
        <v>38378</v>
      </c>
      <c r="B3028" s="11">
        <v>12869.349609000001</v>
      </c>
      <c r="C3028" s="11">
        <v>13047.110352</v>
      </c>
      <c r="D3028" s="11">
        <v>12869.349609000001</v>
      </c>
      <c r="E3028" s="11">
        <v>13045.049805000001</v>
      </c>
      <c r="F3028" s="11">
        <v>13045.049805000001</v>
      </c>
      <c r="G3028" s="5">
        <v>87792600</v>
      </c>
      <c r="I3028" s="1">
        <v>1.3759919247842589E-2</v>
      </c>
    </row>
    <row r="3029" spans="1:9" x14ac:dyDescent="0.25">
      <c r="A3029" s="36">
        <v>38379</v>
      </c>
      <c r="B3029" s="11">
        <v>13045.349609000001</v>
      </c>
      <c r="C3029" s="11">
        <v>13163.860352</v>
      </c>
      <c r="D3029" s="11">
        <v>12968.709961</v>
      </c>
      <c r="E3029" s="11">
        <v>12986.400390999999</v>
      </c>
      <c r="F3029" s="11">
        <v>12986.400390999999</v>
      </c>
      <c r="G3029" s="5">
        <v>95702200</v>
      </c>
      <c r="I3029" s="1">
        <v>-4.5060503963920695E-3</v>
      </c>
    </row>
    <row r="3030" spans="1:9" x14ac:dyDescent="0.25">
      <c r="A3030" s="36">
        <v>38380</v>
      </c>
      <c r="B3030" s="11">
        <v>12986.400390999999</v>
      </c>
      <c r="C3030" s="11">
        <v>13042.719727</v>
      </c>
      <c r="D3030" s="11">
        <v>12895.75</v>
      </c>
      <c r="E3030" s="11">
        <v>13040.530273</v>
      </c>
      <c r="F3030" s="11">
        <v>13040.530273</v>
      </c>
      <c r="G3030" s="5">
        <v>82964200</v>
      </c>
      <c r="I3030" s="1">
        <v>4.1595346561464908E-3</v>
      </c>
    </row>
    <row r="3031" spans="1:9" x14ac:dyDescent="0.25">
      <c r="A3031" s="36">
        <v>38383</v>
      </c>
      <c r="B3031" s="11">
        <v>13040.209961</v>
      </c>
      <c r="C3031" s="11">
        <v>13167.080078000001</v>
      </c>
      <c r="D3031" s="11">
        <v>13040.209961</v>
      </c>
      <c r="E3031" s="11">
        <v>13097.120117</v>
      </c>
      <c r="F3031" s="11">
        <v>13097.120117</v>
      </c>
      <c r="G3031" s="5">
        <v>76139800</v>
      </c>
      <c r="I3031" s="1">
        <v>4.3301468630918549E-3</v>
      </c>
    </row>
    <row r="3032" spans="1:9" x14ac:dyDescent="0.25">
      <c r="A3032" s="36">
        <v>38384</v>
      </c>
      <c r="B3032" s="11">
        <v>13097.190430000001</v>
      </c>
      <c r="C3032" s="11">
        <v>13358.129883</v>
      </c>
      <c r="D3032" s="11">
        <v>13094.629883</v>
      </c>
      <c r="E3032" s="11">
        <v>13340.519531</v>
      </c>
      <c r="F3032" s="11">
        <v>13340.519531</v>
      </c>
      <c r="G3032" s="5">
        <v>118572200</v>
      </c>
      <c r="I3032" s="1">
        <v>1.8413617439293262E-2</v>
      </c>
    </row>
    <row r="3033" spans="1:9" x14ac:dyDescent="0.25">
      <c r="A3033" s="36">
        <v>38385</v>
      </c>
      <c r="B3033" s="11">
        <v>13340.519531</v>
      </c>
      <c r="C3033" s="11">
        <v>13400.669921999999</v>
      </c>
      <c r="D3033" s="11">
        <v>13337.459961</v>
      </c>
      <c r="E3033" s="11">
        <v>13339.410156</v>
      </c>
      <c r="F3033" s="11">
        <v>13339.410156</v>
      </c>
      <c r="G3033" s="5">
        <v>140109400</v>
      </c>
      <c r="I3033" s="1">
        <v>-8.3161763441808034E-5</v>
      </c>
    </row>
    <row r="3034" spans="1:9" x14ac:dyDescent="0.25">
      <c r="A3034" s="36">
        <v>38386</v>
      </c>
      <c r="B3034" s="11">
        <v>13338.740234000001</v>
      </c>
      <c r="C3034" s="11">
        <v>13445.759765999999</v>
      </c>
      <c r="D3034" s="11">
        <v>13284.150390999999</v>
      </c>
      <c r="E3034" s="11">
        <v>13440.830078000001</v>
      </c>
      <c r="F3034" s="11">
        <v>13440.830078000001</v>
      </c>
      <c r="G3034" s="5">
        <v>105022000</v>
      </c>
      <c r="I3034" s="1">
        <v>7.574271625768958E-3</v>
      </c>
    </row>
    <row r="3035" spans="1:9" x14ac:dyDescent="0.25">
      <c r="A3035" s="36">
        <v>38387</v>
      </c>
      <c r="B3035" s="11">
        <v>13441.330078000001</v>
      </c>
      <c r="C3035" s="11">
        <v>13625.690430000001</v>
      </c>
      <c r="D3035" s="11">
        <v>13437.200194999999</v>
      </c>
      <c r="E3035" s="11">
        <v>13446.950194999999</v>
      </c>
      <c r="F3035" s="11">
        <v>13446.950194999999</v>
      </c>
      <c r="G3035" s="5">
        <v>102612000</v>
      </c>
      <c r="I3035" s="1">
        <v>4.5523409099246237E-4</v>
      </c>
    </row>
    <row r="3036" spans="1:9" x14ac:dyDescent="0.25">
      <c r="A3036" s="36">
        <v>38390</v>
      </c>
      <c r="B3036" s="11">
        <v>13446.950194999999</v>
      </c>
      <c r="C3036" s="11">
        <v>13507.089844</v>
      </c>
      <c r="D3036" s="11">
        <v>13428.25</v>
      </c>
      <c r="E3036" s="11">
        <v>13476.769531</v>
      </c>
      <c r="F3036" s="11">
        <v>13476.769531</v>
      </c>
      <c r="G3036" s="5">
        <v>52025000</v>
      </c>
      <c r="I3036" s="1">
        <v>2.2150986933642258E-3</v>
      </c>
    </row>
    <row r="3037" spans="1:9" x14ac:dyDescent="0.25">
      <c r="A3037" s="36">
        <v>38391</v>
      </c>
      <c r="B3037" s="11">
        <v>13496.669921999999</v>
      </c>
      <c r="C3037" s="11">
        <v>13586.919921999999</v>
      </c>
      <c r="D3037" s="11">
        <v>13477.400390999999</v>
      </c>
      <c r="E3037" s="11">
        <v>13508.5</v>
      </c>
      <c r="F3037" s="11">
        <v>13508.5</v>
      </c>
      <c r="G3037" s="5">
        <v>85385800</v>
      </c>
      <c r="I3037" s="1">
        <v>2.3516892123058852E-3</v>
      </c>
    </row>
    <row r="3038" spans="1:9" x14ac:dyDescent="0.25">
      <c r="A3038" s="36">
        <v>38392</v>
      </c>
      <c r="B3038" s="11">
        <v>13508.5</v>
      </c>
      <c r="C3038" s="11">
        <v>13673.059569999999</v>
      </c>
      <c r="D3038" s="11">
        <v>13508.5</v>
      </c>
      <c r="E3038" s="11">
        <v>13662.379883</v>
      </c>
      <c r="F3038" s="11">
        <v>13662.379883</v>
      </c>
      <c r="G3038" s="5">
        <v>100118600</v>
      </c>
      <c r="I3038" s="1">
        <v>1.1326944794383564E-2</v>
      </c>
    </row>
    <row r="3039" spans="1:9" x14ac:dyDescent="0.25">
      <c r="A3039" s="36">
        <v>38393</v>
      </c>
      <c r="B3039" s="11">
        <v>13662.660156</v>
      </c>
      <c r="C3039" s="11">
        <v>13725.429688</v>
      </c>
      <c r="D3039" s="11">
        <v>13644.969727</v>
      </c>
      <c r="E3039" s="11">
        <v>13708.919921999999</v>
      </c>
      <c r="F3039" s="11">
        <v>13708.919921999999</v>
      </c>
      <c r="G3039" s="5">
        <v>93199400</v>
      </c>
      <c r="I3039" s="1">
        <v>3.4006484297215422E-3</v>
      </c>
    </row>
    <row r="3040" spans="1:9" x14ac:dyDescent="0.25">
      <c r="A3040" s="36">
        <v>38394</v>
      </c>
      <c r="B3040" s="11">
        <v>13710.290039</v>
      </c>
      <c r="C3040" s="11">
        <v>13792.860352</v>
      </c>
      <c r="D3040" s="11">
        <v>13654.75</v>
      </c>
      <c r="E3040" s="11">
        <v>13714.629883</v>
      </c>
      <c r="F3040" s="11">
        <v>13714.629883</v>
      </c>
      <c r="G3040" s="5">
        <v>68768800</v>
      </c>
      <c r="I3040" s="1">
        <v>4.1642756850457374E-4</v>
      </c>
    </row>
    <row r="3041" spans="1:9" x14ac:dyDescent="0.25">
      <c r="A3041" s="36">
        <v>38397</v>
      </c>
      <c r="B3041" s="11">
        <v>13714.629883</v>
      </c>
      <c r="C3041" s="11">
        <v>13760.490234000001</v>
      </c>
      <c r="D3041" s="11">
        <v>13564.870117</v>
      </c>
      <c r="E3041" s="11">
        <v>13564.959961</v>
      </c>
      <c r="F3041" s="11">
        <v>13564.959961</v>
      </c>
      <c r="G3041" s="5">
        <v>49890600</v>
      </c>
      <c r="I3041" s="1">
        <v>-1.0973143266761909E-2</v>
      </c>
    </row>
    <row r="3042" spans="1:9" x14ac:dyDescent="0.25">
      <c r="A3042" s="36">
        <v>38398</v>
      </c>
      <c r="B3042" s="11">
        <v>13564.959961</v>
      </c>
      <c r="C3042" s="11">
        <v>13704.110352</v>
      </c>
      <c r="D3042" s="11">
        <v>13564.769531</v>
      </c>
      <c r="E3042" s="11">
        <v>13695.910156</v>
      </c>
      <c r="F3042" s="11">
        <v>13695.910156</v>
      </c>
      <c r="G3042" s="5">
        <v>76493200</v>
      </c>
      <c r="I3042" s="1">
        <v>9.6072650400866877E-3</v>
      </c>
    </row>
    <row r="3043" spans="1:9" x14ac:dyDescent="0.25">
      <c r="A3043" s="36">
        <v>38399</v>
      </c>
      <c r="B3043" s="11">
        <v>13696.219727</v>
      </c>
      <c r="C3043" s="11">
        <v>13698.200194999999</v>
      </c>
      <c r="D3043" s="11">
        <v>13601.200194999999</v>
      </c>
      <c r="E3043" s="11">
        <v>13640.759765999999</v>
      </c>
      <c r="F3043" s="11">
        <v>13640.759765999999</v>
      </c>
      <c r="G3043" s="5">
        <v>59008000</v>
      </c>
      <c r="I3043" s="1">
        <v>-4.0349073226710885E-3</v>
      </c>
    </row>
    <row r="3044" spans="1:9" x14ac:dyDescent="0.25">
      <c r="A3044" s="36">
        <v>38400</v>
      </c>
      <c r="B3044" s="11">
        <v>13640.759765999999</v>
      </c>
      <c r="C3044" s="11">
        <v>13649.009765999999</v>
      </c>
      <c r="D3044" s="11">
        <v>13555.209961</v>
      </c>
      <c r="E3044" s="11">
        <v>13592.030273</v>
      </c>
      <c r="F3044" s="11">
        <v>13592.030273</v>
      </c>
      <c r="G3044" s="5">
        <v>63236200</v>
      </c>
      <c r="I3044" s="1">
        <v>-3.5787405505143255E-3</v>
      </c>
    </row>
    <row r="3045" spans="1:9" x14ac:dyDescent="0.25">
      <c r="A3045" s="36">
        <v>38401</v>
      </c>
      <c r="B3045" s="11">
        <v>13591.610352</v>
      </c>
      <c r="C3045" s="11">
        <v>13593.299805000001</v>
      </c>
      <c r="D3045" s="11">
        <v>13501.469727</v>
      </c>
      <c r="E3045" s="11">
        <v>13580.259765999999</v>
      </c>
      <c r="F3045" s="11">
        <v>13580.259765999999</v>
      </c>
      <c r="G3045" s="5">
        <v>59942000</v>
      </c>
      <c r="I3045" s="1">
        <v>-8.663611141592753E-4</v>
      </c>
    </row>
    <row r="3046" spans="1:9" x14ac:dyDescent="0.25">
      <c r="A3046" s="36">
        <v>38404</v>
      </c>
      <c r="B3046" s="11">
        <v>13580.5</v>
      </c>
      <c r="C3046" s="11">
        <v>13613.540039</v>
      </c>
      <c r="D3046" s="11">
        <v>13580.5</v>
      </c>
      <c r="E3046" s="11">
        <v>13600.469727</v>
      </c>
      <c r="F3046" s="11">
        <v>13600.469727</v>
      </c>
      <c r="G3046" s="5">
        <v>10704000</v>
      </c>
      <c r="I3046" s="1">
        <v>1.4870803765276719E-3</v>
      </c>
    </row>
    <row r="3047" spans="1:9" x14ac:dyDescent="0.25">
      <c r="A3047" s="36">
        <v>38405</v>
      </c>
      <c r="B3047" s="11">
        <v>13600.759765999999</v>
      </c>
      <c r="C3047" s="11">
        <v>13610.330078000001</v>
      </c>
      <c r="D3047" s="11">
        <v>13479.400390999999</v>
      </c>
      <c r="E3047" s="11">
        <v>13520.589844</v>
      </c>
      <c r="F3047" s="11">
        <v>13520.589844</v>
      </c>
      <c r="G3047" s="5">
        <v>72192000</v>
      </c>
      <c r="I3047" s="1">
        <v>-5.8906337175983481E-3</v>
      </c>
    </row>
    <row r="3048" spans="1:9" x14ac:dyDescent="0.25">
      <c r="A3048" s="36">
        <v>38406</v>
      </c>
      <c r="B3048" s="11">
        <v>13536.139648</v>
      </c>
      <c r="C3048" s="11">
        <v>13553.860352</v>
      </c>
      <c r="D3048" s="11">
        <v>13496.330078000001</v>
      </c>
      <c r="E3048" s="11">
        <v>13541.959961</v>
      </c>
      <c r="F3048" s="11">
        <v>13541.959961</v>
      </c>
      <c r="G3048" s="5">
        <v>61884800</v>
      </c>
      <c r="I3048" s="1">
        <v>1.5793132277490685E-3</v>
      </c>
    </row>
    <row r="3049" spans="1:9" x14ac:dyDescent="0.25">
      <c r="A3049" s="36">
        <v>38407</v>
      </c>
      <c r="B3049" s="11">
        <v>13541.959961</v>
      </c>
      <c r="C3049" s="11">
        <v>13698.849609000001</v>
      </c>
      <c r="D3049" s="11">
        <v>13538.469727</v>
      </c>
      <c r="E3049" s="11">
        <v>13684.559569999999</v>
      </c>
      <c r="F3049" s="11">
        <v>13684.559569999999</v>
      </c>
      <c r="G3049" s="5">
        <v>92531600</v>
      </c>
      <c r="I3049" s="1">
        <v>1.0475148156540826E-2</v>
      </c>
    </row>
    <row r="3050" spans="1:9" x14ac:dyDescent="0.25">
      <c r="A3050" s="36">
        <v>38408</v>
      </c>
      <c r="B3050" s="11">
        <v>13685.910156</v>
      </c>
      <c r="C3050" s="11">
        <v>13889.870117</v>
      </c>
      <c r="D3050" s="11">
        <v>13685.910156</v>
      </c>
      <c r="E3050" s="11">
        <v>13870.200194999999</v>
      </c>
      <c r="F3050" s="11">
        <v>13870.200194999999</v>
      </c>
      <c r="G3050" s="5">
        <v>134609000</v>
      </c>
      <c r="I3050" s="1">
        <v>1.3474509330118067E-2</v>
      </c>
    </row>
    <row r="3051" spans="1:9" x14ac:dyDescent="0.25">
      <c r="A3051" s="36">
        <v>38411</v>
      </c>
      <c r="B3051" s="11">
        <v>13870.240234000001</v>
      </c>
      <c r="C3051" s="11">
        <v>13893.099609000001</v>
      </c>
      <c r="D3051" s="11">
        <v>13717.690430000001</v>
      </c>
      <c r="E3051" s="11">
        <v>13789.459961</v>
      </c>
      <c r="F3051" s="11">
        <v>13789.459961</v>
      </c>
      <c r="G3051" s="5">
        <v>67958000</v>
      </c>
      <c r="I3051" s="1">
        <v>-5.8381384928622992E-3</v>
      </c>
    </row>
    <row r="3052" spans="1:9" x14ac:dyDescent="0.25">
      <c r="A3052" s="36">
        <v>38412</v>
      </c>
      <c r="B3052" s="11">
        <v>13789.459961</v>
      </c>
      <c r="C3052" s="11">
        <v>13864.889648</v>
      </c>
      <c r="D3052" s="11">
        <v>13784.110352</v>
      </c>
      <c r="E3052" s="11">
        <v>13804.769531</v>
      </c>
      <c r="F3052" s="11">
        <v>13804.769531</v>
      </c>
      <c r="G3052" s="5">
        <v>97591400</v>
      </c>
      <c r="I3052" s="1">
        <v>1.1096212398520322E-3</v>
      </c>
    </row>
    <row r="3053" spans="1:9" x14ac:dyDescent="0.25">
      <c r="A3053" s="36">
        <v>38413</v>
      </c>
      <c r="B3053" s="11">
        <v>13804.769531</v>
      </c>
      <c r="C3053" s="11">
        <v>13851.669921999999</v>
      </c>
      <c r="D3053" s="11">
        <v>13749.469727</v>
      </c>
      <c r="E3053" s="11">
        <v>13770.259765999999</v>
      </c>
      <c r="F3053" s="11">
        <v>13770.259765999999</v>
      </c>
      <c r="G3053" s="5">
        <v>74428600</v>
      </c>
      <c r="I3053" s="1">
        <v>-2.5029734434678375E-3</v>
      </c>
    </row>
    <row r="3054" spans="1:9" x14ac:dyDescent="0.25">
      <c r="A3054" s="36">
        <v>38414</v>
      </c>
      <c r="B3054" s="11">
        <v>13770.519531</v>
      </c>
      <c r="C3054" s="11">
        <v>13829.620117</v>
      </c>
      <c r="D3054" s="11">
        <v>13748.530273</v>
      </c>
      <c r="E3054" s="11">
        <v>13782.950194999999</v>
      </c>
      <c r="F3054" s="11">
        <v>13782.950194999999</v>
      </c>
      <c r="G3054" s="5">
        <v>61073800</v>
      </c>
      <c r="I3054" s="1">
        <v>9.2115800048908625E-4</v>
      </c>
    </row>
    <row r="3055" spans="1:9" x14ac:dyDescent="0.25">
      <c r="A3055" s="36">
        <v>38415</v>
      </c>
      <c r="B3055" s="11">
        <v>13783.719727</v>
      </c>
      <c r="C3055" s="11">
        <v>13863.540039</v>
      </c>
      <c r="D3055" s="11">
        <v>13783.719727</v>
      </c>
      <c r="E3055" s="11">
        <v>13862.759765999999</v>
      </c>
      <c r="F3055" s="11">
        <v>13862.759765999999</v>
      </c>
      <c r="G3055" s="5">
        <v>77941800</v>
      </c>
      <c r="I3055" s="1">
        <v>5.7737560601740512E-3</v>
      </c>
    </row>
    <row r="3056" spans="1:9" x14ac:dyDescent="0.25">
      <c r="A3056" s="36">
        <v>38418</v>
      </c>
      <c r="B3056" s="11">
        <v>13862.759765999999</v>
      </c>
      <c r="C3056" s="11">
        <v>13931.320313</v>
      </c>
      <c r="D3056" s="11">
        <v>13862.759765999999</v>
      </c>
      <c r="E3056" s="11">
        <v>13877.690430000001</v>
      </c>
      <c r="F3056" s="11">
        <v>13877.690430000001</v>
      </c>
      <c r="G3056" s="5">
        <v>57465000</v>
      </c>
      <c r="I3056" s="1">
        <v>1.0764544436927537E-3</v>
      </c>
    </row>
    <row r="3057" spans="1:9" x14ac:dyDescent="0.25">
      <c r="A3057" s="36">
        <v>38419</v>
      </c>
      <c r="B3057" s="11">
        <v>13878.459961</v>
      </c>
      <c r="C3057" s="11">
        <v>13878.459961</v>
      </c>
      <c r="D3057" s="11">
        <v>13733.830078000001</v>
      </c>
      <c r="E3057" s="11">
        <v>13752.799805000001</v>
      </c>
      <c r="F3057" s="11">
        <v>13752.799805000001</v>
      </c>
      <c r="G3057" s="5">
        <v>67426200</v>
      </c>
      <c r="I3057" s="1">
        <v>-9.0401201340295501E-3</v>
      </c>
    </row>
    <row r="3058" spans="1:9" x14ac:dyDescent="0.25">
      <c r="A3058" s="36">
        <v>38420</v>
      </c>
      <c r="B3058" s="11">
        <v>13743.339844</v>
      </c>
      <c r="C3058" s="11">
        <v>13779.25</v>
      </c>
      <c r="D3058" s="11">
        <v>13663.429688</v>
      </c>
      <c r="E3058" s="11">
        <v>13671.400390999999</v>
      </c>
      <c r="F3058" s="11">
        <v>13671.400390999999</v>
      </c>
      <c r="G3058" s="5">
        <v>51546800</v>
      </c>
      <c r="I3058" s="1">
        <v>-5.9363374291123705E-3</v>
      </c>
    </row>
    <row r="3059" spans="1:9" x14ac:dyDescent="0.25">
      <c r="A3059" s="36">
        <v>38421</v>
      </c>
      <c r="B3059" s="11">
        <v>13682.889648</v>
      </c>
      <c r="C3059" s="11">
        <v>13706.629883</v>
      </c>
      <c r="D3059" s="11">
        <v>13400.110352</v>
      </c>
      <c r="E3059" s="11">
        <v>13421.389648</v>
      </c>
      <c r="F3059" s="11">
        <v>13421.389648</v>
      </c>
      <c r="G3059" s="5">
        <v>82467000</v>
      </c>
      <c r="I3059" s="1">
        <v>-1.8456411432943298E-2</v>
      </c>
    </row>
    <row r="3060" spans="1:9" x14ac:dyDescent="0.25">
      <c r="A3060" s="36">
        <v>38422</v>
      </c>
      <c r="B3060" s="11">
        <v>13421.389648</v>
      </c>
      <c r="C3060" s="11">
        <v>13537.040039</v>
      </c>
      <c r="D3060" s="11">
        <v>13417.280273</v>
      </c>
      <c r="E3060" s="11">
        <v>13532.349609000001</v>
      </c>
      <c r="F3060" s="11">
        <v>13532.349609000001</v>
      </c>
      <c r="G3060" s="5">
        <v>68954800</v>
      </c>
      <c r="I3060" s="1">
        <v>8.2334096032976589E-3</v>
      </c>
    </row>
    <row r="3061" spans="1:9" x14ac:dyDescent="0.25">
      <c r="A3061" s="36">
        <v>38425</v>
      </c>
      <c r="B3061" s="11">
        <v>13535.830078000001</v>
      </c>
      <c r="C3061" s="11">
        <v>13555.040039</v>
      </c>
      <c r="D3061" s="11">
        <v>13235.950194999999</v>
      </c>
      <c r="E3061" s="11">
        <v>13238.540039</v>
      </c>
      <c r="F3061" s="11">
        <v>13238.540039</v>
      </c>
      <c r="G3061" s="5">
        <v>69771600</v>
      </c>
      <c r="I3061" s="1">
        <v>-2.1950810836367296E-2</v>
      </c>
    </row>
    <row r="3062" spans="1:9" x14ac:dyDescent="0.25">
      <c r="A3062" s="36">
        <v>38426</v>
      </c>
      <c r="B3062" s="11">
        <v>13238.290039</v>
      </c>
      <c r="C3062" s="11">
        <v>13343.089844</v>
      </c>
      <c r="D3062" s="11">
        <v>13183.059569999999</v>
      </c>
      <c r="E3062" s="11">
        <v>13184.269531</v>
      </c>
      <c r="F3062" s="11">
        <v>13184.269531</v>
      </c>
      <c r="G3062" s="5">
        <v>74948400</v>
      </c>
      <c r="I3062" s="1">
        <v>-4.1078587174361303E-3</v>
      </c>
    </row>
    <row r="3063" spans="1:9" x14ac:dyDescent="0.25">
      <c r="A3063" s="36">
        <v>38427</v>
      </c>
      <c r="B3063" s="11">
        <v>13184.269531</v>
      </c>
      <c r="C3063" s="11">
        <v>13184.440430000001</v>
      </c>
      <c r="D3063" s="11">
        <v>12963.410156</v>
      </c>
      <c r="E3063" s="11">
        <v>13096.549805000001</v>
      </c>
      <c r="F3063" s="11">
        <v>13096.549805000001</v>
      </c>
      <c r="G3063" s="5">
        <v>87131800</v>
      </c>
      <c r="I3063" s="1">
        <v>-6.6755948996046754E-3</v>
      </c>
    </row>
    <row r="3064" spans="1:9" x14ac:dyDescent="0.25">
      <c r="A3064" s="36">
        <v>38428</v>
      </c>
      <c r="B3064" s="11">
        <v>13096.549805000001</v>
      </c>
      <c r="C3064" s="11">
        <v>13237.740234000001</v>
      </c>
      <c r="D3064" s="11">
        <v>13036.259765999999</v>
      </c>
      <c r="E3064" s="11">
        <v>13138.759765999999</v>
      </c>
      <c r="F3064" s="11">
        <v>13138.759765999999</v>
      </c>
      <c r="G3064" s="5">
        <v>68605200</v>
      </c>
      <c r="I3064" s="1">
        <v>3.2178005986001068E-3</v>
      </c>
    </row>
    <row r="3065" spans="1:9" x14ac:dyDescent="0.25">
      <c r="A3065" s="36">
        <v>38429</v>
      </c>
      <c r="B3065" s="11">
        <v>13139.599609000001</v>
      </c>
      <c r="C3065" s="11">
        <v>13139.599609000001</v>
      </c>
      <c r="D3065" s="11">
        <v>13046.969727</v>
      </c>
      <c r="E3065" s="11">
        <v>13094.400390999999</v>
      </c>
      <c r="F3065" s="11">
        <v>13094.400390999999</v>
      </c>
      <c r="G3065" s="5">
        <v>47609000</v>
      </c>
      <c r="I3065" s="1">
        <v>-3.3819346974954811E-3</v>
      </c>
    </row>
    <row r="3066" spans="1:9" x14ac:dyDescent="0.25">
      <c r="A3066" s="36">
        <v>38433</v>
      </c>
      <c r="B3066" s="11">
        <v>13094.530273</v>
      </c>
      <c r="C3066" s="11">
        <v>13164.929688</v>
      </c>
      <c r="D3066" s="11">
        <v>13029.559569999999</v>
      </c>
      <c r="E3066" s="11">
        <v>13062.450194999999</v>
      </c>
      <c r="F3066" s="11">
        <v>13062.450194999999</v>
      </c>
      <c r="G3066" s="5">
        <v>40958400</v>
      </c>
      <c r="I3066" s="1">
        <v>-2.4429708603594946E-3</v>
      </c>
    </row>
    <row r="3067" spans="1:9" x14ac:dyDescent="0.25">
      <c r="A3067" s="36">
        <v>38434</v>
      </c>
      <c r="B3067" s="11">
        <v>13059.75</v>
      </c>
      <c r="C3067" s="11">
        <v>13059.75</v>
      </c>
      <c r="D3067" s="11">
        <v>12805.339844</v>
      </c>
      <c r="E3067" s="11">
        <v>12852.809569999999</v>
      </c>
      <c r="F3067" s="11">
        <v>12852.809569999999</v>
      </c>
      <c r="G3067" s="5">
        <v>61028600</v>
      </c>
      <c r="I3067" s="1">
        <v>-1.6179285872823357E-2</v>
      </c>
    </row>
    <row r="3068" spans="1:9" x14ac:dyDescent="0.25">
      <c r="A3068" s="36">
        <v>38439</v>
      </c>
      <c r="B3068" s="11">
        <v>12889.990234000001</v>
      </c>
      <c r="C3068" s="11">
        <v>13000.759765999999</v>
      </c>
      <c r="D3068" s="11">
        <v>12809.690430000001</v>
      </c>
      <c r="E3068" s="11">
        <v>12828.910156</v>
      </c>
      <c r="F3068" s="11">
        <v>12828.910156</v>
      </c>
      <c r="G3068" s="5">
        <v>43339000</v>
      </c>
      <c r="I3068" s="1">
        <v>-1.8612009751741709E-3</v>
      </c>
    </row>
    <row r="3069" spans="1:9" x14ac:dyDescent="0.25">
      <c r="A3069" s="36">
        <v>38440</v>
      </c>
      <c r="B3069" s="11">
        <v>12828.910156</v>
      </c>
      <c r="C3069" s="11">
        <v>12852.459961</v>
      </c>
      <c r="D3069" s="11">
        <v>12550.780273</v>
      </c>
      <c r="E3069" s="11">
        <v>12581.799805000001</v>
      </c>
      <c r="F3069" s="11">
        <v>12581.799805000001</v>
      </c>
      <c r="G3069" s="5">
        <v>77836400</v>
      </c>
      <c r="I3069" s="1">
        <v>-1.9449920247925689E-2</v>
      </c>
    </row>
    <row r="3070" spans="1:9" x14ac:dyDescent="0.25">
      <c r="A3070" s="36">
        <v>38441</v>
      </c>
      <c r="B3070" s="11">
        <v>12581.799805000001</v>
      </c>
      <c r="C3070" s="11">
        <v>12654.169921999999</v>
      </c>
      <c r="D3070" s="11">
        <v>12465.719727</v>
      </c>
      <c r="E3070" s="11">
        <v>12653.419921999999</v>
      </c>
      <c r="F3070" s="11">
        <v>12653.419921999999</v>
      </c>
      <c r="G3070" s="5">
        <v>60803400</v>
      </c>
      <c r="I3070" s="1">
        <v>5.6762184020175965E-3</v>
      </c>
    </row>
    <row r="3071" spans="1:9" x14ac:dyDescent="0.25">
      <c r="A3071" s="36">
        <v>38442</v>
      </c>
      <c r="B3071" s="11">
        <v>12653.419921999999</v>
      </c>
      <c r="C3071" s="11">
        <v>12743.049805000001</v>
      </c>
      <c r="D3071" s="11">
        <v>12639.669921999999</v>
      </c>
      <c r="E3071" s="11">
        <v>12676.900390999999</v>
      </c>
      <c r="F3071" s="11">
        <v>12676.900390999999</v>
      </c>
      <c r="G3071" s="5">
        <v>63802000</v>
      </c>
      <c r="I3071" s="1">
        <v>1.8539422664414218E-3</v>
      </c>
    </row>
    <row r="3072" spans="1:9" x14ac:dyDescent="0.25">
      <c r="A3072" s="36">
        <v>38443</v>
      </c>
      <c r="B3072" s="11">
        <v>12676.900390999999</v>
      </c>
      <c r="C3072" s="11">
        <v>12848.599609000001</v>
      </c>
      <c r="D3072" s="11">
        <v>12676.900390999999</v>
      </c>
      <c r="E3072" s="11">
        <v>12714.190430000001</v>
      </c>
      <c r="F3072" s="11">
        <v>12714.190430000001</v>
      </c>
      <c r="G3072" s="5">
        <v>48830600</v>
      </c>
      <c r="I3072" s="1">
        <v>2.9372559117515351E-3</v>
      </c>
    </row>
    <row r="3073" spans="1:9" x14ac:dyDescent="0.25">
      <c r="A3073" s="36">
        <v>38446</v>
      </c>
      <c r="B3073" s="11">
        <v>12714.190430000001</v>
      </c>
      <c r="C3073" s="11">
        <v>12727.25</v>
      </c>
      <c r="D3073" s="11">
        <v>12574.290039</v>
      </c>
      <c r="E3073" s="11">
        <v>12593.379883</v>
      </c>
      <c r="F3073" s="11">
        <v>12593.379883</v>
      </c>
      <c r="G3073" s="5">
        <v>56853400</v>
      </c>
      <c r="I3073" s="1">
        <v>-9.5474566069171374E-3</v>
      </c>
    </row>
    <row r="3074" spans="1:9" x14ac:dyDescent="0.25">
      <c r="A3074" s="36">
        <v>38447</v>
      </c>
      <c r="B3074" s="11">
        <v>12593.379883</v>
      </c>
      <c r="C3074" s="11">
        <v>12676.780273</v>
      </c>
      <c r="D3074" s="11">
        <v>12294.440430000001</v>
      </c>
      <c r="E3074" s="11">
        <v>12300.700194999999</v>
      </c>
      <c r="F3074" s="11">
        <v>12300.700194999999</v>
      </c>
      <c r="G3074" s="5">
        <v>88993000</v>
      </c>
      <c r="I3074" s="1">
        <v>-2.3515082591275771E-2</v>
      </c>
    </row>
    <row r="3075" spans="1:9" x14ac:dyDescent="0.25">
      <c r="A3075" s="36">
        <v>38448</v>
      </c>
      <c r="B3075" s="11">
        <v>12307.530273</v>
      </c>
      <c r="C3075" s="11">
        <v>12377.030273</v>
      </c>
      <c r="D3075" s="11">
        <v>12170.870117</v>
      </c>
      <c r="E3075" s="11">
        <v>12170.870117</v>
      </c>
      <c r="F3075" s="11">
        <v>12170.870117</v>
      </c>
      <c r="G3075" s="5">
        <v>81099200</v>
      </c>
      <c r="I3075" s="1">
        <v>-1.0610785859665128E-2</v>
      </c>
    </row>
    <row r="3076" spans="1:9" x14ac:dyDescent="0.25">
      <c r="A3076" s="36">
        <v>38449</v>
      </c>
      <c r="B3076" s="11">
        <v>12170.780273</v>
      </c>
      <c r="C3076" s="11">
        <v>12482.990234000001</v>
      </c>
      <c r="D3076" s="11">
        <v>12169.299805000001</v>
      </c>
      <c r="E3076" s="11">
        <v>12471.009765999999</v>
      </c>
      <c r="F3076" s="11">
        <v>12471.009765999999</v>
      </c>
      <c r="G3076" s="5">
        <v>85958600</v>
      </c>
      <c r="I3076" s="1">
        <v>2.4361330713864149E-2</v>
      </c>
    </row>
    <row r="3077" spans="1:9" x14ac:dyDescent="0.25">
      <c r="A3077" s="36">
        <v>38450</v>
      </c>
      <c r="B3077" s="11">
        <v>12471.570313</v>
      </c>
      <c r="C3077" s="11">
        <v>12573.019531</v>
      </c>
      <c r="D3077" s="11">
        <v>12425.139648</v>
      </c>
      <c r="E3077" s="11">
        <v>12531.629883</v>
      </c>
      <c r="F3077" s="11">
        <v>12531.629883</v>
      </c>
      <c r="G3077" s="5">
        <v>57492000</v>
      </c>
      <c r="I3077" s="1">
        <v>4.8491068651372871E-3</v>
      </c>
    </row>
    <row r="3078" spans="1:9" x14ac:dyDescent="0.25">
      <c r="A3078" s="36">
        <v>38453</v>
      </c>
      <c r="B3078" s="11">
        <v>12527.519531</v>
      </c>
      <c r="C3078" s="11">
        <v>12543.440430000001</v>
      </c>
      <c r="D3078" s="11">
        <v>12422.25</v>
      </c>
      <c r="E3078" s="11">
        <v>12425.410156</v>
      </c>
      <c r="F3078" s="11">
        <v>12425.410156</v>
      </c>
      <c r="G3078" s="5">
        <v>30578200</v>
      </c>
      <c r="I3078" s="1">
        <v>-8.5122569191096176E-3</v>
      </c>
    </row>
    <row r="3079" spans="1:9" x14ac:dyDescent="0.25">
      <c r="A3079" s="36">
        <v>38454</v>
      </c>
      <c r="B3079" s="11">
        <v>12425.410156</v>
      </c>
      <c r="C3079" s="11">
        <v>12522.290039</v>
      </c>
      <c r="D3079" s="11">
        <v>12265.379883</v>
      </c>
      <c r="E3079" s="11">
        <v>12522.240234000001</v>
      </c>
      <c r="F3079" s="11">
        <v>12522.240234000001</v>
      </c>
      <c r="G3079" s="5">
        <v>62255200</v>
      </c>
      <c r="I3079" s="1">
        <v>7.7627001124547235E-3</v>
      </c>
    </row>
    <row r="3080" spans="1:9" x14ac:dyDescent="0.25">
      <c r="A3080" s="36">
        <v>38455</v>
      </c>
      <c r="B3080" s="11">
        <v>12522.330078000001</v>
      </c>
      <c r="C3080" s="11">
        <v>12557.209961</v>
      </c>
      <c r="D3080" s="11">
        <v>12391.660156</v>
      </c>
      <c r="E3080" s="11">
        <v>12424.370117</v>
      </c>
      <c r="F3080" s="11">
        <v>12424.370117</v>
      </c>
      <c r="G3080" s="5">
        <v>71935600</v>
      </c>
      <c r="I3080" s="1">
        <v>-7.8464062047558514E-3</v>
      </c>
    </row>
    <row r="3081" spans="1:9" x14ac:dyDescent="0.25">
      <c r="A3081" s="36">
        <v>38456</v>
      </c>
      <c r="B3081" s="11">
        <v>12421.070313</v>
      </c>
      <c r="C3081" s="11">
        <v>12453.929688</v>
      </c>
      <c r="D3081" s="11">
        <v>12233.059569999999</v>
      </c>
      <c r="E3081" s="11">
        <v>12233.209961</v>
      </c>
      <c r="F3081" s="11">
        <v>12233.209961</v>
      </c>
      <c r="G3081" s="5">
        <v>58029800</v>
      </c>
      <c r="I3081" s="1">
        <v>-1.5505494479132409E-2</v>
      </c>
    </row>
    <row r="3082" spans="1:9" x14ac:dyDescent="0.25">
      <c r="A3082" s="36">
        <v>38457</v>
      </c>
      <c r="B3082" s="11">
        <v>12236.799805000001</v>
      </c>
      <c r="C3082" s="11">
        <v>12236.799805000001</v>
      </c>
      <c r="D3082" s="11">
        <v>11941.759765999999</v>
      </c>
      <c r="E3082" s="11">
        <v>11942.700194999999</v>
      </c>
      <c r="F3082" s="11">
        <v>11942.700194999999</v>
      </c>
      <c r="G3082" s="5">
        <v>94724000</v>
      </c>
      <c r="I3082" s="1">
        <v>-2.4034152027676114E-2</v>
      </c>
    </row>
    <row r="3083" spans="1:9" x14ac:dyDescent="0.25">
      <c r="A3083" s="36">
        <v>38460</v>
      </c>
      <c r="B3083" s="11">
        <v>11942.700194999999</v>
      </c>
      <c r="C3083" s="11">
        <v>11949.240234000001</v>
      </c>
      <c r="D3083" s="11">
        <v>11727.509765999999</v>
      </c>
      <c r="E3083" s="11">
        <v>11739.990234000001</v>
      </c>
      <c r="F3083" s="11">
        <v>11739.990234000001</v>
      </c>
      <c r="G3083" s="5">
        <v>76728400</v>
      </c>
      <c r="I3083" s="1">
        <v>-1.7119246839300217E-2</v>
      </c>
    </row>
    <row r="3084" spans="1:9" x14ac:dyDescent="0.25">
      <c r="A3084" s="36">
        <v>38461</v>
      </c>
      <c r="B3084" s="11">
        <v>11754.169921999999</v>
      </c>
      <c r="C3084" s="11">
        <v>12051.440430000001</v>
      </c>
      <c r="D3084" s="11">
        <v>11754.169921999999</v>
      </c>
      <c r="E3084" s="11">
        <v>12011.530273</v>
      </c>
      <c r="F3084" s="11">
        <v>12011.530273</v>
      </c>
      <c r="G3084" s="5">
        <v>73143600</v>
      </c>
      <c r="I3084" s="1">
        <v>2.2866062001909881E-2</v>
      </c>
    </row>
    <row r="3085" spans="1:9" x14ac:dyDescent="0.25">
      <c r="A3085" s="36">
        <v>38462</v>
      </c>
      <c r="B3085" s="11">
        <v>12011.530273</v>
      </c>
      <c r="C3085" s="11">
        <v>12040.889648</v>
      </c>
      <c r="D3085" s="11">
        <v>11838.950194999999</v>
      </c>
      <c r="E3085" s="11">
        <v>11842.719727</v>
      </c>
      <c r="F3085" s="11">
        <v>11842.719727</v>
      </c>
      <c r="G3085" s="5">
        <v>56663400</v>
      </c>
      <c r="I3085" s="1">
        <v>-1.4153734794996709E-2</v>
      </c>
    </row>
    <row r="3086" spans="1:9" x14ac:dyDescent="0.25">
      <c r="A3086" s="36">
        <v>38463</v>
      </c>
      <c r="B3086" s="11">
        <v>11846.530273</v>
      </c>
      <c r="C3086" s="11">
        <v>12066.070313</v>
      </c>
      <c r="D3086" s="11">
        <v>11846.530273</v>
      </c>
      <c r="E3086" s="11">
        <v>12063.620117</v>
      </c>
      <c r="F3086" s="11">
        <v>12063.620117</v>
      </c>
      <c r="G3086" s="5">
        <v>51050600</v>
      </c>
      <c r="I3086" s="1">
        <v>1.8481012044729184E-2</v>
      </c>
    </row>
    <row r="3087" spans="1:9" x14ac:dyDescent="0.25">
      <c r="A3087" s="36">
        <v>38464</v>
      </c>
      <c r="B3087" s="11">
        <v>12063.620117</v>
      </c>
      <c r="C3087" s="11">
        <v>12100.290039</v>
      </c>
      <c r="D3087" s="11">
        <v>11963.240234000001</v>
      </c>
      <c r="E3087" s="11">
        <v>11995.320313</v>
      </c>
      <c r="F3087" s="11">
        <v>11995.320313</v>
      </c>
      <c r="G3087" s="5">
        <v>50488600</v>
      </c>
      <c r="I3087" s="1">
        <v>-5.6777219826162906E-3</v>
      </c>
    </row>
    <row r="3088" spans="1:9" x14ac:dyDescent="0.25">
      <c r="A3088" s="36">
        <v>38467</v>
      </c>
      <c r="B3088" s="11">
        <v>11996.030273</v>
      </c>
      <c r="C3088" s="11">
        <v>12377.969727</v>
      </c>
      <c r="D3088" s="11">
        <v>11995.259765999999</v>
      </c>
      <c r="E3088" s="11">
        <v>12377.099609000001</v>
      </c>
      <c r="F3088" s="11">
        <v>12377.099609000001</v>
      </c>
      <c r="G3088" s="5">
        <v>73217800</v>
      </c>
      <c r="I3088" s="1">
        <v>3.1331359625218269E-2</v>
      </c>
    </row>
    <row r="3089" spans="1:9" x14ac:dyDescent="0.25">
      <c r="A3089" s="36">
        <v>38468</v>
      </c>
      <c r="B3089" s="11">
        <v>12378.030273</v>
      </c>
      <c r="C3089" s="11">
        <v>12578.459961</v>
      </c>
      <c r="D3089" s="11">
        <v>12317.910156</v>
      </c>
      <c r="E3089" s="11">
        <v>12577.719727</v>
      </c>
      <c r="F3089" s="11">
        <v>12577.719727</v>
      </c>
      <c r="G3089" s="5">
        <v>101689200</v>
      </c>
      <c r="I3089" s="1">
        <v>1.6079013640739603E-2</v>
      </c>
    </row>
    <row r="3090" spans="1:9" x14ac:dyDescent="0.25">
      <c r="A3090" s="36">
        <v>38469</v>
      </c>
      <c r="B3090" s="11">
        <v>12577.719727</v>
      </c>
      <c r="C3090" s="11">
        <v>12578.209961</v>
      </c>
      <c r="D3090" s="11">
        <v>12345.650390999999</v>
      </c>
      <c r="E3090" s="11">
        <v>12454.690430000001</v>
      </c>
      <c r="F3090" s="11">
        <v>12454.690430000001</v>
      </c>
      <c r="G3090" s="5">
        <v>69200000</v>
      </c>
      <c r="I3090" s="1">
        <v>-9.8296797507195777E-3</v>
      </c>
    </row>
    <row r="3091" spans="1:9" x14ac:dyDescent="0.25">
      <c r="A3091" s="36">
        <v>38470</v>
      </c>
      <c r="B3091" s="11">
        <v>12457.389648</v>
      </c>
      <c r="C3091" s="11">
        <v>12473.589844</v>
      </c>
      <c r="D3091" s="11">
        <v>12255.910156</v>
      </c>
      <c r="E3091" s="11">
        <v>12255.910156</v>
      </c>
      <c r="F3091" s="11">
        <v>12255.910156</v>
      </c>
      <c r="G3091" s="5">
        <v>53298600</v>
      </c>
      <c r="I3091" s="1">
        <v>-1.6089010969180251E-2</v>
      </c>
    </row>
    <row r="3092" spans="1:9" x14ac:dyDescent="0.25">
      <c r="A3092" s="36">
        <v>38471</v>
      </c>
      <c r="B3092" s="11">
        <v>12255.910156</v>
      </c>
      <c r="C3092" s="11">
        <v>12323.419921999999</v>
      </c>
      <c r="D3092" s="11">
        <v>12205.440430000001</v>
      </c>
      <c r="E3092" s="11">
        <v>12322.990234000001</v>
      </c>
      <c r="F3092" s="11">
        <v>12322.990234000001</v>
      </c>
      <c r="G3092" s="5">
        <v>62176800</v>
      </c>
      <c r="I3092" s="1">
        <v>5.4583600960569356E-3</v>
      </c>
    </row>
    <row r="3093" spans="1:9" x14ac:dyDescent="0.25">
      <c r="A3093" s="36">
        <v>38474</v>
      </c>
      <c r="B3093" s="11">
        <v>12322.990234000001</v>
      </c>
      <c r="C3093" s="11">
        <v>12440.450194999999</v>
      </c>
      <c r="D3093" s="11">
        <v>12321.780273</v>
      </c>
      <c r="E3093" s="11">
        <v>12424.950194999999</v>
      </c>
      <c r="F3093" s="11">
        <v>12424.950194999999</v>
      </c>
      <c r="G3093" s="5">
        <v>39249400</v>
      </c>
      <c r="I3093" s="1">
        <v>8.2399210701069592E-3</v>
      </c>
    </row>
    <row r="3094" spans="1:9" x14ac:dyDescent="0.25">
      <c r="A3094" s="36">
        <v>38475</v>
      </c>
      <c r="B3094" s="11">
        <v>12422.919921999999</v>
      </c>
      <c r="C3094" s="11">
        <v>12440.009765999999</v>
      </c>
      <c r="D3094" s="11">
        <v>12331.860352</v>
      </c>
      <c r="E3094" s="11">
        <v>12357.879883</v>
      </c>
      <c r="F3094" s="11">
        <v>12357.879883</v>
      </c>
      <c r="G3094" s="5">
        <v>152339200</v>
      </c>
      <c r="I3094" s="1">
        <v>-5.4126567090655442E-3</v>
      </c>
    </row>
    <row r="3095" spans="1:9" x14ac:dyDescent="0.25">
      <c r="A3095" s="36">
        <v>38476</v>
      </c>
      <c r="B3095" s="11">
        <v>12357.879883</v>
      </c>
      <c r="C3095" s="11">
        <v>12644.040039</v>
      </c>
      <c r="D3095" s="11">
        <v>12357.879883</v>
      </c>
      <c r="E3095" s="11">
        <v>12643.040039</v>
      </c>
      <c r="F3095" s="11">
        <v>12643.040039</v>
      </c>
      <c r="G3095" s="5">
        <v>129386400</v>
      </c>
      <c r="I3095" s="1">
        <v>2.2812962400626802E-2</v>
      </c>
    </row>
    <row r="3096" spans="1:9" x14ac:dyDescent="0.25">
      <c r="A3096" s="36">
        <v>38477</v>
      </c>
      <c r="B3096" s="11">
        <v>12643.780273</v>
      </c>
      <c r="C3096" s="11">
        <v>12787.580078000001</v>
      </c>
      <c r="D3096" s="11">
        <v>12567.660156</v>
      </c>
      <c r="E3096" s="11">
        <v>12619.910156</v>
      </c>
      <c r="F3096" s="11">
        <v>12619.910156</v>
      </c>
      <c r="G3096" s="5">
        <v>140148400</v>
      </c>
      <c r="I3096" s="1">
        <v>-1.8311313037013832E-3</v>
      </c>
    </row>
    <row r="3097" spans="1:9" x14ac:dyDescent="0.25">
      <c r="A3097" s="36">
        <v>38478</v>
      </c>
      <c r="B3097" s="11">
        <v>12609.660156</v>
      </c>
      <c r="C3097" s="11">
        <v>12667.799805000001</v>
      </c>
      <c r="D3097" s="11">
        <v>12589.910156</v>
      </c>
      <c r="E3097" s="11">
        <v>12615.830078000001</v>
      </c>
      <c r="F3097" s="11">
        <v>12615.830078000001</v>
      </c>
      <c r="G3097" s="5">
        <v>80992600</v>
      </c>
      <c r="I3097" s="1">
        <v>-3.2335711159703351E-4</v>
      </c>
    </row>
    <row r="3098" spans="1:9" x14ac:dyDescent="0.25">
      <c r="A3098" s="36">
        <v>38481</v>
      </c>
      <c r="B3098" s="11">
        <v>12615.830078000001</v>
      </c>
      <c r="C3098" s="11">
        <v>12623.700194999999</v>
      </c>
      <c r="D3098" s="11">
        <v>12535.919921999999</v>
      </c>
      <c r="E3098" s="11">
        <v>12563.019531</v>
      </c>
      <c r="F3098" s="11">
        <v>12563.019531</v>
      </c>
      <c r="G3098" s="5">
        <v>42630800</v>
      </c>
      <c r="I3098" s="1">
        <v>-4.1948401345521802E-3</v>
      </c>
    </row>
    <row r="3099" spans="1:9" x14ac:dyDescent="0.25">
      <c r="A3099" s="36">
        <v>38482</v>
      </c>
      <c r="B3099" s="11">
        <v>12557.629883</v>
      </c>
      <c r="C3099" s="11">
        <v>12604.400390999999</v>
      </c>
      <c r="D3099" s="11">
        <v>12497.429688</v>
      </c>
      <c r="E3099" s="11">
        <v>12497.429688</v>
      </c>
      <c r="F3099" s="11">
        <v>12497.429688</v>
      </c>
      <c r="G3099" s="5">
        <v>41890800</v>
      </c>
      <c r="I3099" s="1">
        <v>-5.2345424611193181E-3</v>
      </c>
    </row>
    <row r="3100" spans="1:9" x14ac:dyDescent="0.25">
      <c r="A3100" s="36">
        <v>38483</v>
      </c>
      <c r="B3100" s="11">
        <v>12497.429688</v>
      </c>
      <c r="C3100" s="11">
        <v>12513.049805000001</v>
      </c>
      <c r="D3100" s="11">
        <v>12366.360352</v>
      </c>
      <c r="E3100" s="11">
        <v>12464.839844</v>
      </c>
      <c r="F3100" s="11">
        <v>12464.839844</v>
      </c>
      <c r="G3100" s="5">
        <v>57016000</v>
      </c>
      <c r="I3100" s="1">
        <v>-2.611129767242204E-3</v>
      </c>
    </row>
    <row r="3101" spans="1:9" x14ac:dyDescent="0.25">
      <c r="A3101" s="36">
        <v>38484</v>
      </c>
      <c r="B3101" s="11">
        <v>12464.839844</v>
      </c>
      <c r="C3101" s="11">
        <v>12580.730469</v>
      </c>
      <c r="D3101" s="11">
        <v>12448.730469</v>
      </c>
      <c r="E3101" s="11">
        <v>12448.730469</v>
      </c>
      <c r="F3101" s="11">
        <v>12448.730469</v>
      </c>
      <c r="G3101" s="5">
        <v>69914800</v>
      </c>
      <c r="I3101" s="1">
        <v>-1.2932210873621841E-3</v>
      </c>
    </row>
    <row r="3102" spans="1:9" x14ac:dyDescent="0.25">
      <c r="A3102" s="36">
        <v>38485</v>
      </c>
      <c r="B3102" s="11">
        <v>12448.690430000001</v>
      </c>
      <c r="C3102" s="11">
        <v>12473.940430000001</v>
      </c>
      <c r="D3102" s="11">
        <v>12334.910156</v>
      </c>
      <c r="E3102" s="11">
        <v>12347.719727</v>
      </c>
      <c r="F3102" s="11">
        <v>12347.719727</v>
      </c>
      <c r="G3102" s="5">
        <v>46689400</v>
      </c>
      <c r="I3102" s="1">
        <v>-8.1472388134322671E-3</v>
      </c>
    </row>
    <row r="3103" spans="1:9" x14ac:dyDescent="0.25">
      <c r="A3103" s="36">
        <v>38488</v>
      </c>
      <c r="B3103" s="11">
        <v>12347.719727</v>
      </c>
      <c r="C3103" s="11">
        <v>12444.690430000001</v>
      </c>
      <c r="D3103" s="11">
        <v>12347.219727</v>
      </c>
      <c r="E3103" s="11">
        <v>12442.269531</v>
      </c>
      <c r="F3103" s="11">
        <v>12442.269531</v>
      </c>
      <c r="G3103" s="5">
        <v>28062800</v>
      </c>
      <c r="I3103" s="1">
        <v>7.6281003179836659E-3</v>
      </c>
    </row>
    <row r="3104" spans="1:9" x14ac:dyDescent="0.25">
      <c r="A3104" s="36">
        <v>38489</v>
      </c>
      <c r="B3104" s="11">
        <v>12443.040039</v>
      </c>
      <c r="C3104" s="11">
        <v>12458.679688</v>
      </c>
      <c r="D3104" s="11">
        <v>12401.379883</v>
      </c>
      <c r="E3104" s="11">
        <v>12439.459961</v>
      </c>
      <c r="F3104" s="11">
        <v>12439.459961</v>
      </c>
      <c r="G3104" s="5">
        <v>50466400</v>
      </c>
      <c r="I3104" s="1">
        <v>-2.2583398094155882E-4</v>
      </c>
    </row>
    <row r="3105" spans="1:9" x14ac:dyDescent="0.25">
      <c r="A3105" s="36">
        <v>38490</v>
      </c>
      <c r="B3105" s="11">
        <v>12442.059569999999</v>
      </c>
      <c r="C3105" s="11">
        <v>12770.969727</v>
      </c>
      <c r="D3105" s="11">
        <v>12442.059569999999</v>
      </c>
      <c r="E3105" s="11">
        <v>12727.740234000001</v>
      </c>
      <c r="F3105" s="11">
        <v>12727.740234000001</v>
      </c>
      <c r="G3105" s="5">
        <v>94837800</v>
      </c>
      <c r="I3105" s="1">
        <v>2.2910206934183108E-2</v>
      </c>
    </row>
    <row r="3106" spans="1:9" x14ac:dyDescent="0.25">
      <c r="A3106" s="36">
        <v>38491</v>
      </c>
      <c r="B3106" s="11">
        <v>12738.429688</v>
      </c>
      <c r="C3106" s="11">
        <v>12819.870117</v>
      </c>
      <c r="D3106" s="11">
        <v>12724.490234000001</v>
      </c>
      <c r="E3106" s="11">
        <v>12795.330078000001</v>
      </c>
      <c r="F3106" s="11">
        <v>12795.330078000001</v>
      </c>
      <c r="G3106" s="5">
        <v>73316800</v>
      </c>
      <c r="I3106" s="1">
        <v>5.2963848921390166E-3</v>
      </c>
    </row>
    <row r="3107" spans="1:9" x14ac:dyDescent="0.25">
      <c r="A3107" s="36">
        <v>38492</v>
      </c>
      <c r="B3107" s="11">
        <v>12795.440430000001</v>
      </c>
      <c r="C3107" s="11">
        <v>12891.820313</v>
      </c>
      <c r="D3107" s="11">
        <v>12731.629883</v>
      </c>
      <c r="E3107" s="11">
        <v>12883.459961</v>
      </c>
      <c r="F3107" s="11">
        <v>12883.459961</v>
      </c>
      <c r="G3107" s="5">
        <v>53612800</v>
      </c>
      <c r="I3107" s="1">
        <v>6.8640484140409797E-3</v>
      </c>
    </row>
    <row r="3108" spans="1:9" x14ac:dyDescent="0.25">
      <c r="A3108" s="36">
        <v>38495</v>
      </c>
      <c r="B3108" s="11">
        <v>12883.459961</v>
      </c>
      <c r="C3108" s="11">
        <v>13033.849609000001</v>
      </c>
      <c r="D3108" s="11">
        <v>12822.580078000001</v>
      </c>
      <c r="E3108" s="11">
        <v>13029.580078000001</v>
      </c>
      <c r="F3108" s="11">
        <v>13029.580078000001</v>
      </c>
      <c r="G3108" s="5">
        <v>70695800</v>
      </c>
      <c r="I3108" s="1">
        <v>1.1277848181963535E-2</v>
      </c>
    </row>
    <row r="3109" spans="1:9" x14ac:dyDescent="0.25">
      <c r="A3109" s="36">
        <v>38496</v>
      </c>
      <c r="B3109" s="11">
        <v>13031.799805000001</v>
      </c>
      <c r="C3109" s="11">
        <v>13048.160156</v>
      </c>
      <c r="D3109" s="11">
        <v>12898.870117</v>
      </c>
      <c r="E3109" s="11">
        <v>13020.719727</v>
      </c>
      <c r="F3109" s="11">
        <v>13020.719727</v>
      </c>
      <c r="G3109" s="5">
        <v>84742600</v>
      </c>
      <c r="I3109" s="1">
        <v>-6.8024947182898643E-4</v>
      </c>
    </row>
    <row r="3110" spans="1:9" x14ac:dyDescent="0.25">
      <c r="A3110" s="36">
        <v>38497</v>
      </c>
      <c r="B3110" s="11">
        <v>13020.559569999999</v>
      </c>
      <c r="C3110" s="11">
        <v>13113.580078000001</v>
      </c>
      <c r="D3110" s="11">
        <v>12995.349609000001</v>
      </c>
      <c r="E3110" s="11">
        <v>13057.839844</v>
      </c>
      <c r="F3110" s="11">
        <v>13057.839844</v>
      </c>
      <c r="G3110" s="5">
        <v>83584800</v>
      </c>
      <c r="I3110" s="1">
        <v>2.8467938935126114E-3</v>
      </c>
    </row>
    <row r="3111" spans="1:9" x14ac:dyDescent="0.25">
      <c r="A3111" s="36">
        <v>38498</v>
      </c>
      <c r="B3111" s="11">
        <v>13059.190430000001</v>
      </c>
      <c r="C3111" s="11">
        <v>13202.040039</v>
      </c>
      <c r="D3111" s="11">
        <v>13059.190430000001</v>
      </c>
      <c r="E3111" s="11">
        <v>13152.639648</v>
      </c>
      <c r="F3111" s="11">
        <v>13152.639648</v>
      </c>
      <c r="G3111" s="5">
        <v>112581400</v>
      </c>
      <c r="I3111" s="1">
        <v>7.2337644501150322E-3</v>
      </c>
    </row>
    <row r="3112" spans="1:9" x14ac:dyDescent="0.25">
      <c r="A3112" s="36">
        <v>38499</v>
      </c>
      <c r="B3112" s="11">
        <v>13125.610352</v>
      </c>
      <c r="C3112" s="11">
        <v>13136.610352</v>
      </c>
      <c r="D3112" s="11">
        <v>13070.870117</v>
      </c>
      <c r="E3112" s="11">
        <v>13131.389648</v>
      </c>
      <c r="F3112" s="11">
        <v>13131.389648</v>
      </c>
      <c r="G3112" s="5">
        <v>64744800</v>
      </c>
      <c r="I3112" s="1">
        <v>-1.6169518296145213E-3</v>
      </c>
    </row>
    <row r="3113" spans="1:9" x14ac:dyDescent="0.25">
      <c r="A3113" s="36">
        <v>38502</v>
      </c>
      <c r="B3113" s="11">
        <v>13131.389648</v>
      </c>
      <c r="C3113" s="11">
        <v>13162.910156</v>
      </c>
      <c r="D3113" s="11">
        <v>13124.5</v>
      </c>
      <c r="E3113" s="11">
        <v>13161.780273</v>
      </c>
      <c r="F3113" s="11">
        <v>13161.780273</v>
      </c>
      <c r="G3113" s="5">
        <v>9685400</v>
      </c>
      <c r="I3113" s="1">
        <v>2.3116755130612177E-3</v>
      </c>
    </row>
    <row r="3114" spans="1:9" x14ac:dyDescent="0.25">
      <c r="A3114" s="36">
        <v>38503</v>
      </c>
      <c r="B3114" s="11">
        <v>13157.360352</v>
      </c>
      <c r="C3114" s="11">
        <v>13177.900390999999</v>
      </c>
      <c r="D3114" s="11">
        <v>12960.759765999999</v>
      </c>
      <c r="E3114" s="11">
        <v>12964.389648</v>
      </c>
      <c r="F3114" s="11">
        <v>12964.389648</v>
      </c>
      <c r="G3114" s="5">
        <v>82347200</v>
      </c>
      <c r="I3114" s="1">
        <v>-1.5110854867991463E-2</v>
      </c>
    </row>
    <row r="3115" spans="1:9" x14ac:dyDescent="0.25">
      <c r="A3115" s="36">
        <v>38504</v>
      </c>
      <c r="B3115" s="11">
        <v>12964.389648</v>
      </c>
      <c r="C3115" s="11">
        <v>13182.660156</v>
      </c>
      <c r="D3115" s="11">
        <v>12959.610352</v>
      </c>
      <c r="E3115" s="11">
        <v>13143.620117</v>
      </c>
      <c r="F3115" s="11">
        <v>13143.620117</v>
      </c>
      <c r="G3115" s="5">
        <v>79006000</v>
      </c>
      <c r="I3115" s="1">
        <v>1.3730137706057022E-2</v>
      </c>
    </row>
    <row r="3116" spans="1:9" x14ac:dyDescent="0.25">
      <c r="A3116" s="36">
        <v>38505</v>
      </c>
      <c r="B3116" s="11">
        <v>13143.959961</v>
      </c>
      <c r="C3116" s="11">
        <v>13343.320313</v>
      </c>
      <c r="D3116" s="11">
        <v>13143.959961</v>
      </c>
      <c r="E3116" s="11">
        <v>13284.889648</v>
      </c>
      <c r="F3116" s="11">
        <v>13284.889648</v>
      </c>
      <c r="G3116" s="5">
        <v>91784800</v>
      </c>
      <c r="I3116" s="1">
        <v>1.0690793976987578E-2</v>
      </c>
    </row>
    <row r="3117" spans="1:9" x14ac:dyDescent="0.25">
      <c r="A3117" s="36">
        <v>38506</v>
      </c>
      <c r="B3117" s="11">
        <v>13290.040039</v>
      </c>
      <c r="C3117" s="11">
        <v>13290.040039</v>
      </c>
      <c r="D3117" s="11">
        <v>13164.990234000001</v>
      </c>
      <c r="E3117" s="11">
        <v>13204.389648</v>
      </c>
      <c r="F3117" s="11">
        <v>13204.389648</v>
      </c>
      <c r="G3117" s="5">
        <v>49936200</v>
      </c>
      <c r="I3117" s="1">
        <v>-6.077949265135274E-3</v>
      </c>
    </row>
    <row r="3118" spans="1:9" x14ac:dyDescent="0.25">
      <c r="A3118" s="36">
        <v>38509</v>
      </c>
      <c r="B3118" s="11">
        <v>13205.740234000001</v>
      </c>
      <c r="C3118" s="11">
        <v>13256.160156</v>
      </c>
      <c r="D3118" s="11">
        <v>13199.030273</v>
      </c>
      <c r="E3118" s="11">
        <v>13208.429688</v>
      </c>
      <c r="F3118" s="11">
        <v>13208.429688</v>
      </c>
      <c r="G3118" s="5">
        <v>45202400</v>
      </c>
      <c r="I3118" s="1">
        <v>3.0591509222333002E-4</v>
      </c>
    </row>
    <row r="3119" spans="1:9" x14ac:dyDescent="0.25">
      <c r="A3119" s="36">
        <v>38510</v>
      </c>
      <c r="B3119" s="11">
        <v>13207.299805000001</v>
      </c>
      <c r="C3119" s="11">
        <v>13252.730469</v>
      </c>
      <c r="D3119" s="11">
        <v>13137.769531</v>
      </c>
      <c r="E3119" s="11">
        <v>13148.030273</v>
      </c>
      <c r="F3119" s="11">
        <v>13148.030273</v>
      </c>
      <c r="G3119" s="5">
        <v>62359000</v>
      </c>
      <c r="I3119" s="1">
        <v>-4.5832802144776252E-3</v>
      </c>
    </row>
    <row r="3120" spans="1:9" x14ac:dyDescent="0.25">
      <c r="A3120" s="36">
        <v>38511</v>
      </c>
      <c r="B3120" s="11">
        <v>13150.040039</v>
      </c>
      <c r="C3120" s="11">
        <v>13176.650390999999</v>
      </c>
      <c r="D3120" s="11">
        <v>13101.549805000001</v>
      </c>
      <c r="E3120" s="11">
        <v>13102.660156</v>
      </c>
      <c r="F3120" s="11">
        <v>13102.660156</v>
      </c>
      <c r="G3120" s="5">
        <v>60406400</v>
      </c>
      <c r="I3120" s="1">
        <v>-3.4566833431455279E-3</v>
      </c>
    </row>
    <row r="3121" spans="1:9" x14ac:dyDescent="0.25">
      <c r="A3121" s="36">
        <v>38512</v>
      </c>
      <c r="B3121" s="11">
        <v>13104.360352</v>
      </c>
      <c r="C3121" s="11">
        <v>13287.790039</v>
      </c>
      <c r="D3121" s="11">
        <v>13094.150390999999</v>
      </c>
      <c r="E3121" s="11">
        <v>13225.280273</v>
      </c>
      <c r="F3121" s="11">
        <v>13225.280273</v>
      </c>
      <c r="G3121" s="5">
        <v>61520200</v>
      </c>
      <c r="I3121" s="1">
        <v>9.3148952495667459E-3</v>
      </c>
    </row>
    <row r="3122" spans="1:9" x14ac:dyDescent="0.25">
      <c r="A3122" s="36">
        <v>38513</v>
      </c>
      <c r="B3122" s="11">
        <v>13225.280273</v>
      </c>
      <c r="C3122" s="11">
        <v>13275.790039</v>
      </c>
      <c r="D3122" s="11">
        <v>13174.719727</v>
      </c>
      <c r="E3122" s="11">
        <v>13214.599609000001</v>
      </c>
      <c r="F3122" s="11">
        <v>13214.599609000001</v>
      </c>
      <c r="G3122" s="5">
        <v>49179200</v>
      </c>
      <c r="I3122" s="1">
        <v>-8.0792080967206914E-4</v>
      </c>
    </row>
    <row r="3123" spans="1:9" x14ac:dyDescent="0.25">
      <c r="A3123" s="36">
        <v>38516</v>
      </c>
      <c r="B3123" s="11">
        <v>13215.379883</v>
      </c>
      <c r="C3123" s="11">
        <v>13300.629883</v>
      </c>
      <c r="D3123" s="11">
        <v>13194.280273</v>
      </c>
      <c r="E3123" s="11">
        <v>13299.589844</v>
      </c>
      <c r="F3123" s="11">
        <v>13299.589844</v>
      </c>
      <c r="G3123" s="5">
        <v>32196600</v>
      </c>
      <c r="I3123" s="1">
        <v>6.410946579654464E-3</v>
      </c>
    </row>
    <row r="3124" spans="1:9" x14ac:dyDescent="0.25">
      <c r="A3124" s="36">
        <v>38517</v>
      </c>
      <c r="B3124" s="11">
        <v>13305</v>
      </c>
      <c r="C3124" s="11">
        <v>13383.929688</v>
      </c>
      <c r="D3124" s="11">
        <v>13297.099609000001</v>
      </c>
      <c r="E3124" s="11">
        <v>13343.099609000001</v>
      </c>
      <c r="F3124" s="11">
        <v>13343.099609000001</v>
      </c>
      <c r="G3124" s="5">
        <v>71141600</v>
      </c>
      <c r="I3124" s="1">
        <v>3.2661720399129734E-3</v>
      </c>
    </row>
    <row r="3125" spans="1:9" x14ac:dyDescent="0.25">
      <c r="A3125" s="36">
        <v>38518</v>
      </c>
      <c r="B3125" s="11">
        <v>13343.099609000001</v>
      </c>
      <c r="C3125" s="11">
        <v>13501.599609000001</v>
      </c>
      <c r="D3125" s="11">
        <v>13343.099609000001</v>
      </c>
      <c r="E3125" s="11">
        <v>13501.509765999999</v>
      </c>
      <c r="F3125" s="11">
        <v>13501.509765999999</v>
      </c>
      <c r="G3125" s="5">
        <v>107083400</v>
      </c>
      <c r="I3125" s="1">
        <v>1.1802145714785439E-2</v>
      </c>
    </row>
    <row r="3126" spans="1:9" x14ac:dyDescent="0.25">
      <c r="A3126" s="36">
        <v>38519</v>
      </c>
      <c r="B3126" s="11">
        <v>13501.509765999999</v>
      </c>
      <c r="C3126" s="11">
        <v>13558.330078000001</v>
      </c>
      <c r="D3126" s="11">
        <v>13480.599609000001</v>
      </c>
      <c r="E3126" s="11">
        <v>13537.280273</v>
      </c>
      <c r="F3126" s="11">
        <v>13537.280273</v>
      </c>
      <c r="G3126" s="5">
        <v>93987000</v>
      </c>
      <c r="I3126" s="1">
        <v>2.6458674975007312E-3</v>
      </c>
    </row>
    <row r="3127" spans="1:9" x14ac:dyDescent="0.25">
      <c r="A3127" s="36">
        <v>38520</v>
      </c>
      <c r="B3127" s="11">
        <v>13540.490234000001</v>
      </c>
      <c r="C3127" s="11">
        <v>13647.389648</v>
      </c>
      <c r="D3127" s="11">
        <v>13539.700194999999</v>
      </c>
      <c r="E3127" s="11">
        <v>13645.959961</v>
      </c>
      <c r="F3127" s="11">
        <v>13645.959961</v>
      </c>
      <c r="G3127" s="5">
        <v>71854600</v>
      </c>
      <c r="I3127" s="1">
        <v>7.9961230616500956E-3</v>
      </c>
    </row>
    <row r="3128" spans="1:9" x14ac:dyDescent="0.25">
      <c r="A3128" s="36">
        <v>38523</v>
      </c>
      <c r="B3128" s="11">
        <v>13645.980469</v>
      </c>
      <c r="C3128" s="11">
        <v>13725.790039</v>
      </c>
      <c r="D3128" s="11">
        <v>13584.299805000001</v>
      </c>
      <c r="E3128" s="11">
        <v>13709.360352</v>
      </c>
      <c r="F3128" s="11">
        <v>13709.360352</v>
      </c>
      <c r="G3128" s="5">
        <v>65182800</v>
      </c>
      <c r="I3128" s="1">
        <v>4.6353326369104053E-3</v>
      </c>
    </row>
    <row r="3129" spans="1:9" x14ac:dyDescent="0.25">
      <c r="A3129" s="36">
        <v>38524</v>
      </c>
      <c r="B3129" s="11">
        <v>13707.889648</v>
      </c>
      <c r="C3129" s="11">
        <v>13711.620117</v>
      </c>
      <c r="D3129" s="11">
        <v>13516.719727</v>
      </c>
      <c r="E3129" s="11">
        <v>13547.990234000001</v>
      </c>
      <c r="F3129" s="11">
        <v>13547.990234000001</v>
      </c>
      <c r="G3129" s="5">
        <v>91014200</v>
      </c>
      <c r="I3129" s="1">
        <v>-1.1840622795089573E-2</v>
      </c>
    </row>
    <row r="3130" spans="1:9" x14ac:dyDescent="0.25">
      <c r="A3130" s="36">
        <v>38525</v>
      </c>
      <c r="B3130" s="11">
        <v>13547.990234000001</v>
      </c>
      <c r="C3130" s="11">
        <v>13552</v>
      </c>
      <c r="D3130" s="11">
        <v>13400.339844</v>
      </c>
      <c r="E3130" s="11">
        <v>13441.650390999999</v>
      </c>
      <c r="F3130" s="11">
        <v>13441.650390999999</v>
      </c>
      <c r="G3130" s="5">
        <v>90546800</v>
      </c>
      <c r="I3130" s="1">
        <v>-7.8800896053792258E-3</v>
      </c>
    </row>
    <row r="3131" spans="1:9" x14ac:dyDescent="0.25">
      <c r="A3131" s="36">
        <v>38526</v>
      </c>
      <c r="B3131" s="11">
        <v>13441.339844</v>
      </c>
      <c r="C3131" s="11">
        <v>13443.559569999999</v>
      </c>
      <c r="D3131" s="11">
        <v>13331.280273</v>
      </c>
      <c r="E3131" s="11">
        <v>13389.660156</v>
      </c>
      <c r="F3131" s="11">
        <v>13389.660156</v>
      </c>
      <c r="G3131" s="5">
        <v>85115400</v>
      </c>
      <c r="I3131" s="1">
        <v>-3.8753455576472362E-3</v>
      </c>
    </row>
    <row r="3132" spans="1:9" x14ac:dyDescent="0.25">
      <c r="A3132" s="36">
        <v>38527</v>
      </c>
      <c r="B3132" s="11">
        <v>13390.580078000001</v>
      </c>
      <c r="C3132" s="11">
        <v>13393.589844</v>
      </c>
      <c r="D3132" s="11">
        <v>13281.620117</v>
      </c>
      <c r="E3132" s="11">
        <v>13299.280273</v>
      </c>
      <c r="F3132" s="11">
        <v>13299.280273</v>
      </c>
      <c r="G3132" s="5">
        <v>77369000</v>
      </c>
      <c r="I3132" s="1">
        <v>-6.7728599964151925E-3</v>
      </c>
    </row>
    <row r="3133" spans="1:9" x14ac:dyDescent="0.25">
      <c r="A3133" s="36">
        <v>38530</v>
      </c>
      <c r="B3133" s="11">
        <v>13300.940430000001</v>
      </c>
      <c r="C3133" s="11">
        <v>13495.580078000001</v>
      </c>
      <c r="D3133" s="11">
        <v>13300.940430000001</v>
      </c>
      <c r="E3133" s="11">
        <v>13454.730469</v>
      </c>
      <c r="F3133" s="11">
        <v>13454.730469</v>
      </c>
      <c r="G3133" s="5">
        <v>77073000</v>
      </c>
      <c r="I3133" s="1">
        <v>1.1620832994106323E-2</v>
      </c>
    </row>
    <row r="3134" spans="1:9" x14ac:dyDescent="0.25">
      <c r="A3134" s="36">
        <v>38531</v>
      </c>
      <c r="B3134" s="11">
        <v>13454.730469</v>
      </c>
      <c r="C3134" s="11">
        <v>13643.200194999999</v>
      </c>
      <c r="D3134" s="11">
        <v>13454.660156</v>
      </c>
      <c r="E3134" s="11">
        <v>13523.070313</v>
      </c>
      <c r="F3134" s="11">
        <v>13523.070313</v>
      </c>
      <c r="G3134" s="5">
        <v>108779600</v>
      </c>
      <c r="I3134" s="1">
        <v>5.0663870441240988E-3</v>
      </c>
    </row>
    <row r="3135" spans="1:9" x14ac:dyDescent="0.25">
      <c r="A3135" s="36">
        <v>38532</v>
      </c>
      <c r="B3135" s="11">
        <v>13523.259765999999</v>
      </c>
      <c r="C3135" s="11">
        <v>13559.040039</v>
      </c>
      <c r="D3135" s="11">
        <v>13475.629883</v>
      </c>
      <c r="E3135" s="11">
        <v>13550.139648</v>
      </c>
      <c r="F3135" s="11">
        <v>13550.139648</v>
      </c>
      <c r="G3135" s="5">
        <v>56935800</v>
      </c>
      <c r="I3135" s="1">
        <v>1.9997144084147322E-3</v>
      </c>
    </row>
    <row r="3136" spans="1:9" x14ac:dyDescent="0.25">
      <c r="A3136" s="36">
        <v>38533</v>
      </c>
      <c r="B3136" s="11">
        <v>13550.75</v>
      </c>
      <c r="C3136" s="11">
        <v>13593.610352</v>
      </c>
      <c r="D3136" s="11">
        <v>13479.910156</v>
      </c>
      <c r="E3136" s="11">
        <v>13486.129883</v>
      </c>
      <c r="F3136" s="11">
        <v>13486.129883</v>
      </c>
      <c r="G3136" s="5">
        <v>68321800</v>
      </c>
      <c r="I3136" s="1">
        <v>-4.7351121814340758E-3</v>
      </c>
    </row>
    <row r="3137" spans="1:9" x14ac:dyDescent="0.25">
      <c r="A3137" s="36">
        <v>38534</v>
      </c>
      <c r="B3137" s="11">
        <v>13486.129883</v>
      </c>
      <c r="C3137" s="11">
        <v>13526.080078000001</v>
      </c>
      <c r="D3137" s="11">
        <v>13451.75</v>
      </c>
      <c r="E3137" s="11">
        <v>13509.129883</v>
      </c>
      <c r="F3137" s="11">
        <v>13509.129883</v>
      </c>
      <c r="G3137" s="5">
        <v>48677600</v>
      </c>
      <c r="I3137" s="1">
        <v>1.7040032779558345E-3</v>
      </c>
    </row>
    <row r="3138" spans="1:9" x14ac:dyDescent="0.25">
      <c r="A3138" s="36">
        <v>38537</v>
      </c>
      <c r="B3138" s="11">
        <v>13509.849609000001</v>
      </c>
      <c r="C3138" s="11">
        <v>13514.950194999999</v>
      </c>
      <c r="D3138" s="11">
        <v>13484.910156</v>
      </c>
      <c r="E3138" s="11">
        <v>13500.830078000001</v>
      </c>
      <c r="F3138" s="11">
        <v>13500.830078000001</v>
      </c>
      <c r="G3138" s="5">
        <v>6238200</v>
      </c>
      <c r="I3138" s="1">
        <v>-6.145736812062097E-4</v>
      </c>
    </row>
    <row r="3139" spans="1:9" x14ac:dyDescent="0.25">
      <c r="A3139" s="36">
        <v>38538</v>
      </c>
      <c r="B3139" s="11">
        <v>13500.830078000001</v>
      </c>
      <c r="C3139" s="11">
        <v>13649.660156</v>
      </c>
      <c r="D3139" s="11">
        <v>13478.290039</v>
      </c>
      <c r="E3139" s="11">
        <v>13648.469727</v>
      </c>
      <c r="F3139" s="11">
        <v>13648.469727</v>
      </c>
      <c r="G3139" s="5">
        <v>66756600</v>
      </c>
      <c r="I3139" s="1">
        <v>1.0876236620941171E-2</v>
      </c>
    </row>
    <row r="3140" spans="1:9" x14ac:dyDescent="0.25">
      <c r="A3140" s="36">
        <v>38539</v>
      </c>
      <c r="B3140" s="11">
        <v>13648.799805000001</v>
      </c>
      <c r="C3140" s="11">
        <v>13850.400390999999</v>
      </c>
      <c r="D3140" s="11">
        <v>13648.799805000001</v>
      </c>
      <c r="E3140" s="11">
        <v>13790.150390999999</v>
      </c>
      <c r="F3140" s="11">
        <v>13790.150390999999</v>
      </c>
      <c r="G3140" s="5">
        <v>92988000</v>
      </c>
      <c r="I3140" s="1">
        <v>1.0327190112727536E-2</v>
      </c>
    </row>
    <row r="3141" spans="1:9" x14ac:dyDescent="0.25">
      <c r="A3141" s="36">
        <v>38540</v>
      </c>
      <c r="B3141" s="11">
        <v>13789.080078000001</v>
      </c>
      <c r="C3141" s="11">
        <v>13851.099609000001</v>
      </c>
      <c r="D3141" s="11">
        <v>13654.089844</v>
      </c>
      <c r="E3141" s="11">
        <v>13850.360352</v>
      </c>
      <c r="F3141" s="11">
        <v>13850.360352</v>
      </c>
      <c r="G3141" s="5">
        <v>66411600</v>
      </c>
      <c r="I3141" s="1">
        <v>4.3566529427785383E-3</v>
      </c>
    </row>
    <row r="3142" spans="1:9" x14ac:dyDescent="0.25">
      <c r="A3142" s="36">
        <v>38541</v>
      </c>
      <c r="B3142" s="11">
        <v>13850.360352</v>
      </c>
      <c r="C3142" s="11">
        <v>13885.809569999999</v>
      </c>
      <c r="D3142" s="11">
        <v>13792.919921999999</v>
      </c>
      <c r="E3142" s="11">
        <v>13871.259765999999</v>
      </c>
      <c r="F3142" s="11">
        <v>13871.259765999999</v>
      </c>
      <c r="G3142" s="5">
        <v>59741400</v>
      </c>
      <c r="I3142" s="1">
        <v>1.5078063887017379E-3</v>
      </c>
    </row>
    <row r="3143" spans="1:9" x14ac:dyDescent="0.25">
      <c r="A3143" s="36">
        <v>38544</v>
      </c>
      <c r="B3143" s="11">
        <v>13869.780273</v>
      </c>
      <c r="C3143" s="11">
        <v>14118</v>
      </c>
      <c r="D3143" s="11">
        <v>13804.629883</v>
      </c>
      <c r="E3143" s="11">
        <v>13807.299805000001</v>
      </c>
      <c r="F3143" s="11">
        <v>13807.299805000001</v>
      </c>
      <c r="G3143" s="5">
        <v>61152200</v>
      </c>
      <c r="I3143" s="1">
        <v>-4.6216331945974076E-3</v>
      </c>
    </row>
    <row r="3144" spans="1:9" x14ac:dyDescent="0.25">
      <c r="A3144" s="36">
        <v>38545</v>
      </c>
      <c r="B3144" s="11">
        <v>13807.459961</v>
      </c>
      <c r="C3144" s="11">
        <v>13994.549805000001</v>
      </c>
      <c r="D3144" s="11">
        <v>13807.459961</v>
      </c>
      <c r="E3144" s="11">
        <v>13971.669921999999</v>
      </c>
      <c r="F3144" s="11">
        <v>13971.669921999999</v>
      </c>
      <c r="G3144" s="5">
        <v>97526200</v>
      </c>
      <c r="I3144" s="1">
        <v>1.1834278733100945E-2</v>
      </c>
    </row>
    <row r="3145" spans="1:9" x14ac:dyDescent="0.25">
      <c r="A3145" s="36">
        <v>38546</v>
      </c>
      <c r="B3145" s="11">
        <v>13971.669921999999</v>
      </c>
      <c r="C3145" s="11">
        <v>14013.629883</v>
      </c>
      <c r="D3145" s="11">
        <v>13937.799805000001</v>
      </c>
      <c r="E3145" s="11">
        <v>14005.230469</v>
      </c>
      <c r="F3145" s="11">
        <v>14005.230469</v>
      </c>
      <c r="G3145" s="5">
        <v>93436200</v>
      </c>
      <c r="I3145" s="1">
        <v>2.3991623538552886E-3</v>
      </c>
    </row>
    <row r="3146" spans="1:9" x14ac:dyDescent="0.25">
      <c r="A3146" s="36">
        <v>38547</v>
      </c>
      <c r="B3146" s="11">
        <v>14007.669921999999</v>
      </c>
      <c r="C3146" s="11">
        <v>14088.950194999999</v>
      </c>
      <c r="D3146" s="11">
        <v>14007.669921999999</v>
      </c>
      <c r="E3146" s="11">
        <v>14085.059569999999</v>
      </c>
      <c r="F3146" s="11">
        <v>14085.059569999999</v>
      </c>
      <c r="G3146" s="5">
        <v>99515200</v>
      </c>
      <c r="I3146" s="1">
        <v>5.6837658704793625E-3</v>
      </c>
    </row>
    <row r="3147" spans="1:9" x14ac:dyDescent="0.25">
      <c r="A3147" s="36">
        <v>38548</v>
      </c>
      <c r="B3147" s="11">
        <v>14085.809569999999</v>
      </c>
      <c r="C3147" s="11">
        <v>14088.320313</v>
      </c>
      <c r="D3147" s="11">
        <v>13944.980469</v>
      </c>
      <c r="E3147" s="11">
        <v>13952.599609000001</v>
      </c>
      <c r="F3147" s="11">
        <v>13952.599609000001</v>
      </c>
      <c r="G3147" s="5">
        <v>63975200</v>
      </c>
      <c r="I3147" s="1">
        <v>-9.4487878357085719E-3</v>
      </c>
    </row>
    <row r="3148" spans="1:9" x14ac:dyDescent="0.25">
      <c r="A3148" s="36">
        <v>38551</v>
      </c>
      <c r="B3148" s="11">
        <v>13964.860352</v>
      </c>
      <c r="C3148" s="11">
        <v>13982.209961</v>
      </c>
      <c r="D3148" s="11">
        <v>13912.629883</v>
      </c>
      <c r="E3148" s="11">
        <v>13972.610352</v>
      </c>
      <c r="F3148" s="11">
        <v>13972.610352</v>
      </c>
      <c r="G3148" s="5">
        <v>51908600</v>
      </c>
      <c r="I3148" s="1">
        <v>1.4331671241194499E-3</v>
      </c>
    </row>
    <row r="3149" spans="1:9" x14ac:dyDescent="0.25">
      <c r="A3149" s="36">
        <v>38552</v>
      </c>
      <c r="B3149" s="11">
        <v>13974.959961</v>
      </c>
      <c r="C3149" s="11">
        <v>14169.839844</v>
      </c>
      <c r="D3149" s="11">
        <v>13974.959961</v>
      </c>
      <c r="E3149" s="11">
        <v>14167.509765999999</v>
      </c>
      <c r="F3149" s="11">
        <v>14167.509765999999</v>
      </c>
      <c r="G3149" s="5">
        <v>115489800</v>
      </c>
      <c r="I3149" s="1">
        <v>1.3852288455780126E-2</v>
      </c>
    </row>
    <row r="3150" spans="1:9" x14ac:dyDescent="0.25">
      <c r="A3150" s="36">
        <v>38553</v>
      </c>
      <c r="B3150" s="11">
        <v>14166.339844</v>
      </c>
      <c r="C3150" s="11">
        <v>14315.5</v>
      </c>
      <c r="D3150" s="11">
        <v>14143.280273</v>
      </c>
      <c r="E3150" s="11">
        <v>14306.059569999999</v>
      </c>
      <c r="F3150" s="11">
        <v>14306.059569999999</v>
      </c>
      <c r="G3150" s="5">
        <v>157879400</v>
      </c>
      <c r="I3150" s="1">
        <v>9.7318952791045632E-3</v>
      </c>
    </row>
    <row r="3151" spans="1:9" x14ac:dyDescent="0.25">
      <c r="A3151" s="36">
        <v>38554</v>
      </c>
      <c r="B3151" s="11">
        <v>14306.059569999999</v>
      </c>
      <c r="C3151" s="11">
        <v>14344.530273</v>
      </c>
      <c r="D3151" s="11">
        <v>14229.559569999999</v>
      </c>
      <c r="E3151" s="11">
        <v>14271.889648</v>
      </c>
      <c r="F3151" s="11">
        <v>14271.889648</v>
      </c>
      <c r="G3151" s="5">
        <v>133168400</v>
      </c>
      <c r="I3151" s="1">
        <v>-2.3913499196801524E-3</v>
      </c>
    </row>
    <row r="3152" spans="1:9" x14ac:dyDescent="0.25">
      <c r="A3152" s="36">
        <v>38555</v>
      </c>
      <c r="B3152" s="11">
        <v>14296.650390999999</v>
      </c>
      <c r="C3152" s="11">
        <v>14364.110352</v>
      </c>
      <c r="D3152" s="11">
        <v>14282.940430000001</v>
      </c>
      <c r="E3152" s="11">
        <v>14318.469727</v>
      </c>
      <c r="F3152" s="11">
        <v>14318.469727</v>
      </c>
      <c r="G3152" s="5">
        <v>93923200</v>
      </c>
      <c r="I3152" s="1">
        <v>3.2584494376344253E-3</v>
      </c>
    </row>
    <row r="3153" spans="1:9" x14ac:dyDescent="0.25">
      <c r="A3153" s="36">
        <v>38558</v>
      </c>
      <c r="B3153" s="11">
        <v>14319.389648</v>
      </c>
      <c r="C3153" s="11">
        <v>14367.200194999999</v>
      </c>
      <c r="D3153" s="11">
        <v>14135.240234000001</v>
      </c>
      <c r="E3153" s="11">
        <v>14135.240234000001</v>
      </c>
      <c r="F3153" s="11">
        <v>14135.240234000001</v>
      </c>
      <c r="G3153" s="5">
        <v>84176600</v>
      </c>
      <c r="I3153" s="1">
        <v>-1.2879306497016074E-2</v>
      </c>
    </row>
    <row r="3154" spans="1:9" x14ac:dyDescent="0.25">
      <c r="A3154" s="36">
        <v>38559</v>
      </c>
      <c r="B3154" s="11">
        <v>14135.240234000001</v>
      </c>
      <c r="C3154" s="11">
        <v>14240.379883</v>
      </c>
      <c r="D3154" s="11">
        <v>14067.389648</v>
      </c>
      <c r="E3154" s="11">
        <v>14067.730469</v>
      </c>
      <c r="F3154" s="11">
        <v>14067.730469</v>
      </c>
      <c r="G3154" s="5">
        <v>92743400</v>
      </c>
      <c r="I3154" s="1">
        <v>-4.7874314129323636E-3</v>
      </c>
    </row>
    <row r="3155" spans="1:9" x14ac:dyDescent="0.25">
      <c r="A3155" s="36">
        <v>38560</v>
      </c>
      <c r="B3155" s="11">
        <v>14067.139648</v>
      </c>
      <c r="C3155" s="11">
        <v>14205.019531</v>
      </c>
      <c r="D3155" s="11">
        <v>14018.429688</v>
      </c>
      <c r="E3155" s="11">
        <v>14173.379883</v>
      </c>
      <c r="F3155" s="11">
        <v>14173.379883</v>
      </c>
      <c r="G3155" s="5">
        <v>118086200</v>
      </c>
      <c r="I3155" s="1">
        <v>7.481993840841028E-3</v>
      </c>
    </row>
    <row r="3156" spans="1:9" x14ac:dyDescent="0.25">
      <c r="A3156" s="36">
        <v>38561</v>
      </c>
      <c r="B3156" s="11">
        <v>14173.400390999999</v>
      </c>
      <c r="C3156" s="11">
        <v>14353.339844</v>
      </c>
      <c r="D3156" s="11">
        <v>14173.400390999999</v>
      </c>
      <c r="E3156" s="11">
        <v>14256.839844</v>
      </c>
      <c r="F3156" s="11">
        <v>14256.839844</v>
      </c>
      <c r="G3156" s="5">
        <v>120712200</v>
      </c>
      <c r="I3156" s="1">
        <v>5.8712314958864198E-3</v>
      </c>
    </row>
    <row r="3157" spans="1:9" x14ac:dyDescent="0.25">
      <c r="A3157" s="36">
        <v>38562</v>
      </c>
      <c r="B3157" s="11">
        <v>14256.839844</v>
      </c>
      <c r="C3157" s="11">
        <v>14453.839844</v>
      </c>
      <c r="D3157" s="11">
        <v>14256.839844</v>
      </c>
      <c r="E3157" s="11">
        <v>14409.660156</v>
      </c>
      <c r="F3157" s="11">
        <v>14409.660156</v>
      </c>
      <c r="G3157" s="5">
        <v>142602600</v>
      </c>
      <c r="I3157" s="1">
        <v>1.0662045223861938E-2</v>
      </c>
    </row>
    <row r="3158" spans="1:9" x14ac:dyDescent="0.25">
      <c r="A3158" s="36">
        <v>38565</v>
      </c>
      <c r="B3158" s="11">
        <v>14409.660156</v>
      </c>
      <c r="C3158" s="11">
        <v>14667.889648</v>
      </c>
      <c r="D3158" s="11">
        <v>14409.660156</v>
      </c>
      <c r="E3158" s="11">
        <v>14582.5</v>
      </c>
      <c r="F3158" s="11">
        <v>14582.5</v>
      </c>
      <c r="G3158" s="5">
        <v>150196800</v>
      </c>
      <c r="I3158" s="1">
        <v>1.1923353812399284E-2</v>
      </c>
    </row>
    <row r="3159" spans="1:9" x14ac:dyDescent="0.25">
      <c r="A3159" s="36">
        <v>38566</v>
      </c>
      <c r="B3159" s="11">
        <v>14582.5</v>
      </c>
      <c r="C3159" s="11">
        <v>14777.360352</v>
      </c>
      <c r="D3159" s="11">
        <v>14582.5</v>
      </c>
      <c r="E3159" s="11">
        <v>14677.660156</v>
      </c>
      <c r="F3159" s="11">
        <v>14677.660156</v>
      </c>
      <c r="G3159" s="5">
        <v>128149200</v>
      </c>
      <c r="I3159" s="1">
        <v>6.5044409185350816E-3</v>
      </c>
    </row>
    <row r="3160" spans="1:9" x14ac:dyDescent="0.25">
      <c r="A3160" s="36">
        <v>38567</v>
      </c>
      <c r="B3160" s="11">
        <v>14691.959961</v>
      </c>
      <c r="C3160" s="11">
        <v>14703.530273</v>
      </c>
      <c r="D3160" s="11">
        <v>14548.519531</v>
      </c>
      <c r="E3160" s="11">
        <v>14615.959961</v>
      </c>
      <c r="F3160" s="11">
        <v>14615.959961</v>
      </c>
      <c r="G3160" s="5">
        <v>112679800</v>
      </c>
      <c r="I3160" s="1">
        <v>-4.2125408874209569E-3</v>
      </c>
    </row>
    <row r="3161" spans="1:9" x14ac:dyDescent="0.25">
      <c r="A3161" s="36">
        <v>38568</v>
      </c>
      <c r="B3161" s="11">
        <v>14609.830078000001</v>
      </c>
      <c r="C3161" s="11">
        <v>14665.589844</v>
      </c>
      <c r="D3161" s="11">
        <v>14520.25</v>
      </c>
      <c r="E3161" s="11">
        <v>14612.219727</v>
      </c>
      <c r="F3161" s="11">
        <v>14612.219727</v>
      </c>
      <c r="G3161" s="5">
        <v>83620800</v>
      </c>
      <c r="I3161" s="1">
        <v>-2.5593342181018386E-4</v>
      </c>
    </row>
    <row r="3162" spans="1:9" x14ac:dyDescent="0.25">
      <c r="A3162" s="36">
        <v>38569</v>
      </c>
      <c r="B3162" s="11">
        <v>14612.120117</v>
      </c>
      <c r="C3162" s="11">
        <v>14612.120117</v>
      </c>
      <c r="D3162" s="11">
        <v>14398.580078000001</v>
      </c>
      <c r="E3162" s="11">
        <v>14463.139648</v>
      </c>
      <c r="F3162" s="11">
        <v>14463.139648</v>
      </c>
      <c r="G3162" s="5">
        <v>85418800</v>
      </c>
      <c r="I3162" s="1">
        <v>-1.0254826675167195E-2</v>
      </c>
    </row>
    <row r="3163" spans="1:9" x14ac:dyDescent="0.25">
      <c r="A3163" s="36">
        <v>38572</v>
      </c>
      <c r="B3163" s="11">
        <v>14462.990234000001</v>
      </c>
      <c r="C3163" s="11">
        <v>14619.629883</v>
      </c>
      <c r="D3163" s="11">
        <v>14462.990234000001</v>
      </c>
      <c r="E3163" s="11">
        <v>14596.769531</v>
      </c>
      <c r="F3163" s="11">
        <v>14596.769531</v>
      </c>
      <c r="G3163" s="5">
        <v>93612000</v>
      </c>
      <c r="I3163" s="1">
        <v>9.1969196517869278E-3</v>
      </c>
    </row>
    <row r="3164" spans="1:9" x14ac:dyDescent="0.25">
      <c r="A3164" s="36">
        <v>38573</v>
      </c>
      <c r="B3164" s="11">
        <v>14597.080078000001</v>
      </c>
      <c r="C3164" s="11">
        <v>14730.089844</v>
      </c>
      <c r="D3164" s="11">
        <v>14596.490234000001</v>
      </c>
      <c r="E3164" s="11">
        <v>14673.339844</v>
      </c>
      <c r="F3164" s="11">
        <v>14673.339844</v>
      </c>
      <c r="G3164" s="5">
        <v>94569800</v>
      </c>
      <c r="I3164" s="1">
        <v>5.2319919059335973E-3</v>
      </c>
    </row>
    <row r="3165" spans="1:9" x14ac:dyDescent="0.25">
      <c r="A3165" s="36">
        <v>38574</v>
      </c>
      <c r="B3165" s="11">
        <v>14673.339844</v>
      </c>
      <c r="C3165" s="11">
        <v>14897.080078000001</v>
      </c>
      <c r="D3165" s="11">
        <v>14672.730469</v>
      </c>
      <c r="E3165" s="11">
        <v>14702.580078000001</v>
      </c>
      <c r="F3165" s="11">
        <v>14702.580078000001</v>
      </c>
      <c r="G3165" s="5">
        <v>199007000</v>
      </c>
      <c r="I3165" s="1">
        <v>1.9907627563355845E-3</v>
      </c>
    </row>
    <row r="3166" spans="1:9" x14ac:dyDescent="0.25">
      <c r="A3166" s="36">
        <v>38575</v>
      </c>
      <c r="B3166" s="11">
        <v>14694.469727</v>
      </c>
      <c r="C3166" s="11">
        <v>14778.929688</v>
      </c>
      <c r="D3166" s="11">
        <v>14683.339844</v>
      </c>
      <c r="E3166" s="11">
        <v>14768.950194999999</v>
      </c>
      <c r="F3166" s="11">
        <v>14768.950194999999</v>
      </c>
      <c r="G3166" s="5">
        <v>112542800</v>
      </c>
      <c r="I3166" s="1">
        <v>4.504023278405711E-3</v>
      </c>
    </row>
    <row r="3167" spans="1:9" x14ac:dyDescent="0.25">
      <c r="A3167" s="36">
        <v>38576</v>
      </c>
      <c r="B3167" s="11">
        <v>14768.870117</v>
      </c>
      <c r="C3167" s="11">
        <v>14770.780273</v>
      </c>
      <c r="D3167" s="11">
        <v>14629.450194999999</v>
      </c>
      <c r="E3167" s="11">
        <v>14673.219727</v>
      </c>
      <c r="F3167" s="11">
        <v>14673.219727</v>
      </c>
      <c r="G3167" s="5">
        <v>81336200</v>
      </c>
      <c r="I3167" s="1">
        <v>-6.5029721391276496E-3</v>
      </c>
    </row>
    <row r="3168" spans="1:9" x14ac:dyDescent="0.25">
      <c r="A3168" s="36">
        <v>38579</v>
      </c>
      <c r="B3168" s="11">
        <v>14673.429688</v>
      </c>
      <c r="C3168" s="11">
        <v>14854.980469</v>
      </c>
      <c r="D3168" s="11">
        <v>14611.429688</v>
      </c>
      <c r="E3168" s="11">
        <v>14842.700194999999</v>
      </c>
      <c r="F3168" s="11">
        <v>14842.700194999999</v>
      </c>
      <c r="G3168" s="5">
        <v>94231400</v>
      </c>
      <c r="I3168" s="1">
        <v>1.1484129995485759E-2</v>
      </c>
    </row>
    <row r="3169" spans="1:9" x14ac:dyDescent="0.25">
      <c r="A3169" s="36">
        <v>38580</v>
      </c>
      <c r="B3169" s="11">
        <v>14842.700194999999</v>
      </c>
      <c r="C3169" s="11">
        <v>14842.799805000001</v>
      </c>
      <c r="D3169" s="11">
        <v>14555.959961</v>
      </c>
      <c r="E3169" s="11">
        <v>14559.190430000001</v>
      </c>
      <c r="F3169" s="11">
        <v>14559.190430000001</v>
      </c>
      <c r="G3169" s="5">
        <v>108083200</v>
      </c>
      <c r="I3169" s="1">
        <v>-1.9285736141105403E-2</v>
      </c>
    </row>
    <row r="3170" spans="1:9" x14ac:dyDescent="0.25">
      <c r="A3170" s="36">
        <v>38581</v>
      </c>
      <c r="B3170" s="11">
        <v>14555.139648</v>
      </c>
      <c r="C3170" s="11">
        <v>14578.559569999999</v>
      </c>
      <c r="D3170" s="11">
        <v>14516.160156</v>
      </c>
      <c r="E3170" s="11">
        <v>14560.330078000001</v>
      </c>
      <c r="F3170" s="11">
        <v>14560.330078000001</v>
      </c>
      <c r="G3170" s="5">
        <v>100644600</v>
      </c>
      <c r="I3170" s="1">
        <v>7.8273816376039917E-5</v>
      </c>
    </row>
    <row r="3171" spans="1:9" x14ac:dyDescent="0.25">
      <c r="A3171" s="36">
        <v>38582</v>
      </c>
      <c r="B3171" s="11">
        <v>14562.150390999999</v>
      </c>
      <c r="C3171" s="11">
        <v>14715.530273</v>
      </c>
      <c r="D3171" s="11">
        <v>14531.360352</v>
      </c>
      <c r="E3171" s="11">
        <v>14619.980469</v>
      </c>
      <c r="F3171" s="11">
        <v>14619.980469</v>
      </c>
      <c r="G3171" s="5">
        <v>96119400</v>
      </c>
      <c r="I3171" s="1">
        <v>4.0884057071437496E-3</v>
      </c>
    </row>
    <row r="3172" spans="1:9" x14ac:dyDescent="0.25">
      <c r="A3172" s="36">
        <v>38583</v>
      </c>
      <c r="B3172" s="11">
        <v>14619.980469</v>
      </c>
      <c r="C3172" s="11">
        <v>14745.330078000001</v>
      </c>
      <c r="D3172" s="11">
        <v>14599.209961</v>
      </c>
      <c r="E3172" s="11">
        <v>14678.160156</v>
      </c>
      <c r="F3172" s="11">
        <v>14678.160156</v>
      </c>
      <c r="G3172" s="5">
        <v>67018400</v>
      </c>
      <c r="I3172" s="1">
        <v>3.971566948132832E-3</v>
      </c>
    </row>
    <row r="3173" spans="1:9" x14ac:dyDescent="0.25">
      <c r="A3173" s="36">
        <v>38586</v>
      </c>
      <c r="B3173" s="11">
        <v>14681.160156</v>
      </c>
      <c r="C3173" s="11">
        <v>14786.179688</v>
      </c>
      <c r="D3173" s="11">
        <v>14679.219727</v>
      </c>
      <c r="E3173" s="11">
        <v>14770.269531</v>
      </c>
      <c r="F3173" s="11">
        <v>14770.269531</v>
      </c>
      <c r="G3173" s="5">
        <v>62748800</v>
      </c>
      <c r="I3173" s="1">
        <v>6.2556595619724931E-3</v>
      </c>
    </row>
    <row r="3174" spans="1:9" x14ac:dyDescent="0.25">
      <c r="A3174" s="36">
        <v>38587</v>
      </c>
      <c r="B3174" s="11">
        <v>14770.370117</v>
      </c>
      <c r="C3174" s="11">
        <v>14780.769531</v>
      </c>
      <c r="D3174" s="11">
        <v>14669.120117</v>
      </c>
      <c r="E3174" s="11">
        <v>14717.910156</v>
      </c>
      <c r="F3174" s="11">
        <v>14717.910156</v>
      </c>
      <c r="G3174" s="5">
        <v>83769400</v>
      </c>
      <c r="I3174" s="1">
        <v>-3.551214797361979E-3</v>
      </c>
    </row>
    <row r="3175" spans="1:9" x14ac:dyDescent="0.25">
      <c r="A3175" s="36">
        <v>38588</v>
      </c>
      <c r="B3175" s="11">
        <v>14716.629883</v>
      </c>
      <c r="C3175" s="11">
        <v>14738.679688</v>
      </c>
      <c r="D3175" s="11">
        <v>14598.799805000001</v>
      </c>
      <c r="E3175" s="11">
        <v>14603</v>
      </c>
      <c r="F3175" s="11">
        <v>14603</v>
      </c>
      <c r="G3175" s="5">
        <v>101350200</v>
      </c>
      <c r="I3175" s="1">
        <v>-7.8381430654363982E-3</v>
      </c>
    </row>
    <row r="3176" spans="1:9" x14ac:dyDescent="0.25">
      <c r="A3176" s="36">
        <v>38589</v>
      </c>
      <c r="B3176" s="11">
        <v>14604.049805000001</v>
      </c>
      <c r="C3176" s="11">
        <v>14641.190430000001</v>
      </c>
      <c r="D3176" s="11">
        <v>14574.570313</v>
      </c>
      <c r="E3176" s="11">
        <v>14604.610352</v>
      </c>
      <c r="F3176" s="11">
        <v>14604.610352</v>
      </c>
      <c r="G3176" s="5">
        <v>77990600</v>
      </c>
      <c r="I3176" s="1">
        <v>1.1026934297042601E-4</v>
      </c>
    </row>
    <row r="3177" spans="1:9" x14ac:dyDescent="0.25">
      <c r="A3177" s="36">
        <v>38590</v>
      </c>
      <c r="B3177" s="11">
        <v>14605.280273</v>
      </c>
      <c r="C3177" s="11">
        <v>14613.459961</v>
      </c>
      <c r="D3177" s="11">
        <v>14441.900390999999</v>
      </c>
      <c r="E3177" s="11">
        <v>14444.839844</v>
      </c>
      <c r="F3177" s="11">
        <v>14444.839844</v>
      </c>
      <c r="G3177" s="5">
        <v>98868200</v>
      </c>
      <c r="I3177" s="1">
        <v>-1.1000009841213299E-2</v>
      </c>
    </row>
    <row r="3178" spans="1:9" x14ac:dyDescent="0.25">
      <c r="A3178" s="36">
        <v>38593</v>
      </c>
      <c r="B3178" s="11">
        <v>14444.839844</v>
      </c>
      <c r="C3178" s="11">
        <v>14511.519531</v>
      </c>
      <c r="D3178" s="11">
        <v>14326.919921999999</v>
      </c>
      <c r="E3178" s="11">
        <v>14327.200194999999</v>
      </c>
      <c r="F3178" s="11">
        <v>14327.200194999999</v>
      </c>
      <c r="G3178" s="5">
        <v>100490200</v>
      </c>
      <c r="I3178" s="1">
        <v>-8.1774044792233269E-3</v>
      </c>
    </row>
    <row r="3179" spans="1:9" x14ac:dyDescent="0.25">
      <c r="A3179" s="36">
        <v>38594</v>
      </c>
      <c r="B3179" s="11">
        <v>14327.200194999999</v>
      </c>
      <c r="C3179" s="11">
        <v>14332.25</v>
      </c>
      <c r="D3179" s="11">
        <v>14000.139648</v>
      </c>
      <c r="E3179" s="11">
        <v>14008.200194999999</v>
      </c>
      <c r="F3179" s="11">
        <v>14008.200194999999</v>
      </c>
      <c r="G3179" s="5">
        <v>172138400</v>
      </c>
      <c r="I3179" s="1">
        <v>-2.2516955723139276E-2</v>
      </c>
    </row>
    <row r="3180" spans="1:9" x14ac:dyDescent="0.25">
      <c r="A3180" s="36">
        <v>38595</v>
      </c>
      <c r="B3180" s="11">
        <v>14010.919921999999</v>
      </c>
      <c r="C3180" s="11">
        <v>14245.860352</v>
      </c>
      <c r="D3180" s="11">
        <v>14008.070313</v>
      </c>
      <c r="E3180" s="11">
        <v>14243.190430000001</v>
      </c>
      <c r="F3180" s="11">
        <v>14243.190430000001</v>
      </c>
      <c r="G3180" s="5">
        <v>136587200</v>
      </c>
      <c r="I3180" s="1">
        <v>1.6636041581870487E-2</v>
      </c>
    </row>
    <row r="3181" spans="1:9" x14ac:dyDescent="0.25">
      <c r="A3181" s="36">
        <v>38596</v>
      </c>
      <c r="B3181" s="11">
        <v>14256.080078000001</v>
      </c>
      <c r="C3181" s="11">
        <v>14526.809569999999</v>
      </c>
      <c r="D3181" s="11">
        <v>14256.080078000001</v>
      </c>
      <c r="E3181" s="11">
        <v>14486.589844</v>
      </c>
      <c r="F3181" s="11">
        <v>14486.589844</v>
      </c>
      <c r="G3181" s="5">
        <v>136426800</v>
      </c>
      <c r="I3181" s="1">
        <v>1.6944455215258003E-2</v>
      </c>
    </row>
    <row r="3182" spans="1:9" x14ac:dyDescent="0.25">
      <c r="A3182" s="36">
        <v>38597</v>
      </c>
      <c r="B3182" s="11">
        <v>14488.589844</v>
      </c>
      <c r="C3182" s="11">
        <v>14784.549805000001</v>
      </c>
      <c r="D3182" s="11">
        <v>14488.490234000001</v>
      </c>
      <c r="E3182" s="11">
        <v>14772.700194999999</v>
      </c>
      <c r="F3182" s="11">
        <v>14772.700194999999</v>
      </c>
      <c r="G3182" s="5">
        <v>92797600</v>
      </c>
      <c r="I3182" s="1">
        <v>1.9557512861037907E-2</v>
      </c>
    </row>
    <row r="3183" spans="1:9" x14ac:dyDescent="0.25">
      <c r="A3183" s="36">
        <v>38600</v>
      </c>
      <c r="B3183" s="11">
        <v>14774.629883</v>
      </c>
      <c r="C3183" s="11">
        <v>14866.599609000001</v>
      </c>
      <c r="D3183" s="11">
        <v>14758.629883</v>
      </c>
      <c r="E3183" s="11">
        <v>14857.309569999999</v>
      </c>
      <c r="F3183" s="11">
        <v>14857.309569999999</v>
      </c>
      <c r="G3183" s="5">
        <v>17837800</v>
      </c>
      <c r="I3183" s="1">
        <v>5.7110750649016495E-3</v>
      </c>
    </row>
    <row r="3184" spans="1:9" x14ac:dyDescent="0.25">
      <c r="A3184" s="36">
        <v>38601</v>
      </c>
      <c r="B3184" s="11">
        <v>14857.309569999999</v>
      </c>
      <c r="C3184" s="11">
        <v>15181.910156</v>
      </c>
      <c r="D3184" s="11">
        <v>14857.309569999999</v>
      </c>
      <c r="E3184" s="11">
        <v>15030.620117</v>
      </c>
      <c r="F3184" s="11">
        <v>15030.620117</v>
      </c>
      <c r="G3184" s="5">
        <v>117626000</v>
      </c>
      <c r="I3184" s="1">
        <v>1.159749044907521E-2</v>
      </c>
    </row>
    <row r="3185" spans="1:9" x14ac:dyDescent="0.25">
      <c r="A3185" s="36">
        <v>38602</v>
      </c>
      <c r="B3185" s="11">
        <v>15030.620117</v>
      </c>
      <c r="C3185" s="11">
        <v>15252.440430000001</v>
      </c>
      <c r="D3185" s="11">
        <v>14976.179688</v>
      </c>
      <c r="E3185" s="11">
        <v>15246.230469</v>
      </c>
      <c r="F3185" s="11">
        <v>15246.230469</v>
      </c>
      <c r="G3185" s="5">
        <v>96752000</v>
      </c>
      <c r="I3185" s="1">
        <v>1.4242828608297842E-2</v>
      </c>
    </row>
    <row r="3186" spans="1:9" x14ac:dyDescent="0.25">
      <c r="A3186" s="36">
        <v>38603</v>
      </c>
      <c r="B3186" s="11">
        <v>15247.120117</v>
      </c>
      <c r="C3186" s="11">
        <v>15247.120117</v>
      </c>
      <c r="D3186" s="11">
        <v>14969.330078000001</v>
      </c>
      <c r="E3186" s="11">
        <v>15055.919921999999</v>
      </c>
      <c r="F3186" s="11">
        <v>15055.919921999999</v>
      </c>
      <c r="G3186" s="5">
        <v>75739400</v>
      </c>
      <c r="I3186" s="1">
        <v>-1.2561025986229879E-2</v>
      </c>
    </row>
    <row r="3187" spans="1:9" x14ac:dyDescent="0.25">
      <c r="A3187" s="36">
        <v>38604</v>
      </c>
      <c r="B3187" s="11">
        <v>15056.280273</v>
      </c>
      <c r="C3187" s="11">
        <v>15250.280273</v>
      </c>
      <c r="D3187" s="11">
        <v>15056.280273</v>
      </c>
      <c r="E3187" s="11">
        <v>15212.879883</v>
      </c>
      <c r="F3187" s="11">
        <v>15212.879883</v>
      </c>
      <c r="G3187" s="5">
        <v>63965800</v>
      </c>
      <c r="I3187" s="1">
        <v>1.0371165616556155E-2</v>
      </c>
    </row>
    <row r="3188" spans="1:9" x14ac:dyDescent="0.25">
      <c r="A3188" s="36">
        <v>38607</v>
      </c>
      <c r="B3188" s="11">
        <v>15214.419921999999</v>
      </c>
      <c r="C3188" s="11">
        <v>15257.599609000001</v>
      </c>
      <c r="D3188" s="11">
        <v>15187.690430000001</v>
      </c>
      <c r="E3188" s="11">
        <v>15190.169921999999</v>
      </c>
      <c r="F3188" s="11">
        <v>15190.169921999999</v>
      </c>
      <c r="G3188" s="5">
        <v>58906600</v>
      </c>
      <c r="I3188" s="1">
        <v>-1.493926784936761E-3</v>
      </c>
    </row>
    <row r="3189" spans="1:9" x14ac:dyDescent="0.25">
      <c r="A3189" s="36">
        <v>38608</v>
      </c>
      <c r="B3189" s="11">
        <v>15182.799805000001</v>
      </c>
      <c r="C3189" s="11">
        <v>15195.379883</v>
      </c>
      <c r="D3189" s="11">
        <v>15015.879883</v>
      </c>
      <c r="E3189" s="11">
        <v>15087.290039</v>
      </c>
      <c r="F3189" s="11">
        <v>15087.290039</v>
      </c>
      <c r="G3189" s="5">
        <v>69052000</v>
      </c>
      <c r="I3189" s="1">
        <v>-6.7958328787796063E-3</v>
      </c>
    </row>
    <row r="3190" spans="1:9" x14ac:dyDescent="0.25">
      <c r="A3190" s="36">
        <v>38609</v>
      </c>
      <c r="B3190" s="11">
        <v>15087.599609000001</v>
      </c>
      <c r="C3190" s="11">
        <v>15248.519531</v>
      </c>
      <c r="D3190" s="11">
        <v>15087.599609000001</v>
      </c>
      <c r="E3190" s="11">
        <v>15221.389648</v>
      </c>
      <c r="F3190" s="11">
        <v>15221.389648</v>
      </c>
      <c r="G3190" s="5">
        <v>79947400</v>
      </c>
      <c r="I3190" s="1">
        <v>8.8489822343849056E-3</v>
      </c>
    </row>
    <row r="3191" spans="1:9" x14ac:dyDescent="0.25">
      <c r="A3191" s="36">
        <v>38610</v>
      </c>
      <c r="B3191" s="11">
        <v>15222.25</v>
      </c>
      <c r="C3191" s="11">
        <v>15430.660156</v>
      </c>
      <c r="D3191" s="11">
        <v>15165.639648</v>
      </c>
      <c r="E3191" s="11">
        <v>15428.780273</v>
      </c>
      <c r="F3191" s="11">
        <v>15428.780273</v>
      </c>
      <c r="G3191" s="5">
        <v>125929600</v>
      </c>
      <c r="I3191" s="1">
        <v>1.3532961851090874E-2</v>
      </c>
    </row>
    <row r="3192" spans="1:9" x14ac:dyDescent="0.25">
      <c r="A3192" s="36">
        <v>38614</v>
      </c>
      <c r="B3192" s="11">
        <v>15483.950194999999</v>
      </c>
      <c r="C3192" s="11">
        <v>15756.679688</v>
      </c>
      <c r="D3192" s="11">
        <v>15483.950194999999</v>
      </c>
      <c r="E3192" s="11">
        <v>15656.839844</v>
      </c>
      <c r="F3192" s="11">
        <v>15656.839844</v>
      </c>
      <c r="G3192" s="5">
        <v>138527400</v>
      </c>
      <c r="I3192" s="1">
        <v>1.4673258051876914E-2</v>
      </c>
    </row>
    <row r="3193" spans="1:9" x14ac:dyDescent="0.25">
      <c r="A3193" s="36">
        <v>38615</v>
      </c>
      <c r="B3193" s="11">
        <v>15656.839844</v>
      </c>
      <c r="C3193" s="11">
        <v>15822.419921999999</v>
      </c>
      <c r="D3193" s="11">
        <v>15538.700194999999</v>
      </c>
      <c r="E3193" s="11">
        <v>15563.469727</v>
      </c>
      <c r="F3193" s="11">
        <v>15563.469727</v>
      </c>
      <c r="G3193" s="5">
        <v>144740600</v>
      </c>
      <c r="I3193" s="1">
        <v>-5.9813881834038796E-3</v>
      </c>
    </row>
    <row r="3194" spans="1:9" x14ac:dyDescent="0.25">
      <c r="A3194" s="36">
        <v>38616</v>
      </c>
      <c r="B3194" s="11">
        <v>15558.589844</v>
      </c>
      <c r="C3194" s="11">
        <v>15805.919921999999</v>
      </c>
      <c r="D3194" s="11">
        <v>15526.700194999999</v>
      </c>
      <c r="E3194" s="11">
        <v>15734.410156</v>
      </c>
      <c r="F3194" s="11">
        <v>15734.410156</v>
      </c>
      <c r="G3194" s="5">
        <v>126375200</v>
      </c>
      <c r="I3194" s="1">
        <v>1.0923559641261349E-2</v>
      </c>
    </row>
    <row r="3195" spans="1:9" x14ac:dyDescent="0.25">
      <c r="A3195" s="36">
        <v>38617</v>
      </c>
      <c r="B3195" s="11">
        <v>15733.580078000001</v>
      </c>
      <c r="C3195" s="11">
        <v>15780.400390999999</v>
      </c>
      <c r="D3195" s="11">
        <v>15628.320313</v>
      </c>
      <c r="E3195" s="11">
        <v>15661.129883</v>
      </c>
      <c r="F3195" s="11">
        <v>15661.129883</v>
      </c>
      <c r="G3195" s="5">
        <v>122805600</v>
      </c>
      <c r="I3195" s="1">
        <v>-4.6682048460855441E-3</v>
      </c>
    </row>
    <row r="3196" spans="1:9" x14ac:dyDescent="0.25">
      <c r="A3196" s="36">
        <v>38618</v>
      </c>
      <c r="B3196" s="11">
        <v>15672.5</v>
      </c>
      <c r="C3196" s="11">
        <v>15675.400390999999</v>
      </c>
      <c r="D3196" s="11">
        <v>15560.469727</v>
      </c>
      <c r="E3196" s="11">
        <v>15649.330078000001</v>
      </c>
      <c r="F3196" s="11">
        <v>15649.330078000001</v>
      </c>
      <c r="G3196" s="5">
        <v>137930000</v>
      </c>
      <c r="I3196" s="1">
        <v>-7.5372930153960738E-4</v>
      </c>
    </row>
    <row r="3197" spans="1:9" x14ac:dyDescent="0.25">
      <c r="A3197" s="36">
        <v>38621</v>
      </c>
      <c r="B3197" s="11">
        <v>15650.120117</v>
      </c>
      <c r="C3197" s="11">
        <v>15788.200194999999</v>
      </c>
      <c r="D3197" s="11">
        <v>15648.780273</v>
      </c>
      <c r="E3197" s="11">
        <v>15765.530273</v>
      </c>
      <c r="F3197" s="11">
        <v>15765.530273</v>
      </c>
      <c r="G3197" s="5">
        <v>131708200</v>
      </c>
      <c r="I3197" s="1">
        <v>7.3978189715884213E-3</v>
      </c>
    </row>
    <row r="3198" spans="1:9" x14ac:dyDescent="0.25">
      <c r="A3198" s="36">
        <v>38622</v>
      </c>
      <c r="B3198" s="11">
        <v>15764.459961</v>
      </c>
      <c r="C3198" s="11">
        <v>15815.419921999999</v>
      </c>
      <c r="D3198" s="11">
        <v>15627.320313</v>
      </c>
      <c r="E3198" s="11">
        <v>15801.809569999999</v>
      </c>
      <c r="F3198" s="11">
        <v>15801.809569999999</v>
      </c>
      <c r="G3198" s="5">
        <v>157182400</v>
      </c>
      <c r="I3198" s="1">
        <v>2.2985346977719701E-3</v>
      </c>
    </row>
    <row r="3199" spans="1:9" x14ac:dyDescent="0.25">
      <c r="A3199" s="36">
        <v>38623</v>
      </c>
      <c r="B3199" s="11">
        <v>15801.809569999999</v>
      </c>
      <c r="C3199" s="11">
        <v>15979.139648</v>
      </c>
      <c r="D3199" s="11">
        <v>15799.879883</v>
      </c>
      <c r="E3199" s="11">
        <v>15869.330078000001</v>
      </c>
      <c r="F3199" s="11">
        <v>15869.330078000001</v>
      </c>
      <c r="G3199" s="5">
        <v>133363800</v>
      </c>
      <c r="I3199" s="1">
        <v>4.2638573191045026E-3</v>
      </c>
    </row>
    <row r="3200" spans="1:9" x14ac:dyDescent="0.25">
      <c r="A3200" s="36">
        <v>38624</v>
      </c>
      <c r="B3200" s="11">
        <v>15869.969727</v>
      </c>
      <c r="C3200" s="11">
        <v>15939.379883</v>
      </c>
      <c r="D3200" s="11">
        <v>15773.900390999999</v>
      </c>
      <c r="E3200" s="11">
        <v>15841.839844</v>
      </c>
      <c r="F3200" s="11">
        <v>15841.839844</v>
      </c>
      <c r="G3200" s="5">
        <v>93728400</v>
      </c>
      <c r="I3200" s="1">
        <v>-1.7337891319666454E-3</v>
      </c>
    </row>
    <row r="3201" spans="1:9" x14ac:dyDescent="0.25">
      <c r="A3201" s="36">
        <v>38625</v>
      </c>
      <c r="B3201" s="11">
        <v>15841.639648</v>
      </c>
      <c r="C3201" s="11">
        <v>16130.490234000001</v>
      </c>
      <c r="D3201" s="11">
        <v>15806.820313</v>
      </c>
      <c r="E3201" s="11">
        <v>16120.080078000001</v>
      </c>
      <c r="F3201" s="11">
        <v>16120.080078000001</v>
      </c>
      <c r="G3201" s="5">
        <v>137299400</v>
      </c>
      <c r="I3201" s="1">
        <v>1.7411173275146297E-2</v>
      </c>
    </row>
    <row r="3202" spans="1:9" x14ac:dyDescent="0.25">
      <c r="A3202" s="36">
        <v>38628</v>
      </c>
      <c r="B3202" s="11">
        <v>16120.080078000001</v>
      </c>
      <c r="C3202" s="11">
        <v>16186.349609000001</v>
      </c>
      <c r="D3202" s="11">
        <v>15954.320313</v>
      </c>
      <c r="E3202" s="11">
        <v>16051.019531</v>
      </c>
      <c r="F3202" s="11">
        <v>16051.019531</v>
      </c>
      <c r="G3202" s="5">
        <v>98508400</v>
      </c>
      <c r="I3202" s="1">
        <v>-4.2933349447480396E-3</v>
      </c>
    </row>
    <row r="3203" spans="1:9" x14ac:dyDescent="0.25">
      <c r="A3203" s="36">
        <v>38629</v>
      </c>
      <c r="B3203" s="11">
        <v>16051.019531</v>
      </c>
      <c r="C3203" s="11">
        <v>16118.059569999999</v>
      </c>
      <c r="D3203" s="11">
        <v>15932.469727</v>
      </c>
      <c r="E3203" s="11">
        <v>15933.410156</v>
      </c>
      <c r="F3203" s="11">
        <v>15933.410156</v>
      </c>
      <c r="G3203" s="5">
        <v>114370200</v>
      </c>
      <c r="I3203" s="1">
        <v>-7.3541974153084055E-3</v>
      </c>
    </row>
    <row r="3204" spans="1:9" x14ac:dyDescent="0.25">
      <c r="A3204" s="36">
        <v>38630</v>
      </c>
      <c r="B3204" s="11">
        <v>15933.209961</v>
      </c>
      <c r="C3204" s="11">
        <v>15934.360352</v>
      </c>
      <c r="D3204" s="11">
        <v>15720.349609000001</v>
      </c>
      <c r="E3204" s="11">
        <v>15720.349609000001</v>
      </c>
      <c r="F3204" s="11">
        <v>15720.349609000001</v>
      </c>
      <c r="G3204" s="5">
        <v>120104800</v>
      </c>
      <c r="I3204" s="1">
        <v>-1.3462145811923065E-2</v>
      </c>
    </row>
    <row r="3205" spans="1:9" x14ac:dyDescent="0.25">
      <c r="A3205" s="36">
        <v>38631</v>
      </c>
      <c r="B3205" s="11">
        <v>15722.389648</v>
      </c>
      <c r="C3205" s="11">
        <v>15723.240234000001</v>
      </c>
      <c r="D3205" s="11">
        <v>15217.120117</v>
      </c>
      <c r="E3205" s="11">
        <v>15247.599609000001</v>
      </c>
      <c r="F3205" s="11">
        <v>15247.599609000001</v>
      </c>
      <c r="G3205" s="5">
        <v>133378800</v>
      </c>
      <c r="I3205" s="1">
        <v>-3.0533938536237315E-2</v>
      </c>
    </row>
    <row r="3206" spans="1:9" x14ac:dyDescent="0.25">
      <c r="A3206" s="36">
        <v>38632</v>
      </c>
      <c r="B3206" s="11">
        <v>15247.599609000001</v>
      </c>
      <c r="C3206" s="11">
        <v>15472.280273</v>
      </c>
      <c r="D3206" s="11">
        <v>15092.400390999999</v>
      </c>
      <c r="E3206" s="11">
        <v>15447.589844</v>
      </c>
      <c r="F3206" s="11">
        <v>15447.589844</v>
      </c>
      <c r="G3206" s="5">
        <v>156193600</v>
      </c>
      <c r="I3206" s="1">
        <v>1.303090604703705E-2</v>
      </c>
    </row>
    <row r="3207" spans="1:9" x14ac:dyDescent="0.25">
      <c r="A3207" s="36">
        <v>38635</v>
      </c>
      <c r="B3207" s="11">
        <v>15447.589844</v>
      </c>
      <c r="C3207" s="11">
        <v>15580.929688</v>
      </c>
      <c r="D3207" s="11">
        <v>15447.030273</v>
      </c>
      <c r="E3207" s="11">
        <v>15466.410156</v>
      </c>
      <c r="F3207" s="11">
        <v>15466.410156</v>
      </c>
      <c r="G3207" s="5">
        <v>157280600</v>
      </c>
      <c r="I3207" s="1">
        <v>1.2175916623622385E-3</v>
      </c>
    </row>
    <row r="3208" spans="1:9" x14ac:dyDescent="0.25">
      <c r="A3208" s="36">
        <v>38636</v>
      </c>
      <c r="B3208" s="11">
        <v>15468.339844</v>
      </c>
      <c r="C3208" s="11">
        <v>15554.030273</v>
      </c>
      <c r="D3208" s="11">
        <v>15429</v>
      </c>
      <c r="E3208" s="11">
        <v>15445.370117</v>
      </c>
      <c r="F3208" s="11">
        <v>15445.370117</v>
      </c>
      <c r="G3208" s="5">
        <v>90304000</v>
      </c>
      <c r="I3208" s="1">
        <v>-1.3612960536946161E-3</v>
      </c>
    </row>
    <row r="3209" spans="1:9" x14ac:dyDescent="0.25">
      <c r="A3209" s="36">
        <v>38637</v>
      </c>
      <c r="B3209" s="11">
        <v>15445.370117</v>
      </c>
      <c r="C3209" s="11">
        <v>15473.209961</v>
      </c>
      <c r="D3209" s="11">
        <v>15035</v>
      </c>
      <c r="E3209" s="11">
        <v>15103.160156</v>
      </c>
      <c r="F3209" s="11">
        <v>15103.160156</v>
      </c>
      <c r="G3209" s="5">
        <v>132855200</v>
      </c>
      <c r="I3209" s="1">
        <v>-2.2405285852705958E-2</v>
      </c>
    </row>
    <row r="3210" spans="1:9" x14ac:dyDescent="0.25">
      <c r="A3210" s="36">
        <v>38638</v>
      </c>
      <c r="B3210" s="11">
        <v>15103.160156</v>
      </c>
      <c r="C3210" s="11">
        <v>15103.160156</v>
      </c>
      <c r="D3210" s="11">
        <v>14866.190430000001</v>
      </c>
      <c r="E3210" s="11">
        <v>14924.730469</v>
      </c>
      <c r="F3210" s="11">
        <v>14924.730469</v>
      </c>
      <c r="G3210" s="5">
        <v>109533200</v>
      </c>
      <c r="I3210" s="1">
        <v>-1.1884403691666989E-2</v>
      </c>
    </row>
    <row r="3211" spans="1:9" x14ac:dyDescent="0.25">
      <c r="A3211" s="36">
        <v>38639</v>
      </c>
      <c r="B3211" s="11">
        <v>14924.730469</v>
      </c>
      <c r="C3211" s="11">
        <v>14999.040039</v>
      </c>
      <c r="D3211" s="11">
        <v>14699.299805000001</v>
      </c>
      <c r="E3211" s="11">
        <v>14892.879883</v>
      </c>
      <c r="F3211" s="11">
        <v>14892.879883</v>
      </c>
      <c r="G3211" s="5">
        <v>115111800</v>
      </c>
      <c r="I3211" s="1">
        <v>-2.1363615486258425E-3</v>
      </c>
    </row>
    <row r="3212" spans="1:9" x14ac:dyDescent="0.25">
      <c r="A3212" s="36">
        <v>38642</v>
      </c>
      <c r="B3212" s="11">
        <v>14892.879883</v>
      </c>
      <c r="C3212" s="11">
        <v>15282.769531</v>
      </c>
      <c r="D3212" s="11">
        <v>14889.169921999999</v>
      </c>
      <c r="E3212" s="11">
        <v>15282.730469</v>
      </c>
      <c r="F3212" s="11">
        <v>15282.730469</v>
      </c>
      <c r="G3212" s="5">
        <v>114744000</v>
      </c>
      <c r="I3212" s="1">
        <v>2.5840224850899318E-2</v>
      </c>
    </row>
    <row r="3213" spans="1:9" x14ac:dyDescent="0.25">
      <c r="A3213" s="36">
        <v>38643</v>
      </c>
      <c r="B3213" s="11">
        <v>15282.730469</v>
      </c>
      <c r="C3213" s="11">
        <v>15283.530273</v>
      </c>
      <c r="D3213" s="11">
        <v>15071.450194999999</v>
      </c>
      <c r="E3213" s="11">
        <v>15084.839844</v>
      </c>
      <c r="F3213" s="11">
        <v>15084.839844</v>
      </c>
      <c r="G3213" s="5">
        <v>86776800</v>
      </c>
      <c r="I3213" s="1">
        <v>-1.3033207738942565E-2</v>
      </c>
    </row>
    <row r="3214" spans="1:9" x14ac:dyDescent="0.25">
      <c r="A3214" s="36">
        <v>38644</v>
      </c>
      <c r="B3214" s="11">
        <v>15068.509765999999</v>
      </c>
      <c r="C3214" s="11">
        <v>15113.190430000001</v>
      </c>
      <c r="D3214" s="11">
        <v>14714.730469</v>
      </c>
      <c r="E3214" s="11">
        <v>15111.950194999999</v>
      </c>
      <c r="F3214" s="11">
        <v>15111.950194999999</v>
      </c>
      <c r="G3214" s="5">
        <v>151060400</v>
      </c>
      <c r="I3214" s="1">
        <v>1.7955788180703536E-3</v>
      </c>
    </row>
    <row r="3215" spans="1:9" x14ac:dyDescent="0.25">
      <c r="A3215" s="36">
        <v>38645</v>
      </c>
      <c r="B3215" s="11">
        <v>15112.150390999999</v>
      </c>
      <c r="C3215" s="11">
        <v>15183.759765999999</v>
      </c>
      <c r="D3215" s="11">
        <v>14821.099609000001</v>
      </c>
      <c r="E3215" s="11">
        <v>14821.099609000001</v>
      </c>
      <c r="F3215" s="11">
        <v>14821.099609000001</v>
      </c>
      <c r="G3215" s="5">
        <v>82416600</v>
      </c>
      <c r="I3215" s="1">
        <v>-1.9434019714767103E-2</v>
      </c>
    </row>
    <row r="3216" spans="1:9" x14ac:dyDescent="0.25">
      <c r="A3216" s="36">
        <v>38646</v>
      </c>
      <c r="B3216" s="11">
        <v>14844.059569999999</v>
      </c>
      <c r="C3216" s="11">
        <v>14960.089844</v>
      </c>
      <c r="D3216" s="11">
        <v>14764.400390999999</v>
      </c>
      <c r="E3216" s="11">
        <v>14903.360352</v>
      </c>
      <c r="F3216" s="11">
        <v>14903.360352</v>
      </c>
      <c r="G3216" s="5">
        <v>109045000</v>
      </c>
      <c r="I3216" s="1">
        <v>5.5348997501347696E-3</v>
      </c>
    </row>
    <row r="3217" spans="1:9" x14ac:dyDescent="0.25">
      <c r="A3217" s="36">
        <v>38649</v>
      </c>
      <c r="B3217" s="11">
        <v>14903.360352</v>
      </c>
      <c r="C3217" s="11">
        <v>15357.089844</v>
      </c>
      <c r="D3217" s="11">
        <v>14903.360352</v>
      </c>
      <c r="E3217" s="11">
        <v>15356.320313</v>
      </c>
      <c r="F3217" s="11">
        <v>15356.320313</v>
      </c>
      <c r="G3217" s="5">
        <v>141061200</v>
      </c>
      <c r="I3217" s="1">
        <v>2.9940421560114672E-2</v>
      </c>
    </row>
    <row r="3218" spans="1:9" x14ac:dyDescent="0.25">
      <c r="A3218" s="36">
        <v>38650</v>
      </c>
      <c r="B3218" s="11">
        <v>15358.360352</v>
      </c>
      <c r="C3218" s="11">
        <v>15539.690430000001</v>
      </c>
      <c r="D3218" s="11">
        <v>15296.889648</v>
      </c>
      <c r="E3218" s="11">
        <v>15367.870117</v>
      </c>
      <c r="F3218" s="11">
        <v>15367.870117</v>
      </c>
      <c r="G3218" s="5">
        <v>133676400</v>
      </c>
      <c r="I3218" s="1">
        <v>7.5183784388954678E-4</v>
      </c>
    </row>
    <row r="3219" spans="1:9" x14ac:dyDescent="0.25">
      <c r="A3219" s="36">
        <v>38651</v>
      </c>
      <c r="B3219" s="11">
        <v>15388.299805000001</v>
      </c>
      <c r="C3219" s="11">
        <v>15668.669921999999</v>
      </c>
      <c r="D3219" s="11">
        <v>15388.299805000001</v>
      </c>
      <c r="E3219" s="11">
        <v>15666.219727</v>
      </c>
      <c r="F3219" s="11">
        <v>15666.219727</v>
      </c>
      <c r="G3219" s="5">
        <v>181423400</v>
      </c>
      <c r="I3219" s="1">
        <v>1.9227810663288381E-2</v>
      </c>
    </row>
    <row r="3220" spans="1:9" x14ac:dyDescent="0.25">
      <c r="A3220" s="36">
        <v>38652</v>
      </c>
      <c r="B3220" s="11">
        <v>15666.419921999999</v>
      </c>
      <c r="C3220" s="11">
        <v>15666.419921999999</v>
      </c>
      <c r="D3220" s="11">
        <v>15382.900390999999</v>
      </c>
      <c r="E3220" s="11">
        <v>15437.629883</v>
      </c>
      <c r="F3220" s="11">
        <v>15437.629883</v>
      </c>
      <c r="G3220" s="5">
        <v>95071000</v>
      </c>
      <c r="I3220" s="1">
        <v>-1.4698756744698116E-2</v>
      </c>
    </row>
    <row r="3221" spans="1:9" x14ac:dyDescent="0.25">
      <c r="A3221" s="36">
        <v>38653</v>
      </c>
      <c r="B3221" s="11">
        <v>15451.929688</v>
      </c>
      <c r="C3221" s="11">
        <v>15587.940430000001</v>
      </c>
      <c r="D3221" s="11">
        <v>15422.099609000001</v>
      </c>
      <c r="E3221" s="11">
        <v>15579.679688</v>
      </c>
      <c r="F3221" s="11">
        <v>15579.679688</v>
      </c>
      <c r="G3221" s="5">
        <v>112274800</v>
      </c>
      <c r="I3221" s="1">
        <v>9.1594532263385986E-3</v>
      </c>
    </row>
    <row r="3222" spans="1:9" x14ac:dyDescent="0.25">
      <c r="A3222" s="36">
        <v>38656</v>
      </c>
      <c r="B3222" s="11">
        <v>15580.759765999999</v>
      </c>
      <c r="C3222" s="11">
        <v>15811.389648</v>
      </c>
      <c r="D3222" s="11">
        <v>15580.759765999999</v>
      </c>
      <c r="E3222" s="11">
        <v>15759.730469</v>
      </c>
      <c r="F3222" s="11">
        <v>15759.730469</v>
      </c>
      <c r="G3222" s="5">
        <v>156414800</v>
      </c>
      <c r="I3222" s="1">
        <v>1.1490501009850718E-2</v>
      </c>
    </row>
    <row r="3223" spans="1:9" x14ac:dyDescent="0.25">
      <c r="A3223" s="36">
        <v>38657</v>
      </c>
      <c r="B3223" s="11">
        <v>15759.929688</v>
      </c>
      <c r="C3223" s="11">
        <v>15938.740234000001</v>
      </c>
      <c r="D3223" s="11">
        <v>15745.740234000001</v>
      </c>
      <c r="E3223" s="11">
        <v>15922.519531</v>
      </c>
      <c r="F3223" s="11">
        <v>15922.519531</v>
      </c>
      <c r="G3223" s="5">
        <v>161487800</v>
      </c>
      <c r="I3223" s="1">
        <v>1.0276447828939439E-2</v>
      </c>
    </row>
    <row r="3224" spans="1:9" x14ac:dyDescent="0.25">
      <c r="A3224" s="36">
        <v>38658</v>
      </c>
      <c r="B3224" s="11">
        <v>15922.519531</v>
      </c>
      <c r="C3224" s="11">
        <v>16023.240234000001</v>
      </c>
      <c r="D3224" s="11">
        <v>15886.719727</v>
      </c>
      <c r="E3224" s="11">
        <v>15896.480469</v>
      </c>
      <c r="F3224" s="11">
        <v>15896.480469</v>
      </c>
      <c r="G3224" s="5">
        <v>107390000</v>
      </c>
      <c r="I3224" s="1">
        <v>-1.636699318819268E-3</v>
      </c>
    </row>
    <row r="3225" spans="1:9" x14ac:dyDescent="0.25">
      <c r="A3225" s="36">
        <v>38659</v>
      </c>
      <c r="B3225" s="11">
        <v>15896.339844</v>
      </c>
      <c r="C3225" s="11">
        <v>16056.339844</v>
      </c>
      <c r="D3225" s="11">
        <v>15725.440430000001</v>
      </c>
      <c r="E3225" s="11">
        <v>15798.040039</v>
      </c>
      <c r="F3225" s="11">
        <v>15798.040039</v>
      </c>
      <c r="G3225" s="5">
        <v>109823400</v>
      </c>
      <c r="I3225" s="1">
        <v>-6.2118463990419315E-3</v>
      </c>
    </row>
    <row r="3226" spans="1:9" x14ac:dyDescent="0.25">
      <c r="A3226" s="36">
        <v>38660</v>
      </c>
      <c r="B3226" s="11">
        <v>15798.040039</v>
      </c>
      <c r="C3226" s="11">
        <v>15908.75</v>
      </c>
      <c r="D3226" s="11">
        <v>15764.990234000001</v>
      </c>
      <c r="E3226" s="11">
        <v>15900.530273</v>
      </c>
      <c r="F3226" s="11">
        <v>15900.530273</v>
      </c>
      <c r="G3226" s="5">
        <v>77832400</v>
      </c>
      <c r="I3226" s="1">
        <v>6.4665749994592403E-3</v>
      </c>
    </row>
    <row r="3227" spans="1:9" x14ac:dyDescent="0.25">
      <c r="A3227" s="36">
        <v>38663</v>
      </c>
      <c r="B3227" s="11">
        <v>15899.990234000001</v>
      </c>
      <c r="C3227" s="11">
        <v>16004.690430000001</v>
      </c>
      <c r="D3227" s="11">
        <v>15817.440430000001</v>
      </c>
      <c r="E3227" s="11">
        <v>15944.150390999999</v>
      </c>
      <c r="F3227" s="11">
        <v>15944.150390999999</v>
      </c>
      <c r="G3227" s="5">
        <v>80647600</v>
      </c>
      <c r="I3227" s="1">
        <v>2.7395561438723348E-3</v>
      </c>
    </row>
    <row r="3228" spans="1:9" x14ac:dyDescent="0.25">
      <c r="A3228" s="36">
        <v>38664</v>
      </c>
      <c r="B3228" s="11">
        <v>15944.049805000001</v>
      </c>
      <c r="C3228" s="11">
        <v>15988.780273</v>
      </c>
      <c r="D3228" s="11">
        <v>15825.769531</v>
      </c>
      <c r="E3228" s="11">
        <v>15930.709961</v>
      </c>
      <c r="F3228" s="11">
        <v>15930.709961</v>
      </c>
      <c r="G3228" s="5">
        <v>65793200</v>
      </c>
      <c r="I3228" s="1">
        <v>-8.433248427213158E-4</v>
      </c>
    </row>
    <row r="3229" spans="1:9" x14ac:dyDescent="0.25">
      <c r="A3229" s="36">
        <v>38665</v>
      </c>
      <c r="B3229" s="11">
        <v>15930.280273</v>
      </c>
      <c r="C3229" s="11">
        <v>15983.950194999999</v>
      </c>
      <c r="D3229" s="11">
        <v>15910.240234000001</v>
      </c>
      <c r="E3229" s="11">
        <v>15981.179688</v>
      </c>
      <c r="F3229" s="11">
        <v>15981.179688</v>
      </c>
      <c r="G3229" s="5">
        <v>64586400</v>
      </c>
      <c r="I3229" s="1">
        <v>3.1630699174698407E-3</v>
      </c>
    </row>
    <row r="3230" spans="1:9" x14ac:dyDescent="0.25">
      <c r="A3230" s="36">
        <v>38666</v>
      </c>
      <c r="B3230" s="11">
        <v>15985.129883</v>
      </c>
      <c r="C3230" s="11">
        <v>16157.879883</v>
      </c>
      <c r="D3230" s="11">
        <v>15956.650390999999</v>
      </c>
      <c r="E3230" s="11">
        <v>16153.080078000001</v>
      </c>
      <c r="F3230" s="11">
        <v>16153.080078000001</v>
      </c>
      <c r="G3230" s="5">
        <v>100253800</v>
      </c>
      <c r="I3230" s="1">
        <v>1.0698987996699216E-2</v>
      </c>
    </row>
    <row r="3231" spans="1:9" x14ac:dyDescent="0.25">
      <c r="A3231" s="36">
        <v>38667</v>
      </c>
      <c r="B3231" s="11">
        <v>16155.120117</v>
      </c>
      <c r="C3231" s="11">
        <v>16275.849609000001</v>
      </c>
      <c r="D3231" s="11">
        <v>16100.769531</v>
      </c>
      <c r="E3231" s="11">
        <v>16137.070313</v>
      </c>
      <c r="F3231" s="11">
        <v>16137.070313</v>
      </c>
      <c r="G3231" s="5">
        <v>100247800</v>
      </c>
      <c r="I3231" s="1">
        <v>-9.9161918529588888E-4</v>
      </c>
    </row>
    <row r="3232" spans="1:9" x14ac:dyDescent="0.25">
      <c r="A3232" s="36">
        <v>38670</v>
      </c>
      <c r="B3232" s="11">
        <v>16135.030273</v>
      </c>
      <c r="C3232" s="11">
        <v>16293.679688</v>
      </c>
      <c r="D3232" s="11">
        <v>16058.540039</v>
      </c>
      <c r="E3232" s="11">
        <v>16293.530273</v>
      </c>
      <c r="F3232" s="11">
        <v>16293.530273</v>
      </c>
      <c r="G3232" s="5">
        <v>81446200</v>
      </c>
      <c r="I3232" s="1">
        <v>9.6489840506936986E-3</v>
      </c>
    </row>
    <row r="3233" spans="1:9" x14ac:dyDescent="0.25">
      <c r="A3233" s="36">
        <v>38671</v>
      </c>
      <c r="B3233" s="11">
        <v>16293.759765999999</v>
      </c>
      <c r="C3233" s="11">
        <v>16346.629883</v>
      </c>
      <c r="D3233" s="11">
        <v>16188.049805000001</v>
      </c>
      <c r="E3233" s="11">
        <v>16193.580078000001</v>
      </c>
      <c r="F3233" s="11">
        <v>16193.580078000001</v>
      </c>
      <c r="G3233" s="5">
        <v>91624800</v>
      </c>
      <c r="I3233" s="1">
        <v>-6.1532410412965532E-3</v>
      </c>
    </row>
    <row r="3234" spans="1:9" x14ac:dyDescent="0.25">
      <c r="A3234" s="36">
        <v>38672</v>
      </c>
      <c r="B3234" s="11">
        <v>16218.870117</v>
      </c>
      <c r="C3234" s="11">
        <v>16330.030273</v>
      </c>
      <c r="D3234" s="11">
        <v>16187.019531</v>
      </c>
      <c r="E3234" s="11">
        <v>16310.679688</v>
      </c>
      <c r="F3234" s="11">
        <v>16310.679688</v>
      </c>
      <c r="G3234" s="5">
        <v>96424800</v>
      </c>
      <c r="I3234" s="1">
        <v>7.205216635986389E-3</v>
      </c>
    </row>
    <row r="3235" spans="1:9" x14ac:dyDescent="0.25">
      <c r="A3235" s="36">
        <v>38673</v>
      </c>
      <c r="B3235" s="11">
        <v>16310.679688</v>
      </c>
      <c r="C3235" s="11">
        <v>16496.570313</v>
      </c>
      <c r="D3235" s="11">
        <v>16310.679688</v>
      </c>
      <c r="E3235" s="11">
        <v>16455.390625</v>
      </c>
      <c r="F3235" s="11">
        <v>16455.390625</v>
      </c>
      <c r="G3235" s="5">
        <v>155642200</v>
      </c>
      <c r="I3235" s="1">
        <v>8.8330322500276282E-3</v>
      </c>
    </row>
    <row r="3236" spans="1:9" x14ac:dyDescent="0.25">
      <c r="A3236" s="36">
        <v>38674</v>
      </c>
      <c r="B3236" s="11">
        <v>16455.390625</v>
      </c>
      <c r="C3236" s="11">
        <v>16594.970702999999</v>
      </c>
      <c r="D3236" s="11">
        <v>16455.390625</v>
      </c>
      <c r="E3236" s="11">
        <v>16545.439452999999</v>
      </c>
      <c r="F3236" s="11">
        <v>16545.439452999999</v>
      </c>
      <c r="G3236" s="5">
        <v>102926000</v>
      </c>
      <c r="I3236" s="1">
        <v>5.4573809980400512E-3</v>
      </c>
    </row>
    <row r="3237" spans="1:9" x14ac:dyDescent="0.25">
      <c r="A3237" s="36">
        <v>38677</v>
      </c>
      <c r="B3237" s="11">
        <v>16545.439452999999</v>
      </c>
      <c r="C3237" s="11">
        <v>16817.419922000001</v>
      </c>
      <c r="D3237" s="11">
        <v>16545.439452999999</v>
      </c>
      <c r="E3237" s="11">
        <v>16767.070313</v>
      </c>
      <c r="F3237" s="11">
        <v>16767.070313</v>
      </c>
      <c r="G3237" s="5">
        <v>115542200</v>
      </c>
      <c r="I3237" s="1">
        <v>1.3306360385108462E-2</v>
      </c>
    </row>
    <row r="3238" spans="1:9" x14ac:dyDescent="0.25">
      <c r="A3238" s="36">
        <v>38678</v>
      </c>
      <c r="B3238" s="11">
        <v>16787.5</v>
      </c>
      <c r="C3238" s="11">
        <v>16890.289063</v>
      </c>
      <c r="D3238" s="11">
        <v>16665.369140999999</v>
      </c>
      <c r="E3238" s="11">
        <v>16866.839843999998</v>
      </c>
      <c r="F3238" s="11">
        <v>16866.839843999998</v>
      </c>
      <c r="G3238" s="5">
        <v>112709000</v>
      </c>
      <c r="I3238" s="1">
        <v>5.9326925216325321E-3</v>
      </c>
    </row>
    <row r="3239" spans="1:9" x14ac:dyDescent="0.25">
      <c r="A3239" s="36">
        <v>38679</v>
      </c>
      <c r="B3239" s="11">
        <v>16865.699218999998</v>
      </c>
      <c r="C3239" s="11">
        <v>17014.789063</v>
      </c>
      <c r="D3239" s="11">
        <v>16706.480468999998</v>
      </c>
      <c r="E3239" s="11">
        <v>16713.910156000002</v>
      </c>
      <c r="F3239" s="11">
        <v>16713.910156000002</v>
      </c>
      <c r="G3239" s="5">
        <v>147079800</v>
      </c>
      <c r="I3239" s="1">
        <v>-9.1082388125709457E-3</v>
      </c>
    </row>
    <row r="3240" spans="1:9" x14ac:dyDescent="0.25">
      <c r="A3240" s="36">
        <v>38680</v>
      </c>
      <c r="B3240" s="11">
        <v>16713.910156000002</v>
      </c>
      <c r="C3240" s="11">
        <v>16782.189452999999</v>
      </c>
      <c r="D3240" s="11">
        <v>16666.890625</v>
      </c>
      <c r="E3240" s="11">
        <v>16750.439452999999</v>
      </c>
      <c r="F3240" s="11">
        <v>16750.439452999999</v>
      </c>
      <c r="G3240" s="5">
        <v>17066200</v>
      </c>
      <c r="I3240" s="1">
        <v>2.1831777360574733E-3</v>
      </c>
    </row>
    <row r="3241" spans="1:9" x14ac:dyDescent="0.25">
      <c r="A3241" s="36">
        <v>38681</v>
      </c>
      <c r="B3241" s="11">
        <v>16750.439452999999</v>
      </c>
      <c r="C3241" s="11">
        <v>16921.289063</v>
      </c>
      <c r="D3241" s="11">
        <v>16750.439452999999</v>
      </c>
      <c r="E3241" s="11">
        <v>16879.369140999999</v>
      </c>
      <c r="F3241" s="11">
        <v>16879.369140999999</v>
      </c>
      <c r="G3241" s="5">
        <v>45301000</v>
      </c>
      <c r="I3241" s="1">
        <v>7.6676213789923509E-3</v>
      </c>
    </row>
    <row r="3242" spans="1:9" x14ac:dyDescent="0.25">
      <c r="A3242" s="36">
        <v>38684</v>
      </c>
      <c r="B3242" s="11">
        <v>16879.369140999999</v>
      </c>
      <c r="C3242" s="11">
        <v>16955.759765999999</v>
      </c>
      <c r="D3242" s="11">
        <v>16815.970702999999</v>
      </c>
      <c r="E3242" s="11">
        <v>16836.109375</v>
      </c>
      <c r="F3242" s="11">
        <v>16836.109375</v>
      </c>
      <c r="G3242" s="5">
        <v>104915600</v>
      </c>
      <c r="I3242" s="1">
        <v>-2.5661679230832846E-3</v>
      </c>
    </row>
    <row r="3243" spans="1:9" x14ac:dyDescent="0.25">
      <c r="A3243" s="36">
        <v>38685</v>
      </c>
      <c r="B3243" s="11">
        <v>16830.070313</v>
      </c>
      <c r="C3243" s="11">
        <v>16888.5</v>
      </c>
      <c r="D3243" s="11">
        <v>16672.949218999998</v>
      </c>
      <c r="E3243" s="11">
        <v>16694.949218999998</v>
      </c>
      <c r="F3243" s="11">
        <v>16694.949218999998</v>
      </c>
      <c r="G3243" s="5">
        <v>89162000</v>
      </c>
      <c r="I3243" s="1">
        <v>-8.4197156809633356E-3</v>
      </c>
    </row>
    <row r="3244" spans="1:9" x14ac:dyDescent="0.25">
      <c r="A3244" s="36">
        <v>38686</v>
      </c>
      <c r="B3244" s="11">
        <v>16696.339843999998</v>
      </c>
      <c r="C3244" s="11">
        <v>16842.830077999999</v>
      </c>
      <c r="D3244" s="11">
        <v>16601.169922000001</v>
      </c>
      <c r="E3244" s="11">
        <v>16830.960938</v>
      </c>
      <c r="F3244" s="11">
        <v>16830.960938</v>
      </c>
      <c r="G3244" s="5">
        <v>148894000</v>
      </c>
      <c r="I3244" s="1">
        <v>8.1138716029212077E-3</v>
      </c>
    </row>
    <row r="3245" spans="1:9" x14ac:dyDescent="0.25">
      <c r="A3245" s="36">
        <v>38687</v>
      </c>
      <c r="B3245" s="11">
        <v>16831.839843999998</v>
      </c>
      <c r="C3245" s="11">
        <v>17142.150390999999</v>
      </c>
      <c r="D3245" s="11">
        <v>16831.839843999998</v>
      </c>
      <c r="E3245" s="11">
        <v>17133.830077999999</v>
      </c>
      <c r="F3245" s="11">
        <v>17133.830077999999</v>
      </c>
      <c r="G3245" s="5">
        <v>154314800</v>
      </c>
      <c r="I3245" s="1">
        <v>1.783477294731739E-2</v>
      </c>
    </row>
    <row r="3246" spans="1:9" x14ac:dyDescent="0.25">
      <c r="A3246" s="36">
        <v>38688</v>
      </c>
      <c r="B3246" s="11">
        <v>17133.830077999999</v>
      </c>
      <c r="C3246" s="11">
        <v>17323.160156000002</v>
      </c>
      <c r="D3246" s="11">
        <v>17039.710938</v>
      </c>
      <c r="E3246" s="11">
        <v>17150.990234000001</v>
      </c>
      <c r="F3246" s="11">
        <v>17150.990234000001</v>
      </c>
      <c r="G3246" s="5">
        <v>116107600</v>
      </c>
      <c r="I3246" s="1">
        <v>1.0010352848173198E-3</v>
      </c>
    </row>
    <row r="3247" spans="1:9" x14ac:dyDescent="0.25">
      <c r="A3247" s="36">
        <v>38691</v>
      </c>
      <c r="B3247" s="11">
        <v>17150.990234000001</v>
      </c>
      <c r="C3247" s="11">
        <v>17293.279297000001</v>
      </c>
      <c r="D3247" s="11">
        <v>17090.599609000001</v>
      </c>
      <c r="E3247" s="11">
        <v>17271.060547000001</v>
      </c>
      <c r="F3247" s="11">
        <v>17271.060547000001</v>
      </c>
      <c r="G3247" s="5">
        <v>96089400</v>
      </c>
      <c r="I3247" s="1">
        <v>6.9763885219202848E-3</v>
      </c>
    </row>
    <row r="3248" spans="1:9" x14ac:dyDescent="0.25">
      <c r="A3248" s="36">
        <v>38692</v>
      </c>
      <c r="B3248" s="11">
        <v>17274.759765999999</v>
      </c>
      <c r="C3248" s="11">
        <v>17465.75</v>
      </c>
      <c r="D3248" s="11">
        <v>17274.759765999999</v>
      </c>
      <c r="E3248" s="11">
        <v>17424.429688</v>
      </c>
      <c r="F3248" s="11">
        <v>17424.429688</v>
      </c>
      <c r="G3248" s="5">
        <v>150496600</v>
      </c>
      <c r="I3248" s="1">
        <v>8.8409265255826597E-3</v>
      </c>
    </row>
    <row r="3249" spans="1:9" x14ac:dyDescent="0.25">
      <c r="A3249" s="36">
        <v>38693</v>
      </c>
      <c r="B3249" s="11">
        <v>17424.630859000001</v>
      </c>
      <c r="C3249" s="11">
        <v>17470.480468999998</v>
      </c>
      <c r="D3249" s="11">
        <v>17240.910156000002</v>
      </c>
      <c r="E3249" s="11">
        <v>17244.189452999999</v>
      </c>
      <c r="F3249" s="11">
        <v>17244.189452999999</v>
      </c>
      <c r="G3249" s="5">
        <v>104757400</v>
      </c>
      <c r="I3249" s="1">
        <v>-1.0397983155849388E-2</v>
      </c>
    </row>
    <row r="3250" spans="1:9" x14ac:dyDescent="0.25">
      <c r="A3250" s="36">
        <v>38694</v>
      </c>
      <c r="B3250" s="11">
        <v>17233.970702999999</v>
      </c>
      <c r="C3250" s="11">
        <v>17298.269531000002</v>
      </c>
      <c r="D3250" s="11">
        <v>17129.220702999999</v>
      </c>
      <c r="E3250" s="11">
        <v>17211.019531000002</v>
      </c>
      <c r="F3250" s="11">
        <v>17211.019531000002</v>
      </c>
      <c r="G3250" s="5">
        <v>94862400</v>
      </c>
      <c r="I3250" s="1">
        <v>-1.925394343858855E-3</v>
      </c>
    </row>
    <row r="3251" spans="1:9" x14ac:dyDescent="0.25">
      <c r="A3251" s="36">
        <v>38695</v>
      </c>
      <c r="B3251" s="11">
        <v>17208.859375</v>
      </c>
      <c r="C3251" s="11">
        <v>17576.949218999998</v>
      </c>
      <c r="D3251" s="11">
        <v>17202.539063</v>
      </c>
      <c r="E3251" s="11">
        <v>17554.480468999998</v>
      </c>
      <c r="F3251" s="11">
        <v>17554.480468999998</v>
      </c>
      <c r="G3251" s="5">
        <v>97528000</v>
      </c>
      <c r="I3251" s="1">
        <v>1.975936562324776E-2</v>
      </c>
    </row>
    <row r="3252" spans="1:9" x14ac:dyDescent="0.25">
      <c r="A3252" s="36">
        <v>38699</v>
      </c>
      <c r="B3252" s="11">
        <v>17583.089843999998</v>
      </c>
      <c r="C3252" s="11">
        <v>17868.320313</v>
      </c>
      <c r="D3252" s="11">
        <v>17583.089843999998</v>
      </c>
      <c r="E3252" s="11">
        <v>17819.679688</v>
      </c>
      <c r="F3252" s="11">
        <v>17819.679688</v>
      </c>
      <c r="G3252" s="5">
        <v>112062400</v>
      </c>
      <c r="I3252" s="1">
        <v>1.4994232313444655E-2</v>
      </c>
    </row>
    <row r="3253" spans="1:9" x14ac:dyDescent="0.25">
      <c r="A3253" s="36">
        <v>38700</v>
      </c>
      <c r="B3253" s="11">
        <v>17821.220702999999</v>
      </c>
      <c r="C3253" s="11">
        <v>18078.509765999999</v>
      </c>
      <c r="D3253" s="11">
        <v>17821.220702999999</v>
      </c>
      <c r="E3253" s="11">
        <v>18054.029297000001</v>
      </c>
      <c r="F3253" s="11">
        <v>18054.029297000001</v>
      </c>
      <c r="G3253" s="5">
        <v>116515600</v>
      </c>
      <c r="I3253" s="1">
        <v>1.3065442596122523E-2</v>
      </c>
    </row>
    <row r="3254" spans="1:9" x14ac:dyDescent="0.25">
      <c r="A3254" s="36">
        <v>38701</v>
      </c>
      <c r="B3254" s="11">
        <v>18055.039063</v>
      </c>
      <c r="C3254" s="11">
        <v>18179.580077999999</v>
      </c>
      <c r="D3254" s="11">
        <v>17841.070313</v>
      </c>
      <c r="E3254" s="11">
        <v>17922.470702999999</v>
      </c>
      <c r="F3254" s="11">
        <v>17922.470702999999</v>
      </c>
      <c r="G3254" s="5">
        <v>122501000</v>
      </c>
      <c r="I3254" s="1">
        <v>-7.3136175231578449E-3</v>
      </c>
    </row>
    <row r="3255" spans="1:9" x14ac:dyDescent="0.25">
      <c r="A3255" s="36">
        <v>38702</v>
      </c>
      <c r="B3255" s="11">
        <v>17922.470702999999</v>
      </c>
      <c r="C3255" s="11">
        <v>17961.539063</v>
      </c>
      <c r="D3255" s="11">
        <v>17630.300781000002</v>
      </c>
      <c r="E3255" s="11">
        <v>17737.589843999998</v>
      </c>
      <c r="F3255" s="11">
        <v>17737.589843999998</v>
      </c>
      <c r="G3255" s="5">
        <v>148264200</v>
      </c>
      <c r="I3255" s="1">
        <v>-1.0369164420191979E-2</v>
      </c>
    </row>
    <row r="3256" spans="1:9" x14ac:dyDescent="0.25">
      <c r="A3256" s="36">
        <v>38705</v>
      </c>
      <c r="B3256" s="11">
        <v>17740.830077999999</v>
      </c>
      <c r="C3256" s="11">
        <v>17835.689452999999</v>
      </c>
      <c r="D3256" s="11">
        <v>17664.679688</v>
      </c>
      <c r="E3256" s="11">
        <v>17666.410156000002</v>
      </c>
      <c r="F3256" s="11">
        <v>17666.410156000002</v>
      </c>
      <c r="G3256" s="5">
        <v>77905800</v>
      </c>
      <c r="I3256" s="1">
        <v>-4.0210023672724304E-3</v>
      </c>
    </row>
    <row r="3257" spans="1:9" x14ac:dyDescent="0.25">
      <c r="A3257" s="36">
        <v>38706</v>
      </c>
      <c r="B3257" s="11">
        <v>17668.449218999998</v>
      </c>
      <c r="C3257" s="11">
        <v>17689.519531000002</v>
      </c>
      <c r="D3257" s="11">
        <v>17514.609375</v>
      </c>
      <c r="E3257" s="11">
        <v>17680.949218999998</v>
      </c>
      <c r="F3257" s="11">
        <v>17680.949218999998</v>
      </c>
      <c r="G3257" s="5">
        <v>76110600</v>
      </c>
      <c r="I3257" s="1">
        <v>8.2263931886217279E-4</v>
      </c>
    </row>
    <row r="3258" spans="1:9" x14ac:dyDescent="0.25">
      <c r="A3258" s="36">
        <v>38707</v>
      </c>
      <c r="B3258" s="11">
        <v>17678.699218999998</v>
      </c>
      <c r="C3258" s="11">
        <v>17887.380859000001</v>
      </c>
      <c r="D3258" s="11">
        <v>17625.640625</v>
      </c>
      <c r="E3258" s="11">
        <v>17781.509765999999</v>
      </c>
      <c r="F3258" s="11">
        <v>17781.509765999999</v>
      </c>
      <c r="G3258" s="5">
        <v>87708400</v>
      </c>
      <c r="I3258" s="1">
        <v>5.6713955783092018E-3</v>
      </c>
    </row>
    <row r="3259" spans="1:9" x14ac:dyDescent="0.25">
      <c r="A3259" s="36">
        <v>38708</v>
      </c>
      <c r="B3259" s="11">
        <v>17781.509765999999</v>
      </c>
      <c r="C3259" s="11">
        <v>17831.25</v>
      </c>
      <c r="D3259" s="11">
        <v>17661.230468999998</v>
      </c>
      <c r="E3259" s="11">
        <v>17768.900390999999</v>
      </c>
      <c r="F3259" s="11">
        <v>17768.900390999999</v>
      </c>
      <c r="G3259" s="5">
        <v>74038500</v>
      </c>
      <c r="I3259" s="1">
        <v>-7.0938003095299962E-4</v>
      </c>
    </row>
    <row r="3260" spans="1:9" x14ac:dyDescent="0.25">
      <c r="A3260" s="36">
        <v>38709</v>
      </c>
      <c r="B3260" s="11">
        <v>17768.900390999999</v>
      </c>
      <c r="C3260" s="11">
        <v>17816.310547000001</v>
      </c>
      <c r="D3260" s="11">
        <v>17764.75</v>
      </c>
      <c r="E3260" s="11">
        <v>17802.279297000001</v>
      </c>
      <c r="F3260" s="11">
        <v>17802.279297000001</v>
      </c>
      <c r="G3260" s="5">
        <v>33867800</v>
      </c>
      <c r="I3260" s="1">
        <v>1.8767393204210947E-3</v>
      </c>
    </row>
    <row r="3261" spans="1:9" x14ac:dyDescent="0.25">
      <c r="A3261" s="36">
        <v>38712</v>
      </c>
      <c r="B3261" s="11">
        <v>17802.279297000001</v>
      </c>
      <c r="C3261" s="11">
        <v>17813.910156000002</v>
      </c>
      <c r="D3261" s="11">
        <v>17772.089843999998</v>
      </c>
      <c r="E3261" s="11">
        <v>17776.880859000001</v>
      </c>
      <c r="F3261" s="11">
        <v>17776.880859000001</v>
      </c>
      <c r="G3261" s="5">
        <v>4037500</v>
      </c>
      <c r="I3261" s="1">
        <v>-1.4277145499175248E-3</v>
      </c>
    </row>
    <row r="3262" spans="1:9" x14ac:dyDescent="0.25">
      <c r="A3262" s="36">
        <v>38713</v>
      </c>
      <c r="B3262" s="11">
        <v>17777.880859000001</v>
      </c>
      <c r="C3262" s="11">
        <v>17848.460938</v>
      </c>
      <c r="D3262" s="11">
        <v>17777.490234000001</v>
      </c>
      <c r="E3262" s="11">
        <v>17832.640625</v>
      </c>
      <c r="F3262" s="11">
        <v>17832.640625</v>
      </c>
      <c r="G3262" s="5">
        <v>30370600</v>
      </c>
      <c r="I3262" s="1">
        <v>3.1317360778526648E-3</v>
      </c>
    </row>
    <row r="3263" spans="1:9" x14ac:dyDescent="0.25">
      <c r="A3263" s="36">
        <v>38714</v>
      </c>
      <c r="B3263" s="11">
        <v>17832.740234000001</v>
      </c>
      <c r="C3263" s="11">
        <v>17834.419922000001</v>
      </c>
      <c r="D3263" s="11">
        <v>17639.460938</v>
      </c>
      <c r="E3263" s="11">
        <v>17690.699218999998</v>
      </c>
      <c r="F3263" s="11">
        <v>17690.699218999998</v>
      </c>
      <c r="G3263" s="5">
        <v>43125800</v>
      </c>
      <c r="I3263" s="1">
        <v>-7.991487401419306E-3</v>
      </c>
    </row>
    <row r="3264" spans="1:9" x14ac:dyDescent="0.25">
      <c r="A3264" s="36">
        <v>38715</v>
      </c>
      <c r="B3264" s="11">
        <v>17685.449218999998</v>
      </c>
      <c r="C3264" s="11">
        <v>17849.640625</v>
      </c>
      <c r="D3264" s="11">
        <v>17670.300781000002</v>
      </c>
      <c r="E3264" s="11">
        <v>17832.800781000002</v>
      </c>
      <c r="F3264" s="11">
        <v>17832.800781000002</v>
      </c>
      <c r="G3264" s="5">
        <v>46264400</v>
      </c>
      <c r="I3264" s="1">
        <v>8.00046842022617E-3</v>
      </c>
    </row>
    <row r="3265" spans="1:9" x14ac:dyDescent="0.25">
      <c r="A3265" s="36">
        <v>38716</v>
      </c>
      <c r="B3265" s="11">
        <v>17832.529297000001</v>
      </c>
      <c r="C3265" s="11">
        <v>17832.529297000001</v>
      </c>
      <c r="D3265" s="11">
        <v>17687.929688</v>
      </c>
      <c r="E3265" s="11">
        <v>17802.710938</v>
      </c>
      <c r="F3265" s="11">
        <v>17802.710938</v>
      </c>
      <c r="G3265" s="5">
        <v>47645000</v>
      </c>
      <c r="I3265" s="1">
        <v>-1.6887564510579267E-3</v>
      </c>
    </row>
    <row r="3266" spans="1:9" x14ac:dyDescent="0.25">
      <c r="A3266" s="36">
        <v>38719</v>
      </c>
      <c r="B3266" s="11">
        <v>17802.710938</v>
      </c>
      <c r="C3266" s="11">
        <v>17926.970702999999</v>
      </c>
      <c r="D3266" s="11">
        <v>17786.240234000001</v>
      </c>
      <c r="E3266" s="11">
        <v>17925.699218999998</v>
      </c>
      <c r="F3266" s="11">
        <v>17925.699218999998</v>
      </c>
      <c r="G3266" s="5">
        <v>8889000</v>
      </c>
      <c r="I3266" s="1">
        <v>6.8846481691338113E-3</v>
      </c>
    </row>
    <row r="3267" spans="1:9" x14ac:dyDescent="0.25">
      <c r="A3267" s="36">
        <v>38720</v>
      </c>
      <c r="B3267" s="11">
        <v>17925.449218999998</v>
      </c>
      <c r="C3267" s="11">
        <v>18503.189452999999</v>
      </c>
      <c r="D3267" s="11">
        <v>17925.449218999998</v>
      </c>
      <c r="E3267" s="11">
        <v>18500.689452999999</v>
      </c>
      <c r="F3267" s="11">
        <v>18500.689452999999</v>
      </c>
      <c r="G3267" s="5">
        <v>127472400</v>
      </c>
      <c r="I3267" s="1">
        <v>3.1572605361221306E-2</v>
      </c>
    </row>
    <row r="3268" spans="1:9" x14ac:dyDescent="0.25">
      <c r="A3268" s="36">
        <v>38721</v>
      </c>
      <c r="B3268" s="11">
        <v>18501.949218999998</v>
      </c>
      <c r="C3268" s="11">
        <v>18687.839843999998</v>
      </c>
      <c r="D3268" s="11">
        <v>18501.949218999998</v>
      </c>
      <c r="E3268" s="11">
        <v>18669.230468999998</v>
      </c>
      <c r="F3268" s="11">
        <v>18669.230468999998</v>
      </c>
      <c r="G3268" s="5">
        <v>132986000</v>
      </c>
      <c r="I3268" s="1">
        <v>9.0687400698516996E-3</v>
      </c>
    </row>
    <row r="3269" spans="1:9" x14ac:dyDescent="0.25">
      <c r="A3269" s="36">
        <v>38722</v>
      </c>
      <c r="B3269" s="11">
        <v>18669.230468999998</v>
      </c>
      <c r="C3269" s="11">
        <v>18768.740234000001</v>
      </c>
      <c r="D3269" s="11">
        <v>18592.689452999999</v>
      </c>
      <c r="E3269" s="11">
        <v>18608.339843999998</v>
      </c>
      <c r="F3269" s="11">
        <v>18608.339843999998</v>
      </c>
      <c r="G3269" s="5">
        <v>103485400</v>
      </c>
      <c r="I3269" s="1">
        <v>-3.2668802522994866E-3</v>
      </c>
    </row>
    <row r="3270" spans="1:9" x14ac:dyDescent="0.25">
      <c r="A3270" s="36">
        <v>38723</v>
      </c>
      <c r="B3270" s="11">
        <v>18608.339843999998</v>
      </c>
      <c r="C3270" s="11">
        <v>18786.269531000002</v>
      </c>
      <c r="D3270" s="11">
        <v>18575.75</v>
      </c>
      <c r="E3270" s="11">
        <v>18736.779297000001</v>
      </c>
      <c r="F3270" s="11">
        <v>18736.779297000001</v>
      </c>
      <c r="G3270" s="5">
        <v>63643200</v>
      </c>
      <c r="I3270" s="1">
        <v>6.8785406164302287E-3</v>
      </c>
    </row>
    <row r="3271" spans="1:9" x14ac:dyDescent="0.25">
      <c r="A3271" s="36">
        <v>38726</v>
      </c>
      <c r="B3271" s="11">
        <v>18736.779297000001</v>
      </c>
      <c r="C3271" s="11">
        <v>18999.029297000001</v>
      </c>
      <c r="D3271" s="11">
        <v>18677.400390999999</v>
      </c>
      <c r="E3271" s="11">
        <v>18998.830077999999</v>
      </c>
      <c r="F3271" s="11">
        <v>18998.830077999999</v>
      </c>
      <c r="G3271" s="5">
        <v>90734000</v>
      </c>
      <c r="I3271" s="1">
        <v>1.3889002874959644E-2</v>
      </c>
    </row>
    <row r="3272" spans="1:9" x14ac:dyDescent="0.25">
      <c r="A3272" s="36">
        <v>38727</v>
      </c>
      <c r="B3272" s="11">
        <v>18998.830077999999</v>
      </c>
      <c r="C3272" s="11">
        <v>18998.830077999999</v>
      </c>
      <c r="D3272" s="11">
        <v>18815.740234000001</v>
      </c>
      <c r="E3272" s="11">
        <v>18912.380859000001</v>
      </c>
      <c r="F3272" s="11">
        <v>18912.380859000001</v>
      </c>
      <c r="G3272" s="5">
        <v>102574400</v>
      </c>
      <c r="I3272" s="1">
        <v>-4.5606229241137441E-3</v>
      </c>
    </row>
    <row r="3273" spans="1:9" x14ac:dyDescent="0.25">
      <c r="A3273" s="36">
        <v>38728</v>
      </c>
      <c r="B3273" s="11">
        <v>18914.310547000001</v>
      </c>
      <c r="C3273" s="11">
        <v>19168.119140999999</v>
      </c>
      <c r="D3273" s="11">
        <v>18914.310547000001</v>
      </c>
      <c r="E3273" s="11">
        <v>19160.439452999999</v>
      </c>
      <c r="F3273" s="11">
        <v>19160.439452999999</v>
      </c>
      <c r="G3273" s="5">
        <v>115791600</v>
      </c>
      <c r="I3273" s="1">
        <v>1.3030928735609848E-2</v>
      </c>
    </row>
    <row r="3274" spans="1:9" x14ac:dyDescent="0.25">
      <c r="A3274" s="36">
        <v>38729</v>
      </c>
      <c r="B3274" s="11">
        <v>19152.400390999999</v>
      </c>
      <c r="C3274" s="11">
        <v>19168.570313</v>
      </c>
      <c r="D3274" s="11">
        <v>18842.25</v>
      </c>
      <c r="E3274" s="11">
        <v>18925.009765999999</v>
      </c>
      <c r="F3274" s="11">
        <v>18925.009765999999</v>
      </c>
      <c r="G3274" s="5">
        <v>120563400</v>
      </c>
      <c r="I3274" s="1">
        <v>-1.2363392879656487E-2</v>
      </c>
    </row>
    <row r="3275" spans="1:9" x14ac:dyDescent="0.25">
      <c r="A3275" s="36">
        <v>38730</v>
      </c>
      <c r="B3275" s="11">
        <v>18924.509765999999</v>
      </c>
      <c r="C3275" s="11">
        <v>18924.509765999999</v>
      </c>
      <c r="D3275" s="11">
        <v>18750.910156000002</v>
      </c>
      <c r="E3275" s="11">
        <v>18889.199218999998</v>
      </c>
      <c r="F3275" s="11">
        <v>18889.199218999998</v>
      </c>
      <c r="G3275" s="5">
        <v>158500800</v>
      </c>
      <c r="I3275" s="1">
        <v>-1.8940265401070633E-3</v>
      </c>
    </row>
    <row r="3276" spans="1:9" x14ac:dyDescent="0.25">
      <c r="A3276" s="36">
        <v>38733</v>
      </c>
      <c r="B3276" s="11">
        <v>18889.199218999998</v>
      </c>
      <c r="C3276" s="11">
        <v>18993.330077999999</v>
      </c>
      <c r="D3276" s="11">
        <v>18858.519531000002</v>
      </c>
      <c r="E3276" s="11">
        <v>18958.289063</v>
      </c>
      <c r="F3276" s="11">
        <v>18958.289063</v>
      </c>
      <c r="G3276" s="5">
        <v>15792400</v>
      </c>
      <c r="I3276" s="1">
        <v>3.6509646415581187E-3</v>
      </c>
    </row>
    <row r="3277" spans="1:9" x14ac:dyDescent="0.25">
      <c r="A3277" s="36">
        <v>38734</v>
      </c>
      <c r="B3277" s="11">
        <v>18955.919922000001</v>
      </c>
      <c r="C3277" s="11">
        <v>18955.919922000001</v>
      </c>
      <c r="D3277" s="11">
        <v>18472.640625</v>
      </c>
      <c r="E3277" s="11">
        <v>18489.630859000001</v>
      </c>
      <c r="F3277" s="11">
        <v>18489.630859000001</v>
      </c>
      <c r="G3277" s="5">
        <v>128290400</v>
      </c>
      <c r="I3277" s="1">
        <v>-2.5031172621186926E-2</v>
      </c>
    </row>
    <row r="3278" spans="1:9" x14ac:dyDescent="0.25">
      <c r="A3278" s="36">
        <v>38735</v>
      </c>
      <c r="B3278" s="11">
        <v>18413.980468999998</v>
      </c>
      <c r="C3278" s="11">
        <v>18413.980468999998</v>
      </c>
      <c r="D3278" s="11">
        <v>18118.679688</v>
      </c>
      <c r="E3278" s="11">
        <v>18265.960938</v>
      </c>
      <c r="F3278" s="11">
        <v>18265.960938</v>
      </c>
      <c r="G3278" s="5">
        <v>121578200</v>
      </c>
      <c r="I3278" s="1">
        <v>-1.2170811082134136E-2</v>
      </c>
    </row>
    <row r="3279" spans="1:9" x14ac:dyDescent="0.25">
      <c r="A3279" s="36">
        <v>38736</v>
      </c>
      <c r="B3279" s="11">
        <v>18276.789063</v>
      </c>
      <c r="C3279" s="11">
        <v>18587.779297000001</v>
      </c>
      <c r="D3279" s="11">
        <v>18276.789063</v>
      </c>
      <c r="E3279" s="11">
        <v>18521.449218999998</v>
      </c>
      <c r="F3279" s="11">
        <v>18521.449218999998</v>
      </c>
      <c r="G3279" s="5">
        <v>106138000</v>
      </c>
      <c r="I3279" s="1">
        <v>1.3890207963918044E-2</v>
      </c>
    </row>
    <row r="3280" spans="1:9" x14ac:dyDescent="0.25">
      <c r="A3280" s="36">
        <v>38737</v>
      </c>
      <c r="B3280" s="11">
        <v>18514.609375</v>
      </c>
      <c r="C3280" s="11">
        <v>18612.150390999999</v>
      </c>
      <c r="D3280" s="11">
        <v>18346.230468999998</v>
      </c>
      <c r="E3280" s="11">
        <v>18346.230468999998</v>
      </c>
      <c r="F3280" s="11">
        <v>18346.230468999998</v>
      </c>
      <c r="G3280" s="5">
        <v>86117200</v>
      </c>
      <c r="I3280" s="1">
        <v>-9.5053483569387254E-3</v>
      </c>
    </row>
    <row r="3281" spans="1:9" x14ac:dyDescent="0.25">
      <c r="A3281" s="36">
        <v>38740</v>
      </c>
      <c r="B3281" s="11">
        <v>18346.160156000002</v>
      </c>
      <c r="C3281" s="11">
        <v>18448.429688</v>
      </c>
      <c r="D3281" s="11">
        <v>18208.460938</v>
      </c>
      <c r="E3281" s="11">
        <v>18447.109375</v>
      </c>
      <c r="F3281" s="11">
        <v>18447.109375</v>
      </c>
      <c r="G3281" s="5">
        <v>90520800</v>
      </c>
      <c r="I3281" s="1">
        <v>5.4835554047603097E-3</v>
      </c>
    </row>
    <row r="3282" spans="1:9" x14ac:dyDescent="0.25">
      <c r="A3282" s="36">
        <v>38741</v>
      </c>
      <c r="B3282" s="11">
        <v>18447.109375</v>
      </c>
      <c r="C3282" s="11">
        <v>18909.289063</v>
      </c>
      <c r="D3282" s="11">
        <v>18447.109375</v>
      </c>
      <c r="E3282" s="11">
        <v>18875.410156000002</v>
      </c>
      <c r="F3282" s="11">
        <v>18875.410156000002</v>
      </c>
      <c r="G3282" s="5">
        <v>170623200</v>
      </c>
      <c r="I3282" s="1">
        <v>2.2952340247961445E-2</v>
      </c>
    </row>
    <row r="3283" spans="1:9" x14ac:dyDescent="0.25">
      <c r="A3283" s="36">
        <v>38742</v>
      </c>
      <c r="B3283" s="11">
        <v>18875.859375</v>
      </c>
      <c r="C3283" s="11">
        <v>19022.539063</v>
      </c>
      <c r="D3283" s="11">
        <v>18866.369140999999</v>
      </c>
      <c r="E3283" s="11">
        <v>18866.369140999999</v>
      </c>
      <c r="F3283" s="11">
        <v>18866.369140999999</v>
      </c>
      <c r="G3283" s="5">
        <v>137402000</v>
      </c>
      <c r="I3283" s="1">
        <v>-4.7909851317662344E-4</v>
      </c>
    </row>
    <row r="3284" spans="1:9" x14ac:dyDescent="0.25">
      <c r="A3284" s="36">
        <v>38743</v>
      </c>
      <c r="B3284" s="11">
        <v>18880.679688</v>
      </c>
      <c r="C3284" s="11">
        <v>19248</v>
      </c>
      <c r="D3284" s="11">
        <v>18880.679688</v>
      </c>
      <c r="E3284" s="11">
        <v>19216.75</v>
      </c>
      <c r="F3284" s="11">
        <v>19216.75</v>
      </c>
      <c r="G3284" s="5">
        <v>129824800</v>
      </c>
      <c r="I3284" s="1">
        <v>1.8401368045978472E-2</v>
      </c>
    </row>
    <row r="3285" spans="1:9" x14ac:dyDescent="0.25">
      <c r="A3285" s="36">
        <v>38744</v>
      </c>
      <c r="B3285" s="11">
        <v>19222.880859000001</v>
      </c>
      <c r="C3285" s="11">
        <v>19447.619140999999</v>
      </c>
      <c r="D3285" s="11">
        <v>18943.730468999998</v>
      </c>
      <c r="E3285" s="11">
        <v>18956.5</v>
      </c>
      <c r="F3285" s="11">
        <v>18956.5</v>
      </c>
      <c r="G3285" s="5">
        <v>126660000</v>
      </c>
      <c r="I3285" s="1">
        <v>-1.3635413920763284E-2</v>
      </c>
    </row>
    <row r="3286" spans="1:9" x14ac:dyDescent="0.25">
      <c r="A3286" s="36">
        <v>38747</v>
      </c>
      <c r="B3286" s="11">
        <v>18967.640625</v>
      </c>
      <c r="C3286" s="11">
        <v>18985.050781000002</v>
      </c>
      <c r="D3286" s="11">
        <v>18761.369140999999</v>
      </c>
      <c r="E3286" s="11">
        <v>18849.240234000001</v>
      </c>
      <c r="F3286" s="11">
        <v>18849.240234000001</v>
      </c>
      <c r="G3286" s="5">
        <v>105771400</v>
      </c>
      <c r="I3286" s="1">
        <v>-5.6742734371155734E-3</v>
      </c>
    </row>
    <row r="3287" spans="1:9" x14ac:dyDescent="0.25">
      <c r="A3287" s="36">
        <v>38748</v>
      </c>
      <c r="B3287" s="11">
        <v>18850.789063</v>
      </c>
      <c r="C3287" s="11">
        <v>18957.929688</v>
      </c>
      <c r="D3287" s="11">
        <v>18751.429688</v>
      </c>
      <c r="E3287" s="11">
        <v>18907.099609000001</v>
      </c>
      <c r="F3287" s="11">
        <v>18907.099609000001</v>
      </c>
      <c r="G3287" s="5">
        <v>116017000</v>
      </c>
      <c r="I3287" s="1">
        <v>3.0648850250063475E-3</v>
      </c>
    </row>
    <row r="3288" spans="1:9" x14ac:dyDescent="0.25">
      <c r="A3288" s="36">
        <v>38749</v>
      </c>
      <c r="B3288" s="11">
        <v>18907.099609000001</v>
      </c>
      <c r="C3288" s="11">
        <v>19162.380859000001</v>
      </c>
      <c r="D3288" s="11">
        <v>18868.330077999999</v>
      </c>
      <c r="E3288" s="11">
        <v>19162.380859000001</v>
      </c>
      <c r="F3288" s="11">
        <v>19162.380859000001</v>
      </c>
      <c r="G3288" s="5">
        <v>148685000</v>
      </c>
      <c r="I3288" s="1">
        <v>1.3411534556693638E-2</v>
      </c>
    </row>
    <row r="3289" spans="1:9" x14ac:dyDescent="0.25">
      <c r="A3289" s="36">
        <v>38750</v>
      </c>
      <c r="B3289" s="11">
        <v>19162.380859000001</v>
      </c>
      <c r="C3289" s="11">
        <v>19211.220702999999</v>
      </c>
      <c r="D3289" s="11">
        <v>18961.240234000001</v>
      </c>
      <c r="E3289" s="11">
        <v>19060.380859000001</v>
      </c>
      <c r="F3289" s="11">
        <v>19060.380859000001</v>
      </c>
      <c r="G3289" s="5">
        <v>128529000</v>
      </c>
      <c r="I3289" s="1">
        <v>-5.3371466392757583E-3</v>
      </c>
    </row>
    <row r="3290" spans="1:9" x14ac:dyDescent="0.25">
      <c r="A3290" s="36">
        <v>38751</v>
      </c>
      <c r="B3290" s="11">
        <v>19061.029297000001</v>
      </c>
      <c r="C3290" s="11">
        <v>19070.740234000001</v>
      </c>
      <c r="D3290" s="11">
        <v>18709.859375</v>
      </c>
      <c r="E3290" s="11">
        <v>18862.179688</v>
      </c>
      <c r="F3290" s="11">
        <v>18862.179688</v>
      </c>
      <c r="G3290" s="5">
        <v>113146000</v>
      </c>
      <c r="I3290" s="1">
        <v>-1.04530376039218E-2</v>
      </c>
    </row>
    <row r="3291" spans="1:9" x14ac:dyDescent="0.25">
      <c r="A3291" s="36">
        <v>38755</v>
      </c>
      <c r="B3291" s="11">
        <v>18885.630859000001</v>
      </c>
      <c r="C3291" s="11">
        <v>18885.630859000001</v>
      </c>
      <c r="D3291" s="11">
        <v>18625.300781000002</v>
      </c>
      <c r="E3291" s="11">
        <v>18665.060547000001</v>
      </c>
      <c r="F3291" s="11">
        <v>18665.060547000001</v>
      </c>
      <c r="G3291" s="5">
        <v>111377400</v>
      </c>
      <c r="I3291" s="1">
        <v>-1.0505486291419786E-2</v>
      </c>
    </row>
    <row r="3292" spans="1:9" x14ac:dyDescent="0.25">
      <c r="A3292" s="36">
        <v>38756</v>
      </c>
      <c r="B3292" s="11">
        <v>18669.449218999998</v>
      </c>
      <c r="C3292" s="11">
        <v>18993.5</v>
      </c>
      <c r="D3292" s="11">
        <v>18410.240234000001</v>
      </c>
      <c r="E3292" s="11">
        <v>18410.240234000001</v>
      </c>
      <c r="F3292" s="11">
        <v>18410.240234000001</v>
      </c>
      <c r="G3292" s="5">
        <v>192142400</v>
      </c>
      <c r="I3292" s="1">
        <v>-1.3746311976607473E-2</v>
      </c>
    </row>
    <row r="3293" spans="1:9" x14ac:dyDescent="0.25">
      <c r="A3293" s="36">
        <v>38757</v>
      </c>
      <c r="B3293" s="11">
        <v>18410.240234000001</v>
      </c>
      <c r="C3293" s="11">
        <v>18639.990234000001</v>
      </c>
      <c r="D3293" s="11">
        <v>18380.859375</v>
      </c>
      <c r="E3293" s="11">
        <v>18518.330077999999</v>
      </c>
      <c r="F3293" s="11">
        <v>18518.330077999999</v>
      </c>
      <c r="G3293" s="5">
        <v>105795400</v>
      </c>
      <c r="I3293" s="1">
        <v>5.8540123144936729E-3</v>
      </c>
    </row>
    <row r="3294" spans="1:9" x14ac:dyDescent="0.25">
      <c r="A3294" s="36">
        <v>38758</v>
      </c>
      <c r="B3294" s="11">
        <v>18529.099609000001</v>
      </c>
      <c r="C3294" s="11">
        <v>18535.330077999999</v>
      </c>
      <c r="D3294" s="11">
        <v>18166.140625</v>
      </c>
      <c r="E3294" s="11">
        <v>18298.580077999999</v>
      </c>
      <c r="F3294" s="11">
        <v>18298.580077999999</v>
      </c>
      <c r="G3294" s="5">
        <v>125403200</v>
      </c>
      <c r="I3294" s="1">
        <v>-1.1937591107200163E-2</v>
      </c>
    </row>
    <row r="3295" spans="1:9" x14ac:dyDescent="0.25">
      <c r="A3295" s="36">
        <v>38761</v>
      </c>
      <c r="B3295" s="11">
        <v>18292.539063</v>
      </c>
      <c r="C3295" s="11">
        <v>18298.720702999999</v>
      </c>
      <c r="D3295" s="11">
        <v>17817.730468999998</v>
      </c>
      <c r="E3295" s="11">
        <v>17883.630859000001</v>
      </c>
      <c r="F3295" s="11">
        <v>17883.630859000001</v>
      </c>
      <c r="G3295" s="5">
        <v>138785400</v>
      </c>
      <c r="I3295" s="1">
        <v>-2.2937648164338853E-2</v>
      </c>
    </row>
    <row r="3296" spans="1:9" x14ac:dyDescent="0.25">
      <c r="A3296" s="36">
        <v>38762</v>
      </c>
      <c r="B3296" s="11">
        <v>17927.089843999998</v>
      </c>
      <c r="C3296" s="11">
        <v>18076.330077999999</v>
      </c>
      <c r="D3296" s="11">
        <v>17789.330077999999</v>
      </c>
      <c r="E3296" s="11">
        <v>18023.009765999999</v>
      </c>
      <c r="F3296" s="11">
        <v>18023.009765999999</v>
      </c>
      <c r="G3296" s="5">
        <v>119135400</v>
      </c>
      <c r="I3296" s="1">
        <v>7.7634445671463936E-3</v>
      </c>
    </row>
    <row r="3297" spans="1:9" x14ac:dyDescent="0.25">
      <c r="A3297" s="36">
        <v>38763</v>
      </c>
      <c r="B3297" s="11">
        <v>18018.5</v>
      </c>
      <c r="C3297" s="11">
        <v>18266.699218999998</v>
      </c>
      <c r="D3297" s="11">
        <v>17999.480468999998</v>
      </c>
      <c r="E3297" s="11">
        <v>18169.160156000002</v>
      </c>
      <c r="F3297" s="11">
        <v>18169.160156000002</v>
      </c>
      <c r="G3297" s="5">
        <v>132958000</v>
      </c>
      <c r="I3297" s="1">
        <v>8.0763980021867354E-3</v>
      </c>
    </row>
    <row r="3298" spans="1:9" x14ac:dyDescent="0.25">
      <c r="A3298" s="36">
        <v>38764</v>
      </c>
      <c r="B3298" s="11">
        <v>18169.160156000002</v>
      </c>
      <c r="C3298" s="11">
        <v>18519.990234000001</v>
      </c>
      <c r="D3298" s="11">
        <v>18169.160156000002</v>
      </c>
      <c r="E3298" s="11">
        <v>18457.240234000001</v>
      </c>
      <c r="F3298" s="11">
        <v>18457.240234000001</v>
      </c>
      <c r="G3298" s="5">
        <v>172319800</v>
      </c>
      <c r="I3298" s="1">
        <v>1.5731058239300211E-2</v>
      </c>
    </row>
    <row r="3299" spans="1:9" x14ac:dyDescent="0.25">
      <c r="A3299" s="36">
        <v>38765</v>
      </c>
      <c r="B3299" s="11">
        <v>18457.650390999999</v>
      </c>
      <c r="C3299" s="11">
        <v>18507.300781000002</v>
      </c>
      <c r="D3299" s="11">
        <v>18407.349609000001</v>
      </c>
      <c r="E3299" s="11">
        <v>18480.779297000001</v>
      </c>
      <c r="F3299" s="11">
        <v>18480.779297000001</v>
      </c>
      <c r="G3299" s="5">
        <v>98501200</v>
      </c>
      <c r="I3299" s="1">
        <v>1.2745169603167739E-3</v>
      </c>
    </row>
    <row r="3300" spans="1:9" x14ac:dyDescent="0.25">
      <c r="A3300" s="36">
        <v>38768</v>
      </c>
      <c r="B3300" s="11">
        <v>18480.779297000001</v>
      </c>
      <c r="C3300" s="11">
        <v>18574.269531000002</v>
      </c>
      <c r="D3300" s="11">
        <v>18437.970702999999</v>
      </c>
      <c r="E3300" s="11">
        <v>18542.580077999999</v>
      </c>
      <c r="F3300" s="11">
        <v>18542.580077999999</v>
      </c>
      <c r="G3300" s="5">
        <v>7561400</v>
      </c>
      <c r="I3300" s="1">
        <v>3.3384781631387028E-3</v>
      </c>
    </row>
    <row r="3301" spans="1:9" x14ac:dyDescent="0.25">
      <c r="A3301" s="36">
        <v>38769</v>
      </c>
      <c r="B3301" s="11">
        <v>18562.960938</v>
      </c>
      <c r="C3301" s="11">
        <v>18693.300781000002</v>
      </c>
      <c r="D3301" s="11">
        <v>18493.070313</v>
      </c>
      <c r="E3301" s="11">
        <v>18497.380859000001</v>
      </c>
      <c r="F3301" s="11">
        <v>18497.380859000001</v>
      </c>
      <c r="G3301" s="5">
        <v>103781400</v>
      </c>
      <c r="I3301" s="1">
        <v>-2.4405663662623311E-3</v>
      </c>
    </row>
    <row r="3302" spans="1:9" x14ac:dyDescent="0.25">
      <c r="A3302" s="36">
        <v>38770</v>
      </c>
      <c r="B3302" s="11">
        <v>18495.220702999999</v>
      </c>
      <c r="C3302" s="11">
        <v>18780.460938</v>
      </c>
      <c r="D3302" s="11">
        <v>18495.220702999999</v>
      </c>
      <c r="E3302" s="11">
        <v>18780.460938</v>
      </c>
      <c r="F3302" s="11">
        <v>18780.460938</v>
      </c>
      <c r="G3302" s="5">
        <v>129935000</v>
      </c>
      <c r="I3302" s="1">
        <v>1.5187870695996253E-2</v>
      </c>
    </row>
    <row r="3303" spans="1:9" x14ac:dyDescent="0.25">
      <c r="A3303" s="36">
        <v>38771</v>
      </c>
      <c r="B3303" s="11">
        <v>18781.109375</v>
      </c>
      <c r="C3303" s="11">
        <v>19117.720702999999</v>
      </c>
      <c r="D3303" s="11">
        <v>18727.460938</v>
      </c>
      <c r="E3303" s="11">
        <v>19117.720702999999</v>
      </c>
      <c r="F3303" s="11">
        <v>19117.720702999999</v>
      </c>
      <c r="G3303" s="5">
        <v>144549200</v>
      </c>
      <c r="I3303" s="1">
        <v>1.7798672854651088E-2</v>
      </c>
    </row>
    <row r="3304" spans="1:9" x14ac:dyDescent="0.25">
      <c r="A3304" s="36">
        <v>38772</v>
      </c>
      <c r="B3304" s="11">
        <v>19115.539063</v>
      </c>
      <c r="C3304" s="11">
        <v>19165.990234000001</v>
      </c>
      <c r="D3304" s="11">
        <v>18883.199218999998</v>
      </c>
      <c r="E3304" s="11">
        <v>19100.890625</v>
      </c>
      <c r="F3304" s="11">
        <v>19100.890625</v>
      </c>
      <c r="G3304" s="5">
        <v>83674200</v>
      </c>
      <c r="I3304" s="1">
        <v>-8.8072687641371772E-4</v>
      </c>
    </row>
    <row r="3305" spans="1:9" x14ac:dyDescent="0.25">
      <c r="A3305" s="36">
        <v>38775</v>
      </c>
      <c r="B3305" s="11">
        <v>19117.230468999998</v>
      </c>
      <c r="C3305" s="11">
        <v>19134.859375</v>
      </c>
      <c r="D3305" s="11">
        <v>18831.970702999999</v>
      </c>
      <c r="E3305" s="11">
        <v>18854.669922000001</v>
      </c>
      <c r="F3305" s="11">
        <v>18854.669922000001</v>
      </c>
      <c r="G3305" s="5">
        <v>70305600</v>
      </c>
      <c r="I3305" s="1">
        <v>-1.2974339115221056E-2</v>
      </c>
    </row>
    <row r="3306" spans="1:9" x14ac:dyDescent="0.25">
      <c r="A3306" s="36">
        <v>38776</v>
      </c>
      <c r="B3306" s="11">
        <v>18860.109375</v>
      </c>
      <c r="C3306" s="11">
        <v>18860.109375</v>
      </c>
      <c r="D3306" s="11">
        <v>18519.130859000001</v>
      </c>
      <c r="E3306" s="11">
        <v>18706.320313</v>
      </c>
      <c r="F3306" s="11">
        <v>18706.320313</v>
      </c>
      <c r="G3306" s="5">
        <v>145803800</v>
      </c>
      <c r="I3306" s="1">
        <v>-7.8991730223876289E-3</v>
      </c>
    </row>
    <row r="3307" spans="1:9" x14ac:dyDescent="0.25">
      <c r="A3307" s="36">
        <v>38777</v>
      </c>
      <c r="B3307" s="11">
        <v>18706.320313</v>
      </c>
      <c r="C3307" s="11">
        <v>19151.509765999999</v>
      </c>
      <c r="D3307" s="11">
        <v>18704.599609000001</v>
      </c>
      <c r="E3307" s="11">
        <v>19058.740234000001</v>
      </c>
      <c r="F3307" s="11">
        <v>19058.740234000001</v>
      </c>
      <c r="G3307" s="5">
        <v>145031000</v>
      </c>
      <c r="I3307" s="1">
        <v>1.8664349879289333E-2</v>
      </c>
    </row>
    <row r="3308" spans="1:9" x14ac:dyDescent="0.25">
      <c r="A3308" s="36">
        <v>38778</v>
      </c>
      <c r="B3308" s="11">
        <v>19078.150390999999</v>
      </c>
      <c r="C3308" s="11">
        <v>19182.099609000001</v>
      </c>
      <c r="D3308" s="11">
        <v>18982.679688</v>
      </c>
      <c r="E3308" s="11">
        <v>19102.330077999999</v>
      </c>
      <c r="F3308" s="11">
        <v>19102.330077999999</v>
      </c>
      <c r="G3308" s="5">
        <v>103681000</v>
      </c>
      <c r="I3308" s="1">
        <v>2.2845199362429014E-3</v>
      </c>
    </row>
    <row r="3309" spans="1:9" x14ac:dyDescent="0.25">
      <c r="A3309" s="36">
        <v>38779</v>
      </c>
      <c r="B3309" s="11">
        <v>19113.189452999999</v>
      </c>
      <c r="C3309" s="11">
        <v>19210.140625</v>
      </c>
      <c r="D3309" s="11">
        <v>19022.189452999999</v>
      </c>
      <c r="E3309" s="11">
        <v>19189.25</v>
      </c>
      <c r="F3309" s="11">
        <v>19189.25</v>
      </c>
      <c r="G3309" s="5">
        <v>81249200</v>
      </c>
      <c r="I3309" s="1">
        <v>4.5399051756653819E-3</v>
      </c>
    </row>
    <row r="3310" spans="1:9" x14ac:dyDescent="0.25">
      <c r="A3310" s="36">
        <v>38782</v>
      </c>
      <c r="B3310" s="11">
        <v>19190.089843999998</v>
      </c>
      <c r="C3310" s="11">
        <v>19446.400390999999</v>
      </c>
      <c r="D3310" s="11">
        <v>18969.800781000002</v>
      </c>
      <c r="E3310" s="11">
        <v>18991.460938</v>
      </c>
      <c r="F3310" s="11">
        <v>18991.460938</v>
      </c>
      <c r="G3310" s="5">
        <v>130002800</v>
      </c>
      <c r="I3310" s="1">
        <v>-1.0360772570924937E-2</v>
      </c>
    </row>
    <row r="3311" spans="1:9" x14ac:dyDescent="0.25">
      <c r="A3311" s="36">
        <v>38783</v>
      </c>
      <c r="B3311" s="11">
        <v>18992.390625</v>
      </c>
      <c r="C3311" s="11">
        <v>18992.390625</v>
      </c>
      <c r="D3311" s="11">
        <v>18364.130859000001</v>
      </c>
      <c r="E3311" s="11">
        <v>18551.070313</v>
      </c>
      <c r="F3311" s="11">
        <v>18551.070313</v>
      </c>
      <c r="G3311" s="5">
        <v>187596800</v>
      </c>
      <c r="I3311" s="1">
        <v>-2.3461967626326796E-2</v>
      </c>
    </row>
    <row r="3312" spans="1:9" x14ac:dyDescent="0.25">
      <c r="A3312" s="36">
        <v>38784</v>
      </c>
      <c r="B3312" s="11">
        <v>18553.109375</v>
      </c>
      <c r="C3312" s="11">
        <v>18589.230468999998</v>
      </c>
      <c r="D3312" s="11">
        <v>18190.939452999999</v>
      </c>
      <c r="E3312" s="11">
        <v>18398.820313</v>
      </c>
      <c r="F3312" s="11">
        <v>18398.820313</v>
      </c>
      <c r="G3312" s="5">
        <v>159568600</v>
      </c>
      <c r="I3312" s="1">
        <v>-8.2409370672742455E-3</v>
      </c>
    </row>
    <row r="3313" spans="1:9" x14ac:dyDescent="0.25">
      <c r="A3313" s="36">
        <v>38785</v>
      </c>
      <c r="B3313" s="11">
        <v>18414.580077999999</v>
      </c>
      <c r="C3313" s="11">
        <v>18652.970702999999</v>
      </c>
      <c r="D3313" s="11">
        <v>18252.259765999999</v>
      </c>
      <c r="E3313" s="11">
        <v>18310.570313</v>
      </c>
      <c r="F3313" s="11">
        <v>18310.570313</v>
      </c>
      <c r="G3313" s="5">
        <v>126631400</v>
      </c>
      <c r="I3313" s="1">
        <v>-4.8080433100814446E-3</v>
      </c>
    </row>
    <row r="3314" spans="1:9" x14ac:dyDescent="0.25">
      <c r="A3314" s="36">
        <v>38786</v>
      </c>
      <c r="B3314" s="11">
        <v>18316.25</v>
      </c>
      <c r="C3314" s="11">
        <v>18493</v>
      </c>
      <c r="D3314" s="11">
        <v>18228.599609000001</v>
      </c>
      <c r="E3314" s="11">
        <v>18420.169922000001</v>
      </c>
      <c r="F3314" s="11">
        <v>18420.169922000001</v>
      </c>
      <c r="G3314" s="5">
        <v>133213200</v>
      </c>
      <c r="I3314" s="1">
        <v>5.9677498232986181E-3</v>
      </c>
    </row>
    <row r="3315" spans="1:9" x14ac:dyDescent="0.25">
      <c r="A3315" s="36">
        <v>38789</v>
      </c>
      <c r="B3315" s="11">
        <v>18420.169922000001</v>
      </c>
      <c r="C3315" s="11">
        <v>18719.849609000001</v>
      </c>
      <c r="D3315" s="11">
        <v>18419.490234000001</v>
      </c>
      <c r="E3315" s="11">
        <v>18706.189452999999</v>
      </c>
      <c r="F3315" s="11">
        <v>18706.189452999999</v>
      </c>
      <c r="G3315" s="5">
        <v>93983000</v>
      </c>
      <c r="I3315" s="1">
        <v>1.5408200239049208E-2</v>
      </c>
    </row>
    <row r="3316" spans="1:9" x14ac:dyDescent="0.25">
      <c r="A3316" s="36">
        <v>38790</v>
      </c>
      <c r="B3316" s="11">
        <v>18707.630859000001</v>
      </c>
      <c r="C3316" s="11">
        <v>18967.519531000002</v>
      </c>
      <c r="D3316" s="11">
        <v>18668.939452999999</v>
      </c>
      <c r="E3316" s="11">
        <v>18941.039063</v>
      </c>
      <c r="F3316" s="11">
        <v>18941.039063</v>
      </c>
      <c r="G3316" s="5">
        <v>117776000</v>
      </c>
      <c r="I3316" s="1">
        <v>1.2476491136050427E-2</v>
      </c>
    </row>
    <row r="3317" spans="1:9" x14ac:dyDescent="0.25">
      <c r="A3317" s="36">
        <v>38791</v>
      </c>
      <c r="B3317" s="11">
        <v>18941.039063</v>
      </c>
      <c r="C3317" s="11">
        <v>19210.349609000001</v>
      </c>
      <c r="D3317" s="11">
        <v>18941.039063</v>
      </c>
      <c r="E3317" s="11">
        <v>18999.640625</v>
      </c>
      <c r="F3317" s="11">
        <v>18999.640625</v>
      </c>
      <c r="G3317" s="5">
        <v>152092800</v>
      </c>
      <c r="I3317" s="1">
        <v>3.0891174898854956E-3</v>
      </c>
    </row>
    <row r="3318" spans="1:9" x14ac:dyDescent="0.25">
      <c r="A3318" s="36">
        <v>38792</v>
      </c>
      <c r="B3318" s="11">
        <v>19003.970702999999</v>
      </c>
      <c r="C3318" s="11">
        <v>19235.019531000002</v>
      </c>
      <c r="D3318" s="11">
        <v>18920.060547000001</v>
      </c>
      <c r="E3318" s="11">
        <v>19166.429688</v>
      </c>
      <c r="F3318" s="11">
        <v>19166.429688</v>
      </c>
      <c r="G3318" s="5">
        <v>132688000</v>
      </c>
      <c r="I3318" s="1">
        <v>8.7402304405355125E-3</v>
      </c>
    </row>
    <row r="3319" spans="1:9" x14ac:dyDescent="0.25">
      <c r="A3319" s="36">
        <v>38793</v>
      </c>
      <c r="B3319" s="11">
        <v>19176.199218999998</v>
      </c>
      <c r="C3319" s="11">
        <v>19429.789063</v>
      </c>
      <c r="D3319" s="11">
        <v>19148.859375</v>
      </c>
      <c r="E3319" s="11">
        <v>19345.800781000002</v>
      </c>
      <c r="F3319" s="11">
        <v>19345.800781000002</v>
      </c>
      <c r="G3319" s="5">
        <v>129877300</v>
      </c>
      <c r="I3319" s="1">
        <v>9.3150870686464771E-3</v>
      </c>
    </row>
    <row r="3320" spans="1:9" x14ac:dyDescent="0.25">
      <c r="A3320" s="36">
        <v>38796</v>
      </c>
      <c r="B3320" s="11">
        <v>19345.599609000001</v>
      </c>
      <c r="C3320" s="11">
        <v>19604.439452999999</v>
      </c>
      <c r="D3320" s="11">
        <v>19345.599609000001</v>
      </c>
      <c r="E3320" s="11">
        <v>19581.119140999999</v>
      </c>
      <c r="F3320" s="11">
        <v>19581.119140999999</v>
      </c>
      <c r="G3320" s="5">
        <v>86306200</v>
      </c>
      <c r="I3320" s="1">
        <v>1.2090410800331242E-2</v>
      </c>
    </row>
    <row r="3321" spans="1:9" x14ac:dyDescent="0.25">
      <c r="A3321" s="36">
        <v>38798</v>
      </c>
      <c r="B3321" s="11">
        <v>19530.140625</v>
      </c>
      <c r="C3321" s="11">
        <v>19600.220702999999</v>
      </c>
      <c r="D3321" s="11">
        <v>19310.439452999999</v>
      </c>
      <c r="E3321" s="11">
        <v>19598.109375</v>
      </c>
      <c r="F3321" s="11">
        <v>19598.109375</v>
      </c>
      <c r="G3321" s="5">
        <v>110281200</v>
      </c>
      <c r="I3321" s="1">
        <v>8.6730830128978198E-4</v>
      </c>
    </row>
    <row r="3322" spans="1:9" x14ac:dyDescent="0.25">
      <c r="A3322" s="36">
        <v>38799</v>
      </c>
      <c r="B3322" s="11">
        <v>19598.109375</v>
      </c>
      <c r="C3322" s="11">
        <v>19675.660156000002</v>
      </c>
      <c r="D3322" s="11">
        <v>19253.560547000001</v>
      </c>
      <c r="E3322" s="11">
        <v>19255.869140999999</v>
      </c>
      <c r="F3322" s="11">
        <v>19255.869140999999</v>
      </c>
      <c r="G3322" s="5">
        <v>94159200</v>
      </c>
      <c r="I3322" s="1">
        <v>-1.761719641897308E-2</v>
      </c>
    </row>
    <row r="3323" spans="1:9" x14ac:dyDescent="0.25">
      <c r="A3323" s="36">
        <v>38800</v>
      </c>
      <c r="B3323" s="11">
        <v>19261.619140999999</v>
      </c>
      <c r="C3323" s="11">
        <v>19371.029297000001</v>
      </c>
      <c r="D3323" s="11">
        <v>19110.720702999999</v>
      </c>
      <c r="E3323" s="11">
        <v>19339.300781000002</v>
      </c>
      <c r="F3323" s="11">
        <v>19339.300781000002</v>
      </c>
      <c r="G3323" s="5">
        <v>80787200</v>
      </c>
      <c r="I3323" s="1">
        <v>4.3234306327786243E-3</v>
      </c>
    </row>
    <row r="3324" spans="1:9" x14ac:dyDescent="0.25">
      <c r="A3324" s="36">
        <v>38803</v>
      </c>
      <c r="B3324" s="11">
        <v>19339.300781000002</v>
      </c>
      <c r="C3324" s="11">
        <v>19359.679688</v>
      </c>
      <c r="D3324" s="11">
        <v>19226.320313</v>
      </c>
      <c r="E3324" s="11">
        <v>19226.320313</v>
      </c>
      <c r="F3324" s="11">
        <v>19226.320313</v>
      </c>
      <c r="G3324" s="5">
        <v>60664800</v>
      </c>
      <c r="I3324" s="1">
        <v>-5.859145425862522E-3</v>
      </c>
    </row>
    <row r="3325" spans="1:9" x14ac:dyDescent="0.25">
      <c r="A3325" s="36">
        <v>38804</v>
      </c>
      <c r="B3325" s="11">
        <v>19212.669922000001</v>
      </c>
      <c r="C3325" s="11">
        <v>19241.859375</v>
      </c>
      <c r="D3325" s="11">
        <v>18928.300781000002</v>
      </c>
      <c r="E3325" s="11">
        <v>18929.980468999998</v>
      </c>
      <c r="F3325" s="11">
        <v>18929.980468999998</v>
      </c>
      <c r="G3325" s="5">
        <v>102567000</v>
      </c>
      <c r="I3325" s="1">
        <v>-1.5533256440470211E-2</v>
      </c>
    </row>
    <row r="3326" spans="1:9" x14ac:dyDescent="0.25">
      <c r="A3326" s="36">
        <v>38805</v>
      </c>
      <c r="B3326" s="11">
        <v>18934.060547000001</v>
      </c>
      <c r="C3326" s="11">
        <v>19135.779297000001</v>
      </c>
      <c r="D3326" s="11">
        <v>18900.070313</v>
      </c>
      <c r="E3326" s="11">
        <v>19132.339843999998</v>
      </c>
      <c r="F3326" s="11">
        <v>19132.339843999998</v>
      </c>
      <c r="G3326" s="5">
        <v>143204600</v>
      </c>
      <c r="I3326" s="1">
        <v>1.0633155307518294E-2</v>
      </c>
    </row>
    <row r="3327" spans="1:9" x14ac:dyDescent="0.25">
      <c r="A3327" s="36">
        <v>38806</v>
      </c>
      <c r="B3327" s="11">
        <v>19133.910156000002</v>
      </c>
      <c r="C3327" s="11">
        <v>19337.060547000001</v>
      </c>
      <c r="D3327" s="11">
        <v>19133.910156000002</v>
      </c>
      <c r="E3327" s="11">
        <v>19214</v>
      </c>
      <c r="F3327" s="11">
        <v>19214</v>
      </c>
      <c r="G3327" s="5">
        <v>105421600</v>
      </c>
      <c r="I3327" s="1">
        <v>4.2590912078761534E-3</v>
      </c>
    </row>
    <row r="3328" spans="1:9" x14ac:dyDescent="0.25">
      <c r="A3328" s="36">
        <v>38807</v>
      </c>
      <c r="B3328" s="11">
        <v>19214.330077999999</v>
      </c>
      <c r="C3328" s="11">
        <v>19300.240234000001</v>
      </c>
      <c r="D3328" s="11">
        <v>19094.740234000001</v>
      </c>
      <c r="E3328" s="11">
        <v>19272.630859000001</v>
      </c>
      <c r="F3328" s="11">
        <v>19272.630859000001</v>
      </c>
      <c r="G3328" s="5">
        <v>114175800</v>
      </c>
      <c r="I3328" s="1">
        <v>3.0468192745267686E-3</v>
      </c>
    </row>
    <row r="3329" spans="1:9" x14ac:dyDescent="0.25">
      <c r="A3329" s="36">
        <v>38810</v>
      </c>
      <c r="B3329" s="11">
        <v>19284.869140999999</v>
      </c>
      <c r="C3329" s="11">
        <v>19687.019531000002</v>
      </c>
      <c r="D3329" s="11">
        <v>19284.869140999999</v>
      </c>
      <c r="E3329" s="11">
        <v>19634.210938</v>
      </c>
      <c r="F3329" s="11">
        <v>19634.210938</v>
      </c>
      <c r="G3329" s="5">
        <v>137277000</v>
      </c>
      <c r="I3329" s="1">
        <v>1.8587501456709177E-2</v>
      </c>
    </row>
    <row r="3330" spans="1:9" x14ac:dyDescent="0.25">
      <c r="A3330" s="36">
        <v>38811</v>
      </c>
      <c r="B3330" s="11">
        <v>19624.009765999999</v>
      </c>
      <c r="C3330" s="11">
        <v>19805.080077999999</v>
      </c>
      <c r="D3330" s="11">
        <v>19602.240234000001</v>
      </c>
      <c r="E3330" s="11">
        <v>19764.080077999999</v>
      </c>
      <c r="F3330" s="11">
        <v>19764.080077999999</v>
      </c>
      <c r="G3330" s="5">
        <v>121702200</v>
      </c>
      <c r="I3330" s="1">
        <v>6.5926519666934524E-3</v>
      </c>
    </row>
    <row r="3331" spans="1:9" x14ac:dyDescent="0.25">
      <c r="A3331" s="36">
        <v>38812</v>
      </c>
      <c r="B3331" s="11">
        <v>19764.080077999999</v>
      </c>
      <c r="C3331" s="11">
        <v>19930.669922000001</v>
      </c>
      <c r="D3331" s="11">
        <v>19679.080077999999</v>
      </c>
      <c r="E3331" s="11">
        <v>19930.630859000001</v>
      </c>
      <c r="F3331" s="11">
        <v>19930.630859000001</v>
      </c>
      <c r="G3331" s="5">
        <v>129665800</v>
      </c>
      <c r="I3331" s="1">
        <v>8.3916347763430821E-3</v>
      </c>
    </row>
    <row r="3332" spans="1:9" x14ac:dyDescent="0.25">
      <c r="A3332" s="36">
        <v>38813</v>
      </c>
      <c r="B3332" s="11">
        <v>19930.630859000001</v>
      </c>
      <c r="C3332" s="11">
        <v>20069.560547000001</v>
      </c>
      <c r="D3332" s="11">
        <v>19791.740234000001</v>
      </c>
      <c r="E3332" s="11">
        <v>19869.710938</v>
      </c>
      <c r="F3332" s="11">
        <v>19869.710938</v>
      </c>
      <c r="G3332" s="5">
        <v>144802200</v>
      </c>
      <c r="I3332" s="1">
        <v>-3.0612786637007616E-3</v>
      </c>
    </row>
    <row r="3333" spans="1:9" x14ac:dyDescent="0.25">
      <c r="A3333" s="36">
        <v>38814</v>
      </c>
      <c r="B3333" s="11">
        <v>19869.710938</v>
      </c>
      <c r="C3333" s="11">
        <v>19945.349609000001</v>
      </c>
      <c r="D3333" s="11">
        <v>19426.339843999998</v>
      </c>
      <c r="E3333" s="11">
        <v>19472.359375</v>
      </c>
      <c r="F3333" s="11">
        <v>19472.359375</v>
      </c>
      <c r="G3333" s="5">
        <v>116425200</v>
      </c>
      <c r="I3333" s="1">
        <v>-2.0200516735171092E-2</v>
      </c>
    </row>
    <row r="3334" spans="1:9" x14ac:dyDescent="0.25">
      <c r="A3334" s="36">
        <v>38817</v>
      </c>
      <c r="B3334" s="11">
        <v>19473.439452999999</v>
      </c>
      <c r="C3334" s="11">
        <v>19646.550781000002</v>
      </c>
      <c r="D3334" s="11">
        <v>19473.439452999999</v>
      </c>
      <c r="E3334" s="11">
        <v>19548.349609000001</v>
      </c>
      <c r="F3334" s="11">
        <v>19548.349609000001</v>
      </c>
      <c r="G3334" s="5">
        <v>72954000</v>
      </c>
      <c r="I3334" s="1">
        <v>3.894871827963442E-3</v>
      </c>
    </row>
    <row r="3335" spans="1:9" x14ac:dyDescent="0.25">
      <c r="A3335" s="36">
        <v>38818</v>
      </c>
      <c r="B3335" s="11">
        <v>19546.429688</v>
      </c>
      <c r="C3335" s="11">
        <v>19552.669922000001</v>
      </c>
      <c r="D3335" s="11">
        <v>19355.289063</v>
      </c>
      <c r="E3335" s="11">
        <v>19465.150390999999</v>
      </c>
      <c r="F3335" s="11">
        <v>19465.150390999999</v>
      </c>
      <c r="G3335" s="5">
        <v>94122400</v>
      </c>
      <c r="I3335" s="1">
        <v>-4.2651566317779555E-3</v>
      </c>
    </row>
    <row r="3336" spans="1:9" x14ac:dyDescent="0.25">
      <c r="A3336" s="36">
        <v>38819</v>
      </c>
      <c r="B3336" s="11">
        <v>19470.390625</v>
      </c>
      <c r="C3336" s="11">
        <v>19502.220702999999</v>
      </c>
      <c r="D3336" s="11">
        <v>19322.619140999999</v>
      </c>
      <c r="E3336" s="11">
        <v>19322.619140999999</v>
      </c>
      <c r="F3336" s="11">
        <v>19322.619140999999</v>
      </c>
      <c r="G3336" s="5">
        <v>69035400</v>
      </c>
      <c r="I3336" s="1">
        <v>-7.3493213586939277E-3</v>
      </c>
    </row>
    <row r="3337" spans="1:9" x14ac:dyDescent="0.25">
      <c r="A3337" s="36">
        <v>38824</v>
      </c>
      <c r="B3337" s="11">
        <v>19350.330077999999</v>
      </c>
      <c r="C3337" s="11">
        <v>19670.259765999999</v>
      </c>
      <c r="D3337" s="11">
        <v>19343.929688</v>
      </c>
      <c r="E3337" s="11">
        <v>19632.339843999998</v>
      </c>
      <c r="F3337" s="11">
        <v>19632.339843999998</v>
      </c>
      <c r="G3337" s="5">
        <v>128655200</v>
      </c>
      <c r="I3337" s="1">
        <v>1.5901812635485513E-2</v>
      </c>
    </row>
    <row r="3338" spans="1:9" x14ac:dyDescent="0.25">
      <c r="A3338" s="36">
        <v>38825</v>
      </c>
      <c r="B3338" s="11">
        <v>19632.339843999998</v>
      </c>
      <c r="C3338" s="11">
        <v>19887.789063</v>
      </c>
      <c r="D3338" s="11">
        <v>19632.339843999998</v>
      </c>
      <c r="E3338" s="11">
        <v>19820.070313</v>
      </c>
      <c r="F3338" s="11">
        <v>19820.070313</v>
      </c>
      <c r="G3338" s="5">
        <v>152545400</v>
      </c>
      <c r="I3338" s="1">
        <v>9.5168779378287383E-3</v>
      </c>
    </row>
    <row r="3339" spans="1:9" x14ac:dyDescent="0.25">
      <c r="A3339" s="36">
        <v>38826</v>
      </c>
      <c r="B3339" s="11">
        <v>19820.119140999999</v>
      </c>
      <c r="C3339" s="11">
        <v>19966.929688</v>
      </c>
      <c r="D3339" s="11">
        <v>19774.640625</v>
      </c>
      <c r="E3339" s="11">
        <v>19933.089843999998</v>
      </c>
      <c r="F3339" s="11">
        <v>19933.089843999998</v>
      </c>
      <c r="G3339" s="5">
        <v>109698200</v>
      </c>
      <c r="I3339" s="1">
        <v>5.6860805561704808E-3</v>
      </c>
    </row>
    <row r="3340" spans="1:9" x14ac:dyDescent="0.25">
      <c r="A3340" s="36">
        <v>38827</v>
      </c>
      <c r="B3340" s="11">
        <v>19937.320313</v>
      </c>
      <c r="C3340" s="11">
        <v>20081.490234000001</v>
      </c>
      <c r="D3340" s="11">
        <v>19913.960938</v>
      </c>
      <c r="E3340" s="11">
        <v>19979.539063</v>
      </c>
      <c r="F3340" s="11">
        <v>19979.539063</v>
      </c>
      <c r="G3340" s="5">
        <v>127692200</v>
      </c>
      <c r="I3340" s="1">
        <v>2.3275460044498431E-3</v>
      </c>
    </row>
    <row r="3341" spans="1:9" x14ac:dyDescent="0.25">
      <c r="A3341" s="36">
        <v>38828</v>
      </c>
      <c r="B3341" s="11">
        <v>19979.539063</v>
      </c>
      <c r="C3341" s="11">
        <v>20287.550781000002</v>
      </c>
      <c r="D3341" s="11">
        <v>19963.230468999998</v>
      </c>
      <c r="E3341" s="11">
        <v>20174.640625</v>
      </c>
      <c r="F3341" s="11">
        <v>20174.640625</v>
      </c>
      <c r="G3341" s="5">
        <v>126541800</v>
      </c>
      <c r="I3341" s="1">
        <v>9.7176980757520681E-3</v>
      </c>
    </row>
    <row r="3342" spans="1:9" x14ac:dyDescent="0.25">
      <c r="A3342" s="36">
        <v>38831</v>
      </c>
      <c r="B3342" s="11">
        <v>20174.640625</v>
      </c>
      <c r="C3342" s="11">
        <v>20238.880859000001</v>
      </c>
      <c r="D3342" s="11">
        <v>19944.619140999999</v>
      </c>
      <c r="E3342" s="11">
        <v>20198.710938</v>
      </c>
      <c r="F3342" s="11">
        <v>20198.710938</v>
      </c>
      <c r="G3342" s="5">
        <v>82111400</v>
      </c>
      <c r="I3342" s="1">
        <v>1.192386310279403E-3</v>
      </c>
    </row>
    <row r="3343" spans="1:9" x14ac:dyDescent="0.25">
      <c r="A3343" s="36">
        <v>38832</v>
      </c>
      <c r="B3343" s="11">
        <v>20201.900390999999</v>
      </c>
      <c r="C3343" s="11">
        <v>20387.839843999998</v>
      </c>
      <c r="D3343" s="11">
        <v>20183.650390999999</v>
      </c>
      <c r="E3343" s="11">
        <v>20360.609375</v>
      </c>
      <c r="F3343" s="11">
        <v>20360.609375</v>
      </c>
      <c r="G3343" s="5">
        <v>174112000</v>
      </c>
      <c r="I3343" s="1">
        <v>7.9833338238461948E-3</v>
      </c>
    </row>
    <row r="3344" spans="1:9" x14ac:dyDescent="0.25">
      <c r="A3344" s="36">
        <v>38833</v>
      </c>
      <c r="B3344" s="11">
        <v>20383.050781000002</v>
      </c>
      <c r="C3344" s="11">
        <v>20702.560547000001</v>
      </c>
      <c r="D3344" s="11">
        <v>20383.050781000002</v>
      </c>
      <c r="E3344" s="11">
        <v>20566.910156000002</v>
      </c>
      <c r="F3344" s="11">
        <v>20566.910156000002</v>
      </c>
      <c r="G3344" s="5">
        <v>143368600</v>
      </c>
      <c r="I3344" s="1">
        <v>1.0081359956453539E-2</v>
      </c>
    </row>
    <row r="3345" spans="1:9" x14ac:dyDescent="0.25">
      <c r="A3345" s="36">
        <v>38834</v>
      </c>
      <c r="B3345" s="11">
        <v>20566.910156000002</v>
      </c>
      <c r="C3345" s="11">
        <v>20599.599609000001</v>
      </c>
      <c r="D3345" s="11">
        <v>20357.519531000002</v>
      </c>
      <c r="E3345" s="11">
        <v>20390.619140999999</v>
      </c>
      <c r="F3345" s="11">
        <v>20390.619140999999</v>
      </c>
      <c r="G3345" s="5">
        <v>106922400</v>
      </c>
      <c r="I3345" s="1">
        <v>-8.6085321415545479E-3</v>
      </c>
    </row>
    <row r="3346" spans="1:9" x14ac:dyDescent="0.25">
      <c r="A3346" s="36">
        <v>38835</v>
      </c>
      <c r="B3346" s="11">
        <v>20391.619140999999</v>
      </c>
      <c r="C3346" s="11">
        <v>20682.029297000001</v>
      </c>
      <c r="D3346" s="11">
        <v>20391.619140999999</v>
      </c>
      <c r="E3346" s="11">
        <v>20646.189452999999</v>
      </c>
      <c r="F3346" s="11">
        <v>20646.189452999999</v>
      </c>
      <c r="G3346" s="5">
        <v>118963600</v>
      </c>
      <c r="I3346" s="1">
        <v>1.2455823199049476E-2</v>
      </c>
    </row>
    <row r="3347" spans="1:9" x14ac:dyDescent="0.25">
      <c r="A3347" s="36">
        <v>38839</v>
      </c>
      <c r="B3347" s="11">
        <v>20667.849609000001</v>
      </c>
      <c r="C3347" s="11">
        <v>21081.789063</v>
      </c>
      <c r="D3347" s="11">
        <v>20667.849609000001</v>
      </c>
      <c r="E3347" s="11">
        <v>21079.869140999999</v>
      </c>
      <c r="F3347" s="11">
        <v>21079.869140999999</v>
      </c>
      <c r="G3347" s="5">
        <v>163188400</v>
      </c>
      <c r="I3347" s="1">
        <v>2.0787743663246872E-2</v>
      </c>
    </row>
    <row r="3348" spans="1:9" x14ac:dyDescent="0.25">
      <c r="A3348" s="36">
        <v>38840</v>
      </c>
      <c r="B3348" s="11">
        <v>21081.419922000001</v>
      </c>
      <c r="C3348" s="11">
        <v>21289.609375</v>
      </c>
      <c r="D3348" s="11">
        <v>20804.650390999999</v>
      </c>
      <c r="E3348" s="11">
        <v>21159.160156000002</v>
      </c>
      <c r="F3348" s="11">
        <v>21159.160156000002</v>
      </c>
      <c r="G3348" s="5">
        <v>154746600</v>
      </c>
      <c r="I3348" s="1">
        <v>3.7544001108447134E-3</v>
      </c>
    </row>
    <row r="3349" spans="1:9" x14ac:dyDescent="0.25">
      <c r="A3349" s="36">
        <v>38841</v>
      </c>
      <c r="B3349" s="11">
        <v>21153.800781000002</v>
      </c>
      <c r="C3349" s="11">
        <v>21372.179688</v>
      </c>
      <c r="D3349" s="11">
        <v>21153.800781000002</v>
      </c>
      <c r="E3349" s="11">
        <v>21293.660156000002</v>
      </c>
      <c r="F3349" s="11">
        <v>21293.660156000002</v>
      </c>
      <c r="G3349" s="5">
        <v>188202400</v>
      </c>
      <c r="I3349" s="1">
        <v>6.3364671197305711E-3</v>
      </c>
    </row>
    <row r="3350" spans="1:9" x14ac:dyDescent="0.25">
      <c r="A3350" s="36">
        <v>38842</v>
      </c>
      <c r="B3350" s="11">
        <v>21309.980468999998</v>
      </c>
      <c r="C3350" s="11">
        <v>21523.550781000002</v>
      </c>
      <c r="D3350" s="11">
        <v>21237.449218999998</v>
      </c>
      <c r="E3350" s="11">
        <v>21237.449218999998</v>
      </c>
      <c r="F3350" s="11">
        <v>21237.449218999998</v>
      </c>
      <c r="G3350" s="5">
        <v>137623200</v>
      </c>
      <c r="I3350" s="1">
        <v>-2.6432872574773114E-3</v>
      </c>
    </row>
    <row r="3351" spans="1:9" x14ac:dyDescent="0.25">
      <c r="A3351" s="36">
        <v>38845</v>
      </c>
      <c r="B3351" s="11">
        <v>21237.449218999998</v>
      </c>
      <c r="C3351" s="11">
        <v>21608.669922000001</v>
      </c>
      <c r="D3351" s="11">
        <v>21221.800781000002</v>
      </c>
      <c r="E3351" s="11">
        <v>21608.669922000001</v>
      </c>
      <c r="F3351" s="11">
        <v>21608.669922000001</v>
      </c>
      <c r="G3351" s="5">
        <v>113136800</v>
      </c>
      <c r="I3351" s="1">
        <v>1.732852353983283E-2</v>
      </c>
    </row>
    <row r="3352" spans="1:9" x14ac:dyDescent="0.25">
      <c r="A3352" s="36">
        <v>38846</v>
      </c>
      <c r="B3352" s="11">
        <v>21608.669922000001</v>
      </c>
      <c r="C3352" s="11">
        <v>21824.339843999998</v>
      </c>
      <c r="D3352" s="11">
        <v>21537.240234000001</v>
      </c>
      <c r="E3352" s="11">
        <v>21822.929688</v>
      </c>
      <c r="F3352" s="11">
        <v>21822.929688</v>
      </c>
      <c r="G3352" s="5">
        <v>138866200</v>
      </c>
      <c r="I3352" s="1">
        <v>9.8666181354705174E-3</v>
      </c>
    </row>
    <row r="3353" spans="1:9" x14ac:dyDescent="0.25">
      <c r="A3353" s="36">
        <v>38847</v>
      </c>
      <c r="B3353" s="11">
        <v>21822.929688</v>
      </c>
      <c r="C3353" s="11">
        <v>21917.509765999999</v>
      </c>
      <c r="D3353" s="11">
        <v>21674.669922000001</v>
      </c>
      <c r="E3353" s="11">
        <v>21781.070313</v>
      </c>
      <c r="F3353" s="11">
        <v>21781.070313</v>
      </c>
      <c r="G3353" s="5">
        <v>110335400</v>
      </c>
      <c r="I3353" s="1">
        <v>-1.9199792614426059E-3</v>
      </c>
    </row>
    <row r="3354" spans="1:9" x14ac:dyDescent="0.25">
      <c r="A3354" s="36">
        <v>38848</v>
      </c>
      <c r="B3354" s="11">
        <v>21789.230468999998</v>
      </c>
      <c r="C3354" s="11">
        <v>21828.810547000001</v>
      </c>
      <c r="D3354" s="11">
        <v>21357.980468999998</v>
      </c>
      <c r="E3354" s="11">
        <v>21435.269531000002</v>
      </c>
      <c r="F3354" s="11">
        <v>21435.269531000002</v>
      </c>
      <c r="G3354" s="5">
        <v>126549800</v>
      </c>
      <c r="I3354" s="1">
        <v>-1.6003583996489823E-2</v>
      </c>
    </row>
    <row r="3355" spans="1:9" x14ac:dyDescent="0.25">
      <c r="A3355" s="36">
        <v>38849</v>
      </c>
      <c r="B3355" s="11">
        <v>21427.109375</v>
      </c>
      <c r="C3355" s="11">
        <v>21427.109375</v>
      </c>
      <c r="D3355" s="11">
        <v>20862.960938</v>
      </c>
      <c r="E3355" s="11">
        <v>21154.900390999999</v>
      </c>
      <c r="F3355" s="11">
        <v>21154.900390999999</v>
      </c>
      <c r="G3355" s="5">
        <v>119523400</v>
      </c>
      <c r="I3355" s="1">
        <v>-1.3166098683230487E-2</v>
      </c>
    </row>
    <row r="3356" spans="1:9" x14ac:dyDescent="0.25">
      <c r="A3356" s="36">
        <v>38852</v>
      </c>
      <c r="B3356" s="11">
        <v>20931.769531000002</v>
      </c>
      <c r="C3356" s="11">
        <v>21041.490234000001</v>
      </c>
      <c r="D3356" s="11">
        <v>20719</v>
      </c>
      <c r="E3356" s="11">
        <v>20722.130859000001</v>
      </c>
      <c r="F3356" s="11">
        <v>20722.130859000001</v>
      </c>
      <c r="G3356" s="5">
        <v>100816200</v>
      </c>
      <c r="I3356" s="1">
        <v>-2.0669322839815152E-2</v>
      </c>
    </row>
    <row r="3357" spans="1:9" x14ac:dyDescent="0.25">
      <c r="A3357" s="36">
        <v>38853</v>
      </c>
      <c r="B3357" s="11">
        <v>20723.369140999999</v>
      </c>
      <c r="C3357" s="11">
        <v>20925.150390999999</v>
      </c>
      <c r="D3357" s="11">
        <v>20666.820313</v>
      </c>
      <c r="E3357" s="11">
        <v>20851.060547000001</v>
      </c>
      <c r="F3357" s="11">
        <v>20851.060547000001</v>
      </c>
      <c r="G3357" s="5">
        <v>112356600</v>
      </c>
      <c r="I3357" s="1">
        <v>6.2025597258816845E-3</v>
      </c>
    </row>
    <row r="3358" spans="1:9" x14ac:dyDescent="0.25">
      <c r="A3358" s="36">
        <v>38854</v>
      </c>
      <c r="B3358" s="11">
        <v>20828.599609000001</v>
      </c>
      <c r="C3358" s="11">
        <v>20828.599609000001</v>
      </c>
      <c r="D3358" s="11">
        <v>20217.339843999998</v>
      </c>
      <c r="E3358" s="11">
        <v>20261.859375</v>
      </c>
      <c r="F3358" s="11">
        <v>20261.859375</v>
      </c>
      <c r="G3358" s="5">
        <v>164236000</v>
      </c>
      <c r="I3358" s="1">
        <v>-2.8664542239004831E-2</v>
      </c>
    </row>
    <row r="3359" spans="1:9" x14ac:dyDescent="0.25">
      <c r="A3359" s="36">
        <v>38855</v>
      </c>
      <c r="B3359" s="11">
        <v>20277.779297000001</v>
      </c>
      <c r="C3359" s="11">
        <v>20388.330077999999</v>
      </c>
      <c r="D3359" s="11">
        <v>20137.300781000002</v>
      </c>
      <c r="E3359" s="11">
        <v>20217.019531000002</v>
      </c>
      <c r="F3359" s="11">
        <v>20217.019531000002</v>
      </c>
      <c r="G3359" s="5">
        <v>151631800</v>
      </c>
      <c r="I3359" s="1">
        <v>-2.2154695758622722E-3</v>
      </c>
    </row>
    <row r="3360" spans="1:9" x14ac:dyDescent="0.25">
      <c r="A3360" s="36">
        <v>38856</v>
      </c>
      <c r="B3360" s="11">
        <v>20217.089843999998</v>
      </c>
      <c r="C3360" s="11">
        <v>20269.390625</v>
      </c>
      <c r="D3360" s="11">
        <v>19703</v>
      </c>
      <c r="E3360" s="11">
        <v>20182.140625</v>
      </c>
      <c r="F3360" s="11">
        <v>20182.140625</v>
      </c>
      <c r="G3360" s="5">
        <v>167397000</v>
      </c>
      <c r="I3360" s="1">
        <v>-1.7267148391901799E-3</v>
      </c>
    </row>
    <row r="3361" spans="1:9" x14ac:dyDescent="0.25">
      <c r="A3361" s="36">
        <v>38859</v>
      </c>
      <c r="B3361" s="11">
        <v>20133.119140999999</v>
      </c>
      <c r="C3361" s="11">
        <v>20133.119140999999</v>
      </c>
      <c r="D3361" s="11">
        <v>19234.939452999999</v>
      </c>
      <c r="E3361" s="11">
        <v>19369.289063</v>
      </c>
      <c r="F3361" s="11">
        <v>19369.289063</v>
      </c>
      <c r="G3361" s="5">
        <v>203655000</v>
      </c>
      <c r="I3361" s="1">
        <v>-4.1109312109680829E-2</v>
      </c>
    </row>
    <row r="3362" spans="1:9" x14ac:dyDescent="0.25">
      <c r="A3362" s="36">
        <v>38860</v>
      </c>
      <c r="B3362" s="11">
        <v>19395.009765999999</v>
      </c>
      <c r="C3362" s="11">
        <v>19730.669922000001</v>
      </c>
      <c r="D3362" s="11">
        <v>19082.949218999998</v>
      </c>
      <c r="E3362" s="11">
        <v>19084.830077999999</v>
      </c>
      <c r="F3362" s="11">
        <v>19084.830077999999</v>
      </c>
      <c r="G3362" s="5">
        <v>183031000</v>
      </c>
      <c r="I3362" s="1">
        <v>-1.4794991025469884E-2</v>
      </c>
    </row>
    <row r="3363" spans="1:9" x14ac:dyDescent="0.25">
      <c r="A3363" s="36">
        <v>38861</v>
      </c>
      <c r="B3363" s="11">
        <v>19085.699218999998</v>
      </c>
      <c r="C3363" s="11">
        <v>19127.960938</v>
      </c>
      <c r="D3363" s="11">
        <v>18545.210938</v>
      </c>
      <c r="E3363" s="11">
        <v>18805.570313</v>
      </c>
      <c r="F3363" s="11">
        <v>18805.570313</v>
      </c>
      <c r="G3363" s="5">
        <v>183273800</v>
      </c>
      <c r="I3363" s="1">
        <v>-1.4740663531133791E-2</v>
      </c>
    </row>
    <row r="3364" spans="1:9" x14ac:dyDescent="0.25">
      <c r="A3364" s="36">
        <v>38862</v>
      </c>
      <c r="B3364" s="11">
        <v>18850.529297000001</v>
      </c>
      <c r="C3364" s="11">
        <v>19405.710938</v>
      </c>
      <c r="D3364" s="11">
        <v>18850.529297000001</v>
      </c>
      <c r="E3364" s="11">
        <v>19405.710938</v>
      </c>
      <c r="F3364" s="11">
        <v>19405.710938</v>
      </c>
      <c r="G3364" s="5">
        <v>130064000</v>
      </c>
      <c r="I3364" s="1">
        <v>3.1414281801520616E-2</v>
      </c>
    </row>
    <row r="3365" spans="1:9" x14ac:dyDescent="0.25">
      <c r="A3365" s="36">
        <v>38863</v>
      </c>
      <c r="B3365" s="11">
        <v>19440.449218999998</v>
      </c>
      <c r="C3365" s="11">
        <v>19778.560547000001</v>
      </c>
      <c r="D3365" s="11">
        <v>19424.779297000001</v>
      </c>
      <c r="E3365" s="11">
        <v>19585.210938</v>
      </c>
      <c r="F3365" s="11">
        <v>19585.210938</v>
      </c>
      <c r="G3365" s="5">
        <v>120942800</v>
      </c>
      <c r="I3365" s="1">
        <v>9.2073364493643339E-3</v>
      </c>
    </row>
    <row r="3366" spans="1:9" x14ac:dyDescent="0.25">
      <c r="A3366" s="36">
        <v>38866</v>
      </c>
      <c r="B3366" s="11">
        <v>19585.210938</v>
      </c>
      <c r="C3366" s="11">
        <v>19642.650390999999</v>
      </c>
      <c r="D3366" s="11">
        <v>19461.5</v>
      </c>
      <c r="E3366" s="11">
        <v>19500.539063</v>
      </c>
      <c r="F3366" s="11">
        <v>19500.539063</v>
      </c>
      <c r="G3366" s="5">
        <v>18907200</v>
      </c>
      <c r="I3366" s="1">
        <v>-4.3326280012774276E-3</v>
      </c>
    </row>
    <row r="3367" spans="1:9" x14ac:dyDescent="0.25">
      <c r="A3367" s="36">
        <v>38867</v>
      </c>
      <c r="B3367" s="11">
        <v>19512.630859000001</v>
      </c>
      <c r="C3367" s="11">
        <v>19512.630859000001</v>
      </c>
      <c r="D3367" s="11">
        <v>18799.640625</v>
      </c>
      <c r="E3367" s="11">
        <v>18841.339843999998</v>
      </c>
      <c r="F3367" s="11">
        <v>18841.339843999998</v>
      </c>
      <c r="G3367" s="5">
        <v>136522400</v>
      </c>
      <c r="I3367" s="1">
        <v>-3.4388725839354706E-2</v>
      </c>
    </row>
    <row r="3368" spans="1:9" x14ac:dyDescent="0.25">
      <c r="A3368" s="36">
        <v>38868</v>
      </c>
      <c r="B3368" s="11">
        <v>18841.339843999998</v>
      </c>
      <c r="C3368" s="11">
        <v>19005.759765999999</v>
      </c>
      <c r="D3368" s="11">
        <v>18466.550781000002</v>
      </c>
      <c r="E3368" s="11">
        <v>18677.919922000001</v>
      </c>
      <c r="F3368" s="11">
        <v>18677.919922000001</v>
      </c>
      <c r="G3368" s="5">
        <v>296954000</v>
      </c>
      <c r="I3368" s="1">
        <v>-8.7113102161850975E-3</v>
      </c>
    </row>
    <row r="3369" spans="1:9" x14ac:dyDescent="0.25">
      <c r="A3369" s="36">
        <v>38869</v>
      </c>
      <c r="B3369" s="11">
        <v>18703.900390999999</v>
      </c>
      <c r="C3369" s="11">
        <v>19147.060547000001</v>
      </c>
      <c r="D3369" s="11">
        <v>18615.960938</v>
      </c>
      <c r="E3369" s="11">
        <v>19128.630859000001</v>
      </c>
      <c r="F3369" s="11">
        <v>19128.630859000001</v>
      </c>
      <c r="G3369" s="5">
        <v>180971200</v>
      </c>
      <c r="I3369" s="1">
        <v>2.3844137141713517E-2</v>
      </c>
    </row>
    <row r="3370" spans="1:9" x14ac:dyDescent="0.25">
      <c r="A3370" s="36">
        <v>38870</v>
      </c>
      <c r="B3370" s="11">
        <v>19129.5</v>
      </c>
      <c r="C3370" s="11">
        <v>19466.320313</v>
      </c>
      <c r="D3370" s="11">
        <v>19129.5</v>
      </c>
      <c r="E3370" s="11">
        <v>19421.730468999998</v>
      </c>
      <c r="F3370" s="11">
        <v>19421.730468999998</v>
      </c>
      <c r="G3370" s="5">
        <v>157335200</v>
      </c>
      <c r="I3370" s="1">
        <v>1.5206355932660287E-2</v>
      </c>
    </row>
    <row r="3371" spans="1:9" x14ac:dyDescent="0.25">
      <c r="A3371" s="36">
        <v>38873</v>
      </c>
      <c r="B3371" s="11">
        <v>19439.310547000001</v>
      </c>
      <c r="C3371" s="11">
        <v>19509.679688</v>
      </c>
      <c r="D3371" s="11">
        <v>18950.820313</v>
      </c>
      <c r="E3371" s="11">
        <v>18954.919922000001</v>
      </c>
      <c r="F3371" s="11">
        <v>18954.919922000001</v>
      </c>
      <c r="G3371" s="5">
        <v>98493000</v>
      </c>
      <c r="I3371" s="1">
        <v>-2.4329042140774249E-2</v>
      </c>
    </row>
    <row r="3372" spans="1:9" x14ac:dyDescent="0.25">
      <c r="A3372" s="36">
        <v>38874</v>
      </c>
      <c r="B3372" s="11">
        <v>18954.919922000001</v>
      </c>
      <c r="C3372" s="11">
        <v>18954.919922000001</v>
      </c>
      <c r="D3372" s="11">
        <v>18501.460938</v>
      </c>
      <c r="E3372" s="11">
        <v>18798.279297000001</v>
      </c>
      <c r="F3372" s="11">
        <v>18798.279297000001</v>
      </c>
      <c r="G3372" s="5">
        <v>120491000</v>
      </c>
      <c r="I3372" s="1">
        <v>-8.2981854303216807E-3</v>
      </c>
    </row>
    <row r="3373" spans="1:9" x14ac:dyDescent="0.25">
      <c r="A3373" s="36">
        <v>38875</v>
      </c>
      <c r="B3373" s="11">
        <v>18809.429688</v>
      </c>
      <c r="C3373" s="11">
        <v>18827.859375</v>
      </c>
      <c r="D3373" s="11">
        <v>18413.439452999999</v>
      </c>
      <c r="E3373" s="11">
        <v>18413.439452999999</v>
      </c>
      <c r="F3373" s="11">
        <v>18413.439452999999</v>
      </c>
      <c r="G3373" s="5">
        <v>127386200</v>
      </c>
      <c r="I3373" s="1">
        <v>-2.068453583842178E-2</v>
      </c>
    </row>
    <row r="3374" spans="1:9" x14ac:dyDescent="0.25">
      <c r="A3374" s="36">
        <v>38876</v>
      </c>
      <c r="B3374" s="11">
        <v>18413.439452999999</v>
      </c>
      <c r="C3374" s="11">
        <v>18413.439452999999</v>
      </c>
      <c r="D3374" s="11">
        <v>17827.070313</v>
      </c>
      <c r="E3374" s="11">
        <v>18257.640625</v>
      </c>
      <c r="F3374" s="11">
        <v>18257.640625</v>
      </c>
      <c r="G3374" s="5">
        <v>205148000</v>
      </c>
      <c r="I3374" s="1">
        <v>-8.4971462567509093E-3</v>
      </c>
    </row>
    <row r="3375" spans="1:9" x14ac:dyDescent="0.25">
      <c r="A3375" s="36">
        <v>38877</v>
      </c>
      <c r="B3375" s="11">
        <v>18257.849609000001</v>
      </c>
      <c r="C3375" s="11">
        <v>18466.980468999998</v>
      </c>
      <c r="D3375" s="11">
        <v>17747.169922000001</v>
      </c>
      <c r="E3375" s="11">
        <v>17748.740234000001</v>
      </c>
      <c r="F3375" s="11">
        <v>17748.740234000001</v>
      </c>
      <c r="G3375" s="5">
        <v>114121200</v>
      </c>
      <c r="I3375" s="1">
        <v>-2.8269116126235616E-2</v>
      </c>
    </row>
    <row r="3376" spans="1:9" x14ac:dyDescent="0.25">
      <c r="A3376" s="36">
        <v>38880</v>
      </c>
      <c r="B3376" s="11">
        <v>17758.300781000002</v>
      </c>
      <c r="C3376" s="11">
        <v>17766.429688</v>
      </c>
      <c r="D3376" s="11">
        <v>16969.789063</v>
      </c>
      <c r="E3376" s="11">
        <v>16986.269531000002</v>
      </c>
      <c r="F3376" s="11">
        <v>16986.269531000002</v>
      </c>
      <c r="G3376" s="5">
        <v>128378400</v>
      </c>
      <c r="I3376" s="1">
        <v>-4.3909197606089023E-2</v>
      </c>
    </row>
    <row r="3377" spans="1:9" x14ac:dyDescent="0.25">
      <c r="A3377" s="36">
        <v>38881</v>
      </c>
      <c r="B3377" s="11">
        <v>16957.580077999999</v>
      </c>
      <c r="C3377" s="11">
        <v>17019.539063</v>
      </c>
      <c r="D3377" s="11">
        <v>16546.859375</v>
      </c>
      <c r="E3377" s="11">
        <v>16653.150390999999</v>
      </c>
      <c r="F3377" s="11">
        <v>16653.150390999999</v>
      </c>
      <c r="G3377" s="5">
        <v>210439000</v>
      </c>
      <c r="I3377" s="1">
        <v>-1.9805931863592363E-2</v>
      </c>
    </row>
    <row r="3378" spans="1:9" x14ac:dyDescent="0.25">
      <c r="A3378" s="36">
        <v>38882</v>
      </c>
      <c r="B3378" s="11">
        <v>16674.220702999999</v>
      </c>
      <c r="C3378" s="11">
        <v>16870.410156000002</v>
      </c>
      <c r="D3378" s="11">
        <v>16464.619140999999</v>
      </c>
      <c r="E3378" s="11">
        <v>16802.099609000001</v>
      </c>
      <c r="F3378" s="11">
        <v>16802.099609000001</v>
      </c>
      <c r="G3378" s="5">
        <v>209503000</v>
      </c>
      <c r="I3378" s="1">
        <v>8.9044441257986051E-3</v>
      </c>
    </row>
    <row r="3379" spans="1:9" x14ac:dyDescent="0.25">
      <c r="A3379" s="36">
        <v>38883</v>
      </c>
      <c r="B3379" s="11">
        <v>16804.140625</v>
      </c>
      <c r="C3379" s="11">
        <v>17952.599609000001</v>
      </c>
      <c r="D3379" s="11">
        <v>16804.140625</v>
      </c>
      <c r="E3379" s="11">
        <v>17932.330077999999</v>
      </c>
      <c r="F3379" s="11">
        <v>17932.330077999999</v>
      </c>
      <c r="G3379" s="5">
        <v>192512800</v>
      </c>
      <c r="I3379" s="1">
        <v>6.5101378002315968E-2</v>
      </c>
    </row>
    <row r="3380" spans="1:9" x14ac:dyDescent="0.25">
      <c r="A3380" s="36">
        <v>38884</v>
      </c>
      <c r="B3380" s="11">
        <v>17926.789063</v>
      </c>
      <c r="C3380" s="11">
        <v>18179.140625</v>
      </c>
      <c r="D3380" s="11">
        <v>17655.730468999998</v>
      </c>
      <c r="E3380" s="11">
        <v>18041.789063</v>
      </c>
      <c r="F3380" s="11">
        <v>18041.789063</v>
      </c>
      <c r="G3380" s="5">
        <v>144605800</v>
      </c>
      <c r="I3380" s="1">
        <v>6.0854483951313654E-3</v>
      </c>
    </row>
    <row r="3381" spans="1:9" x14ac:dyDescent="0.25">
      <c r="A3381" s="36">
        <v>38887</v>
      </c>
      <c r="B3381" s="11">
        <v>18041.910156000002</v>
      </c>
      <c r="C3381" s="11">
        <v>18132.5</v>
      </c>
      <c r="D3381" s="11">
        <v>17581.880859000001</v>
      </c>
      <c r="E3381" s="11">
        <v>17581.880859000001</v>
      </c>
      <c r="F3381" s="11">
        <v>17581.880859000001</v>
      </c>
      <c r="G3381" s="5">
        <v>85406000</v>
      </c>
      <c r="I3381" s="1">
        <v>-2.5821806623195442E-2</v>
      </c>
    </row>
    <row r="3382" spans="1:9" x14ac:dyDescent="0.25">
      <c r="A3382" s="36">
        <v>38888</v>
      </c>
      <c r="B3382" s="11">
        <v>17588.259765999999</v>
      </c>
      <c r="C3382" s="11">
        <v>17928.240234000001</v>
      </c>
      <c r="D3382" s="11">
        <v>17561.439452999999</v>
      </c>
      <c r="E3382" s="11">
        <v>17781.279297000001</v>
      </c>
      <c r="F3382" s="11">
        <v>17781.279297000001</v>
      </c>
      <c r="G3382" s="5">
        <v>91252000</v>
      </c>
      <c r="I3382" s="1">
        <v>1.1277303858978627E-2</v>
      </c>
    </row>
    <row r="3383" spans="1:9" x14ac:dyDescent="0.25">
      <c r="A3383" s="36">
        <v>38889</v>
      </c>
      <c r="B3383" s="11">
        <v>17781.279297000001</v>
      </c>
      <c r="C3383" s="11">
        <v>18359.439452999999</v>
      </c>
      <c r="D3383" s="11">
        <v>17772.529297000001</v>
      </c>
      <c r="E3383" s="11">
        <v>18156.210938</v>
      </c>
      <c r="F3383" s="11">
        <v>18156.210938</v>
      </c>
      <c r="G3383" s="5">
        <v>119337400</v>
      </c>
      <c r="I3383" s="1">
        <v>2.0866523654719416E-2</v>
      </c>
    </row>
    <row r="3384" spans="1:9" x14ac:dyDescent="0.25">
      <c r="A3384" s="36">
        <v>38890</v>
      </c>
      <c r="B3384" s="11">
        <v>18156.210938</v>
      </c>
      <c r="C3384" s="11">
        <v>18268.169922000001</v>
      </c>
      <c r="D3384" s="11">
        <v>18060.599609000001</v>
      </c>
      <c r="E3384" s="11">
        <v>18188.400390999999</v>
      </c>
      <c r="F3384" s="11">
        <v>18188.400390999999</v>
      </c>
      <c r="G3384" s="5">
        <v>75901000</v>
      </c>
      <c r="I3384" s="1">
        <v>1.7713471262794656E-3</v>
      </c>
    </row>
    <row r="3385" spans="1:9" x14ac:dyDescent="0.25">
      <c r="A3385" s="36">
        <v>38891</v>
      </c>
      <c r="B3385" s="11">
        <v>18188.400390999999</v>
      </c>
      <c r="C3385" s="11">
        <v>18610.220702999999</v>
      </c>
      <c r="D3385" s="11">
        <v>18092.099609000001</v>
      </c>
      <c r="E3385" s="11">
        <v>18545.730468999998</v>
      </c>
      <c r="F3385" s="11">
        <v>18545.730468999998</v>
      </c>
      <c r="G3385" s="5">
        <v>88962600</v>
      </c>
      <c r="I3385" s="1">
        <v>1.9455549424865382E-2</v>
      </c>
    </row>
    <row r="3386" spans="1:9" x14ac:dyDescent="0.25">
      <c r="A3386" s="36">
        <v>38894</v>
      </c>
      <c r="B3386" s="11">
        <v>18546.900390999999</v>
      </c>
      <c r="C3386" s="11">
        <v>18603.080077999999</v>
      </c>
      <c r="D3386" s="11">
        <v>18349.449218999998</v>
      </c>
      <c r="E3386" s="11">
        <v>18491.400390999999</v>
      </c>
      <c r="F3386" s="11">
        <v>18491.400390999999</v>
      </c>
      <c r="G3386" s="5">
        <v>76147600</v>
      </c>
      <c r="I3386" s="1">
        <v>-2.9338188843475166E-3</v>
      </c>
    </row>
    <row r="3387" spans="1:9" x14ac:dyDescent="0.25">
      <c r="A3387" s="36">
        <v>38895</v>
      </c>
      <c r="B3387" s="11">
        <v>18491.400390999999</v>
      </c>
      <c r="C3387" s="11">
        <v>18548.060547000001</v>
      </c>
      <c r="D3387" s="11">
        <v>18020.160156000002</v>
      </c>
      <c r="E3387" s="11">
        <v>18021.470702999999</v>
      </c>
      <c r="F3387" s="11">
        <v>18021.470702999999</v>
      </c>
      <c r="G3387" s="5">
        <v>82427200</v>
      </c>
      <c r="I3387" s="1">
        <v>-2.5741916392499675E-2</v>
      </c>
    </row>
    <row r="3388" spans="1:9" x14ac:dyDescent="0.25">
      <c r="A3388" s="36">
        <v>38896</v>
      </c>
      <c r="B3388" s="11">
        <v>18022.589843999998</v>
      </c>
      <c r="C3388" s="11">
        <v>18125.640625</v>
      </c>
      <c r="D3388" s="11">
        <v>17837.919922000001</v>
      </c>
      <c r="E3388" s="11">
        <v>18101.830077999999</v>
      </c>
      <c r="F3388" s="11">
        <v>18101.830077999999</v>
      </c>
      <c r="G3388" s="5">
        <v>70658600</v>
      </c>
      <c r="I3388" s="1">
        <v>4.4491785536386885E-3</v>
      </c>
    </row>
    <row r="3389" spans="1:9" x14ac:dyDescent="0.25">
      <c r="A3389" s="36">
        <v>38897</v>
      </c>
      <c r="B3389" s="11">
        <v>18133.679688</v>
      </c>
      <c r="C3389" s="11">
        <v>18975.789063</v>
      </c>
      <c r="D3389" s="11">
        <v>18133.679688</v>
      </c>
      <c r="E3389" s="11">
        <v>18908.330077999999</v>
      </c>
      <c r="F3389" s="11">
        <v>18908.330077999999</v>
      </c>
      <c r="G3389" s="5">
        <v>140748000</v>
      </c>
      <c r="I3389" s="1">
        <v>4.3589527391482363E-2</v>
      </c>
    </row>
    <row r="3390" spans="1:9" x14ac:dyDescent="0.25">
      <c r="A3390" s="36">
        <v>38898</v>
      </c>
      <c r="B3390" s="11">
        <v>18909.109375</v>
      </c>
      <c r="C3390" s="11">
        <v>19244.929688</v>
      </c>
      <c r="D3390" s="11">
        <v>18908.029297000001</v>
      </c>
      <c r="E3390" s="11">
        <v>19147.169922000001</v>
      </c>
      <c r="F3390" s="11">
        <v>19147.169922000001</v>
      </c>
      <c r="G3390" s="5">
        <v>135331300</v>
      </c>
      <c r="I3390" s="1">
        <v>1.2552350119621636E-2</v>
      </c>
    </row>
    <row r="3391" spans="1:9" x14ac:dyDescent="0.25">
      <c r="A3391" s="36">
        <v>38901</v>
      </c>
      <c r="B3391" s="11">
        <v>19147.169922000001</v>
      </c>
      <c r="C3391" s="11">
        <v>20061.449218999998</v>
      </c>
      <c r="D3391" s="11">
        <v>19134.199218999998</v>
      </c>
      <c r="E3391" s="11">
        <v>20060.820313</v>
      </c>
      <c r="F3391" s="11">
        <v>20060.820313</v>
      </c>
      <c r="G3391" s="5">
        <v>153643500</v>
      </c>
      <c r="I3391" s="1">
        <v>4.661375471532736E-2</v>
      </c>
    </row>
    <row r="3392" spans="1:9" x14ac:dyDescent="0.25">
      <c r="A3392" s="36">
        <v>38902</v>
      </c>
      <c r="B3392" s="11">
        <v>20060.820313</v>
      </c>
      <c r="C3392" s="11">
        <v>20532.300781000002</v>
      </c>
      <c r="D3392" s="11">
        <v>20060.820313</v>
      </c>
      <c r="E3392" s="11">
        <v>20329.490234000001</v>
      </c>
      <c r="F3392" s="11">
        <v>20329.490234000001</v>
      </c>
      <c r="G3392" s="5">
        <v>77964200</v>
      </c>
      <c r="I3392" s="1">
        <v>1.3303878087500109E-2</v>
      </c>
    </row>
    <row r="3393" spans="1:9" x14ac:dyDescent="0.25">
      <c r="A3393" s="36">
        <v>38903</v>
      </c>
      <c r="B3393" s="11">
        <v>20287.509765999999</v>
      </c>
      <c r="C3393" s="11">
        <v>20287.509765999999</v>
      </c>
      <c r="D3393" s="11">
        <v>19501.439452999999</v>
      </c>
      <c r="E3393" s="11">
        <v>19514.619140999999</v>
      </c>
      <c r="F3393" s="11">
        <v>19514.619140999999</v>
      </c>
      <c r="G3393" s="5">
        <v>151064100</v>
      </c>
      <c r="I3393" s="1">
        <v>-4.0908668532440018E-2</v>
      </c>
    </row>
    <row r="3394" spans="1:9" x14ac:dyDescent="0.25">
      <c r="A3394" s="36">
        <v>38904</v>
      </c>
      <c r="B3394" s="11">
        <v>19515.949218999998</v>
      </c>
      <c r="C3394" s="11">
        <v>20248.439452999999</v>
      </c>
      <c r="D3394" s="11">
        <v>19515.949218999998</v>
      </c>
      <c r="E3394" s="11">
        <v>20047.619140999999</v>
      </c>
      <c r="F3394" s="11">
        <v>20047.619140999999</v>
      </c>
      <c r="G3394" s="5">
        <v>129716000</v>
      </c>
      <c r="I3394" s="1">
        <v>2.694651639307466E-2</v>
      </c>
    </row>
    <row r="3395" spans="1:9" x14ac:dyDescent="0.25">
      <c r="A3395" s="36">
        <v>38905</v>
      </c>
      <c r="B3395" s="11">
        <v>20047.619140999999</v>
      </c>
      <c r="C3395" s="11">
        <v>20049.220702999999</v>
      </c>
      <c r="D3395" s="11">
        <v>19764.369140999999</v>
      </c>
      <c r="E3395" s="11">
        <v>19829.599609000001</v>
      </c>
      <c r="F3395" s="11">
        <v>19829.599609000001</v>
      </c>
      <c r="G3395" s="5">
        <v>82683400</v>
      </c>
      <c r="I3395" s="1">
        <v>-1.0934649464042323E-2</v>
      </c>
    </row>
    <row r="3396" spans="1:9" x14ac:dyDescent="0.25">
      <c r="A3396" s="36">
        <v>38908</v>
      </c>
      <c r="B3396" s="11">
        <v>19829.640625</v>
      </c>
      <c r="C3396" s="11">
        <v>19899.890625</v>
      </c>
      <c r="D3396" s="11">
        <v>19545.839843999998</v>
      </c>
      <c r="E3396" s="11">
        <v>19700.150390999999</v>
      </c>
      <c r="F3396" s="11">
        <v>19700.150390999999</v>
      </c>
      <c r="G3396" s="5">
        <v>71777000</v>
      </c>
      <c r="I3396" s="1">
        <v>-6.5494813771564964E-3</v>
      </c>
    </row>
    <row r="3397" spans="1:9" x14ac:dyDescent="0.25">
      <c r="A3397" s="36">
        <v>38909</v>
      </c>
      <c r="B3397" s="11">
        <v>19682.650390999999</v>
      </c>
      <c r="C3397" s="11">
        <v>19698.849609000001</v>
      </c>
      <c r="D3397" s="11">
        <v>19217.769531000002</v>
      </c>
      <c r="E3397" s="11">
        <v>19570.210938</v>
      </c>
      <c r="F3397" s="11">
        <v>19570.210938</v>
      </c>
      <c r="G3397" s="5">
        <v>103478800</v>
      </c>
      <c r="I3397" s="1">
        <v>-6.6177097850452782E-3</v>
      </c>
    </row>
    <row r="3398" spans="1:9" x14ac:dyDescent="0.25">
      <c r="A3398" s="36">
        <v>38910</v>
      </c>
      <c r="B3398" s="11">
        <v>19570.25</v>
      </c>
      <c r="C3398" s="11">
        <v>19664.039063</v>
      </c>
      <c r="D3398" s="11">
        <v>19338.519531000002</v>
      </c>
      <c r="E3398" s="11">
        <v>19419.439452999999</v>
      </c>
      <c r="F3398" s="11">
        <v>19419.439452999999</v>
      </c>
      <c r="G3398" s="5">
        <v>70149200</v>
      </c>
      <c r="I3398" s="1">
        <v>-7.7339619622041056E-3</v>
      </c>
    </row>
    <row r="3399" spans="1:9" x14ac:dyDescent="0.25">
      <c r="A3399" s="36">
        <v>38911</v>
      </c>
      <c r="B3399" s="11">
        <v>19388.550781000002</v>
      </c>
      <c r="C3399" s="11">
        <v>19388.550781000002</v>
      </c>
      <c r="D3399" s="11">
        <v>18712.689452999999</v>
      </c>
      <c r="E3399" s="11">
        <v>18725.259765999999</v>
      </c>
      <c r="F3399" s="11">
        <v>18725.259765999999</v>
      </c>
      <c r="G3399" s="5">
        <v>99299000</v>
      </c>
      <c r="I3399" s="1">
        <v>-3.6401196037830985E-2</v>
      </c>
    </row>
    <row r="3400" spans="1:9" x14ac:dyDescent="0.25">
      <c r="A3400" s="36">
        <v>38912</v>
      </c>
      <c r="B3400" s="11">
        <v>18710.679688</v>
      </c>
      <c r="C3400" s="11">
        <v>18747.130859000001</v>
      </c>
      <c r="D3400" s="11">
        <v>18326.210938</v>
      </c>
      <c r="E3400" s="11">
        <v>18328.660156000002</v>
      </c>
      <c r="F3400" s="11">
        <v>18328.660156000002</v>
      </c>
      <c r="G3400" s="5">
        <v>92818000</v>
      </c>
      <c r="I3400" s="1">
        <v>-2.1407438500768095E-2</v>
      </c>
    </row>
    <row r="3401" spans="1:9" x14ac:dyDescent="0.25">
      <c r="A3401" s="36">
        <v>38915</v>
      </c>
      <c r="B3401" s="11">
        <v>18325.480468999998</v>
      </c>
      <c r="C3401" s="11">
        <v>18559.890625</v>
      </c>
      <c r="D3401" s="11">
        <v>18244.279297000001</v>
      </c>
      <c r="E3401" s="11">
        <v>18437.980468999998</v>
      </c>
      <c r="F3401" s="11">
        <v>18437.980468999998</v>
      </c>
      <c r="G3401" s="5">
        <v>70155200</v>
      </c>
      <c r="I3401" s="1">
        <v>5.9467296062241104E-3</v>
      </c>
    </row>
    <row r="3402" spans="1:9" x14ac:dyDescent="0.25">
      <c r="A3402" s="36">
        <v>38916</v>
      </c>
      <c r="B3402" s="11">
        <v>18437.980468999998</v>
      </c>
      <c r="C3402" s="11">
        <v>18889.880859000001</v>
      </c>
      <c r="D3402" s="11">
        <v>18437.980468999998</v>
      </c>
      <c r="E3402" s="11">
        <v>18885.669922000001</v>
      </c>
      <c r="F3402" s="11">
        <v>18885.669922000001</v>
      </c>
      <c r="G3402" s="5">
        <v>102250700</v>
      </c>
      <c r="I3402" s="1">
        <v>2.3990736201394469E-2</v>
      </c>
    </row>
    <row r="3403" spans="1:9" x14ac:dyDescent="0.25">
      <c r="A3403" s="36">
        <v>38917</v>
      </c>
      <c r="B3403" s="11">
        <v>18901.640625</v>
      </c>
      <c r="C3403" s="11">
        <v>19871.779297000001</v>
      </c>
      <c r="D3403" s="11">
        <v>18901.509765999999</v>
      </c>
      <c r="E3403" s="11">
        <v>19871.779297000001</v>
      </c>
      <c r="F3403" s="11">
        <v>19871.779297000001</v>
      </c>
      <c r="G3403" s="5">
        <v>166219900</v>
      </c>
      <c r="I3403" s="1">
        <v>5.0897170162034655E-2</v>
      </c>
    </row>
    <row r="3404" spans="1:9" x14ac:dyDescent="0.25">
      <c r="A3404" s="36">
        <v>38918</v>
      </c>
      <c r="B3404" s="11">
        <v>19878.720702999999</v>
      </c>
      <c r="C3404" s="11">
        <v>19992.089843999998</v>
      </c>
      <c r="D3404" s="11">
        <v>19504.929688</v>
      </c>
      <c r="E3404" s="11">
        <v>19510.519531000002</v>
      </c>
      <c r="F3404" s="11">
        <v>19510.519531000002</v>
      </c>
      <c r="G3404" s="5">
        <v>104483000</v>
      </c>
      <c r="I3404" s="1">
        <v>-1.8346816219539264E-2</v>
      </c>
    </row>
    <row r="3405" spans="1:9" x14ac:dyDescent="0.25">
      <c r="A3405" s="36">
        <v>38919</v>
      </c>
      <c r="B3405" s="11">
        <v>19510.519531000002</v>
      </c>
      <c r="C3405" s="11">
        <v>19527.580077999999</v>
      </c>
      <c r="D3405" s="11">
        <v>19197.800781000002</v>
      </c>
      <c r="E3405" s="11">
        <v>19527.369140999999</v>
      </c>
      <c r="F3405" s="11">
        <v>19527.369140999999</v>
      </c>
      <c r="G3405" s="5">
        <v>83525800</v>
      </c>
      <c r="I3405" s="1">
        <v>8.6324397243586759E-4</v>
      </c>
    </row>
    <row r="3406" spans="1:9" x14ac:dyDescent="0.25">
      <c r="A3406" s="36">
        <v>38922</v>
      </c>
      <c r="B3406" s="11">
        <v>19568.720702999999</v>
      </c>
      <c r="C3406" s="11">
        <v>19938.849609000001</v>
      </c>
      <c r="D3406" s="11">
        <v>19548.849609000001</v>
      </c>
      <c r="E3406" s="11">
        <v>19938.699218999998</v>
      </c>
      <c r="F3406" s="11">
        <v>19938.699218999998</v>
      </c>
      <c r="G3406" s="5">
        <v>95209400</v>
      </c>
      <c r="I3406" s="1">
        <v>2.084550043913147E-2</v>
      </c>
    </row>
    <row r="3407" spans="1:9" x14ac:dyDescent="0.25">
      <c r="A3407" s="36">
        <v>38923</v>
      </c>
      <c r="B3407" s="11">
        <v>19967.330077999999</v>
      </c>
      <c r="C3407" s="11">
        <v>20082.050781000002</v>
      </c>
      <c r="D3407" s="11">
        <v>19800.029297000001</v>
      </c>
      <c r="E3407" s="11">
        <v>20082</v>
      </c>
      <c r="F3407" s="11">
        <v>20082</v>
      </c>
      <c r="G3407" s="5">
        <v>114031600</v>
      </c>
      <c r="I3407" s="1">
        <v>7.1613638056948759E-3</v>
      </c>
    </row>
    <row r="3408" spans="1:9" x14ac:dyDescent="0.25">
      <c r="A3408" s="36">
        <v>38924</v>
      </c>
      <c r="B3408" s="11">
        <v>20082.689452999999</v>
      </c>
      <c r="C3408" s="11">
        <v>20090.119140999999</v>
      </c>
      <c r="D3408" s="11">
        <v>19884.009765999999</v>
      </c>
      <c r="E3408" s="11">
        <v>19913.189452999999</v>
      </c>
      <c r="F3408" s="11">
        <v>19913.189452999999</v>
      </c>
      <c r="G3408" s="5">
        <v>123588800</v>
      </c>
      <c r="I3408" s="1">
        <v>-8.4415926899072957E-3</v>
      </c>
    </row>
    <row r="3409" spans="1:9" x14ac:dyDescent="0.25">
      <c r="A3409" s="36">
        <v>38925</v>
      </c>
      <c r="B3409" s="11">
        <v>19947.339843999998</v>
      </c>
      <c r="C3409" s="11">
        <v>20302.080077999999</v>
      </c>
      <c r="D3409" s="11">
        <v>19947.339843999998</v>
      </c>
      <c r="E3409" s="11">
        <v>20138.789063</v>
      </c>
      <c r="F3409" s="11">
        <v>20138.789063</v>
      </c>
      <c r="G3409" s="5">
        <v>172493900</v>
      </c>
      <c r="I3409" s="1">
        <v>1.1265460747218015E-2</v>
      </c>
    </row>
    <row r="3410" spans="1:9" x14ac:dyDescent="0.25">
      <c r="A3410" s="36">
        <v>38926</v>
      </c>
      <c r="B3410" s="11">
        <v>20138.789063</v>
      </c>
      <c r="C3410" s="11">
        <v>20374.460938</v>
      </c>
      <c r="D3410" s="11">
        <v>20071.439452999999</v>
      </c>
      <c r="E3410" s="11">
        <v>20252.330077999999</v>
      </c>
      <c r="F3410" s="11">
        <v>20252.330077999999</v>
      </c>
      <c r="G3410" s="5">
        <v>139056500</v>
      </c>
      <c r="I3410" s="1">
        <v>5.6220929987027546E-3</v>
      </c>
    </row>
    <row r="3411" spans="1:9" x14ac:dyDescent="0.25">
      <c r="A3411" s="36">
        <v>38929</v>
      </c>
      <c r="B3411" s="11">
        <v>20252.330077999999</v>
      </c>
      <c r="C3411" s="11">
        <v>20253.919922000001</v>
      </c>
      <c r="D3411" s="11">
        <v>20007.529297000001</v>
      </c>
      <c r="E3411" s="11">
        <v>20095.929688</v>
      </c>
      <c r="F3411" s="11">
        <v>20095.929688</v>
      </c>
      <c r="G3411" s="5">
        <v>89155400</v>
      </c>
      <c r="I3411" s="1">
        <v>-7.7525610393234246E-3</v>
      </c>
    </row>
    <row r="3412" spans="1:9" x14ac:dyDescent="0.25">
      <c r="A3412" s="36">
        <v>38930</v>
      </c>
      <c r="B3412" s="11">
        <v>20093.730468999998</v>
      </c>
      <c r="C3412" s="11">
        <v>20096.609375</v>
      </c>
      <c r="D3412" s="11">
        <v>19889.339843999998</v>
      </c>
      <c r="E3412" s="11">
        <v>19973.199218999998</v>
      </c>
      <c r="F3412" s="11">
        <v>19973.199218999998</v>
      </c>
      <c r="G3412" s="5">
        <v>90256800</v>
      </c>
      <c r="I3412" s="1">
        <v>-6.1259556251833658E-3</v>
      </c>
    </row>
    <row r="3413" spans="1:9" x14ac:dyDescent="0.25">
      <c r="A3413" s="36">
        <v>38931</v>
      </c>
      <c r="B3413" s="11">
        <v>19984.330077999999</v>
      </c>
      <c r="C3413" s="11">
        <v>20214.730468999998</v>
      </c>
      <c r="D3413" s="11">
        <v>19960.380859000001</v>
      </c>
      <c r="E3413" s="11">
        <v>20145.099609000001</v>
      </c>
      <c r="F3413" s="11">
        <v>20145.099609000001</v>
      </c>
      <c r="G3413" s="5">
        <v>78077200</v>
      </c>
      <c r="I3413" s="1">
        <v>8.5697273839731025E-3</v>
      </c>
    </row>
    <row r="3414" spans="1:9" x14ac:dyDescent="0.25">
      <c r="A3414" s="36">
        <v>38932</v>
      </c>
      <c r="B3414" s="11">
        <v>20132.380859000001</v>
      </c>
      <c r="C3414" s="11">
        <v>20358.410156000002</v>
      </c>
      <c r="D3414" s="11">
        <v>20024.029297000001</v>
      </c>
      <c r="E3414" s="11">
        <v>20261.810547000001</v>
      </c>
      <c r="F3414" s="11">
        <v>20261.810547000001</v>
      </c>
      <c r="G3414" s="5">
        <v>80727000</v>
      </c>
      <c r="I3414" s="1">
        <v>5.7767971921816041E-3</v>
      </c>
    </row>
    <row r="3415" spans="1:9" x14ac:dyDescent="0.25">
      <c r="A3415" s="36">
        <v>38933</v>
      </c>
      <c r="B3415" s="11">
        <v>20269.560547000001</v>
      </c>
      <c r="C3415" s="11">
        <v>20712.910156000002</v>
      </c>
      <c r="D3415" s="11">
        <v>20268.230468999998</v>
      </c>
      <c r="E3415" s="11">
        <v>20354.990234000001</v>
      </c>
      <c r="F3415" s="11">
        <v>20354.990234000001</v>
      </c>
      <c r="G3415" s="5">
        <v>96772400</v>
      </c>
      <c r="I3415" s="1">
        <v>4.5882417460845204E-3</v>
      </c>
    </row>
    <row r="3416" spans="1:9" x14ac:dyDescent="0.25">
      <c r="A3416" s="36">
        <v>38936</v>
      </c>
      <c r="B3416" s="11">
        <v>20351.509765999999</v>
      </c>
      <c r="C3416" s="11">
        <v>20414.080077999999</v>
      </c>
      <c r="D3416" s="11">
        <v>20170.960938</v>
      </c>
      <c r="E3416" s="11">
        <v>20412.490234000001</v>
      </c>
      <c r="F3416" s="11">
        <v>20412.490234000001</v>
      </c>
      <c r="G3416" s="5">
        <v>64819000</v>
      </c>
      <c r="I3416" s="1">
        <v>2.8208776931446522E-3</v>
      </c>
    </row>
    <row r="3417" spans="1:9" x14ac:dyDescent="0.25">
      <c r="A3417" s="36">
        <v>38937</v>
      </c>
      <c r="B3417" s="11">
        <v>20417.259765999999</v>
      </c>
      <c r="C3417" s="11">
        <v>20582.869140999999</v>
      </c>
      <c r="D3417" s="11">
        <v>20306.900390999999</v>
      </c>
      <c r="E3417" s="11">
        <v>20342.779297000001</v>
      </c>
      <c r="F3417" s="11">
        <v>20342.779297000001</v>
      </c>
      <c r="G3417" s="5">
        <v>102169200</v>
      </c>
      <c r="I3417" s="1">
        <v>-3.4209566413103687E-3</v>
      </c>
    </row>
    <row r="3418" spans="1:9" x14ac:dyDescent="0.25">
      <c r="A3418" s="36">
        <v>38938</v>
      </c>
      <c r="B3418" s="11">
        <v>20342.460938</v>
      </c>
      <c r="C3418" s="11">
        <v>20538.349609000001</v>
      </c>
      <c r="D3418" s="11">
        <v>20062.369140999999</v>
      </c>
      <c r="E3418" s="11">
        <v>20062.369140999999</v>
      </c>
      <c r="F3418" s="11">
        <v>20062.369140999999</v>
      </c>
      <c r="G3418" s="5">
        <v>97814200</v>
      </c>
      <c r="I3418" s="1">
        <v>-1.388014492084011E-2</v>
      </c>
    </row>
    <row r="3419" spans="1:9" x14ac:dyDescent="0.25">
      <c r="A3419" s="36">
        <v>38939</v>
      </c>
      <c r="B3419" s="11">
        <v>20051.939452999999</v>
      </c>
      <c r="C3419" s="11">
        <v>20052.980468999998</v>
      </c>
      <c r="D3419" s="11">
        <v>19868.470702999999</v>
      </c>
      <c r="E3419" s="11">
        <v>20048.179688</v>
      </c>
      <c r="F3419" s="11">
        <v>20048.179688</v>
      </c>
      <c r="G3419" s="5">
        <v>93523000</v>
      </c>
      <c r="I3419" s="1">
        <v>-7.0751729937335028E-4</v>
      </c>
    </row>
    <row r="3420" spans="1:9" x14ac:dyDescent="0.25">
      <c r="A3420" s="36">
        <v>38940</v>
      </c>
      <c r="B3420" s="11">
        <v>20048.179688</v>
      </c>
      <c r="C3420" s="11">
        <v>20273.859375</v>
      </c>
      <c r="D3420" s="11">
        <v>19955.599609000001</v>
      </c>
      <c r="E3420" s="11">
        <v>20273.859375</v>
      </c>
      <c r="F3420" s="11">
        <v>20273.859375</v>
      </c>
      <c r="G3420" s="5">
        <v>78144600</v>
      </c>
      <c r="I3420" s="1">
        <v>1.1193979709805291E-2</v>
      </c>
    </row>
    <row r="3421" spans="1:9" x14ac:dyDescent="0.25">
      <c r="A3421" s="36">
        <v>38943</v>
      </c>
      <c r="B3421" s="11">
        <v>20274.900390999999</v>
      </c>
      <c r="C3421" s="11">
        <v>20379.75</v>
      </c>
      <c r="D3421" s="11">
        <v>20197.380859000001</v>
      </c>
      <c r="E3421" s="11">
        <v>20290.490234000001</v>
      </c>
      <c r="F3421" s="11">
        <v>20290.490234000001</v>
      </c>
      <c r="G3421" s="5">
        <v>72874400</v>
      </c>
      <c r="I3421" s="1">
        <v>8.199741937016114E-4</v>
      </c>
    </row>
    <row r="3422" spans="1:9" x14ac:dyDescent="0.25">
      <c r="A3422" s="36">
        <v>38944</v>
      </c>
      <c r="B3422" s="11">
        <v>20314.330077999999</v>
      </c>
      <c r="C3422" s="11">
        <v>20544.439452999999</v>
      </c>
      <c r="D3422" s="11">
        <v>20314.330077999999</v>
      </c>
      <c r="E3422" s="11">
        <v>20544.439452999999</v>
      </c>
      <c r="F3422" s="11">
        <v>20544.439452999999</v>
      </c>
      <c r="G3422" s="5">
        <v>91317600</v>
      </c>
      <c r="I3422" s="1">
        <v>1.2438003192356106E-2</v>
      </c>
    </row>
    <row r="3423" spans="1:9" x14ac:dyDescent="0.25">
      <c r="A3423" s="36">
        <v>38945</v>
      </c>
      <c r="B3423" s="11">
        <v>20547.460938</v>
      </c>
      <c r="C3423" s="11">
        <v>20900.25</v>
      </c>
      <c r="D3423" s="11">
        <v>20547.460938</v>
      </c>
      <c r="E3423" s="11">
        <v>20900</v>
      </c>
      <c r="F3423" s="11">
        <v>20900</v>
      </c>
      <c r="G3423" s="5">
        <v>127905600</v>
      </c>
      <c r="I3423" s="1">
        <v>1.7158840872291137E-2</v>
      </c>
    </row>
    <row r="3424" spans="1:9" x14ac:dyDescent="0.25">
      <c r="A3424" s="36">
        <v>38946</v>
      </c>
      <c r="B3424" s="11">
        <v>20904.699218999998</v>
      </c>
      <c r="C3424" s="11">
        <v>21017.160156000002</v>
      </c>
      <c r="D3424" s="11">
        <v>20778.130859000001</v>
      </c>
      <c r="E3424" s="11">
        <v>20971.779297000001</v>
      </c>
      <c r="F3424" s="11">
        <v>20971.779297000001</v>
      </c>
      <c r="G3424" s="5">
        <v>134818300</v>
      </c>
      <c r="I3424" s="1">
        <v>3.4285319858824437E-3</v>
      </c>
    </row>
    <row r="3425" spans="1:9" x14ac:dyDescent="0.25">
      <c r="A3425" s="36">
        <v>38947</v>
      </c>
      <c r="B3425" s="11">
        <v>20974.210938</v>
      </c>
      <c r="C3425" s="11">
        <v>21053.710938</v>
      </c>
      <c r="D3425" s="11">
        <v>20760.529297000001</v>
      </c>
      <c r="E3425" s="11">
        <v>21046.630859000001</v>
      </c>
      <c r="F3425" s="11">
        <v>21046.630859000001</v>
      </c>
      <c r="G3425" s="5">
        <v>103099100</v>
      </c>
      <c r="I3425" s="1">
        <v>3.5628021574254376E-3</v>
      </c>
    </row>
    <row r="3426" spans="1:9" x14ac:dyDescent="0.25">
      <c r="A3426" s="36">
        <v>38950</v>
      </c>
      <c r="B3426" s="11">
        <v>21046.630859000001</v>
      </c>
      <c r="C3426" s="11">
        <v>21046.990234000001</v>
      </c>
      <c r="D3426" s="11">
        <v>20744.439452999999</v>
      </c>
      <c r="E3426" s="11">
        <v>20861.560547000001</v>
      </c>
      <c r="F3426" s="11">
        <v>20861.560547000001</v>
      </c>
      <c r="G3426" s="5">
        <v>67183600</v>
      </c>
      <c r="I3426" s="1">
        <v>-8.8322358410515278E-3</v>
      </c>
    </row>
    <row r="3427" spans="1:9" x14ac:dyDescent="0.25">
      <c r="A3427" s="36">
        <v>38951</v>
      </c>
      <c r="B3427" s="11">
        <v>20856.789063</v>
      </c>
      <c r="C3427" s="11">
        <v>20999.630859000001</v>
      </c>
      <c r="D3427" s="11">
        <v>20776.550781000002</v>
      </c>
      <c r="E3427" s="11">
        <v>20986.890625</v>
      </c>
      <c r="F3427" s="11">
        <v>20986.890625</v>
      </c>
      <c r="G3427" s="5">
        <v>86946400</v>
      </c>
      <c r="I3427" s="1">
        <v>5.9897295691442309E-3</v>
      </c>
    </row>
    <row r="3428" spans="1:9" x14ac:dyDescent="0.25">
      <c r="A3428" s="36">
        <v>38952</v>
      </c>
      <c r="B3428" s="11">
        <v>20987.25</v>
      </c>
      <c r="C3428" s="11">
        <v>21019.869140999999</v>
      </c>
      <c r="D3428" s="11">
        <v>20630.599609000001</v>
      </c>
      <c r="E3428" s="11">
        <v>20742.439452999999</v>
      </c>
      <c r="F3428" s="11">
        <v>20742.439452999999</v>
      </c>
      <c r="G3428" s="5">
        <v>133314100</v>
      </c>
      <c r="I3428" s="1">
        <v>-1.1716170272888959E-2</v>
      </c>
    </row>
    <row r="3429" spans="1:9" x14ac:dyDescent="0.25">
      <c r="A3429" s="36">
        <v>38953</v>
      </c>
      <c r="B3429" s="11">
        <v>20742.990234000001</v>
      </c>
      <c r="C3429" s="11">
        <v>20809.929688</v>
      </c>
      <c r="D3429" s="11">
        <v>20558.539063</v>
      </c>
      <c r="E3429" s="11">
        <v>20751.449218999998</v>
      </c>
      <c r="F3429" s="11">
        <v>20751.449218999998</v>
      </c>
      <c r="G3429" s="5">
        <v>95773000</v>
      </c>
      <c r="I3429" s="1">
        <v>4.3426954811742746E-4</v>
      </c>
    </row>
    <row r="3430" spans="1:9" x14ac:dyDescent="0.25">
      <c r="A3430" s="36">
        <v>38954</v>
      </c>
      <c r="B3430" s="11">
        <v>20751.449218999998</v>
      </c>
      <c r="C3430" s="11">
        <v>21042.320313</v>
      </c>
      <c r="D3430" s="11">
        <v>20712.160156000002</v>
      </c>
      <c r="E3430" s="11">
        <v>20994.939452999999</v>
      </c>
      <c r="F3430" s="11">
        <v>20994.939452999999</v>
      </c>
      <c r="G3430" s="5">
        <v>93668200</v>
      </c>
      <c r="I3430" s="1">
        <v>1.1665344137488987E-2</v>
      </c>
    </row>
    <row r="3431" spans="1:9" x14ac:dyDescent="0.25">
      <c r="A3431" s="36">
        <v>38957</v>
      </c>
      <c r="B3431" s="11">
        <v>20994.939452999999</v>
      </c>
      <c r="C3431" s="11">
        <v>21261.949218999998</v>
      </c>
      <c r="D3431" s="11">
        <v>20922.199218999998</v>
      </c>
      <c r="E3431" s="11">
        <v>21228.869140999999</v>
      </c>
      <c r="F3431" s="11">
        <v>21228.869140999999</v>
      </c>
      <c r="G3431" s="5">
        <v>96971800</v>
      </c>
      <c r="I3431" s="1">
        <v>1.1080577013752091E-2</v>
      </c>
    </row>
    <row r="3432" spans="1:9" x14ac:dyDescent="0.25">
      <c r="A3432" s="36">
        <v>38958</v>
      </c>
      <c r="B3432" s="11">
        <v>21230.960938</v>
      </c>
      <c r="C3432" s="11">
        <v>21301.609375</v>
      </c>
      <c r="D3432" s="11">
        <v>21155.160156000002</v>
      </c>
      <c r="E3432" s="11">
        <v>21282.080077999999</v>
      </c>
      <c r="F3432" s="11">
        <v>21282.080077999999</v>
      </c>
      <c r="G3432" s="5">
        <v>122586300</v>
      </c>
      <c r="I3432" s="1">
        <v>2.5034004540973598E-3</v>
      </c>
    </row>
    <row r="3433" spans="1:9" x14ac:dyDescent="0.25">
      <c r="A3433" s="36">
        <v>38959</v>
      </c>
      <c r="B3433" s="11">
        <v>21285.359375</v>
      </c>
      <c r="C3433" s="11">
        <v>21423.019531000002</v>
      </c>
      <c r="D3433" s="11">
        <v>21258.419922000001</v>
      </c>
      <c r="E3433" s="11">
        <v>21331.089843999998</v>
      </c>
      <c r="F3433" s="11">
        <v>21331.089843999998</v>
      </c>
      <c r="G3433" s="5">
        <v>126797300</v>
      </c>
      <c r="I3433" s="1">
        <v>2.3002178762538961E-3</v>
      </c>
    </row>
    <row r="3434" spans="1:9" x14ac:dyDescent="0.25">
      <c r="A3434" s="36">
        <v>38960</v>
      </c>
      <c r="B3434" s="11">
        <v>21344.970702999999</v>
      </c>
      <c r="C3434" s="11">
        <v>21352.380859000001</v>
      </c>
      <c r="D3434" s="11">
        <v>21047.759765999999</v>
      </c>
      <c r="E3434" s="11">
        <v>21049.349609000001</v>
      </c>
      <c r="F3434" s="11">
        <v>21049.349609000001</v>
      </c>
      <c r="G3434" s="5">
        <v>139463600</v>
      </c>
      <c r="I3434" s="1">
        <v>-1.3295963382612186E-2</v>
      </c>
    </row>
    <row r="3435" spans="1:9" x14ac:dyDescent="0.25">
      <c r="A3435" s="36">
        <v>38961</v>
      </c>
      <c r="B3435" s="11">
        <v>21057.300781000002</v>
      </c>
      <c r="C3435" s="11">
        <v>21306.150390999999</v>
      </c>
      <c r="D3435" s="11">
        <v>21049.509765999999</v>
      </c>
      <c r="E3435" s="11">
        <v>21192.259765999999</v>
      </c>
      <c r="F3435" s="11">
        <v>21192.259765999999</v>
      </c>
      <c r="G3435" s="5">
        <v>91418800</v>
      </c>
      <c r="I3435" s="1">
        <v>6.7663474170380766E-3</v>
      </c>
    </row>
    <row r="3436" spans="1:9" x14ac:dyDescent="0.25">
      <c r="A3436" s="36">
        <v>38964</v>
      </c>
      <c r="B3436" s="11">
        <v>21192.259765999999</v>
      </c>
      <c r="C3436" s="11">
        <v>21387.470702999999</v>
      </c>
      <c r="D3436" s="11">
        <v>21164.240234000001</v>
      </c>
      <c r="E3436" s="11">
        <v>21385.630859000001</v>
      </c>
      <c r="F3436" s="11">
        <v>21385.630859000001</v>
      </c>
      <c r="G3436" s="5">
        <v>19592000</v>
      </c>
      <c r="I3436" s="1">
        <v>9.0832316804831947E-3</v>
      </c>
    </row>
    <row r="3437" spans="1:9" x14ac:dyDescent="0.25">
      <c r="A3437" s="36">
        <v>38965</v>
      </c>
      <c r="B3437" s="11">
        <v>21404.699218999998</v>
      </c>
      <c r="C3437" s="11">
        <v>21493.220702999999</v>
      </c>
      <c r="D3437" s="11">
        <v>21166.939452999999</v>
      </c>
      <c r="E3437" s="11">
        <v>21256.109375</v>
      </c>
      <c r="F3437" s="11">
        <v>21256.109375</v>
      </c>
      <c r="G3437" s="5">
        <v>112871900</v>
      </c>
      <c r="I3437" s="1">
        <v>-6.0748872636757767E-3</v>
      </c>
    </row>
    <row r="3438" spans="1:9" x14ac:dyDescent="0.25">
      <c r="A3438" s="36">
        <v>38966</v>
      </c>
      <c r="B3438" s="11">
        <v>21256.109375</v>
      </c>
      <c r="C3438" s="11">
        <v>21256.109375</v>
      </c>
      <c r="D3438" s="11">
        <v>20963.380859000001</v>
      </c>
      <c r="E3438" s="11">
        <v>20965.240234000001</v>
      </c>
      <c r="F3438" s="11">
        <v>20965.240234000001</v>
      </c>
      <c r="G3438" s="5">
        <v>105093200</v>
      </c>
      <c r="I3438" s="1">
        <v>-1.3778514680840459E-2</v>
      </c>
    </row>
    <row r="3439" spans="1:9" x14ac:dyDescent="0.25">
      <c r="A3439" s="36">
        <v>38967</v>
      </c>
      <c r="B3439" s="11">
        <v>20960.470702999999</v>
      </c>
      <c r="C3439" s="11">
        <v>20993.060547000001</v>
      </c>
      <c r="D3439" s="11">
        <v>20590.410156000002</v>
      </c>
      <c r="E3439" s="11">
        <v>20833.230468999998</v>
      </c>
      <c r="F3439" s="11">
        <v>20833.230468999998</v>
      </c>
      <c r="G3439" s="5">
        <v>119312500</v>
      </c>
      <c r="I3439" s="1">
        <v>-6.3165087953240828E-3</v>
      </c>
    </row>
    <row r="3440" spans="1:9" x14ac:dyDescent="0.25">
      <c r="A3440" s="36">
        <v>38968</v>
      </c>
      <c r="B3440" s="11">
        <v>20844.359375</v>
      </c>
      <c r="C3440" s="11">
        <v>20902.869140999999</v>
      </c>
      <c r="D3440" s="11">
        <v>20732.480468999998</v>
      </c>
      <c r="E3440" s="11">
        <v>20795.820313</v>
      </c>
      <c r="F3440" s="11">
        <v>20795.820313</v>
      </c>
      <c r="G3440" s="5">
        <v>75636800</v>
      </c>
      <c r="I3440" s="1">
        <v>-1.797310549619624E-3</v>
      </c>
    </row>
    <row r="3441" spans="1:9" x14ac:dyDescent="0.25">
      <c r="A3441" s="36">
        <v>38971</v>
      </c>
      <c r="B3441" s="11">
        <v>20791.050781000002</v>
      </c>
      <c r="C3441" s="11">
        <v>20804.199218999998</v>
      </c>
      <c r="D3441" s="11">
        <v>20481.699218999998</v>
      </c>
      <c r="E3441" s="11">
        <v>20612.890625</v>
      </c>
      <c r="F3441" s="11">
        <v>20612.890625</v>
      </c>
      <c r="G3441" s="5">
        <v>97878800</v>
      </c>
      <c r="I3441" s="1">
        <v>-8.8353814389634522E-3</v>
      </c>
    </row>
    <row r="3442" spans="1:9" x14ac:dyDescent="0.25">
      <c r="A3442" s="36">
        <v>38972</v>
      </c>
      <c r="B3442" s="11">
        <v>20612.890625</v>
      </c>
      <c r="C3442" s="11">
        <v>21105.160156000002</v>
      </c>
      <c r="D3442" s="11">
        <v>20598.490234000001</v>
      </c>
      <c r="E3442" s="11">
        <v>21102.769531000002</v>
      </c>
      <c r="F3442" s="11">
        <v>21102.769531000002</v>
      </c>
      <c r="G3442" s="5">
        <v>125199500</v>
      </c>
      <c r="I3442" s="1">
        <v>2.3487650676415228E-2</v>
      </c>
    </row>
    <row r="3443" spans="1:9" x14ac:dyDescent="0.25">
      <c r="A3443" s="36">
        <v>38973</v>
      </c>
      <c r="B3443" s="11">
        <v>21102.720702999999</v>
      </c>
      <c r="C3443" s="11">
        <v>21365.589843999998</v>
      </c>
      <c r="D3443" s="11">
        <v>21078.820313</v>
      </c>
      <c r="E3443" s="11">
        <v>21320.210938</v>
      </c>
      <c r="F3443" s="11">
        <v>21320.210938</v>
      </c>
      <c r="G3443" s="5">
        <v>107080100</v>
      </c>
      <c r="I3443" s="1">
        <v>1.0251203889250604E-2</v>
      </c>
    </row>
    <row r="3444" spans="1:9" x14ac:dyDescent="0.25">
      <c r="A3444" s="36">
        <v>38974</v>
      </c>
      <c r="B3444" s="11">
        <v>21320.119140999999</v>
      </c>
      <c r="C3444" s="11">
        <v>21441.300781000002</v>
      </c>
      <c r="D3444" s="11">
        <v>21195.269531000002</v>
      </c>
      <c r="E3444" s="11">
        <v>21334.019531000002</v>
      </c>
      <c r="F3444" s="11">
        <v>21334.019531000002</v>
      </c>
      <c r="G3444" s="5">
        <v>148214500</v>
      </c>
      <c r="I3444" s="1">
        <v>6.4746653874969695E-4</v>
      </c>
    </row>
    <row r="3445" spans="1:9" x14ac:dyDescent="0.25">
      <c r="A3445" s="36">
        <v>38975</v>
      </c>
      <c r="B3445" s="11">
        <v>21328.789063</v>
      </c>
      <c r="C3445" s="11">
        <v>21637.019531000002</v>
      </c>
      <c r="D3445" s="11">
        <v>21328.789063</v>
      </c>
      <c r="E3445" s="11">
        <v>21548.869140999999</v>
      </c>
      <c r="F3445" s="11">
        <v>21548.869140999999</v>
      </c>
      <c r="G3445" s="5">
        <v>144380500</v>
      </c>
      <c r="I3445" s="1">
        <v>1.0020379427267301E-2</v>
      </c>
    </row>
    <row r="3446" spans="1:9" x14ac:dyDescent="0.25">
      <c r="A3446" s="36">
        <v>38978</v>
      </c>
      <c r="B3446" s="11">
        <v>21549.140625</v>
      </c>
      <c r="C3446" s="11">
        <v>21812.980468999998</v>
      </c>
      <c r="D3446" s="11">
        <v>21525.439452999999</v>
      </c>
      <c r="E3446" s="11">
        <v>21666.070313</v>
      </c>
      <c r="F3446" s="11">
        <v>21666.070313</v>
      </c>
      <c r="G3446" s="5">
        <v>128752900</v>
      </c>
      <c r="I3446" s="1">
        <v>5.424117716193777E-3</v>
      </c>
    </row>
    <row r="3447" spans="1:9" x14ac:dyDescent="0.25">
      <c r="A3447" s="36">
        <v>38979</v>
      </c>
      <c r="B3447" s="11">
        <v>21666.070313</v>
      </c>
      <c r="C3447" s="11">
        <v>21729.720702999999</v>
      </c>
      <c r="D3447" s="11">
        <v>21376.820313</v>
      </c>
      <c r="E3447" s="11">
        <v>21659.019531000002</v>
      </c>
      <c r="F3447" s="11">
        <v>21659.019531000002</v>
      </c>
      <c r="G3447" s="5">
        <v>117126400</v>
      </c>
      <c r="I3447" s="1">
        <v>-3.254826285470358E-4</v>
      </c>
    </row>
    <row r="3448" spans="1:9" x14ac:dyDescent="0.25">
      <c r="A3448" s="36">
        <v>38980</v>
      </c>
      <c r="B3448" s="11">
        <v>21660.929688</v>
      </c>
      <c r="C3448" s="11">
        <v>21932</v>
      </c>
      <c r="D3448" s="11">
        <v>21660.929688</v>
      </c>
      <c r="E3448" s="11">
        <v>21841.449218999998</v>
      </c>
      <c r="F3448" s="11">
        <v>21841.449218999998</v>
      </c>
      <c r="G3448" s="5">
        <v>144814400</v>
      </c>
      <c r="I3448" s="1">
        <v>8.3875306517473547E-3</v>
      </c>
    </row>
    <row r="3449" spans="1:9" x14ac:dyDescent="0.25">
      <c r="A3449" s="36">
        <v>38981</v>
      </c>
      <c r="B3449" s="11">
        <v>21847.720702999999</v>
      </c>
      <c r="C3449" s="11">
        <v>21892.949218999998</v>
      </c>
      <c r="D3449" s="11">
        <v>21465.820313</v>
      </c>
      <c r="E3449" s="11">
        <v>21498.089843999998</v>
      </c>
      <c r="F3449" s="11">
        <v>21498.089843999998</v>
      </c>
      <c r="G3449" s="5">
        <v>115319600</v>
      </c>
      <c r="I3449" s="1">
        <v>-1.5845418134952993E-2</v>
      </c>
    </row>
    <row r="3450" spans="1:9" x14ac:dyDescent="0.25">
      <c r="A3450" s="36">
        <v>38982</v>
      </c>
      <c r="B3450" s="11">
        <v>21498.089843999998</v>
      </c>
      <c r="C3450" s="11">
        <v>21498.089843999998</v>
      </c>
      <c r="D3450" s="11">
        <v>21105.130859000001</v>
      </c>
      <c r="E3450" s="11">
        <v>21390.429688</v>
      </c>
      <c r="F3450" s="11">
        <v>21390.429688</v>
      </c>
      <c r="G3450" s="5">
        <v>120820700</v>
      </c>
      <c r="I3450" s="1">
        <v>-5.0204755635050446E-3</v>
      </c>
    </row>
    <row r="3451" spans="1:9" x14ac:dyDescent="0.25">
      <c r="A3451" s="36">
        <v>38985</v>
      </c>
      <c r="B3451" s="11">
        <v>21390.429688</v>
      </c>
      <c r="C3451" s="11">
        <v>21674.919922000001</v>
      </c>
      <c r="D3451" s="11">
        <v>21155.259765999999</v>
      </c>
      <c r="E3451" s="11">
        <v>21674.740234000001</v>
      </c>
      <c r="F3451" s="11">
        <v>21674.740234000001</v>
      </c>
      <c r="G3451" s="5">
        <v>108586600</v>
      </c>
      <c r="I3451" s="1">
        <v>1.3203926846156122E-2</v>
      </c>
    </row>
    <row r="3452" spans="1:9" x14ac:dyDescent="0.25">
      <c r="A3452" s="36">
        <v>38986</v>
      </c>
      <c r="B3452" s="11">
        <v>21674.740234000001</v>
      </c>
      <c r="C3452" s="11">
        <v>21846.480468999998</v>
      </c>
      <c r="D3452" s="11">
        <v>21674.240234000001</v>
      </c>
      <c r="E3452" s="11">
        <v>21792.300781000002</v>
      </c>
      <c r="F3452" s="11">
        <v>21792.300781000002</v>
      </c>
      <c r="G3452" s="5">
        <v>106621800</v>
      </c>
      <c r="I3452" s="1">
        <v>5.4091942262655124E-3</v>
      </c>
    </row>
    <row r="3453" spans="1:9" x14ac:dyDescent="0.25">
      <c r="A3453" s="36">
        <v>38987</v>
      </c>
      <c r="B3453" s="11">
        <v>21793.890625</v>
      </c>
      <c r="C3453" s="11">
        <v>21946.429688</v>
      </c>
      <c r="D3453" s="11">
        <v>21692.929688</v>
      </c>
      <c r="E3453" s="11">
        <v>21748.570313</v>
      </c>
      <c r="F3453" s="11">
        <v>21748.570313</v>
      </c>
      <c r="G3453" s="5">
        <v>122870100</v>
      </c>
      <c r="I3453" s="1">
        <v>-2.0087095919425479E-3</v>
      </c>
    </row>
    <row r="3454" spans="1:9" x14ac:dyDescent="0.25">
      <c r="A3454" s="36">
        <v>38988</v>
      </c>
      <c r="B3454" s="11">
        <v>21748.570313</v>
      </c>
      <c r="C3454" s="11">
        <v>21872.509765999999</v>
      </c>
      <c r="D3454" s="11">
        <v>21717.609375</v>
      </c>
      <c r="E3454" s="11">
        <v>21854.480468999998</v>
      </c>
      <c r="F3454" s="11">
        <v>21854.480468999998</v>
      </c>
      <c r="G3454" s="5">
        <v>109770400</v>
      </c>
      <c r="I3454" s="1">
        <v>4.8579336714364985E-3</v>
      </c>
    </row>
    <row r="3455" spans="1:9" x14ac:dyDescent="0.25">
      <c r="A3455" s="36">
        <v>38989</v>
      </c>
      <c r="B3455" s="11">
        <v>21857.779297000001</v>
      </c>
      <c r="C3455" s="11">
        <v>21937.509765999999</v>
      </c>
      <c r="D3455" s="11">
        <v>21795.119140999999</v>
      </c>
      <c r="E3455" s="11">
        <v>21937.109375</v>
      </c>
      <c r="F3455" s="11">
        <v>21937.109375</v>
      </c>
      <c r="G3455" s="5">
        <v>98624400</v>
      </c>
      <c r="I3455" s="1">
        <v>3.7737384897376103E-3</v>
      </c>
    </row>
    <row r="3456" spans="1:9" x14ac:dyDescent="0.25">
      <c r="A3456" s="36">
        <v>38992</v>
      </c>
      <c r="B3456" s="11">
        <v>21933.929688</v>
      </c>
      <c r="C3456" s="11">
        <v>21934.5</v>
      </c>
      <c r="D3456" s="11">
        <v>21618.480468999998</v>
      </c>
      <c r="E3456" s="11">
        <v>21619.960938</v>
      </c>
      <c r="F3456" s="11">
        <v>21619.960938</v>
      </c>
      <c r="G3456" s="5">
        <v>116355300</v>
      </c>
      <c r="I3456" s="1">
        <v>-1.4562689343321722E-2</v>
      </c>
    </row>
    <row r="3457" spans="1:9" x14ac:dyDescent="0.25">
      <c r="A3457" s="36">
        <v>38993</v>
      </c>
      <c r="B3457" s="11">
        <v>21619.960938</v>
      </c>
      <c r="C3457" s="11">
        <v>21700.490234000001</v>
      </c>
      <c r="D3457" s="11">
        <v>21479.070313</v>
      </c>
      <c r="E3457" s="11">
        <v>21631</v>
      </c>
      <c r="F3457" s="11">
        <v>21631</v>
      </c>
      <c r="G3457" s="5">
        <v>98010200</v>
      </c>
      <c r="I3457" s="1">
        <v>5.1046552494149466E-4</v>
      </c>
    </row>
    <row r="3458" spans="1:9" x14ac:dyDescent="0.25">
      <c r="A3458" s="36">
        <v>38994</v>
      </c>
      <c r="B3458" s="11">
        <v>21621.240234000001</v>
      </c>
      <c r="C3458" s="11">
        <v>22106.650390999999</v>
      </c>
      <c r="D3458" s="11">
        <v>21621.240234000001</v>
      </c>
      <c r="E3458" s="11">
        <v>22105.970702999999</v>
      </c>
      <c r="F3458" s="11">
        <v>22105.970702999999</v>
      </c>
      <c r="G3458" s="5">
        <v>171129800</v>
      </c>
      <c r="I3458" s="1">
        <v>2.1720268610220472E-2</v>
      </c>
    </row>
    <row r="3459" spans="1:9" x14ac:dyDescent="0.25">
      <c r="A3459" s="36">
        <v>38995</v>
      </c>
      <c r="B3459" s="11">
        <v>22105.820313</v>
      </c>
      <c r="C3459" s="11">
        <v>22391.039063</v>
      </c>
      <c r="D3459" s="11">
        <v>22105.189452999999</v>
      </c>
      <c r="E3459" s="11">
        <v>22326.859375</v>
      </c>
      <c r="F3459" s="11">
        <v>22326.859375</v>
      </c>
      <c r="G3459" s="5">
        <v>171421700</v>
      </c>
      <c r="I3459" s="1">
        <v>9.9426703769669444E-3</v>
      </c>
    </row>
    <row r="3460" spans="1:9" x14ac:dyDescent="0.25">
      <c r="A3460" s="36">
        <v>38996</v>
      </c>
      <c r="B3460" s="11">
        <v>22333.560547000001</v>
      </c>
      <c r="C3460" s="11">
        <v>22525.439452999999</v>
      </c>
      <c r="D3460" s="11">
        <v>22198.970702999999</v>
      </c>
      <c r="E3460" s="11">
        <v>22350.050781000002</v>
      </c>
      <c r="F3460" s="11">
        <v>22350.050781000002</v>
      </c>
      <c r="G3460" s="5">
        <v>94248600</v>
      </c>
      <c r="I3460" s="1">
        <v>1.0381831689816323E-3</v>
      </c>
    </row>
    <row r="3461" spans="1:9" x14ac:dyDescent="0.25">
      <c r="A3461" s="36">
        <v>38999</v>
      </c>
      <c r="B3461" s="11">
        <v>22350.050781000002</v>
      </c>
      <c r="C3461" s="11">
        <v>22480.279297000001</v>
      </c>
      <c r="D3461" s="11">
        <v>22313.419922000001</v>
      </c>
      <c r="E3461" s="11">
        <v>22313.419922000001</v>
      </c>
      <c r="F3461" s="11">
        <v>22313.419922000001</v>
      </c>
      <c r="G3461" s="5">
        <v>76823600</v>
      </c>
      <c r="I3461" s="1">
        <v>-1.6403054503690839E-3</v>
      </c>
    </row>
    <row r="3462" spans="1:9" x14ac:dyDescent="0.25">
      <c r="A3462" s="36">
        <v>39000</v>
      </c>
      <c r="B3462" s="11">
        <v>22313.419922000001</v>
      </c>
      <c r="C3462" s="11">
        <v>22528.820313</v>
      </c>
      <c r="D3462" s="11">
        <v>22302.279297000001</v>
      </c>
      <c r="E3462" s="11">
        <v>22523.560547000001</v>
      </c>
      <c r="F3462" s="11">
        <v>22523.560547000001</v>
      </c>
      <c r="G3462" s="5">
        <v>102388400</v>
      </c>
      <c r="I3462" s="1">
        <v>9.3736090815603745E-3</v>
      </c>
    </row>
    <row r="3463" spans="1:9" x14ac:dyDescent="0.25">
      <c r="A3463" s="36">
        <v>39001</v>
      </c>
      <c r="B3463" s="11">
        <v>22524.109375</v>
      </c>
      <c r="C3463" s="11">
        <v>22640.039063</v>
      </c>
      <c r="D3463" s="11">
        <v>22386.859375</v>
      </c>
      <c r="E3463" s="11">
        <v>22387.080077999999</v>
      </c>
      <c r="F3463" s="11">
        <v>22387.080077999999</v>
      </c>
      <c r="G3463" s="5">
        <v>135377200</v>
      </c>
      <c r="I3463" s="1">
        <v>-6.0778865427337792E-3</v>
      </c>
    </row>
    <row r="3464" spans="1:9" x14ac:dyDescent="0.25">
      <c r="A3464" s="36">
        <v>39002</v>
      </c>
      <c r="B3464" s="11">
        <v>22387.169922000001</v>
      </c>
      <c r="C3464" s="11">
        <v>22710.779297000001</v>
      </c>
      <c r="D3464" s="11">
        <v>22387.169922000001</v>
      </c>
      <c r="E3464" s="11">
        <v>22661.820313</v>
      </c>
      <c r="F3464" s="11">
        <v>22661.820313</v>
      </c>
      <c r="G3464" s="5">
        <v>171289900</v>
      </c>
      <c r="I3464" s="1">
        <v>1.2197573700861497E-2</v>
      </c>
    </row>
    <row r="3465" spans="1:9" x14ac:dyDescent="0.25">
      <c r="A3465" s="36">
        <v>39003</v>
      </c>
      <c r="B3465" s="11">
        <v>22662.419922000001</v>
      </c>
      <c r="C3465" s="11">
        <v>23000.560547000001</v>
      </c>
      <c r="D3465" s="11">
        <v>22660.830077999999</v>
      </c>
      <c r="E3465" s="11">
        <v>22848.320313</v>
      </c>
      <c r="F3465" s="11">
        <v>22848.320313</v>
      </c>
      <c r="G3465" s="5">
        <v>163374000</v>
      </c>
      <c r="I3465" s="1">
        <v>8.1960214335214943E-3</v>
      </c>
    </row>
    <row r="3466" spans="1:9" x14ac:dyDescent="0.25">
      <c r="A3466" s="36">
        <v>39006</v>
      </c>
      <c r="B3466" s="11">
        <v>22847.689452999999</v>
      </c>
      <c r="C3466" s="11">
        <v>23047.980468999998</v>
      </c>
      <c r="D3466" s="11">
        <v>22827.410156000002</v>
      </c>
      <c r="E3466" s="11">
        <v>22950.179688</v>
      </c>
      <c r="F3466" s="11">
        <v>22950.179688</v>
      </c>
      <c r="G3466" s="5">
        <v>94348200</v>
      </c>
      <c r="I3466" s="1">
        <v>4.4481606580131228E-3</v>
      </c>
    </row>
    <row r="3467" spans="1:9" x14ac:dyDescent="0.25">
      <c r="A3467" s="36">
        <v>39007</v>
      </c>
      <c r="B3467" s="11">
        <v>22950.179688</v>
      </c>
      <c r="C3467" s="11">
        <v>22950.179688</v>
      </c>
      <c r="D3467" s="11">
        <v>22606.679688</v>
      </c>
      <c r="E3467" s="11">
        <v>22799.419922000001</v>
      </c>
      <c r="F3467" s="11">
        <v>22799.419922000001</v>
      </c>
      <c r="G3467" s="5">
        <v>124462000</v>
      </c>
      <c r="I3467" s="1">
        <v>-6.5906723991897564E-3</v>
      </c>
    </row>
    <row r="3468" spans="1:9" x14ac:dyDescent="0.25">
      <c r="A3468" s="36">
        <v>39008</v>
      </c>
      <c r="B3468" s="11">
        <v>22811.269531000002</v>
      </c>
      <c r="C3468" s="11">
        <v>23048.939452999999</v>
      </c>
      <c r="D3468" s="11">
        <v>22811.269531000002</v>
      </c>
      <c r="E3468" s="11">
        <v>23012.869140999999</v>
      </c>
      <c r="F3468" s="11">
        <v>23012.869140999999</v>
      </c>
      <c r="G3468" s="5">
        <v>114529600</v>
      </c>
      <c r="I3468" s="1">
        <v>9.3184937021657532E-3</v>
      </c>
    </row>
    <row r="3469" spans="1:9" x14ac:dyDescent="0.25">
      <c r="A3469" s="36">
        <v>39009</v>
      </c>
      <c r="B3469" s="11">
        <v>23012.869140999999</v>
      </c>
      <c r="C3469" s="11">
        <v>23168.550781000002</v>
      </c>
      <c r="D3469" s="11">
        <v>22905.710938</v>
      </c>
      <c r="E3469" s="11">
        <v>23168.519531000002</v>
      </c>
      <c r="F3469" s="11">
        <v>23168.519531000002</v>
      </c>
      <c r="G3469" s="5">
        <v>129892200</v>
      </c>
      <c r="I3469" s="1">
        <v>6.7408531384582915E-3</v>
      </c>
    </row>
    <row r="3470" spans="1:9" x14ac:dyDescent="0.25">
      <c r="A3470" s="36">
        <v>39010</v>
      </c>
      <c r="B3470" s="11">
        <v>23157.380859000001</v>
      </c>
      <c r="C3470" s="11">
        <v>23282.919922000001</v>
      </c>
      <c r="D3470" s="11">
        <v>22974.490234000001</v>
      </c>
      <c r="E3470" s="11">
        <v>23233.480468999998</v>
      </c>
      <c r="F3470" s="11">
        <v>23233.480468999998</v>
      </c>
      <c r="G3470" s="5">
        <v>94449600</v>
      </c>
      <c r="I3470" s="1">
        <v>2.7999215740166505E-3</v>
      </c>
    </row>
    <row r="3471" spans="1:9" x14ac:dyDescent="0.25">
      <c r="A3471" s="36">
        <v>39013</v>
      </c>
      <c r="B3471" s="11">
        <v>23233.880859000001</v>
      </c>
      <c r="C3471" s="11">
        <v>23322.580077999999</v>
      </c>
      <c r="D3471" s="11">
        <v>23208.599609000001</v>
      </c>
      <c r="E3471" s="11">
        <v>23321.410156000002</v>
      </c>
      <c r="F3471" s="11">
        <v>23321.410156000002</v>
      </c>
      <c r="G3471" s="5">
        <v>85172800</v>
      </c>
      <c r="I3471" s="1">
        <v>3.777467431548942E-3</v>
      </c>
    </row>
    <row r="3472" spans="1:9" x14ac:dyDescent="0.25">
      <c r="A3472" s="36">
        <v>39014</v>
      </c>
      <c r="B3472" s="11">
        <v>23321.410156000002</v>
      </c>
      <c r="C3472" s="11">
        <v>23379.160156000002</v>
      </c>
      <c r="D3472" s="11">
        <v>23196.740234000001</v>
      </c>
      <c r="E3472" s="11">
        <v>23279.769531000002</v>
      </c>
      <c r="F3472" s="11">
        <v>23279.769531000002</v>
      </c>
      <c r="G3472" s="5">
        <v>93508000</v>
      </c>
      <c r="I3472" s="1">
        <v>-1.7871065222880844E-3</v>
      </c>
    </row>
    <row r="3473" spans="1:9" x14ac:dyDescent="0.25">
      <c r="A3473" s="36">
        <v>39015</v>
      </c>
      <c r="B3473" s="11">
        <v>23279.769531000002</v>
      </c>
      <c r="C3473" s="11">
        <v>23414.470702999999</v>
      </c>
      <c r="D3473" s="11">
        <v>23269.259765999999</v>
      </c>
      <c r="E3473" s="11">
        <v>23397.689452999999</v>
      </c>
      <c r="F3473" s="11">
        <v>23397.689452999999</v>
      </c>
      <c r="G3473" s="5">
        <v>107807600</v>
      </c>
      <c r="I3473" s="1">
        <v>5.0525532205245582E-3</v>
      </c>
    </row>
    <row r="3474" spans="1:9" x14ac:dyDescent="0.25">
      <c r="A3474" s="36">
        <v>39016</v>
      </c>
      <c r="B3474" s="11">
        <v>23397.689452999999</v>
      </c>
      <c r="C3474" s="11">
        <v>23461.490234000001</v>
      </c>
      <c r="D3474" s="11">
        <v>23277.089843999998</v>
      </c>
      <c r="E3474" s="11">
        <v>23361.419922000001</v>
      </c>
      <c r="F3474" s="11">
        <v>23361.419922000001</v>
      </c>
      <c r="G3474" s="5">
        <v>116102200</v>
      </c>
      <c r="I3474" s="1">
        <v>-1.5513357186982546E-3</v>
      </c>
    </row>
    <row r="3475" spans="1:9" x14ac:dyDescent="0.25">
      <c r="A3475" s="36">
        <v>39017</v>
      </c>
      <c r="B3475" s="11">
        <v>23361.419922000001</v>
      </c>
      <c r="C3475" s="11">
        <v>23361.419922000001</v>
      </c>
      <c r="D3475" s="11">
        <v>22759.570313</v>
      </c>
      <c r="E3475" s="11">
        <v>22762.859375</v>
      </c>
      <c r="F3475" s="11">
        <v>22762.859375</v>
      </c>
      <c r="G3475" s="5">
        <v>146948600</v>
      </c>
      <c r="I3475" s="1">
        <v>-2.5955707487272051E-2</v>
      </c>
    </row>
    <row r="3476" spans="1:9" x14ac:dyDescent="0.25">
      <c r="A3476" s="36">
        <v>39020</v>
      </c>
      <c r="B3476" s="11">
        <v>22762.859375</v>
      </c>
      <c r="C3476" s="11">
        <v>22788.009765999999</v>
      </c>
      <c r="D3476" s="11">
        <v>22339.279297000001</v>
      </c>
      <c r="E3476" s="11">
        <v>22370.089843999998</v>
      </c>
      <c r="F3476" s="11">
        <v>22370.089843999998</v>
      </c>
      <c r="G3476" s="5">
        <v>144556200</v>
      </c>
      <c r="I3476" s="1">
        <v>-1.7405441191888471E-2</v>
      </c>
    </row>
    <row r="3477" spans="1:9" x14ac:dyDescent="0.25">
      <c r="A3477" s="36">
        <v>39021</v>
      </c>
      <c r="B3477" s="11">
        <v>22370.089843999998</v>
      </c>
      <c r="C3477" s="11">
        <v>23047.650390999999</v>
      </c>
      <c r="D3477" s="11">
        <v>22370.089843999998</v>
      </c>
      <c r="E3477" s="11">
        <v>23046.949218999998</v>
      </c>
      <c r="F3477" s="11">
        <v>23046.949218999998</v>
      </c>
      <c r="G3477" s="5">
        <v>170365200</v>
      </c>
      <c r="I3477" s="1">
        <v>2.9808613993129285E-2</v>
      </c>
    </row>
    <row r="3478" spans="1:9" x14ac:dyDescent="0.25">
      <c r="A3478" s="36">
        <v>39022</v>
      </c>
      <c r="B3478" s="11">
        <v>23046.949218999998</v>
      </c>
      <c r="C3478" s="11">
        <v>23363.119140999999</v>
      </c>
      <c r="D3478" s="11">
        <v>23040.210938</v>
      </c>
      <c r="E3478" s="11">
        <v>23042.279297000001</v>
      </c>
      <c r="F3478" s="11">
        <v>23042.279297000001</v>
      </c>
      <c r="G3478" s="5">
        <v>127381700</v>
      </c>
      <c r="I3478" s="1">
        <v>-2.0264700305716588E-4</v>
      </c>
    </row>
    <row r="3479" spans="1:9" x14ac:dyDescent="0.25">
      <c r="A3479" s="36">
        <v>39024</v>
      </c>
      <c r="B3479" s="11">
        <v>23042.279297000001</v>
      </c>
      <c r="C3479" s="11">
        <v>23180.150390999999</v>
      </c>
      <c r="D3479" s="11">
        <v>22880.130859000001</v>
      </c>
      <c r="E3479" s="11">
        <v>23169.869140999999</v>
      </c>
      <c r="F3479" s="11">
        <v>23169.869140999999</v>
      </c>
      <c r="G3479" s="5">
        <v>108475300</v>
      </c>
      <c r="I3479" s="1">
        <v>5.5219318952008933E-3</v>
      </c>
    </row>
    <row r="3480" spans="1:9" x14ac:dyDescent="0.25">
      <c r="A3480" s="36">
        <v>39027</v>
      </c>
      <c r="B3480" s="11">
        <v>23169.869140999999</v>
      </c>
      <c r="C3480" s="11">
        <v>23733.070313</v>
      </c>
      <c r="D3480" s="11">
        <v>23169.869140999999</v>
      </c>
      <c r="E3480" s="11">
        <v>23733.070313</v>
      </c>
      <c r="F3480" s="11">
        <v>23733.070313</v>
      </c>
      <c r="G3480" s="5">
        <v>119474200</v>
      </c>
      <c r="I3480" s="1">
        <v>2.4016756719957399E-2</v>
      </c>
    </row>
    <row r="3481" spans="1:9" x14ac:dyDescent="0.25">
      <c r="A3481" s="36">
        <v>39028</v>
      </c>
      <c r="B3481" s="11">
        <v>23733.070313</v>
      </c>
      <c r="C3481" s="11">
        <v>24101.720702999999</v>
      </c>
      <c r="D3481" s="11">
        <v>23472.730468999998</v>
      </c>
      <c r="E3481" s="11">
        <v>23585.140625</v>
      </c>
      <c r="F3481" s="11">
        <v>23585.140625</v>
      </c>
      <c r="G3481" s="5">
        <v>142274000</v>
      </c>
      <c r="I3481" s="1">
        <v>-6.2525681763965224E-3</v>
      </c>
    </row>
    <row r="3482" spans="1:9" x14ac:dyDescent="0.25">
      <c r="A3482" s="36">
        <v>39029</v>
      </c>
      <c r="B3482" s="11">
        <v>23585.140625</v>
      </c>
      <c r="C3482" s="11">
        <v>23931.269531000002</v>
      </c>
      <c r="D3482" s="11">
        <v>23560.970702999999</v>
      </c>
      <c r="E3482" s="11">
        <v>23930.640625</v>
      </c>
      <c r="F3482" s="11">
        <v>23930.640625</v>
      </c>
      <c r="G3482" s="5">
        <v>117018900</v>
      </c>
      <c r="I3482" s="1">
        <v>1.4542793157156453E-2</v>
      </c>
    </row>
    <row r="3483" spans="1:9" x14ac:dyDescent="0.25">
      <c r="A3483" s="36">
        <v>39030</v>
      </c>
      <c r="B3483" s="11">
        <v>23930.640625</v>
      </c>
      <c r="C3483" s="11">
        <v>24077.580077999999</v>
      </c>
      <c r="D3483" s="11">
        <v>23872.490234000001</v>
      </c>
      <c r="E3483" s="11">
        <v>23941.800781000002</v>
      </c>
      <c r="F3483" s="11">
        <v>23941.800781000002</v>
      </c>
      <c r="G3483" s="5">
        <v>135418600</v>
      </c>
      <c r="I3483" s="1">
        <v>4.6624554229524051E-4</v>
      </c>
    </row>
    <row r="3484" spans="1:9" x14ac:dyDescent="0.25">
      <c r="A3484" s="36">
        <v>39031</v>
      </c>
      <c r="B3484" s="11">
        <v>23941.800781000002</v>
      </c>
      <c r="C3484" s="11">
        <v>23985.480468999998</v>
      </c>
      <c r="D3484" s="11">
        <v>23808.339843999998</v>
      </c>
      <c r="E3484" s="11">
        <v>23951.630859000001</v>
      </c>
      <c r="F3484" s="11">
        <v>23951.630859000001</v>
      </c>
      <c r="G3484" s="5">
        <v>145787800</v>
      </c>
      <c r="I3484" s="1">
        <v>4.1049796606351663E-4</v>
      </c>
    </row>
    <row r="3485" spans="1:9" x14ac:dyDescent="0.25">
      <c r="A3485" s="36">
        <v>39034</v>
      </c>
      <c r="B3485" s="11">
        <v>23951.630859000001</v>
      </c>
      <c r="C3485" s="11">
        <v>24191.359375</v>
      </c>
      <c r="D3485" s="11">
        <v>23922.019531000002</v>
      </c>
      <c r="E3485" s="11">
        <v>24188.589843999998</v>
      </c>
      <c r="F3485" s="11">
        <v>24188.589843999998</v>
      </c>
      <c r="G3485" s="5">
        <v>91457800</v>
      </c>
      <c r="I3485" s="1">
        <v>9.844612064670244E-3</v>
      </c>
    </row>
    <row r="3486" spans="1:9" x14ac:dyDescent="0.25">
      <c r="A3486" s="36">
        <v>39035</v>
      </c>
      <c r="B3486" s="11">
        <v>24188.589843999998</v>
      </c>
      <c r="C3486" s="11">
        <v>24458.759765999999</v>
      </c>
      <c r="D3486" s="11">
        <v>24151.929688</v>
      </c>
      <c r="E3486" s="11">
        <v>24288.060547000001</v>
      </c>
      <c r="F3486" s="11">
        <v>24288.060547000001</v>
      </c>
      <c r="G3486" s="5">
        <v>154824100</v>
      </c>
      <c r="I3486" s="1">
        <v>4.1038661624686057E-3</v>
      </c>
    </row>
    <row r="3487" spans="1:9" x14ac:dyDescent="0.25">
      <c r="A3487" s="36">
        <v>39036</v>
      </c>
      <c r="B3487" s="11">
        <v>24288.060547000001</v>
      </c>
      <c r="C3487" s="11">
        <v>24316.119140999999</v>
      </c>
      <c r="D3487" s="11">
        <v>24079.949218999998</v>
      </c>
      <c r="E3487" s="11">
        <v>24315.599609000001</v>
      </c>
      <c r="F3487" s="11">
        <v>24315.599609000001</v>
      </c>
      <c r="G3487" s="5">
        <v>106539700</v>
      </c>
      <c r="I3487" s="1">
        <v>1.1332095096818762E-3</v>
      </c>
    </row>
    <row r="3488" spans="1:9" x14ac:dyDescent="0.25">
      <c r="A3488" s="36">
        <v>39037</v>
      </c>
      <c r="B3488" s="11">
        <v>24315.599609000001</v>
      </c>
      <c r="C3488" s="11">
        <v>24400.990234000001</v>
      </c>
      <c r="D3488" s="11">
        <v>24265.570313</v>
      </c>
      <c r="E3488" s="11">
        <v>24266.029297000001</v>
      </c>
      <c r="F3488" s="11">
        <v>24266.029297000001</v>
      </c>
      <c r="G3488" s="5">
        <v>107629500</v>
      </c>
      <c r="I3488" s="1">
        <v>-2.0407026408584272E-3</v>
      </c>
    </row>
    <row r="3489" spans="1:9" x14ac:dyDescent="0.25">
      <c r="A3489" s="36">
        <v>39038</v>
      </c>
      <c r="B3489" s="11">
        <v>24266.029297000001</v>
      </c>
      <c r="C3489" s="11">
        <v>24268.820313</v>
      </c>
      <c r="D3489" s="11">
        <v>24052.099609000001</v>
      </c>
      <c r="E3489" s="11">
        <v>24196.050781000002</v>
      </c>
      <c r="F3489" s="11">
        <v>24196.050781000002</v>
      </c>
      <c r="G3489" s="5">
        <v>97518000</v>
      </c>
      <c r="I3489" s="1">
        <v>-2.8879719782821667E-3</v>
      </c>
    </row>
    <row r="3490" spans="1:9" x14ac:dyDescent="0.25">
      <c r="A3490" s="36">
        <v>39042</v>
      </c>
      <c r="B3490" s="11">
        <v>24196.050781000002</v>
      </c>
      <c r="C3490" s="11">
        <v>24617.369140999999</v>
      </c>
      <c r="D3490" s="11">
        <v>24196.050781000002</v>
      </c>
      <c r="E3490" s="11">
        <v>24585.679688</v>
      </c>
      <c r="F3490" s="11">
        <v>24585.679688</v>
      </c>
      <c r="G3490" s="5">
        <v>155179000</v>
      </c>
      <c r="I3490" s="1">
        <v>1.5974717955041129E-2</v>
      </c>
    </row>
    <row r="3491" spans="1:9" x14ac:dyDescent="0.25">
      <c r="A3491" s="36">
        <v>39043</v>
      </c>
      <c r="B3491" s="11">
        <v>24585.679688</v>
      </c>
      <c r="C3491" s="11">
        <v>24725.960938</v>
      </c>
      <c r="D3491" s="11">
        <v>24585.640625</v>
      </c>
      <c r="E3491" s="11">
        <v>24674.75</v>
      </c>
      <c r="F3491" s="11">
        <v>24674.75</v>
      </c>
      <c r="G3491" s="5">
        <v>107323900</v>
      </c>
      <c r="I3491" s="1">
        <v>3.616306623124288E-3</v>
      </c>
    </row>
    <row r="3492" spans="1:9" x14ac:dyDescent="0.25">
      <c r="A3492" s="36">
        <v>39044</v>
      </c>
      <c r="B3492" s="11">
        <v>24674.890625</v>
      </c>
      <c r="C3492" s="11">
        <v>24730.009765999999</v>
      </c>
      <c r="D3492" s="11">
        <v>24656.160156000002</v>
      </c>
      <c r="E3492" s="11">
        <v>24730.009765999999</v>
      </c>
      <c r="F3492" s="11">
        <v>24730.009765999999</v>
      </c>
      <c r="G3492" s="5">
        <v>12896000</v>
      </c>
      <c r="I3492" s="1">
        <v>2.2370228822605753E-3</v>
      </c>
    </row>
    <row r="3493" spans="1:9" x14ac:dyDescent="0.25">
      <c r="A3493" s="36">
        <v>39045</v>
      </c>
      <c r="B3493" s="11">
        <v>24725.240234000001</v>
      </c>
      <c r="C3493" s="11">
        <v>24857.949218999998</v>
      </c>
      <c r="D3493" s="11">
        <v>24663.25</v>
      </c>
      <c r="E3493" s="11">
        <v>24792.890625</v>
      </c>
      <c r="F3493" s="11">
        <v>24792.890625</v>
      </c>
      <c r="G3493" s="5">
        <v>56737800</v>
      </c>
      <c r="I3493" s="1">
        <v>2.5394672887166791E-3</v>
      </c>
    </row>
    <row r="3494" spans="1:9" x14ac:dyDescent="0.25">
      <c r="A3494" s="36">
        <v>39048</v>
      </c>
      <c r="B3494" s="11">
        <v>24792.890625</v>
      </c>
      <c r="C3494" s="11">
        <v>24830.859375</v>
      </c>
      <c r="D3494" s="11">
        <v>24333.880859000001</v>
      </c>
      <c r="E3494" s="11">
        <v>24442.789063</v>
      </c>
      <c r="F3494" s="11">
        <v>24442.789063</v>
      </c>
      <c r="G3494" s="5">
        <v>92877800</v>
      </c>
      <c r="I3494" s="1">
        <v>-1.4221697153907087E-2</v>
      </c>
    </row>
    <row r="3495" spans="1:9" x14ac:dyDescent="0.25">
      <c r="A3495" s="36">
        <v>39049</v>
      </c>
      <c r="B3495" s="11">
        <v>24446.949218999998</v>
      </c>
      <c r="C3495" s="11">
        <v>24446.949218999998</v>
      </c>
      <c r="D3495" s="11">
        <v>24017.210938</v>
      </c>
      <c r="E3495" s="11">
        <v>24344.949218999998</v>
      </c>
      <c r="F3495" s="11">
        <v>24344.949218999998</v>
      </c>
      <c r="G3495" s="5">
        <v>125332700</v>
      </c>
      <c r="I3495" s="1">
        <v>-4.0108428308673894E-3</v>
      </c>
    </row>
    <row r="3496" spans="1:9" x14ac:dyDescent="0.25">
      <c r="A3496" s="36">
        <v>39050</v>
      </c>
      <c r="B3496" s="11">
        <v>24353.320313</v>
      </c>
      <c r="C3496" s="11">
        <v>24782.769531000002</v>
      </c>
      <c r="D3496" s="11">
        <v>24353.320313</v>
      </c>
      <c r="E3496" s="11">
        <v>24776.089843999998</v>
      </c>
      <c r="F3496" s="11">
        <v>24776.089843999998</v>
      </c>
      <c r="G3496" s="5">
        <v>132626100</v>
      </c>
      <c r="I3496" s="1">
        <v>1.7554665173374673E-2</v>
      </c>
    </row>
    <row r="3497" spans="1:9" x14ac:dyDescent="0.25">
      <c r="A3497" s="36">
        <v>39051</v>
      </c>
      <c r="B3497" s="11">
        <v>24776.089843999998</v>
      </c>
      <c r="C3497" s="11">
        <v>25006.359375</v>
      </c>
      <c r="D3497" s="11">
        <v>24636.789063</v>
      </c>
      <c r="E3497" s="11">
        <v>24962.009765999999</v>
      </c>
      <c r="F3497" s="11">
        <v>24962.009765999999</v>
      </c>
      <c r="G3497" s="5">
        <v>135667800</v>
      </c>
      <c r="I3497" s="1">
        <v>7.4759908153243515E-3</v>
      </c>
    </row>
    <row r="3498" spans="1:9" x14ac:dyDescent="0.25">
      <c r="A3498" s="36">
        <v>39055</v>
      </c>
      <c r="B3498" s="11">
        <v>24962.009765999999</v>
      </c>
      <c r="C3498" s="11">
        <v>25207.669922000001</v>
      </c>
      <c r="D3498" s="11">
        <v>24878.189452999999</v>
      </c>
      <c r="E3498" s="11">
        <v>25207.480468999998</v>
      </c>
      <c r="F3498" s="11">
        <v>25207.480468999998</v>
      </c>
      <c r="G3498" s="5">
        <v>124257400</v>
      </c>
      <c r="I3498" s="1">
        <v>9.785734744987451E-3</v>
      </c>
    </row>
    <row r="3499" spans="1:9" x14ac:dyDescent="0.25">
      <c r="A3499" s="36">
        <v>39056</v>
      </c>
      <c r="B3499" s="11">
        <v>25207.480468999998</v>
      </c>
      <c r="C3499" s="11">
        <v>25605.189452999999</v>
      </c>
      <c r="D3499" s="11">
        <v>25207.480468999998</v>
      </c>
      <c r="E3499" s="11">
        <v>25593.919922000001</v>
      </c>
      <c r="F3499" s="11">
        <v>25593.919922000001</v>
      </c>
      <c r="G3499" s="5">
        <v>160592000</v>
      </c>
      <c r="I3499" s="1">
        <v>1.5214025754477944E-2</v>
      </c>
    </row>
    <row r="3500" spans="1:9" x14ac:dyDescent="0.25">
      <c r="A3500" s="36">
        <v>39057</v>
      </c>
      <c r="B3500" s="11">
        <v>25587.560547000001</v>
      </c>
      <c r="C3500" s="11">
        <v>25634.630859000001</v>
      </c>
      <c r="D3500" s="11">
        <v>25328.009765999999</v>
      </c>
      <c r="E3500" s="11">
        <v>25615.849609000001</v>
      </c>
      <c r="F3500" s="11">
        <v>25615.849609000001</v>
      </c>
      <c r="G3500" s="5">
        <v>146582500</v>
      </c>
      <c r="I3500" s="1">
        <v>8.5646502772185329E-4</v>
      </c>
    </row>
    <row r="3501" spans="1:9" x14ac:dyDescent="0.25">
      <c r="A3501" s="36">
        <v>39058</v>
      </c>
      <c r="B3501" s="11">
        <v>25614.650390999999</v>
      </c>
      <c r="C3501" s="11">
        <v>25891.160156000002</v>
      </c>
      <c r="D3501" s="11">
        <v>25585.660156000002</v>
      </c>
      <c r="E3501" s="11">
        <v>25639.310547000001</v>
      </c>
      <c r="F3501" s="11">
        <v>25639.310547000001</v>
      </c>
      <c r="G3501" s="5">
        <v>140974500</v>
      </c>
      <c r="I3501" s="1">
        <v>9.1545669029535759E-4</v>
      </c>
    </row>
    <row r="3502" spans="1:9" x14ac:dyDescent="0.25">
      <c r="A3502" s="36">
        <v>39059</v>
      </c>
      <c r="B3502" s="11">
        <v>25634.539063</v>
      </c>
      <c r="C3502" s="11">
        <v>25776.699218999998</v>
      </c>
      <c r="D3502" s="11">
        <v>25555.369140999999</v>
      </c>
      <c r="E3502" s="11">
        <v>25756.810547000001</v>
      </c>
      <c r="F3502" s="11">
        <v>25756.810547000001</v>
      </c>
      <c r="G3502" s="5">
        <v>95071600</v>
      </c>
      <c r="I3502" s="1">
        <v>4.5723374529469396E-3</v>
      </c>
    </row>
    <row r="3503" spans="1:9" x14ac:dyDescent="0.25">
      <c r="A3503" s="36">
        <v>39062</v>
      </c>
      <c r="B3503" s="11">
        <v>25756.810547000001</v>
      </c>
      <c r="C3503" s="11">
        <v>25847.419922000001</v>
      </c>
      <c r="D3503" s="11">
        <v>25649.359375</v>
      </c>
      <c r="E3503" s="11">
        <v>25828.480468999998</v>
      </c>
      <c r="F3503" s="11">
        <v>25828.480468999998</v>
      </c>
      <c r="G3503" s="5">
        <v>83340800</v>
      </c>
      <c r="I3503" s="1">
        <v>2.7786978304469301E-3</v>
      </c>
    </row>
    <row r="3504" spans="1:9" x14ac:dyDescent="0.25">
      <c r="A3504" s="36">
        <v>39064</v>
      </c>
      <c r="B3504" s="11">
        <v>25828.480468999998</v>
      </c>
      <c r="C3504" s="11">
        <v>25948.919922000001</v>
      </c>
      <c r="D3504" s="11">
        <v>25663.539063</v>
      </c>
      <c r="E3504" s="11">
        <v>25690.390625</v>
      </c>
      <c r="F3504" s="11">
        <v>25690.390625</v>
      </c>
      <c r="G3504" s="5">
        <v>131396300</v>
      </c>
      <c r="I3504" s="1">
        <v>-5.3607608927315198E-3</v>
      </c>
    </row>
    <row r="3505" spans="1:9" x14ac:dyDescent="0.25">
      <c r="A3505" s="36">
        <v>39065</v>
      </c>
      <c r="B3505" s="11">
        <v>25690.390625</v>
      </c>
      <c r="C3505" s="11">
        <v>25935.310547000001</v>
      </c>
      <c r="D3505" s="11">
        <v>25660.160156000002</v>
      </c>
      <c r="E3505" s="11">
        <v>25863.390625</v>
      </c>
      <c r="F3505" s="11">
        <v>25863.390625</v>
      </c>
      <c r="G3505" s="5">
        <v>120841600</v>
      </c>
      <c r="I3505" s="1">
        <v>6.7114630657698626E-3</v>
      </c>
    </row>
    <row r="3506" spans="1:9" x14ac:dyDescent="0.25">
      <c r="A3506" s="36">
        <v>39066</v>
      </c>
      <c r="B3506" s="11">
        <v>25871.759765999999</v>
      </c>
      <c r="C3506" s="11">
        <v>26091.130859000001</v>
      </c>
      <c r="D3506" s="11">
        <v>25756.589843999998</v>
      </c>
      <c r="E3506" s="11">
        <v>25757.679688</v>
      </c>
      <c r="F3506" s="11">
        <v>25757.679688</v>
      </c>
      <c r="G3506" s="5">
        <v>173955400</v>
      </c>
      <c r="I3506" s="1">
        <v>-4.0956564491523295E-3</v>
      </c>
    </row>
    <row r="3507" spans="1:9" x14ac:dyDescent="0.25">
      <c r="A3507" s="36">
        <v>39069</v>
      </c>
      <c r="B3507" s="11">
        <v>25757.970702999999</v>
      </c>
      <c r="C3507" s="11">
        <v>26035.859375</v>
      </c>
      <c r="D3507" s="11">
        <v>25757.970702999999</v>
      </c>
      <c r="E3507" s="11">
        <v>25857.439452999999</v>
      </c>
      <c r="F3507" s="11">
        <v>25857.439452999999</v>
      </c>
      <c r="G3507" s="5">
        <v>97986200</v>
      </c>
      <c r="I3507" s="1">
        <v>3.8655297471130723E-3</v>
      </c>
    </row>
    <row r="3508" spans="1:9" x14ac:dyDescent="0.25">
      <c r="A3508" s="36">
        <v>39070</v>
      </c>
      <c r="B3508" s="11">
        <v>25857.189452999999</v>
      </c>
      <c r="C3508" s="11">
        <v>25857.189452999999</v>
      </c>
      <c r="D3508" s="11">
        <v>25397.939452999999</v>
      </c>
      <c r="E3508" s="11">
        <v>25621.5</v>
      </c>
      <c r="F3508" s="11">
        <v>25621.5</v>
      </c>
      <c r="G3508" s="5">
        <v>117563100</v>
      </c>
      <c r="I3508" s="1">
        <v>-9.1665099386482041E-3</v>
      </c>
    </row>
    <row r="3509" spans="1:9" x14ac:dyDescent="0.25">
      <c r="A3509" s="36">
        <v>39071</v>
      </c>
      <c r="B3509" s="11">
        <v>25621.5</v>
      </c>
      <c r="C3509" s="11">
        <v>25683.230468999998</v>
      </c>
      <c r="D3509" s="11">
        <v>25377.529297000001</v>
      </c>
      <c r="E3509" s="11">
        <v>25394.689452999999</v>
      </c>
      <c r="F3509" s="11">
        <v>25394.689452999999</v>
      </c>
      <c r="G3509" s="5">
        <v>142515800</v>
      </c>
      <c r="I3509" s="1">
        <v>-8.8917672527113467E-3</v>
      </c>
    </row>
    <row r="3510" spans="1:9" x14ac:dyDescent="0.25">
      <c r="A3510" s="36">
        <v>39072</v>
      </c>
      <c r="B3510" s="11">
        <v>25389.810547000001</v>
      </c>
      <c r="C3510" s="11">
        <v>25549.259765999999</v>
      </c>
      <c r="D3510" s="11">
        <v>25336.050781000002</v>
      </c>
      <c r="E3510" s="11">
        <v>25546.820313</v>
      </c>
      <c r="F3510" s="11">
        <v>25546.820313</v>
      </c>
      <c r="G3510" s="5">
        <v>191899400</v>
      </c>
      <c r="I3510" s="1">
        <v>5.9727838048022619E-3</v>
      </c>
    </row>
    <row r="3511" spans="1:9" x14ac:dyDescent="0.25">
      <c r="A3511" s="36">
        <v>39073</v>
      </c>
      <c r="B3511" s="11">
        <v>25546.820313</v>
      </c>
      <c r="C3511" s="11">
        <v>25563.839843999998</v>
      </c>
      <c r="D3511" s="11">
        <v>25265.099609000001</v>
      </c>
      <c r="E3511" s="11">
        <v>25432.640625</v>
      </c>
      <c r="F3511" s="11">
        <v>25432.640625</v>
      </c>
      <c r="G3511" s="5">
        <v>48394600</v>
      </c>
      <c r="I3511" s="1">
        <v>-4.4794463033230869E-3</v>
      </c>
    </row>
    <row r="3512" spans="1:9" x14ac:dyDescent="0.25">
      <c r="A3512" s="36">
        <v>39077</v>
      </c>
      <c r="B3512" s="11">
        <v>25432.640625</v>
      </c>
      <c r="C3512" s="11">
        <v>25720.259765999999</v>
      </c>
      <c r="D3512" s="11">
        <v>25423.880859000001</v>
      </c>
      <c r="E3512" s="11">
        <v>25705.039063</v>
      </c>
      <c r="F3512" s="11">
        <v>25705.039063</v>
      </c>
      <c r="G3512" s="5">
        <v>35469000</v>
      </c>
      <c r="I3512" s="1">
        <v>1.0653632158891924E-2</v>
      </c>
    </row>
    <row r="3513" spans="1:9" x14ac:dyDescent="0.25">
      <c r="A3513" s="36">
        <v>39078</v>
      </c>
      <c r="B3513" s="11">
        <v>25706.630859000001</v>
      </c>
      <c r="C3513" s="11">
        <v>26204.880859000001</v>
      </c>
      <c r="D3513" s="11">
        <v>25706.630859000001</v>
      </c>
      <c r="E3513" s="11">
        <v>26196.660156000002</v>
      </c>
      <c r="F3513" s="11">
        <v>26196.660156000002</v>
      </c>
      <c r="G3513" s="5">
        <v>68134200</v>
      </c>
      <c r="I3513" s="1">
        <v>1.8944882507847538E-2</v>
      </c>
    </row>
    <row r="3514" spans="1:9" x14ac:dyDescent="0.25">
      <c r="A3514" s="36">
        <v>39079</v>
      </c>
      <c r="B3514" s="11">
        <v>26196.660156000002</v>
      </c>
      <c r="C3514" s="11">
        <v>26424.210938</v>
      </c>
      <c r="D3514" s="11">
        <v>26188.699218999998</v>
      </c>
      <c r="E3514" s="11">
        <v>26295.210938</v>
      </c>
      <c r="F3514" s="11">
        <v>26295.210938</v>
      </c>
      <c r="G3514" s="5">
        <v>57063600</v>
      </c>
      <c r="I3514" s="1">
        <v>3.7549013109003937E-3</v>
      </c>
    </row>
    <row r="3515" spans="1:9" x14ac:dyDescent="0.25">
      <c r="A3515" s="36">
        <v>39080</v>
      </c>
      <c r="B3515" s="11">
        <v>26295.210938</v>
      </c>
      <c r="C3515" s="11">
        <v>26450.449218999998</v>
      </c>
      <c r="D3515" s="11">
        <v>26284.660156000002</v>
      </c>
      <c r="E3515" s="11">
        <v>26448.320313</v>
      </c>
      <c r="F3515" s="11">
        <v>26448.320313</v>
      </c>
      <c r="G3515" s="5">
        <v>50410600</v>
      </c>
      <c r="I3515" s="1">
        <v>5.805823062928539E-3</v>
      </c>
    </row>
    <row r="3516" spans="1:9" x14ac:dyDescent="0.25">
      <c r="A3516" s="36">
        <v>39084</v>
      </c>
      <c r="B3516" s="11">
        <v>26448.320313</v>
      </c>
      <c r="C3516" s="11">
        <v>26666.919922000001</v>
      </c>
      <c r="D3516" s="11">
        <v>26448.320313</v>
      </c>
      <c r="E3516" s="11">
        <v>26664.449218999998</v>
      </c>
      <c r="F3516" s="11">
        <v>26664.449218999998</v>
      </c>
      <c r="G3516" s="5">
        <v>37688400</v>
      </c>
      <c r="I3516" s="1">
        <v>8.1385362073369549E-3</v>
      </c>
    </row>
    <row r="3517" spans="1:9" x14ac:dyDescent="0.25">
      <c r="A3517" s="36">
        <v>39085</v>
      </c>
      <c r="B3517" s="11">
        <v>26666.839843999998</v>
      </c>
      <c r="C3517" s="11">
        <v>26699.099609000001</v>
      </c>
      <c r="D3517" s="11">
        <v>26319.5</v>
      </c>
      <c r="E3517" s="11">
        <v>26619.369140999999</v>
      </c>
      <c r="F3517" s="11">
        <v>26619.369140999999</v>
      </c>
      <c r="G3517" s="5">
        <v>134658000</v>
      </c>
      <c r="I3517" s="1">
        <v>-1.6920742598145466E-3</v>
      </c>
    </row>
    <row r="3518" spans="1:9" x14ac:dyDescent="0.25">
      <c r="A3518" s="36">
        <v>39086</v>
      </c>
      <c r="B3518" s="11">
        <v>26622.109375</v>
      </c>
      <c r="C3518" s="11">
        <v>26623.060547000001</v>
      </c>
      <c r="D3518" s="11">
        <v>26335.419922000001</v>
      </c>
      <c r="E3518" s="11">
        <v>26566.279297000001</v>
      </c>
      <c r="F3518" s="11">
        <v>26566.279297000001</v>
      </c>
      <c r="G3518" s="5">
        <v>103649000</v>
      </c>
      <c r="I3518" s="1">
        <v>-1.9963980205979226E-3</v>
      </c>
    </row>
    <row r="3519" spans="1:9" x14ac:dyDescent="0.25">
      <c r="A3519" s="36">
        <v>39087</v>
      </c>
      <c r="B3519" s="11">
        <v>26566.279297000001</v>
      </c>
      <c r="C3519" s="11">
        <v>26566.279297000001</v>
      </c>
      <c r="D3519" s="11">
        <v>26112.769531000002</v>
      </c>
      <c r="E3519" s="11">
        <v>26135.599609000001</v>
      </c>
      <c r="F3519" s="11">
        <v>26135.599609000001</v>
      </c>
      <c r="G3519" s="5">
        <v>105575400</v>
      </c>
      <c r="I3519" s="1">
        <v>-1.6344361319893252E-2</v>
      </c>
    </row>
    <row r="3520" spans="1:9" x14ac:dyDescent="0.25">
      <c r="A3520" s="36">
        <v>39090</v>
      </c>
      <c r="B3520" s="11">
        <v>26135.599609000001</v>
      </c>
      <c r="C3520" s="11">
        <v>26282.390625</v>
      </c>
      <c r="D3520" s="11">
        <v>26071.660156000002</v>
      </c>
      <c r="E3520" s="11">
        <v>26281.640625</v>
      </c>
      <c r="F3520" s="11">
        <v>26281.640625</v>
      </c>
      <c r="G3520" s="5">
        <v>122179800</v>
      </c>
      <c r="I3520" s="1">
        <v>5.5722656603336418E-3</v>
      </c>
    </row>
    <row r="3521" spans="1:9" x14ac:dyDescent="0.25">
      <c r="A3521" s="36">
        <v>39091</v>
      </c>
      <c r="B3521" s="11">
        <v>26287.220702999999</v>
      </c>
      <c r="C3521" s="11">
        <v>26342.470702999999</v>
      </c>
      <c r="D3521" s="11">
        <v>25627.929688</v>
      </c>
      <c r="E3521" s="11">
        <v>25783.039063</v>
      </c>
      <c r="F3521" s="11">
        <v>25783.039063</v>
      </c>
      <c r="G3521" s="5">
        <v>180993900</v>
      </c>
      <c r="I3521" s="1">
        <v>-1.9153745234696373E-2</v>
      </c>
    </row>
    <row r="3522" spans="1:9" x14ac:dyDescent="0.25">
      <c r="A3522" s="36">
        <v>39092</v>
      </c>
      <c r="B3522" s="11">
        <v>25780.839843999998</v>
      </c>
      <c r="C3522" s="11">
        <v>25954.130859000001</v>
      </c>
      <c r="D3522" s="11">
        <v>25400.330077999999</v>
      </c>
      <c r="E3522" s="11">
        <v>25885.800781000002</v>
      </c>
      <c r="F3522" s="11">
        <v>25885.800781000002</v>
      </c>
      <c r="G3522" s="5">
        <v>138084700</v>
      </c>
      <c r="I3522" s="1">
        <v>3.9777108912488757E-3</v>
      </c>
    </row>
    <row r="3523" spans="1:9" x14ac:dyDescent="0.25">
      <c r="A3523" s="36">
        <v>39093</v>
      </c>
      <c r="B3523" s="11">
        <v>25882.740234000001</v>
      </c>
      <c r="C3523" s="11">
        <v>26290.699218999998</v>
      </c>
      <c r="D3523" s="11">
        <v>25851.150390999999</v>
      </c>
      <c r="E3523" s="11">
        <v>26247.900390999999</v>
      </c>
      <c r="F3523" s="11">
        <v>26247.900390999999</v>
      </c>
      <c r="G3523" s="5">
        <v>140544800</v>
      </c>
      <c r="I3523" s="1">
        <v>1.3891414756550091E-2</v>
      </c>
    </row>
    <row r="3524" spans="1:9" x14ac:dyDescent="0.25">
      <c r="A3524" s="36">
        <v>39094</v>
      </c>
      <c r="B3524" s="11">
        <v>26247.900390999999</v>
      </c>
      <c r="C3524" s="11">
        <v>26335.289063</v>
      </c>
      <c r="D3524" s="11">
        <v>26091.359375</v>
      </c>
      <c r="E3524" s="11">
        <v>26324.380859000001</v>
      </c>
      <c r="F3524" s="11">
        <v>26324.380859000001</v>
      </c>
      <c r="G3524" s="5">
        <v>100066800</v>
      </c>
      <c r="I3524" s="1">
        <v>2.9095378832622032E-3</v>
      </c>
    </row>
    <row r="3525" spans="1:9" x14ac:dyDescent="0.25">
      <c r="A3525" s="36">
        <v>39097</v>
      </c>
      <c r="B3525" s="11">
        <v>26324.380859000001</v>
      </c>
      <c r="C3525" s="11">
        <v>26484.060547000001</v>
      </c>
      <c r="D3525" s="11">
        <v>26313.019531000002</v>
      </c>
      <c r="E3525" s="11">
        <v>26480.029297000001</v>
      </c>
      <c r="F3525" s="11">
        <v>26480.029297000001</v>
      </c>
      <c r="G3525" s="5">
        <v>27718800</v>
      </c>
      <c r="I3525" s="1">
        <v>5.8952988332166001E-3</v>
      </c>
    </row>
    <row r="3526" spans="1:9" x14ac:dyDescent="0.25">
      <c r="A3526" s="36">
        <v>39098</v>
      </c>
      <c r="B3526" s="11">
        <v>26479.830077999999</v>
      </c>
      <c r="C3526" s="11">
        <v>26487.169922000001</v>
      </c>
      <c r="D3526" s="11">
        <v>26333.560547000001</v>
      </c>
      <c r="E3526" s="11">
        <v>26480.330077999999</v>
      </c>
      <c r="F3526" s="11">
        <v>26480.330077999999</v>
      </c>
      <c r="G3526" s="5">
        <v>91066000</v>
      </c>
      <c r="I3526" s="1">
        <v>1.1358722016296952E-5</v>
      </c>
    </row>
    <row r="3527" spans="1:9" x14ac:dyDescent="0.25">
      <c r="A3527" s="36">
        <v>39099</v>
      </c>
      <c r="B3527" s="11">
        <v>26480.330077999999</v>
      </c>
      <c r="C3527" s="11">
        <v>26610.609375</v>
      </c>
      <c r="D3527" s="11">
        <v>26381.939452999999</v>
      </c>
      <c r="E3527" s="11">
        <v>26558.5</v>
      </c>
      <c r="F3527" s="11">
        <v>26558.5</v>
      </c>
      <c r="G3527" s="5">
        <v>133658200</v>
      </c>
      <c r="I3527" s="1">
        <v>2.9476509374077864E-3</v>
      </c>
    </row>
    <row r="3528" spans="1:9" x14ac:dyDescent="0.25">
      <c r="A3528" s="36">
        <v>39100</v>
      </c>
      <c r="B3528" s="11">
        <v>26556.660156000002</v>
      </c>
      <c r="C3528" s="11">
        <v>26594.599609000001</v>
      </c>
      <c r="D3528" s="11">
        <v>26112.800781000002</v>
      </c>
      <c r="E3528" s="11">
        <v>26112.869140999999</v>
      </c>
      <c r="F3528" s="11">
        <v>26112.869140999999</v>
      </c>
      <c r="G3528" s="5">
        <v>155636700</v>
      </c>
      <c r="I3528" s="1">
        <v>-1.6921583764082371E-2</v>
      </c>
    </row>
    <row r="3529" spans="1:9" x14ac:dyDescent="0.25">
      <c r="A3529" s="36">
        <v>39101</v>
      </c>
      <c r="B3529" s="11">
        <v>26112.869140999999</v>
      </c>
      <c r="C3529" s="11">
        <v>26304.509765999999</v>
      </c>
      <c r="D3529" s="11">
        <v>25939.439452999999</v>
      </c>
      <c r="E3529" s="11">
        <v>26213.380859000001</v>
      </c>
      <c r="F3529" s="11">
        <v>26213.380859000001</v>
      </c>
      <c r="G3529" s="5">
        <v>137020400</v>
      </c>
      <c r="I3529" s="1">
        <v>3.8417368575238697E-3</v>
      </c>
    </row>
    <row r="3530" spans="1:9" x14ac:dyDescent="0.25">
      <c r="A3530" s="36">
        <v>39104</v>
      </c>
      <c r="B3530" s="11">
        <v>26213.269531000002</v>
      </c>
      <c r="C3530" s="11">
        <v>26432.25</v>
      </c>
      <c r="D3530" s="11">
        <v>26042.060547000001</v>
      </c>
      <c r="E3530" s="11">
        <v>26432.25</v>
      </c>
      <c r="F3530" s="11">
        <v>26432.25</v>
      </c>
      <c r="G3530" s="5">
        <v>124941800</v>
      </c>
      <c r="I3530" s="1">
        <v>8.3148553230483202E-3</v>
      </c>
    </row>
    <row r="3531" spans="1:9" x14ac:dyDescent="0.25">
      <c r="A3531" s="36">
        <v>39105</v>
      </c>
      <c r="B3531" s="11">
        <v>26432.630859000001</v>
      </c>
      <c r="C3531" s="11">
        <v>26811.119140999999</v>
      </c>
      <c r="D3531" s="11">
        <v>26419.220702999999</v>
      </c>
      <c r="E3531" s="11">
        <v>26810</v>
      </c>
      <c r="F3531" s="11">
        <v>26810</v>
      </c>
      <c r="G3531" s="5">
        <v>164098900</v>
      </c>
      <c r="I3531" s="1">
        <v>1.419009672158289E-2</v>
      </c>
    </row>
    <row r="3532" spans="1:9" x14ac:dyDescent="0.25">
      <c r="A3532" s="36">
        <v>39106</v>
      </c>
      <c r="B3532" s="11">
        <v>26813.689452999999</v>
      </c>
      <c r="C3532" s="11">
        <v>27338.369140999999</v>
      </c>
      <c r="D3532" s="11">
        <v>26813.689452999999</v>
      </c>
      <c r="E3532" s="11">
        <v>27338.300781000002</v>
      </c>
      <c r="F3532" s="11">
        <v>27338.300781000002</v>
      </c>
      <c r="G3532" s="5">
        <v>249127300</v>
      </c>
      <c r="I3532" s="1">
        <v>1.9513725726552522E-2</v>
      </c>
    </row>
    <row r="3533" spans="1:9" x14ac:dyDescent="0.25">
      <c r="A3533" s="36">
        <v>39107</v>
      </c>
      <c r="B3533" s="11">
        <v>27341.480468999998</v>
      </c>
      <c r="C3533" s="11">
        <v>27453.919922000001</v>
      </c>
      <c r="D3533" s="11">
        <v>26793.699218999998</v>
      </c>
      <c r="E3533" s="11">
        <v>26899.339843999998</v>
      </c>
      <c r="F3533" s="11">
        <v>26899.339843999998</v>
      </c>
      <c r="G3533" s="5">
        <v>153883400</v>
      </c>
      <c r="I3533" s="1">
        <v>-1.6186932783007535E-2</v>
      </c>
    </row>
    <row r="3534" spans="1:9" x14ac:dyDescent="0.25">
      <c r="A3534" s="36">
        <v>39108</v>
      </c>
      <c r="B3534" s="11">
        <v>26899.339843999998</v>
      </c>
      <c r="C3534" s="11">
        <v>27049.720702999999</v>
      </c>
      <c r="D3534" s="11">
        <v>26595.699218999998</v>
      </c>
      <c r="E3534" s="11">
        <v>27045.710938</v>
      </c>
      <c r="F3534" s="11">
        <v>27045.710938</v>
      </c>
      <c r="G3534" s="5">
        <v>174052300</v>
      </c>
      <c r="I3534" s="1">
        <v>5.4266870114698662E-3</v>
      </c>
    </row>
    <row r="3535" spans="1:9" x14ac:dyDescent="0.25">
      <c r="A3535" s="36">
        <v>39111</v>
      </c>
      <c r="B3535" s="11">
        <v>27036.859375</v>
      </c>
      <c r="C3535" s="11">
        <v>27036.859375</v>
      </c>
      <c r="D3535" s="11">
        <v>26721.5</v>
      </c>
      <c r="E3535" s="11">
        <v>26834.050781000002</v>
      </c>
      <c r="F3535" s="11">
        <v>26834.050781000002</v>
      </c>
      <c r="G3535" s="5">
        <v>137731600</v>
      </c>
      <c r="I3535" s="1">
        <v>-7.8567996237826065E-3</v>
      </c>
    </row>
    <row r="3536" spans="1:9" x14ac:dyDescent="0.25">
      <c r="A3536" s="36">
        <v>39112</v>
      </c>
      <c r="B3536" s="11">
        <v>26838.179688</v>
      </c>
      <c r="C3536" s="11">
        <v>27154.179688</v>
      </c>
      <c r="D3536" s="11">
        <v>26823.619140999999</v>
      </c>
      <c r="E3536" s="11">
        <v>27135.369140999999</v>
      </c>
      <c r="F3536" s="11">
        <v>27135.369140999999</v>
      </c>
      <c r="G3536" s="5">
        <v>145672800</v>
      </c>
      <c r="I3536" s="1">
        <v>1.116637871327697E-2</v>
      </c>
    </row>
    <row r="3537" spans="1:9" x14ac:dyDescent="0.25">
      <c r="A3537" s="36">
        <v>39113</v>
      </c>
      <c r="B3537" s="11">
        <v>27136.720702999999</v>
      </c>
      <c r="C3537" s="11">
        <v>27621.980468999998</v>
      </c>
      <c r="D3537" s="11">
        <v>27074</v>
      </c>
      <c r="E3537" s="11">
        <v>27561.490234000001</v>
      </c>
      <c r="F3537" s="11">
        <v>27561.490234000001</v>
      </c>
      <c r="G3537" s="5">
        <v>180003800</v>
      </c>
      <c r="I3537" s="1">
        <v>1.5581505742456869E-2</v>
      </c>
    </row>
    <row r="3538" spans="1:9" x14ac:dyDescent="0.25">
      <c r="A3538" s="36">
        <v>39114</v>
      </c>
      <c r="B3538" s="11">
        <v>27561.490234000001</v>
      </c>
      <c r="C3538" s="11">
        <v>27945.300781000002</v>
      </c>
      <c r="D3538" s="11">
        <v>27561.490234000001</v>
      </c>
      <c r="E3538" s="11">
        <v>27842.759765999999</v>
      </c>
      <c r="F3538" s="11">
        <v>27842.759765999999</v>
      </c>
      <c r="G3538" s="5">
        <v>181712800</v>
      </c>
      <c r="I3538" s="1">
        <v>1.0153443044240262E-2</v>
      </c>
    </row>
    <row r="3539" spans="1:9" x14ac:dyDescent="0.25">
      <c r="A3539" s="36">
        <v>39115</v>
      </c>
      <c r="B3539" s="11">
        <v>27842.619140999999</v>
      </c>
      <c r="C3539" s="11">
        <v>28005.949218999998</v>
      </c>
      <c r="D3539" s="11">
        <v>27818.039063</v>
      </c>
      <c r="E3539" s="11">
        <v>27933.070313</v>
      </c>
      <c r="F3539" s="11">
        <v>27933.070313</v>
      </c>
      <c r="G3539" s="5">
        <v>128897300</v>
      </c>
      <c r="I3539" s="1">
        <v>3.2383426941358096E-3</v>
      </c>
    </row>
    <row r="3540" spans="1:9" x14ac:dyDescent="0.25">
      <c r="A3540" s="36">
        <v>39120</v>
      </c>
      <c r="B3540" s="11">
        <v>28067.289063</v>
      </c>
      <c r="C3540" s="11">
        <v>28293.439452999999</v>
      </c>
      <c r="D3540" s="11">
        <v>28012.259765999999</v>
      </c>
      <c r="E3540" s="11">
        <v>28123.759765999999</v>
      </c>
      <c r="F3540" s="11">
        <v>28123.759765999999</v>
      </c>
      <c r="G3540" s="5">
        <v>157970100</v>
      </c>
      <c r="I3540" s="1">
        <v>6.8034595701753631E-3</v>
      </c>
    </row>
    <row r="3541" spans="1:9" x14ac:dyDescent="0.25">
      <c r="A3541" s="36">
        <v>39121</v>
      </c>
      <c r="B3541" s="11">
        <v>28225.339843999998</v>
      </c>
      <c r="C3541" s="11">
        <v>28291.490234000001</v>
      </c>
      <c r="D3541" s="11">
        <v>27921.279297000001</v>
      </c>
      <c r="E3541" s="11">
        <v>28197.259765999999</v>
      </c>
      <c r="F3541" s="11">
        <v>28197.259765999999</v>
      </c>
      <c r="G3541" s="5">
        <v>276774100</v>
      </c>
      <c r="I3541" s="1">
        <v>2.6100394607944111E-3</v>
      </c>
    </row>
    <row r="3542" spans="1:9" x14ac:dyDescent="0.25">
      <c r="A3542" s="36">
        <v>39122</v>
      </c>
      <c r="B3542" s="11">
        <v>28228.710938</v>
      </c>
      <c r="C3542" s="11">
        <v>28346.009765999999</v>
      </c>
      <c r="D3542" s="11">
        <v>27862.630859000001</v>
      </c>
      <c r="E3542" s="11">
        <v>27906.890625</v>
      </c>
      <c r="F3542" s="11">
        <v>27906.890625</v>
      </c>
      <c r="G3542" s="5">
        <v>164346500</v>
      </c>
      <c r="I3542" s="1">
        <v>-1.0351167663912975E-2</v>
      </c>
    </row>
    <row r="3543" spans="1:9" x14ac:dyDescent="0.25">
      <c r="A3543" s="36">
        <v>39125</v>
      </c>
      <c r="B3543" s="11">
        <v>27906.890625</v>
      </c>
      <c r="C3543" s="11">
        <v>27975.730468999998</v>
      </c>
      <c r="D3543" s="11">
        <v>27624.970702999999</v>
      </c>
      <c r="E3543" s="11">
        <v>27972.230468999998</v>
      </c>
      <c r="F3543" s="11">
        <v>27972.230468999998</v>
      </c>
      <c r="G3543" s="5">
        <v>119112200</v>
      </c>
      <c r="I3543" s="1">
        <v>2.3386149423991753E-3</v>
      </c>
    </row>
    <row r="3544" spans="1:9" x14ac:dyDescent="0.25">
      <c r="A3544" s="36">
        <v>39126</v>
      </c>
      <c r="B3544" s="11">
        <v>27972.689452999999</v>
      </c>
      <c r="C3544" s="11">
        <v>28278.970702999999</v>
      </c>
      <c r="D3544" s="11">
        <v>27866.429688</v>
      </c>
      <c r="E3544" s="11">
        <v>28262.650390999999</v>
      </c>
      <c r="F3544" s="11">
        <v>28262.650390999999</v>
      </c>
      <c r="G3544" s="5">
        <v>176896000</v>
      </c>
      <c r="I3544" s="1">
        <v>1.032890972796352E-2</v>
      </c>
    </row>
    <row r="3545" spans="1:9" x14ac:dyDescent="0.25">
      <c r="A3545" s="36">
        <v>39127</v>
      </c>
      <c r="B3545" s="11">
        <v>28262.650390999999</v>
      </c>
      <c r="C3545" s="11">
        <v>28678.310547000001</v>
      </c>
      <c r="D3545" s="11">
        <v>28256.410156000002</v>
      </c>
      <c r="E3545" s="11">
        <v>28539.689452999999</v>
      </c>
      <c r="F3545" s="11">
        <v>28539.689452999999</v>
      </c>
      <c r="G3545" s="5">
        <v>187197700</v>
      </c>
      <c r="I3545" s="1">
        <v>9.7545720646348144E-3</v>
      </c>
    </row>
    <row r="3546" spans="1:9" x14ac:dyDescent="0.25">
      <c r="A3546" s="36">
        <v>39128</v>
      </c>
      <c r="B3546" s="11">
        <v>28539.689452999999</v>
      </c>
      <c r="C3546" s="11">
        <v>28619.230468999998</v>
      </c>
      <c r="D3546" s="11">
        <v>28388.849609000001</v>
      </c>
      <c r="E3546" s="11">
        <v>28498.75</v>
      </c>
      <c r="F3546" s="11">
        <v>28498.75</v>
      </c>
      <c r="G3546" s="5">
        <v>145614300</v>
      </c>
      <c r="I3546" s="1">
        <v>-1.4355042116456218E-3</v>
      </c>
    </row>
    <row r="3547" spans="1:9" x14ac:dyDescent="0.25">
      <c r="A3547" s="36">
        <v>39129</v>
      </c>
      <c r="B3547" s="11">
        <v>28500.199218999998</v>
      </c>
      <c r="C3547" s="11">
        <v>28525.990234000001</v>
      </c>
      <c r="D3547" s="11">
        <v>28301.320313</v>
      </c>
      <c r="E3547" s="11">
        <v>28491.070313</v>
      </c>
      <c r="F3547" s="11">
        <v>28491.070313</v>
      </c>
      <c r="G3547" s="5">
        <v>102281600</v>
      </c>
      <c r="I3547" s="1">
        <v>-2.6951083559367817E-4</v>
      </c>
    </row>
    <row r="3548" spans="1:9" x14ac:dyDescent="0.25">
      <c r="A3548" s="36">
        <v>39132</v>
      </c>
      <c r="B3548" s="11">
        <v>28491.070313</v>
      </c>
      <c r="C3548" s="11">
        <v>28601.230468999998</v>
      </c>
      <c r="D3548" s="11">
        <v>28491.070313</v>
      </c>
      <c r="E3548" s="11">
        <v>28590.169922000001</v>
      </c>
      <c r="F3548" s="11">
        <v>28590.169922000001</v>
      </c>
      <c r="G3548" s="5">
        <v>211632000</v>
      </c>
      <c r="I3548" s="1">
        <v>3.4722338953194765E-3</v>
      </c>
    </row>
    <row r="3549" spans="1:9" x14ac:dyDescent="0.25">
      <c r="A3549" s="36">
        <v>39133</v>
      </c>
      <c r="B3549" s="11">
        <v>28590.460938</v>
      </c>
      <c r="C3549" s="11">
        <v>28646.160156000002</v>
      </c>
      <c r="D3549" s="11">
        <v>28355.919922000001</v>
      </c>
      <c r="E3549" s="11">
        <v>28589.660156000002</v>
      </c>
      <c r="F3549" s="11">
        <v>28589.660156000002</v>
      </c>
      <c r="G3549" s="5">
        <v>130141100</v>
      </c>
      <c r="I3549" s="1">
        <v>-1.7830273344898728E-5</v>
      </c>
    </row>
    <row r="3550" spans="1:9" x14ac:dyDescent="0.25">
      <c r="A3550" s="36">
        <v>39134</v>
      </c>
      <c r="B3550" s="11">
        <v>28594.019531000002</v>
      </c>
      <c r="C3550" s="11">
        <v>28715.960938</v>
      </c>
      <c r="D3550" s="11">
        <v>28425.650390999999</v>
      </c>
      <c r="E3550" s="11">
        <v>28715.960938</v>
      </c>
      <c r="F3550" s="11">
        <v>28715.960938</v>
      </c>
      <c r="G3550" s="5">
        <v>189293700</v>
      </c>
      <c r="I3550" s="1">
        <v>4.4079789763635802E-3</v>
      </c>
    </row>
    <row r="3551" spans="1:9" x14ac:dyDescent="0.25">
      <c r="A3551" s="36">
        <v>39135</v>
      </c>
      <c r="B3551" s="11">
        <v>28715.960938</v>
      </c>
      <c r="C3551" s="11">
        <v>28940.109375</v>
      </c>
      <c r="D3551" s="11">
        <v>28505.580077999999</v>
      </c>
      <c r="E3551" s="11">
        <v>28676.480468999998</v>
      </c>
      <c r="F3551" s="11">
        <v>28676.480468999998</v>
      </c>
      <c r="G3551" s="5">
        <v>129334600</v>
      </c>
      <c r="I3551" s="1">
        <v>-1.3758074847363133E-3</v>
      </c>
    </row>
    <row r="3552" spans="1:9" x14ac:dyDescent="0.25">
      <c r="A3552" s="36">
        <v>39136</v>
      </c>
      <c r="B3552" s="11">
        <v>28676.509765999999</v>
      </c>
      <c r="C3552" s="11">
        <v>28691.460938</v>
      </c>
      <c r="D3552" s="11">
        <v>28353.480468999998</v>
      </c>
      <c r="E3552" s="11">
        <v>28505.720702999999</v>
      </c>
      <c r="F3552" s="11">
        <v>28505.720702999999</v>
      </c>
      <c r="G3552" s="5">
        <v>114420200</v>
      </c>
      <c r="I3552" s="1">
        <v>-5.9724973888215516E-3</v>
      </c>
    </row>
    <row r="3553" spans="1:9" x14ac:dyDescent="0.25">
      <c r="A3553" s="36">
        <v>39139</v>
      </c>
      <c r="B3553" s="11">
        <v>28505.720702999999</v>
      </c>
      <c r="C3553" s="11">
        <v>28639.130859000001</v>
      </c>
      <c r="D3553" s="11">
        <v>28029.179688</v>
      </c>
      <c r="E3553" s="11">
        <v>28046.160156000002</v>
      </c>
      <c r="F3553" s="11">
        <v>28046.160156000002</v>
      </c>
      <c r="G3553" s="5">
        <v>134842200</v>
      </c>
      <c r="I3553" s="1">
        <v>-1.6253063789003264E-2</v>
      </c>
    </row>
    <row r="3554" spans="1:9" x14ac:dyDescent="0.25">
      <c r="A3554" s="36">
        <v>39140</v>
      </c>
      <c r="B3554" s="11">
        <v>28040.660156000002</v>
      </c>
      <c r="C3554" s="11">
        <v>28040.660156000002</v>
      </c>
      <c r="D3554" s="11">
        <v>26418.820313</v>
      </c>
      <c r="E3554" s="11">
        <v>26418.820313</v>
      </c>
      <c r="F3554" s="11">
        <v>26418.820313</v>
      </c>
      <c r="G3554" s="5">
        <v>332633900</v>
      </c>
      <c r="I3554" s="1">
        <v>-5.9775082953425596E-2</v>
      </c>
    </row>
    <row r="3555" spans="1:9" x14ac:dyDescent="0.25">
      <c r="A3555" s="36">
        <v>39141</v>
      </c>
      <c r="B3555" s="11">
        <v>26420.640625</v>
      </c>
      <c r="C3555" s="11">
        <v>26804.789063</v>
      </c>
      <c r="D3555" s="11">
        <v>26320.259765999999</v>
      </c>
      <c r="E3555" s="11">
        <v>26638.949218999998</v>
      </c>
      <c r="F3555" s="11">
        <v>26638.949218999998</v>
      </c>
      <c r="G3555" s="5">
        <v>225400400</v>
      </c>
      <c r="I3555" s="1">
        <v>8.297754352655673E-3</v>
      </c>
    </row>
    <row r="3556" spans="1:9" x14ac:dyDescent="0.25">
      <c r="A3556" s="36">
        <v>39142</v>
      </c>
      <c r="B3556" s="11">
        <v>26581.589843999998</v>
      </c>
      <c r="C3556" s="11">
        <v>26689.800781000002</v>
      </c>
      <c r="D3556" s="11">
        <v>25691.580077999999</v>
      </c>
      <c r="E3556" s="11">
        <v>26647.650390999999</v>
      </c>
      <c r="F3556" s="11">
        <v>26647.650390999999</v>
      </c>
      <c r="G3556" s="5">
        <v>196228400</v>
      </c>
      <c r="I3556" s="1">
        <v>3.2658012112030121E-4</v>
      </c>
    </row>
    <row r="3557" spans="1:9" x14ac:dyDescent="0.25">
      <c r="A3557" s="36">
        <v>39143</v>
      </c>
      <c r="B3557" s="11">
        <v>26642.25</v>
      </c>
      <c r="C3557" s="11">
        <v>26801.480468999998</v>
      </c>
      <c r="D3557" s="11">
        <v>26320.970702999999</v>
      </c>
      <c r="E3557" s="11">
        <v>26321.119140999999</v>
      </c>
      <c r="F3557" s="11">
        <v>26321.119140999999</v>
      </c>
      <c r="G3557" s="5">
        <v>125166200</v>
      </c>
      <c r="I3557" s="1">
        <v>-1.2329355176298407E-2</v>
      </c>
    </row>
    <row r="3558" spans="1:9" x14ac:dyDescent="0.25">
      <c r="A3558" s="36">
        <v>39146</v>
      </c>
      <c r="B3558" s="11">
        <v>26319.730468999998</v>
      </c>
      <c r="C3558" s="11">
        <v>26352.849609000001</v>
      </c>
      <c r="D3558" s="11">
        <v>25780.580077999999</v>
      </c>
      <c r="E3558" s="11">
        <v>25788.369140999999</v>
      </c>
      <c r="F3558" s="11">
        <v>25788.369140999999</v>
      </c>
      <c r="G3558" s="5">
        <v>135085500</v>
      </c>
      <c r="I3558" s="1">
        <v>-2.0448044313351232E-2</v>
      </c>
    </row>
    <row r="3559" spans="1:9" x14ac:dyDescent="0.25">
      <c r="A3559" s="36">
        <v>39147</v>
      </c>
      <c r="B3559" s="11">
        <v>25806.269531000002</v>
      </c>
      <c r="C3559" s="11">
        <v>26432.390625</v>
      </c>
      <c r="D3559" s="11">
        <v>25806.269531000002</v>
      </c>
      <c r="E3559" s="11">
        <v>26355.640625</v>
      </c>
      <c r="F3559" s="11">
        <v>26355.640625</v>
      </c>
      <c r="G3559" s="5">
        <v>116339200</v>
      </c>
      <c r="I3559" s="1">
        <v>2.1758735749020985E-2</v>
      </c>
    </row>
    <row r="3560" spans="1:9" x14ac:dyDescent="0.25">
      <c r="A3560" s="36">
        <v>39148</v>
      </c>
      <c r="B3560" s="11">
        <v>26355.640625</v>
      </c>
      <c r="C3560" s="11">
        <v>26566.279297000001</v>
      </c>
      <c r="D3560" s="11">
        <v>26184.390625</v>
      </c>
      <c r="E3560" s="11">
        <v>26184.390625</v>
      </c>
      <c r="F3560" s="11">
        <v>26184.390625</v>
      </c>
      <c r="G3560" s="5">
        <v>98693200</v>
      </c>
      <c r="I3560" s="1">
        <v>-6.5188619942677661E-3</v>
      </c>
    </row>
    <row r="3561" spans="1:9" x14ac:dyDescent="0.25">
      <c r="A3561" s="36">
        <v>39149</v>
      </c>
      <c r="B3561" s="11">
        <v>26207.5</v>
      </c>
      <c r="C3561" s="11">
        <v>26776.199218999998</v>
      </c>
      <c r="D3561" s="11">
        <v>26207.5</v>
      </c>
      <c r="E3561" s="11">
        <v>26773.789063</v>
      </c>
      <c r="F3561" s="11">
        <v>26773.789063</v>
      </c>
      <c r="G3561" s="5">
        <v>126534400</v>
      </c>
      <c r="I3561" s="1">
        <v>2.2259933356583161E-2</v>
      </c>
    </row>
    <row r="3562" spans="1:9" x14ac:dyDescent="0.25">
      <c r="A3562" s="36">
        <v>39150</v>
      </c>
      <c r="B3562" s="11">
        <v>26773.619140999999</v>
      </c>
      <c r="C3562" s="11">
        <v>27118.050781000002</v>
      </c>
      <c r="D3562" s="11">
        <v>26752.630859000001</v>
      </c>
      <c r="E3562" s="11">
        <v>27106.529297000001</v>
      </c>
      <c r="F3562" s="11">
        <v>27106.529297000001</v>
      </c>
      <c r="G3562" s="5">
        <v>119177200</v>
      </c>
      <c r="I3562" s="1">
        <v>1.2351243428643244E-2</v>
      </c>
    </row>
    <row r="3563" spans="1:9" x14ac:dyDescent="0.25">
      <c r="A3563" s="36">
        <v>39153</v>
      </c>
      <c r="B3563" s="11">
        <v>27105.130859000001</v>
      </c>
      <c r="C3563" s="11">
        <v>27261.279297000001</v>
      </c>
      <c r="D3563" s="11">
        <v>26927.310547000001</v>
      </c>
      <c r="E3563" s="11">
        <v>27261.169922000001</v>
      </c>
      <c r="F3563" s="11">
        <v>27261.169922000001</v>
      </c>
      <c r="G3563" s="5">
        <v>74253800</v>
      </c>
      <c r="I3563" s="1">
        <v>5.6887101810012553E-3</v>
      </c>
    </row>
    <row r="3564" spans="1:9" x14ac:dyDescent="0.25">
      <c r="A3564" s="36">
        <v>39154</v>
      </c>
      <c r="B3564" s="11">
        <v>27259.550781000002</v>
      </c>
      <c r="C3564" s="11">
        <v>27259.550781000002</v>
      </c>
      <c r="D3564" s="11">
        <v>26568.630859000001</v>
      </c>
      <c r="E3564" s="11">
        <v>26589.199218999998</v>
      </c>
      <c r="F3564" s="11">
        <v>26589.199218999998</v>
      </c>
      <c r="G3564" s="5">
        <v>131984800</v>
      </c>
      <c r="I3564" s="1">
        <v>-2.495825358467485E-2</v>
      </c>
    </row>
    <row r="3565" spans="1:9" x14ac:dyDescent="0.25">
      <c r="A3565" s="36">
        <v>39155</v>
      </c>
      <c r="B3565" s="11">
        <v>26588.570313</v>
      </c>
      <c r="C3565" s="11">
        <v>26745.320313</v>
      </c>
      <c r="D3565" s="11">
        <v>26295.330077999999</v>
      </c>
      <c r="E3565" s="11">
        <v>26719.320313</v>
      </c>
      <c r="F3565" s="11">
        <v>26719.320313</v>
      </c>
      <c r="G3565" s="5">
        <v>136174800</v>
      </c>
      <c r="I3565" s="1">
        <v>4.8818220263751044E-3</v>
      </c>
    </row>
    <row r="3566" spans="1:9" x14ac:dyDescent="0.25">
      <c r="A3566" s="36">
        <v>39156</v>
      </c>
      <c r="B3566" s="11">
        <v>26718.439452999999</v>
      </c>
      <c r="C3566" s="11">
        <v>26998.509765999999</v>
      </c>
      <c r="D3566" s="11">
        <v>26685.029297000001</v>
      </c>
      <c r="E3566" s="11">
        <v>26883.529297000001</v>
      </c>
      <c r="F3566" s="11">
        <v>26883.529297000001</v>
      </c>
      <c r="G3566" s="5">
        <v>81389600</v>
      </c>
      <c r="I3566" s="1">
        <v>6.1268943303911527E-3</v>
      </c>
    </row>
    <row r="3567" spans="1:9" x14ac:dyDescent="0.25">
      <c r="A3567" s="36">
        <v>39157</v>
      </c>
      <c r="B3567" s="11">
        <v>26883.529297000001</v>
      </c>
      <c r="C3567" s="11">
        <v>26944.970702999999</v>
      </c>
      <c r="D3567" s="11">
        <v>26657.089843999998</v>
      </c>
      <c r="E3567" s="11">
        <v>26901.419922000001</v>
      </c>
      <c r="F3567" s="11">
        <v>26901.419922000001</v>
      </c>
      <c r="G3567" s="5">
        <v>86824000</v>
      </c>
      <c r="I3567" s="1">
        <v>6.6526513158926548E-4</v>
      </c>
    </row>
    <row r="3568" spans="1:9" x14ac:dyDescent="0.25">
      <c r="A3568" s="36">
        <v>39161</v>
      </c>
      <c r="B3568" s="11">
        <v>26901.419922000001</v>
      </c>
      <c r="C3568" s="11">
        <v>27409.740234000001</v>
      </c>
      <c r="D3568" s="11">
        <v>26901.419922000001</v>
      </c>
      <c r="E3568" s="11">
        <v>27407.460938</v>
      </c>
      <c r="F3568" s="11">
        <v>27407.460938</v>
      </c>
      <c r="G3568" s="5">
        <v>122848500</v>
      </c>
      <c r="I3568" s="1">
        <v>1.8636202916058053E-2</v>
      </c>
    </row>
    <row r="3569" spans="1:9" x14ac:dyDescent="0.25">
      <c r="A3569" s="36">
        <v>39162</v>
      </c>
      <c r="B3569" s="11">
        <v>27408.720702999999</v>
      </c>
      <c r="C3569" s="11">
        <v>28229.730468999998</v>
      </c>
      <c r="D3569" s="11">
        <v>27408.720702999999</v>
      </c>
      <c r="E3569" s="11">
        <v>28219.550781000002</v>
      </c>
      <c r="F3569" s="11">
        <v>28219.550781000002</v>
      </c>
      <c r="G3569" s="5">
        <v>220316400</v>
      </c>
      <c r="I3569" s="1">
        <v>2.9199754500661257E-2</v>
      </c>
    </row>
    <row r="3570" spans="1:9" x14ac:dyDescent="0.25">
      <c r="A3570" s="36">
        <v>39163</v>
      </c>
      <c r="B3570" s="11">
        <v>28231.650390999999</v>
      </c>
      <c r="C3570" s="11">
        <v>28390.730468999998</v>
      </c>
      <c r="D3570" s="11">
        <v>28134.769531000002</v>
      </c>
      <c r="E3570" s="11">
        <v>28258.800781000002</v>
      </c>
      <c r="F3570" s="11">
        <v>28258.800781000002</v>
      </c>
      <c r="G3570" s="5">
        <v>156877800</v>
      </c>
      <c r="I3570" s="1">
        <v>1.3899133113230988E-3</v>
      </c>
    </row>
    <row r="3571" spans="1:9" x14ac:dyDescent="0.25">
      <c r="A3571" s="36">
        <v>39164</v>
      </c>
      <c r="B3571" s="11">
        <v>28283</v>
      </c>
      <c r="C3571" s="11">
        <v>28391.519531000002</v>
      </c>
      <c r="D3571" s="11">
        <v>28212.699218999998</v>
      </c>
      <c r="E3571" s="11">
        <v>28272.029297000001</v>
      </c>
      <c r="F3571" s="11">
        <v>28272.029297000001</v>
      </c>
      <c r="G3571" s="5">
        <v>95159800</v>
      </c>
      <c r="I3571" s="1">
        <v>4.6801068454804806E-4</v>
      </c>
    </row>
    <row r="3572" spans="1:9" x14ac:dyDescent="0.25">
      <c r="A3572" s="36">
        <v>39167</v>
      </c>
      <c r="B3572" s="11">
        <v>28272.029297000001</v>
      </c>
      <c r="C3572" s="11">
        <v>28325.509765999999</v>
      </c>
      <c r="D3572" s="11">
        <v>28020.619140999999</v>
      </c>
      <c r="E3572" s="11">
        <v>28158.970702999999</v>
      </c>
      <c r="F3572" s="11">
        <v>28158.970702999999</v>
      </c>
      <c r="G3572" s="5">
        <v>71195600</v>
      </c>
      <c r="I3572" s="1">
        <v>-4.0069729500018525E-3</v>
      </c>
    </row>
    <row r="3573" spans="1:9" x14ac:dyDescent="0.25">
      <c r="A3573" s="36">
        <v>39168</v>
      </c>
      <c r="B3573" s="11">
        <v>28158.970702999999</v>
      </c>
      <c r="C3573" s="11">
        <v>28164.410156000002</v>
      </c>
      <c r="D3573" s="11">
        <v>27853.660156000002</v>
      </c>
      <c r="E3573" s="11">
        <v>28124.330077999999</v>
      </c>
      <c r="F3573" s="11">
        <v>28124.330077999999</v>
      </c>
      <c r="G3573" s="5">
        <v>121930400</v>
      </c>
      <c r="I3573" s="1">
        <v>-1.2309380897459477E-3</v>
      </c>
    </row>
    <row r="3574" spans="1:9" x14ac:dyDescent="0.25">
      <c r="A3574" s="36">
        <v>39169</v>
      </c>
      <c r="B3574" s="11">
        <v>28107.919922000001</v>
      </c>
      <c r="C3574" s="11">
        <v>28161.339843999998</v>
      </c>
      <c r="D3574" s="11">
        <v>27811.039063</v>
      </c>
      <c r="E3574" s="11">
        <v>28098.279297000001</v>
      </c>
      <c r="F3574" s="11">
        <v>28098.279297000001</v>
      </c>
      <c r="G3574" s="5">
        <v>110999400</v>
      </c>
      <c r="I3574" s="1">
        <v>-9.2670130945116114E-4</v>
      </c>
    </row>
    <row r="3575" spans="1:9" x14ac:dyDescent="0.25">
      <c r="A3575" s="36">
        <v>39170</v>
      </c>
      <c r="B3575" s="11">
        <v>28099.470702999999</v>
      </c>
      <c r="C3575" s="11">
        <v>28704.240234000001</v>
      </c>
      <c r="D3575" s="11">
        <v>28099.470702999999</v>
      </c>
      <c r="E3575" s="11">
        <v>28704.240234000001</v>
      </c>
      <c r="F3575" s="11">
        <v>28704.240234000001</v>
      </c>
      <c r="G3575" s="5">
        <v>167303900</v>
      </c>
      <c r="I3575" s="1">
        <v>2.1336515714994064E-2</v>
      </c>
    </row>
    <row r="3576" spans="1:9" x14ac:dyDescent="0.25">
      <c r="A3576" s="36">
        <v>39171</v>
      </c>
      <c r="B3576" s="11">
        <v>28704.240234000001</v>
      </c>
      <c r="C3576" s="11">
        <v>28756.470702999999</v>
      </c>
      <c r="D3576" s="11">
        <v>28487.589843999998</v>
      </c>
      <c r="E3576" s="11">
        <v>28747.689452999999</v>
      </c>
      <c r="F3576" s="11">
        <v>28747.689452999999</v>
      </c>
      <c r="G3576" s="5">
        <v>142322600</v>
      </c>
      <c r="I3576" s="1">
        <v>1.5125419640469318E-3</v>
      </c>
    </row>
    <row r="3577" spans="1:9" x14ac:dyDescent="0.25">
      <c r="A3577" s="36">
        <v>39174</v>
      </c>
      <c r="B3577" s="11">
        <v>28749.460938</v>
      </c>
      <c r="C3577" s="11">
        <v>29268.400390999999</v>
      </c>
      <c r="D3577" s="11">
        <v>28746.75</v>
      </c>
      <c r="E3577" s="11">
        <v>29171.519531000002</v>
      </c>
      <c r="F3577" s="11">
        <v>29171.519531000002</v>
      </c>
      <c r="G3577" s="5">
        <v>131640900</v>
      </c>
      <c r="I3577" s="1">
        <v>1.4635477613593295E-2</v>
      </c>
    </row>
    <row r="3578" spans="1:9" x14ac:dyDescent="0.25">
      <c r="A3578" s="36">
        <v>39175</v>
      </c>
      <c r="B3578" s="11">
        <v>29171.519531000002</v>
      </c>
      <c r="C3578" s="11">
        <v>29516.609375</v>
      </c>
      <c r="D3578" s="11">
        <v>29171.519531000002</v>
      </c>
      <c r="E3578" s="11">
        <v>29348.089843999998</v>
      </c>
      <c r="F3578" s="11">
        <v>29348.089843999998</v>
      </c>
      <c r="G3578" s="5">
        <v>117003200</v>
      </c>
      <c r="I3578" s="1">
        <v>6.0345874048408632E-3</v>
      </c>
    </row>
    <row r="3579" spans="1:9" x14ac:dyDescent="0.25">
      <c r="A3579" s="36">
        <v>39176</v>
      </c>
      <c r="B3579" s="11">
        <v>29348.089843999998</v>
      </c>
      <c r="C3579" s="11">
        <v>29427.609375</v>
      </c>
      <c r="D3579" s="11">
        <v>29203.050781000002</v>
      </c>
      <c r="E3579" s="11">
        <v>29370.939452999999</v>
      </c>
      <c r="F3579" s="11">
        <v>29370.939452999999</v>
      </c>
      <c r="G3579" s="5">
        <v>70744600</v>
      </c>
      <c r="I3579" s="1">
        <v>7.7826934221825184E-4</v>
      </c>
    </row>
    <row r="3580" spans="1:9" x14ac:dyDescent="0.25">
      <c r="A3580" s="36">
        <v>39181</v>
      </c>
      <c r="B3580" s="11">
        <v>29366.509765999999</v>
      </c>
      <c r="C3580" s="11">
        <v>29726.230468999998</v>
      </c>
      <c r="D3580" s="11">
        <v>29366.509765999999</v>
      </c>
      <c r="E3580" s="11">
        <v>29632.199218999998</v>
      </c>
      <c r="F3580" s="11">
        <v>29632.199218999998</v>
      </c>
      <c r="G3580" s="5">
        <v>78483000</v>
      </c>
      <c r="I3580" s="1">
        <v>8.8558500223214764E-3</v>
      </c>
    </row>
    <row r="3581" spans="1:9" x14ac:dyDescent="0.25">
      <c r="A3581" s="36">
        <v>39182</v>
      </c>
      <c r="B3581" s="11">
        <v>29668.759765999999</v>
      </c>
      <c r="C3581" s="11">
        <v>29938.679688</v>
      </c>
      <c r="D3581" s="11">
        <v>29515.640625</v>
      </c>
      <c r="E3581" s="11">
        <v>29515.640625</v>
      </c>
      <c r="F3581" s="11">
        <v>29515.640625</v>
      </c>
      <c r="G3581" s="5">
        <v>147400500</v>
      </c>
      <c r="I3581" s="1">
        <v>-3.9412680222490337E-3</v>
      </c>
    </row>
    <row r="3582" spans="1:9" x14ac:dyDescent="0.25">
      <c r="A3582" s="36">
        <v>39183</v>
      </c>
      <c r="B3582" s="11">
        <v>29506.679688</v>
      </c>
      <c r="C3582" s="11">
        <v>29572.949218999998</v>
      </c>
      <c r="D3582" s="11">
        <v>29248.019531000002</v>
      </c>
      <c r="E3582" s="11">
        <v>29278.75</v>
      </c>
      <c r="F3582" s="11">
        <v>29278.75</v>
      </c>
      <c r="G3582" s="5">
        <v>96812400</v>
      </c>
      <c r="I3582" s="1">
        <v>-8.0583165973386883E-3</v>
      </c>
    </row>
    <row r="3583" spans="1:9" x14ac:dyDescent="0.25">
      <c r="A3583" s="36">
        <v>39184</v>
      </c>
      <c r="B3583" s="11">
        <v>29278.75</v>
      </c>
      <c r="C3583" s="11">
        <v>29664.160156000002</v>
      </c>
      <c r="D3583" s="11">
        <v>28990.490234000001</v>
      </c>
      <c r="E3583" s="11">
        <v>29606.970702999999</v>
      </c>
      <c r="F3583" s="11">
        <v>29606.970702999999</v>
      </c>
      <c r="G3583" s="5">
        <v>153650400</v>
      </c>
      <c r="I3583" s="1">
        <v>1.1147833403004626E-2</v>
      </c>
    </row>
    <row r="3584" spans="1:9" x14ac:dyDescent="0.25">
      <c r="A3584" s="36">
        <v>39185</v>
      </c>
      <c r="B3584" s="11">
        <v>29606.970702999999</v>
      </c>
      <c r="C3584" s="11">
        <v>29771.660156000002</v>
      </c>
      <c r="D3584" s="11">
        <v>29556.660156000002</v>
      </c>
      <c r="E3584" s="11">
        <v>29762.220702999999</v>
      </c>
      <c r="F3584" s="11">
        <v>29762.220702999999</v>
      </c>
      <c r="G3584" s="5">
        <v>86409200</v>
      </c>
      <c r="I3584" s="1">
        <v>5.2299972494456171E-3</v>
      </c>
    </row>
    <row r="3585" spans="1:9" x14ac:dyDescent="0.25">
      <c r="A3585" s="36">
        <v>39188</v>
      </c>
      <c r="B3585" s="11">
        <v>29811.5</v>
      </c>
      <c r="C3585" s="11">
        <v>30057.740234000001</v>
      </c>
      <c r="D3585" s="11">
        <v>29606.550781000002</v>
      </c>
      <c r="E3585" s="11">
        <v>29718.660156000002</v>
      </c>
      <c r="F3585" s="11">
        <v>29718.660156000002</v>
      </c>
      <c r="G3585" s="5">
        <v>92298800</v>
      </c>
      <c r="I3585" s="1">
        <v>-1.4646909782953799E-3</v>
      </c>
    </row>
    <row r="3586" spans="1:9" x14ac:dyDescent="0.25">
      <c r="A3586" s="36">
        <v>39189</v>
      </c>
      <c r="B3586" s="11">
        <v>29717.640625</v>
      </c>
      <c r="C3586" s="11">
        <v>29852.929688</v>
      </c>
      <c r="D3586" s="11">
        <v>29383.130859000001</v>
      </c>
      <c r="E3586" s="11">
        <v>29598.990234000001</v>
      </c>
      <c r="F3586" s="11">
        <v>29598.990234000001</v>
      </c>
      <c r="G3586" s="5">
        <v>91090600</v>
      </c>
      <c r="I3586" s="1">
        <v>-4.0348895672259744E-3</v>
      </c>
    </row>
    <row r="3587" spans="1:9" x14ac:dyDescent="0.25">
      <c r="A3587" s="36">
        <v>39190</v>
      </c>
      <c r="B3587" s="11">
        <v>29597.839843999998</v>
      </c>
      <c r="C3587" s="11">
        <v>29597.839843999998</v>
      </c>
      <c r="D3587" s="11">
        <v>29408.980468999998</v>
      </c>
      <c r="E3587" s="11">
        <v>29559.519531000002</v>
      </c>
      <c r="F3587" s="11">
        <v>29559.519531000002</v>
      </c>
      <c r="G3587" s="5">
        <v>63680400</v>
      </c>
      <c r="I3587" s="1">
        <v>-1.3344051097199383E-3</v>
      </c>
    </row>
    <row r="3588" spans="1:9" x14ac:dyDescent="0.25">
      <c r="A3588" s="36">
        <v>39191</v>
      </c>
      <c r="B3588" s="11">
        <v>29558.75</v>
      </c>
      <c r="C3588" s="11">
        <v>29615.779297000001</v>
      </c>
      <c r="D3588" s="11">
        <v>29117.039063</v>
      </c>
      <c r="E3588" s="11">
        <v>29614.050781000002</v>
      </c>
      <c r="F3588" s="11">
        <v>29614.050781000002</v>
      </c>
      <c r="G3588" s="5">
        <v>92968600</v>
      </c>
      <c r="I3588" s="1">
        <v>1.8430953261532323E-3</v>
      </c>
    </row>
    <row r="3589" spans="1:9" x14ac:dyDescent="0.25">
      <c r="A3589" s="36">
        <v>39192</v>
      </c>
      <c r="B3589" s="11">
        <v>29614.259765999999</v>
      </c>
      <c r="C3589" s="11">
        <v>29970.5</v>
      </c>
      <c r="D3589" s="11">
        <v>29614.259765999999</v>
      </c>
      <c r="E3589" s="11">
        <v>29832.480468999998</v>
      </c>
      <c r="F3589" s="11">
        <v>29832.480468999998</v>
      </c>
      <c r="G3589" s="5">
        <v>83544400</v>
      </c>
      <c r="I3589" s="1">
        <v>7.3488113244355446E-3</v>
      </c>
    </row>
    <row r="3590" spans="1:9" x14ac:dyDescent="0.25">
      <c r="A3590" s="36">
        <v>39195</v>
      </c>
      <c r="B3590" s="11">
        <v>29832.480468999998</v>
      </c>
      <c r="C3590" s="11">
        <v>29835.390625</v>
      </c>
      <c r="D3590" s="11">
        <v>29527.089843999998</v>
      </c>
      <c r="E3590" s="11">
        <v>29593.849609000001</v>
      </c>
      <c r="F3590" s="11">
        <v>29593.849609000001</v>
      </c>
      <c r="G3590" s="5">
        <v>71264400</v>
      </c>
      <c r="I3590" s="1">
        <v>-8.031192312474289E-3</v>
      </c>
    </row>
    <row r="3591" spans="1:9" x14ac:dyDescent="0.25">
      <c r="A3591" s="36">
        <v>39196</v>
      </c>
      <c r="B3591" s="11">
        <v>29593.849609000001</v>
      </c>
      <c r="C3591" s="11">
        <v>29677.25</v>
      </c>
      <c r="D3591" s="11">
        <v>29447.910156000002</v>
      </c>
      <c r="E3591" s="11">
        <v>29544.179688</v>
      </c>
      <c r="F3591" s="11">
        <v>29544.179688</v>
      </c>
      <c r="G3591" s="5">
        <v>121479400</v>
      </c>
      <c r="I3591" s="1">
        <v>-1.6797966814241505E-3</v>
      </c>
    </row>
    <row r="3592" spans="1:9" x14ac:dyDescent="0.25">
      <c r="A3592" s="36">
        <v>39197</v>
      </c>
      <c r="B3592" s="11">
        <v>29545.939452999999</v>
      </c>
      <c r="C3592" s="11">
        <v>29545.939452999999</v>
      </c>
      <c r="D3592" s="11">
        <v>29346.630859000001</v>
      </c>
      <c r="E3592" s="11">
        <v>29444.150390999999</v>
      </c>
      <c r="F3592" s="11">
        <v>29444.150390999999</v>
      </c>
      <c r="G3592" s="5">
        <v>136940200</v>
      </c>
      <c r="I3592" s="1">
        <v>-3.3914976995017554E-3</v>
      </c>
    </row>
    <row r="3593" spans="1:9" x14ac:dyDescent="0.25">
      <c r="A3593" s="36">
        <v>39198</v>
      </c>
      <c r="B3593" s="11">
        <v>29652.320313</v>
      </c>
      <c r="C3593" s="11">
        <v>29839.210938</v>
      </c>
      <c r="D3593" s="11">
        <v>29281.75</v>
      </c>
      <c r="E3593" s="11">
        <v>29342.699218999998</v>
      </c>
      <c r="F3593" s="11">
        <v>29342.699218999998</v>
      </c>
      <c r="G3593" s="5">
        <v>184025200</v>
      </c>
      <c r="I3593" s="1">
        <v>-3.4514954751667659E-3</v>
      </c>
    </row>
    <row r="3594" spans="1:9" x14ac:dyDescent="0.25">
      <c r="A3594" s="36">
        <v>39199</v>
      </c>
      <c r="B3594" s="11">
        <v>29352.740234000001</v>
      </c>
      <c r="C3594" s="11">
        <v>29376.220702999999</v>
      </c>
      <c r="D3594" s="11">
        <v>28738.220702999999</v>
      </c>
      <c r="E3594" s="11">
        <v>29372.929688</v>
      </c>
      <c r="F3594" s="11">
        <v>29372.929688</v>
      </c>
      <c r="G3594" s="5">
        <v>165218100</v>
      </c>
      <c r="I3594" s="1">
        <v>1.0297248699853156E-3</v>
      </c>
    </row>
    <row r="3595" spans="1:9" x14ac:dyDescent="0.25">
      <c r="A3595" s="36">
        <v>39202</v>
      </c>
      <c r="B3595" s="11">
        <v>29363.980468999998</v>
      </c>
      <c r="C3595" s="11">
        <v>29413.519531000002</v>
      </c>
      <c r="D3595" s="11">
        <v>28988.800781000002</v>
      </c>
      <c r="E3595" s="11">
        <v>28996.710938</v>
      </c>
      <c r="F3595" s="11">
        <v>28996.710938</v>
      </c>
      <c r="G3595" s="5">
        <v>90074000</v>
      </c>
      <c r="I3595" s="1">
        <v>-1.2891083650831803E-2</v>
      </c>
    </row>
    <row r="3596" spans="1:9" x14ac:dyDescent="0.25">
      <c r="A3596" s="36">
        <v>39204</v>
      </c>
      <c r="B3596" s="11">
        <v>28996.710938</v>
      </c>
      <c r="C3596" s="11">
        <v>29310.269531000002</v>
      </c>
      <c r="D3596" s="11">
        <v>28921.179688</v>
      </c>
      <c r="E3596" s="11">
        <v>29259.919922000001</v>
      </c>
      <c r="F3596" s="11">
        <v>29259.919922000001</v>
      </c>
      <c r="G3596" s="5">
        <v>128393200</v>
      </c>
      <c r="I3596" s="1">
        <v>9.0362511911141752E-3</v>
      </c>
    </row>
    <row r="3597" spans="1:9" x14ac:dyDescent="0.25">
      <c r="A3597" s="36">
        <v>39205</v>
      </c>
      <c r="B3597" s="11">
        <v>29267.910156000002</v>
      </c>
      <c r="C3597" s="11">
        <v>29755.460938</v>
      </c>
      <c r="D3597" s="11">
        <v>29267.910156000002</v>
      </c>
      <c r="E3597" s="11">
        <v>29752.949218999998</v>
      </c>
      <c r="F3597" s="11">
        <v>29752.949218999998</v>
      </c>
      <c r="G3597" s="5">
        <v>144567600</v>
      </c>
      <c r="I3597" s="1">
        <v>1.6709601675529484E-2</v>
      </c>
    </row>
    <row r="3598" spans="1:9" x14ac:dyDescent="0.25">
      <c r="A3598" s="36">
        <v>39206</v>
      </c>
      <c r="B3598" s="11">
        <v>29752.949218999998</v>
      </c>
      <c r="C3598" s="11">
        <v>30053.919922000001</v>
      </c>
      <c r="D3598" s="11">
        <v>29741.009765999999</v>
      </c>
      <c r="E3598" s="11">
        <v>30013.849609000001</v>
      </c>
      <c r="F3598" s="11">
        <v>30013.849609000001</v>
      </c>
      <c r="G3598" s="5">
        <v>139624200</v>
      </c>
      <c r="I3598" s="1">
        <v>8.7306682762235965E-3</v>
      </c>
    </row>
    <row r="3599" spans="1:9" x14ac:dyDescent="0.25">
      <c r="A3599" s="36">
        <v>39209</v>
      </c>
      <c r="B3599" s="11">
        <v>30013.849609000001</v>
      </c>
      <c r="C3599" s="11">
        <v>30159.130859000001</v>
      </c>
      <c r="D3599" s="11">
        <v>29776.570313</v>
      </c>
      <c r="E3599" s="11">
        <v>29776.570313</v>
      </c>
      <c r="F3599" s="11">
        <v>29776.570313</v>
      </c>
      <c r="G3599" s="5">
        <v>78632200</v>
      </c>
      <c r="I3599" s="1">
        <v>-7.9370756040368917E-3</v>
      </c>
    </row>
    <row r="3600" spans="1:9" x14ac:dyDescent="0.25">
      <c r="A3600" s="36">
        <v>39210</v>
      </c>
      <c r="B3600" s="11">
        <v>29759.410156000002</v>
      </c>
      <c r="C3600" s="11">
        <v>29759.410156000002</v>
      </c>
      <c r="D3600" s="11">
        <v>29296.099609000001</v>
      </c>
      <c r="E3600" s="11">
        <v>29572.400390999999</v>
      </c>
      <c r="F3600" s="11">
        <v>29572.400390999999</v>
      </c>
      <c r="G3600" s="5">
        <v>95791000</v>
      </c>
      <c r="I3600" s="1">
        <v>-6.8803460283657358E-3</v>
      </c>
    </row>
    <row r="3601" spans="1:9" x14ac:dyDescent="0.25">
      <c r="A3601" s="36">
        <v>39211</v>
      </c>
      <c r="B3601" s="11">
        <v>29572.699218999998</v>
      </c>
      <c r="C3601" s="11">
        <v>29992.869140999999</v>
      </c>
      <c r="D3601" s="11">
        <v>29551.759765999999</v>
      </c>
      <c r="E3601" s="11">
        <v>29992.830077999999</v>
      </c>
      <c r="F3601" s="11">
        <v>29992.830077999999</v>
      </c>
      <c r="G3601" s="5">
        <v>93486600</v>
      </c>
      <c r="I3601" s="1">
        <v>1.411684856389428E-2</v>
      </c>
    </row>
    <row r="3602" spans="1:9" x14ac:dyDescent="0.25">
      <c r="A3602" s="36">
        <v>39212</v>
      </c>
      <c r="B3602" s="11">
        <v>29992.080077999999</v>
      </c>
      <c r="C3602" s="11">
        <v>29993.150390999999</v>
      </c>
      <c r="D3602" s="11">
        <v>29637.599609000001</v>
      </c>
      <c r="E3602" s="11">
        <v>29653.820313</v>
      </c>
      <c r="F3602" s="11">
        <v>29653.820313</v>
      </c>
      <c r="G3602" s="5">
        <v>128558300</v>
      </c>
      <c r="I3602" s="1">
        <v>-1.1367391572601804E-2</v>
      </c>
    </row>
    <row r="3603" spans="1:9" x14ac:dyDescent="0.25">
      <c r="A3603" s="36">
        <v>39213</v>
      </c>
      <c r="B3603" s="11">
        <v>29653.820313</v>
      </c>
      <c r="C3603" s="11">
        <v>30125.300781000002</v>
      </c>
      <c r="D3603" s="11">
        <v>29653.820313</v>
      </c>
      <c r="E3603" s="11">
        <v>30058.75</v>
      </c>
      <c r="F3603" s="11">
        <v>30058.75</v>
      </c>
      <c r="G3603" s="5">
        <v>90473200</v>
      </c>
      <c r="I3603" s="1">
        <v>1.3562835835418952E-2</v>
      </c>
    </row>
    <row r="3604" spans="1:9" x14ac:dyDescent="0.25">
      <c r="A3604" s="36">
        <v>39216</v>
      </c>
      <c r="B3604" s="11">
        <v>30058.75</v>
      </c>
      <c r="C3604" s="11">
        <v>30172.810547000001</v>
      </c>
      <c r="D3604" s="11">
        <v>29665.990234000001</v>
      </c>
      <c r="E3604" s="11">
        <v>29766.330077999999</v>
      </c>
      <c r="F3604" s="11">
        <v>29766.330077999999</v>
      </c>
      <c r="G3604" s="5">
        <v>91215400</v>
      </c>
      <c r="I3604" s="1">
        <v>-9.7759083801189917E-3</v>
      </c>
    </row>
    <row r="3605" spans="1:9" x14ac:dyDescent="0.25">
      <c r="A3605" s="36">
        <v>39217</v>
      </c>
      <c r="B3605" s="11">
        <v>29766.859375</v>
      </c>
      <c r="C3605" s="11">
        <v>29927.349609000001</v>
      </c>
      <c r="D3605" s="11">
        <v>29619.230468999998</v>
      </c>
      <c r="E3605" s="11">
        <v>29619.910156000002</v>
      </c>
      <c r="F3605" s="11">
        <v>29619.910156000002</v>
      </c>
      <c r="G3605" s="5">
        <v>122696900</v>
      </c>
      <c r="I3605" s="1">
        <v>-4.9311159661691306E-3</v>
      </c>
    </row>
    <row r="3606" spans="1:9" x14ac:dyDescent="0.25">
      <c r="A3606" s="36">
        <v>39218</v>
      </c>
      <c r="B3606" s="11">
        <v>29618.580077999999</v>
      </c>
      <c r="C3606" s="11">
        <v>30341.25</v>
      </c>
      <c r="D3606" s="11">
        <v>29611.310547000001</v>
      </c>
      <c r="E3606" s="11">
        <v>30341.25</v>
      </c>
      <c r="F3606" s="11">
        <v>30341.25</v>
      </c>
      <c r="G3606" s="5">
        <v>160769600</v>
      </c>
      <c r="I3606" s="1">
        <v>2.406139719376732E-2</v>
      </c>
    </row>
    <row r="3607" spans="1:9" x14ac:dyDescent="0.25">
      <c r="A3607" s="36">
        <v>39219</v>
      </c>
      <c r="B3607" s="11">
        <v>30341.25</v>
      </c>
      <c r="C3607" s="11">
        <v>30535.890625</v>
      </c>
      <c r="D3607" s="11">
        <v>30102.839843999998</v>
      </c>
      <c r="E3607" s="11">
        <v>30478.369140999999</v>
      </c>
      <c r="F3607" s="11">
        <v>30478.369140999999</v>
      </c>
      <c r="G3607" s="5">
        <v>140742900</v>
      </c>
      <c r="I3607" s="1">
        <v>4.5090507062290897E-3</v>
      </c>
    </row>
    <row r="3608" spans="1:9" x14ac:dyDescent="0.25">
      <c r="A3608" s="36">
        <v>39220</v>
      </c>
      <c r="B3608" s="11">
        <v>30490.310547000001</v>
      </c>
      <c r="C3608" s="11">
        <v>30879.140625</v>
      </c>
      <c r="D3608" s="11">
        <v>30490.310547000001</v>
      </c>
      <c r="E3608" s="11">
        <v>30676.339843999998</v>
      </c>
      <c r="F3608" s="11">
        <v>30676.339843999998</v>
      </c>
      <c r="G3608" s="5">
        <v>125242800</v>
      </c>
      <c r="I3608" s="1">
        <v>6.4744448248426067E-3</v>
      </c>
    </row>
    <row r="3609" spans="1:9" x14ac:dyDescent="0.25">
      <c r="A3609" s="36">
        <v>39223</v>
      </c>
      <c r="B3609" s="11">
        <v>30677.179688</v>
      </c>
      <c r="C3609" s="11">
        <v>30894.269531000002</v>
      </c>
      <c r="D3609" s="11">
        <v>30677.179688</v>
      </c>
      <c r="E3609" s="11">
        <v>30708.730468999998</v>
      </c>
      <c r="F3609" s="11">
        <v>30708.730468999998</v>
      </c>
      <c r="G3609" s="5">
        <v>86548200</v>
      </c>
      <c r="I3609" s="1">
        <v>1.0553259234207246E-3</v>
      </c>
    </row>
    <row r="3610" spans="1:9" x14ac:dyDescent="0.25">
      <c r="A3610" s="36">
        <v>39224</v>
      </c>
      <c r="B3610" s="11">
        <v>30707.269531000002</v>
      </c>
      <c r="C3610" s="11">
        <v>30802.439452999999</v>
      </c>
      <c r="D3610" s="11">
        <v>30566.230468999998</v>
      </c>
      <c r="E3610" s="11">
        <v>30802.25</v>
      </c>
      <c r="F3610" s="11">
        <v>30802.25</v>
      </c>
      <c r="G3610" s="5">
        <v>104796200</v>
      </c>
      <c r="I3610" s="1">
        <v>3.0407449969018785E-3</v>
      </c>
    </row>
    <row r="3611" spans="1:9" x14ac:dyDescent="0.25">
      <c r="A3611" s="36">
        <v>39225</v>
      </c>
      <c r="B3611" s="11">
        <v>30801.029297000001</v>
      </c>
      <c r="C3611" s="11">
        <v>31171.599609000001</v>
      </c>
      <c r="D3611" s="11">
        <v>30691.259765999999</v>
      </c>
      <c r="E3611" s="11">
        <v>30869.839843999998</v>
      </c>
      <c r="F3611" s="11">
        <v>30869.839843999998</v>
      </c>
      <c r="G3611" s="5">
        <v>185620600</v>
      </c>
      <c r="I3611" s="1">
        <v>2.1919111621517828E-3</v>
      </c>
    </row>
    <row r="3612" spans="1:9" x14ac:dyDescent="0.25">
      <c r="A3612" s="36">
        <v>39226</v>
      </c>
      <c r="B3612" s="11">
        <v>30869.839843999998</v>
      </c>
      <c r="C3612" s="11">
        <v>30978.009765999999</v>
      </c>
      <c r="D3612" s="11">
        <v>30299.470702999999</v>
      </c>
      <c r="E3612" s="11">
        <v>30338.580077999999</v>
      </c>
      <c r="F3612" s="11">
        <v>30338.580077999999</v>
      </c>
      <c r="G3612" s="5">
        <v>105354600</v>
      </c>
      <c r="I3612" s="1">
        <v>-1.7359477925950273E-2</v>
      </c>
    </row>
    <row r="3613" spans="1:9" x14ac:dyDescent="0.25">
      <c r="A3613" s="36">
        <v>39227</v>
      </c>
      <c r="B3613" s="11">
        <v>30338.580077999999</v>
      </c>
      <c r="C3613" s="11">
        <v>30700.349609000001</v>
      </c>
      <c r="D3613" s="11">
        <v>30338.580077999999</v>
      </c>
      <c r="E3613" s="11">
        <v>30700.009765999999</v>
      </c>
      <c r="F3613" s="11">
        <v>30700.009765999999</v>
      </c>
      <c r="G3613" s="5">
        <v>135084500</v>
      </c>
      <c r="I3613" s="1">
        <v>1.1842800208231807E-2</v>
      </c>
    </row>
    <row r="3614" spans="1:9" x14ac:dyDescent="0.25">
      <c r="A3614" s="36">
        <v>39230</v>
      </c>
      <c r="B3614" s="11">
        <v>30687.560547000001</v>
      </c>
      <c r="C3614" s="11">
        <v>30928.429688</v>
      </c>
      <c r="D3614" s="11">
        <v>30625.609375</v>
      </c>
      <c r="E3614" s="11">
        <v>30928.429688</v>
      </c>
      <c r="F3614" s="11">
        <v>30928.429688</v>
      </c>
      <c r="G3614" s="5">
        <v>26107000</v>
      </c>
      <c r="I3614" s="1">
        <v>7.4128428368513966E-3</v>
      </c>
    </row>
    <row r="3615" spans="1:9" x14ac:dyDescent="0.25">
      <c r="A3615" s="36">
        <v>39231</v>
      </c>
      <c r="B3615" s="11">
        <v>30932.160156000002</v>
      </c>
      <c r="C3615" s="11">
        <v>31053.339843999998</v>
      </c>
      <c r="D3615" s="11">
        <v>30492.589843999998</v>
      </c>
      <c r="E3615" s="11">
        <v>30664.730468999998</v>
      </c>
      <c r="F3615" s="11">
        <v>30664.730468999998</v>
      </c>
      <c r="G3615" s="5">
        <v>180394300</v>
      </c>
      <c r="I3615" s="1">
        <v>-8.5626660334234828E-3</v>
      </c>
    </row>
    <row r="3616" spans="1:9" x14ac:dyDescent="0.25">
      <c r="A3616" s="36">
        <v>39232</v>
      </c>
      <c r="B3616" s="11">
        <v>30575.220702999999</v>
      </c>
      <c r="C3616" s="11">
        <v>31383.960938</v>
      </c>
      <c r="D3616" s="11">
        <v>30324.369140999999</v>
      </c>
      <c r="E3616" s="11">
        <v>31380</v>
      </c>
      <c r="F3616" s="11">
        <v>31380</v>
      </c>
      <c r="G3616" s="5">
        <v>183613600</v>
      </c>
      <c r="I3616" s="1">
        <v>2.3057597797608409E-2</v>
      </c>
    </row>
    <row r="3617" spans="1:9" x14ac:dyDescent="0.25">
      <c r="A3617" s="36">
        <v>39233</v>
      </c>
      <c r="B3617" s="11">
        <v>31376.650390999999</v>
      </c>
      <c r="C3617" s="11">
        <v>32029.449218999998</v>
      </c>
      <c r="D3617" s="11">
        <v>31376.650390999999</v>
      </c>
      <c r="E3617" s="11">
        <v>31398.960938</v>
      </c>
      <c r="F3617" s="11">
        <v>31398.960938</v>
      </c>
      <c r="G3617" s="5">
        <v>231538800</v>
      </c>
      <c r="I3617" s="1">
        <v>6.0405391529982921E-4</v>
      </c>
    </row>
    <row r="3618" spans="1:9" x14ac:dyDescent="0.25">
      <c r="A3618" s="36">
        <v>39234</v>
      </c>
      <c r="B3618" s="11">
        <v>31402.970702999999</v>
      </c>
      <c r="C3618" s="11">
        <v>31950.439452999999</v>
      </c>
      <c r="D3618" s="11">
        <v>31380.589843999998</v>
      </c>
      <c r="E3618" s="11">
        <v>31946.400390999999</v>
      </c>
      <c r="F3618" s="11">
        <v>31946.400390999999</v>
      </c>
      <c r="G3618" s="5">
        <v>205132500</v>
      </c>
      <c r="I3618" s="1">
        <v>1.7284709437845436E-2</v>
      </c>
    </row>
    <row r="3619" spans="1:9" x14ac:dyDescent="0.25">
      <c r="A3619" s="36">
        <v>39237</v>
      </c>
      <c r="B3619" s="11">
        <v>31946.400390999999</v>
      </c>
      <c r="C3619" s="11">
        <v>32096.210938</v>
      </c>
      <c r="D3619" s="11">
        <v>31822.269531000002</v>
      </c>
      <c r="E3619" s="11">
        <v>32096.210938</v>
      </c>
      <c r="F3619" s="11">
        <v>32096.210938</v>
      </c>
      <c r="G3619" s="5">
        <v>81201800</v>
      </c>
      <c r="I3619" s="1">
        <v>4.6784731961082571E-3</v>
      </c>
    </row>
    <row r="3620" spans="1:9" x14ac:dyDescent="0.25">
      <c r="A3620" s="36">
        <v>39238</v>
      </c>
      <c r="B3620" s="11">
        <v>32096.210938</v>
      </c>
      <c r="C3620" s="11">
        <v>32274.509765999999</v>
      </c>
      <c r="D3620" s="11">
        <v>31816.650390999999</v>
      </c>
      <c r="E3620" s="11">
        <v>32271.380859000001</v>
      </c>
      <c r="F3620" s="11">
        <v>32271.380859000001</v>
      </c>
      <c r="G3620" s="5">
        <v>113046200</v>
      </c>
      <c r="I3620" s="1">
        <v>5.4428120906351296E-3</v>
      </c>
    </row>
    <row r="3621" spans="1:9" x14ac:dyDescent="0.25">
      <c r="A3621" s="36">
        <v>39239</v>
      </c>
      <c r="B3621" s="11">
        <v>32271.380859000001</v>
      </c>
      <c r="C3621" s="11">
        <v>32273.810547000001</v>
      </c>
      <c r="D3621" s="11">
        <v>31588.449218999998</v>
      </c>
      <c r="E3621" s="11">
        <v>31681.759765999999</v>
      </c>
      <c r="F3621" s="11">
        <v>31681.759765999999</v>
      </c>
      <c r="G3621" s="5">
        <v>124936200</v>
      </c>
      <c r="I3621" s="1">
        <v>-1.8439682372100918E-2</v>
      </c>
    </row>
    <row r="3622" spans="1:9" x14ac:dyDescent="0.25">
      <c r="A3622" s="36">
        <v>39240</v>
      </c>
      <c r="B3622" s="11">
        <v>31669.550781000002</v>
      </c>
      <c r="C3622" s="11">
        <v>31870.859375</v>
      </c>
      <c r="D3622" s="11">
        <v>30647.240234000001</v>
      </c>
      <c r="E3622" s="11">
        <v>31184.490234000001</v>
      </c>
      <c r="F3622" s="11">
        <v>31184.490234000001</v>
      </c>
      <c r="G3622" s="5">
        <v>155096700</v>
      </c>
      <c r="I3622" s="1">
        <v>-1.5820250240940581E-2</v>
      </c>
    </row>
    <row r="3623" spans="1:9" x14ac:dyDescent="0.25">
      <c r="A3623" s="36">
        <v>39241</v>
      </c>
      <c r="B3623" s="11">
        <v>31184.490234000001</v>
      </c>
      <c r="C3623" s="11">
        <v>31479.5</v>
      </c>
      <c r="D3623" s="11">
        <v>31020.710938</v>
      </c>
      <c r="E3623" s="11">
        <v>31466.599609000001</v>
      </c>
      <c r="F3623" s="11">
        <v>31466.599609000001</v>
      </c>
      <c r="G3623" s="5">
        <v>125946600</v>
      </c>
      <c r="I3623" s="1">
        <v>9.0057900794260348E-3</v>
      </c>
    </row>
    <row r="3624" spans="1:9" x14ac:dyDescent="0.25">
      <c r="A3624" s="36">
        <v>39244</v>
      </c>
      <c r="B3624" s="11">
        <v>31466.599609000001</v>
      </c>
      <c r="C3624" s="11">
        <v>31916.759765999999</v>
      </c>
      <c r="D3624" s="11">
        <v>31444.990234000001</v>
      </c>
      <c r="E3624" s="11">
        <v>31833.439452999999</v>
      </c>
      <c r="F3624" s="11">
        <v>31833.439452999999</v>
      </c>
      <c r="G3624" s="5">
        <v>97858400</v>
      </c>
      <c r="I3624" s="1">
        <v>1.159063900395374E-2</v>
      </c>
    </row>
    <row r="3625" spans="1:9" x14ac:dyDescent="0.25">
      <c r="A3625" s="36">
        <v>39245</v>
      </c>
      <c r="B3625" s="11">
        <v>31831.769531000002</v>
      </c>
      <c r="C3625" s="11">
        <v>31885.039063</v>
      </c>
      <c r="D3625" s="11">
        <v>31448.060547000001</v>
      </c>
      <c r="E3625" s="11">
        <v>31608.589843999998</v>
      </c>
      <c r="F3625" s="11">
        <v>31608.589843999998</v>
      </c>
      <c r="G3625" s="5">
        <v>116788700</v>
      </c>
      <c r="I3625" s="1">
        <v>-7.0883782551369734E-3</v>
      </c>
    </row>
    <row r="3626" spans="1:9" x14ac:dyDescent="0.25">
      <c r="A3626" s="36">
        <v>39246</v>
      </c>
      <c r="B3626" s="11">
        <v>31638.369140999999</v>
      </c>
      <c r="C3626" s="11">
        <v>31888.529297000001</v>
      </c>
      <c r="D3626" s="11">
        <v>31513.369140999999</v>
      </c>
      <c r="E3626" s="11">
        <v>31884.060547000001</v>
      </c>
      <c r="F3626" s="11">
        <v>31884.060547000001</v>
      </c>
      <c r="G3626" s="5">
        <v>115976400</v>
      </c>
      <c r="I3626" s="1">
        <v>8.6773013814411826E-3</v>
      </c>
    </row>
    <row r="3627" spans="1:9" x14ac:dyDescent="0.25">
      <c r="A3627" s="36">
        <v>39247</v>
      </c>
      <c r="B3627" s="11">
        <v>31884.060547000001</v>
      </c>
      <c r="C3627" s="11">
        <v>32216.609375</v>
      </c>
      <c r="D3627" s="11">
        <v>31884.060547000001</v>
      </c>
      <c r="E3627" s="11">
        <v>32114.089843999998</v>
      </c>
      <c r="F3627" s="11">
        <v>32114.089843999998</v>
      </c>
      <c r="G3627" s="5">
        <v>145288500</v>
      </c>
      <c r="I3627" s="1">
        <v>7.1886542405046328E-3</v>
      </c>
    </row>
    <row r="3628" spans="1:9" x14ac:dyDescent="0.25">
      <c r="A3628" s="36">
        <v>39248</v>
      </c>
      <c r="B3628" s="11">
        <v>32129.080077999999</v>
      </c>
      <c r="C3628" s="11">
        <v>32564.349609000001</v>
      </c>
      <c r="D3628" s="11">
        <v>32124.019531000002</v>
      </c>
      <c r="E3628" s="11">
        <v>32128.970702999999</v>
      </c>
      <c r="F3628" s="11">
        <v>32128.970702999999</v>
      </c>
      <c r="G3628" s="5">
        <v>183445800</v>
      </c>
      <c r="I3628" s="1">
        <v>4.6326744521252294E-4</v>
      </c>
    </row>
    <row r="3629" spans="1:9" x14ac:dyDescent="0.25">
      <c r="A3629" s="36">
        <v>39251</v>
      </c>
      <c r="B3629" s="11">
        <v>32128.970702999999</v>
      </c>
      <c r="C3629" s="11">
        <v>32382.349609000001</v>
      </c>
      <c r="D3629" s="11">
        <v>32109.050781000002</v>
      </c>
      <c r="E3629" s="11">
        <v>32218.169922000001</v>
      </c>
      <c r="F3629" s="11">
        <v>32218.169922000001</v>
      </c>
      <c r="G3629" s="5">
        <v>89658600</v>
      </c>
      <c r="I3629" s="1">
        <v>2.7724394672041797E-3</v>
      </c>
    </row>
    <row r="3630" spans="1:9" x14ac:dyDescent="0.25">
      <c r="A3630" s="36">
        <v>39252</v>
      </c>
      <c r="B3630" s="11">
        <v>32156.320313</v>
      </c>
      <c r="C3630" s="11">
        <v>32156.609375</v>
      </c>
      <c r="D3630" s="11">
        <v>31913.630859000001</v>
      </c>
      <c r="E3630" s="11">
        <v>32064.990234000001</v>
      </c>
      <c r="F3630" s="11">
        <v>32064.990234000001</v>
      </c>
      <c r="G3630" s="5">
        <v>121020600</v>
      </c>
      <c r="I3630" s="1">
        <v>-4.765788662403736E-3</v>
      </c>
    </row>
    <row r="3631" spans="1:9" x14ac:dyDescent="0.25">
      <c r="A3631" s="36">
        <v>39253</v>
      </c>
      <c r="B3631" s="11">
        <v>32134.160156000002</v>
      </c>
      <c r="C3631" s="11">
        <v>32256.439452999999</v>
      </c>
      <c r="D3631" s="11">
        <v>31505.480468999998</v>
      </c>
      <c r="E3631" s="11">
        <v>31550.759765999999</v>
      </c>
      <c r="F3631" s="11">
        <v>31550.759765999999</v>
      </c>
      <c r="G3631" s="5">
        <v>150530000</v>
      </c>
      <c r="I3631" s="1">
        <v>-1.6167118003442837E-2</v>
      </c>
    </row>
    <row r="3632" spans="1:9" x14ac:dyDescent="0.25">
      <c r="A3632" s="36">
        <v>39254</v>
      </c>
      <c r="B3632" s="11">
        <v>31533.960938</v>
      </c>
      <c r="C3632" s="11">
        <v>31831.519531000002</v>
      </c>
      <c r="D3632" s="11">
        <v>31248.289063</v>
      </c>
      <c r="E3632" s="11">
        <v>31830.839843999998</v>
      </c>
      <c r="F3632" s="11">
        <v>31830.839843999998</v>
      </c>
      <c r="G3632" s="5">
        <v>125661000</v>
      </c>
      <c r="I3632" s="1">
        <v>8.8379562143128254E-3</v>
      </c>
    </row>
    <row r="3633" spans="1:9" x14ac:dyDescent="0.25">
      <c r="A3633" s="36">
        <v>39255</v>
      </c>
      <c r="B3633" s="11">
        <v>31830.080077999999</v>
      </c>
      <c r="C3633" s="11">
        <v>31873.859375</v>
      </c>
      <c r="D3633" s="11">
        <v>31565.599609000001</v>
      </c>
      <c r="E3633" s="11">
        <v>31642.259765999999</v>
      </c>
      <c r="F3633" s="11">
        <v>31642.259765999999</v>
      </c>
      <c r="G3633" s="5">
        <v>95325200</v>
      </c>
      <c r="I3633" s="1">
        <v>-5.9420647179955211E-3</v>
      </c>
    </row>
    <row r="3634" spans="1:9" x14ac:dyDescent="0.25">
      <c r="A3634" s="36">
        <v>39258</v>
      </c>
      <c r="B3634" s="11">
        <v>31643.789063</v>
      </c>
      <c r="C3634" s="11">
        <v>31655.539063</v>
      </c>
      <c r="D3634" s="11">
        <v>31235.480468999998</v>
      </c>
      <c r="E3634" s="11">
        <v>31296.009765999999</v>
      </c>
      <c r="F3634" s="11">
        <v>31296.009765999999</v>
      </c>
      <c r="G3634" s="5">
        <v>79390800</v>
      </c>
      <c r="I3634" s="1">
        <v>-1.1002955619792587E-2</v>
      </c>
    </row>
    <row r="3635" spans="1:9" x14ac:dyDescent="0.25">
      <c r="A3635" s="36">
        <v>39259</v>
      </c>
      <c r="B3635" s="11">
        <v>31298.089843999998</v>
      </c>
      <c r="C3635" s="11">
        <v>31394.619140999999</v>
      </c>
      <c r="D3635" s="11">
        <v>30744.640625</v>
      </c>
      <c r="E3635" s="11">
        <v>30744.710938</v>
      </c>
      <c r="F3635" s="11">
        <v>30744.710938</v>
      </c>
      <c r="G3635" s="5">
        <v>117668500</v>
      </c>
      <c r="I3635" s="1">
        <v>-1.7772628462793705E-2</v>
      </c>
    </row>
    <row r="3636" spans="1:9" x14ac:dyDescent="0.25">
      <c r="A3636" s="36">
        <v>39260</v>
      </c>
      <c r="B3636" s="11">
        <v>30646.949218999998</v>
      </c>
      <c r="C3636" s="11">
        <v>30892.439452999999</v>
      </c>
      <c r="D3636" s="11">
        <v>30267</v>
      </c>
      <c r="E3636" s="11">
        <v>30804.210938</v>
      </c>
      <c r="F3636" s="11">
        <v>30804.210938</v>
      </c>
      <c r="G3636" s="5">
        <v>177508100</v>
      </c>
      <c r="I3636" s="1">
        <v>1.9334219583804213E-3</v>
      </c>
    </row>
    <row r="3637" spans="1:9" x14ac:dyDescent="0.25">
      <c r="A3637" s="36">
        <v>39261</v>
      </c>
      <c r="B3637" s="11">
        <v>30801.919922000001</v>
      </c>
      <c r="C3637" s="11">
        <v>31112.349609000001</v>
      </c>
      <c r="D3637" s="11">
        <v>30792.039063</v>
      </c>
      <c r="E3637" s="11">
        <v>31079.240234000001</v>
      </c>
      <c r="F3637" s="11">
        <v>31079.240234000001</v>
      </c>
      <c r="G3637" s="5">
        <v>124544100</v>
      </c>
      <c r="I3637" s="1">
        <v>8.8886803045511442E-3</v>
      </c>
    </row>
    <row r="3638" spans="1:9" x14ac:dyDescent="0.25">
      <c r="A3638" s="36">
        <v>39262</v>
      </c>
      <c r="B3638" s="11">
        <v>31037.230468999998</v>
      </c>
      <c r="C3638" s="11">
        <v>31377.779297000001</v>
      </c>
      <c r="D3638" s="11">
        <v>30927.580077999999</v>
      </c>
      <c r="E3638" s="11">
        <v>31151.050781000002</v>
      </c>
      <c r="F3638" s="11">
        <v>31151.050781000002</v>
      </c>
      <c r="G3638" s="5">
        <v>119476000</v>
      </c>
      <c r="I3638" s="1">
        <v>2.3078978967632224E-3</v>
      </c>
    </row>
    <row r="3639" spans="1:9" x14ac:dyDescent="0.25">
      <c r="A3639" s="36">
        <v>39265</v>
      </c>
      <c r="B3639" s="11">
        <v>31151.050781000002</v>
      </c>
      <c r="C3639" s="11">
        <v>31434.400390999999</v>
      </c>
      <c r="D3639" s="11">
        <v>31151.050781000002</v>
      </c>
      <c r="E3639" s="11">
        <v>31420.689452999999</v>
      </c>
      <c r="F3639" s="11">
        <v>31420.689452999999</v>
      </c>
      <c r="G3639" s="5">
        <v>138462500</v>
      </c>
      <c r="I3639" s="1">
        <v>8.618598110206932E-3</v>
      </c>
    </row>
    <row r="3640" spans="1:9" x14ac:dyDescent="0.25">
      <c r="A3640" s="36">
        <v>39266</v>
      </c>
      <c r="B3640" s="11">
        <v>31420.949218999998</v>
      </c>
      <c r="C3640" s="11">
        <v>32117.849609000001</v>
      </c>
      <c r="D3640" s="11">
        <v>31410.740234000001</v>
      </c>
      <c r="E3640" s="11">
        <v>32117.830077999999</v>
      </c>
      <c r="F3640" s="11">
        <v>32117.830077999999</v>
      </c>
      <c r="G3640" s="5">
        <v>142022000</v>
      </c>
      <c r="I3640" s="1">
        <v>2.1944754359594754E-2</v>
      </c>
    </row>
    <row r="3641" spans="1:9" x14ac:dyDescent="0.25">
      <c r="A3641" s="36">
        <v>39267</v>
      </c>
      <c r="B3641" s="11">
        <v>32115.089843999998</v>
      </c>
      <c r="C3641" s="11">
        <v>32407.169922000001</v>
      </c>
      <c r="D3641" s="11">
        <v>32115.089843999998</v>
      </c>
      <c r="E3641" s="11">
        <v>32201.630859000001</v>
      </c>
      <c r="F3641" s="11">
        <v>32201.630859000001</v>
      </c>
      <c r="G3641" s="5">
        <v>63752600</v>
      </c>
      <c r="I3641" s="1">
        <v>2.6057689911169746E-3</v>
      </c>
    </row>
    <row r="3642" spans="1:9" x14ac:dyDescent="0.25">
      <c r="A3642" s="36">
        <v>39268</v>
      </c>
      <c r="B3642" s="11">
        <v>32183.75</v>
      </c>
      <c r="C3642" s="11">
        <v>32311.349609000001</v>
      </c>
      <c r="D3642" s="11">
        <v>32016.589843999998</v>
      </c>
      <c r="E3642" s="11">
        <v>32177.830077999999</v>
      </c>
      <c r="F3642" s="11">
        <v>32177.830077999999</v>
      </c>
      <c r="G3642" s="5">
        <v>111582000</v>
      </c>
      <c r="I3642" s="1">
        <v>-7.3939053660687648E-4</v>
      </c>
    </row>
    <row r="3643" spans="1:9" x14ac:dyDescent="0.25">
      <c r="A3643" s="36">
        <v>39269</v>
      </c>
      <c r="B3643" s="11">
        <v>32177.789063</v>
      </c>
      <c r="C3643" s="11">
        <v>32555.359375</v>
      </c>
      <c r="D3643" s="11">
        <v>32146.210938</v>
      </c>
      <c r="E3643" s="11">
        <v>32411.839843999998</v>
      </c>
      <c r="F3643" s="11">
        <v>32411.839843999998</v>
      </c>
      <c r="G3643" s="5">
        <v>142534400</v>
      </c>
      <c r="I3643" s="1">
        <v>7.2460748037155298E-3</v>
      </c>
    </row>
    <row r="3644" spans="1:9" x14ac:dyDescent="0.25">
      <c r="A3644" s="36">
        <v>39272</v>
      </c>
      <c r="B3644" s="11">
        <v>32411.839843999998</v>
      </c>
      <c r="C3644" s="11">
        <v>32538.089843999998</v>
      </c>
      <c r="D3644" s="11">
        <v>32064.740234000001</v>
      </c>
      <c r="E3644" s="11">
        <v>32088.25</v>
      </c>
      <c r="F3644" s="11">
        <v>32088.25</v>
      </c>
      <c r="G3644" s="5">
        <v>143479400</v>
      </c>
      <c r="I3644" s="1">
        <v>-1.0033863817998423E-2</v>
      </c>
    </row>
    <row r="3645" spans="1:9" x14ac:dyDescent="0.25">
      <c r="A3645" s="36">
        <v>39273</v>
      </c>
      <c r="B3645" s="11">
        <v>32080.429688</v>
      </c>
      <c r="C3645" s="11">
        <v>32081.429688</v>
      </c>
      <c r="D3645" s="11">
        <v>31680.619140999999</v>
      </c>
      <c r="E3645" s="11">
        <v>31743.019531000002</v>
      </c>
      <c r="F3645" s="11">
        <v>31743.019531000002</v>
      </c>
      <c r="G3645" s="5">
        <v>138539400</v>
      </c>
      <c r="I3645" s="1">
        <v>-1.0817075636742501E-2</v>
      </c>
    </row>
    <row r="3646" spans="1:9" x14ac:dyDescent="0.25">
      <c r="A3646" s="36">
        <v>39274</v>
      </c>
      <c r="B3646" s="11">
        <v>31738.380859000001</v>
      </c>
      <c r="C3646" s="11">
        <v>31987.869140999999</v>
      </c>
      <c r="D3646" s="11">
        <v>31571.339843999998</v>
      </c>
      <c r="E3646" s="11">
        <v>31916.269531000002</v>
      </c>
      <c r="F3646" s="11">
        <v>31916.269531000002</v>
      </c>
      <c r="G3646" s="5">
        <v>179097400</v>
      </c>
      <c r="I3646" s="1">
        <v>5.4430525470774427E-3</v>
      </c>
    </row>
    <row r="3647" spans="1:9" x14ac:dyDescent="0.25">
      <c r="A3647" s="36">
        <v>39275</v>
      </c>
      <c r="B3647" s="11">
        <v>31920.369140999999</v>
      </c>
      <c r="C3647" s="11">
        <v>32311.400390999999</v>
      </c>
      <c r="D3647" s="11">
        <v>31920.070313</v>
      </c>
      <c r="E3647" s="11">
        <v>32261.099609000001</v>
      </c>
      <c r="F3647" s="11">
        <v>32261.099609000001</v>
      </c>
      <c r="G3647" s="5">
        <v>127425800</v>
      </c>
      <c r="I3647" s="1">
        <v>1.0746261527721401E-2</v>
      </c>
    </row>
    <row r="3648" spans="1:9" x14ac:dyDescent="0.25">
      <c r="A3648" s="36">
        <v>39276</v>
      </c>
      <c r="B3648" s="11">
        <v>32261.099609000001</v>
      </c>
      <c r="C3648" s="11">
        <v>32421.410156000002</v>
      </c>
      <c r="D3648" s="11">
        <v>32166.839843999998</v>
      </c>
      <c r="E3648" s="11">
        <v>32386.509765999999</v>
      </c>
      <c r="F3648" s="11">
        <v>32386.509765999999</v>
      </c>
      <c r="G3648" s="5">
        <v>91819400</v>
      </c>
      <c r="I3648" s="1">
        <v>3.8798128972885593E-3</v>
      </c>
    </row>
    <row r="3649" spans="1:9" x14ac:dyDescent="0.25">
      <c r="A3649" s="36">
        <v>39279</v>
      </c>
      <c r="B3649" s="11">
        <v>32388.380859000001</v>
      </c>
      <c r="C3649" s="11">
        <v>32552.779297000001</v>
      </c>
      <c r="D3649" s="11">
        <v>32119.789063</v>
      </c>
      <c r="E3649" s="11">
        <v>32265.929688</v>
      </c>
      <c r="F3649" s="11">
        <v>32265.929688</v>
      </c>
      <c r="G3649" s="5">
        <v>71607200</v>
      </c>
      <c r="I3649" s="1">
        <v>-3.7301057416474492E-3</v>
      </c>
    </row>
    <row r="3650" spans="1:9" x14ac:dyDescent="0.25">
      <c r="A3650" s="36">
        <v>39280</v>
      </c>
      <c r="B3650" s="11">
        <v>32252.929688</v>
      </c>
      <c r="C3650" s="11">
        <v>32378.720702999999</v>
      </c>
      <c r="D3650" s="11">
        <v>31861.039063</v>
      </c>
      <c r="E3650" s="11">
        <v>31979.140625</v>
      </c>
      <c r="F3650" s="11">
        <v>31979.140625</v>
      </c>
      <c r="G3650" s="5">
        <v>120581100</v>
      </c>
      <c r="I3650" s="1">
        <v>-8.9280303248173709E-3</v>
      </c>
    </row>
    <row r="3651" spans="1:9" x14ac:dyDescent="0.25">
      <c r="A3651" s="36">
        <v>39281</v>
      </c>
      <c r="B3651" s="11">
        <v>31979.140625</v>
      </c>
      <c r="C3651" s="11">
        <v>31979.140625</v>
      </c>
      <c r="D3651" s="11">
        <v>31671.880859000001</v>
      </c>
      <c r="E3651" s="11">
        <v>31886.740234000001</v>
      </c>
      <c r="F3651" s="11">
        <v>31886.740234000001</v>
      </c>
      <c r="G3651" s="5">
        <v>137178500</v>
      </c>
      <c r="I3651" s="1">
        <v>-2.8935780491234908E-3</v>
      </c>
    </row>
    <row r="3652" spans="1:9" x14ac:dyDescent="0.25">
      <c r="A3652" s="36">
        <v>39282</v>
      </c>
      <c r="B3652" s="11">
        <v>31905.089843999998</v>
      </c>
      <c r="C3652" s="11">
        <v>32187.980468999998</v>
      </c>
      <c r="D3652" s="11">
        <v>31894.919922000001</v>
      </c>
      <c r="E3652" s="11">
        <v>32150.650390999999</v>
      </c>
      <c r="F3652" s="11">
        <v>32150.650390999999</v>
      </c>
      <c r="G3652" s="5">
        <v>126705100</v>
      </c>
      <c r="I3652" s="1">
        <v>8.2424236384390781E-3</v>
      </c>
    </row>
    <row r="3653" spans="1:9" x14ac:dyDescent="0.25">
      <c r="A3653" s="36">
        <v>39283</v>
      </c>
      <c r="B3653" s="11">
        <v>32150.650390999999</v>
      </c>
      <c r="C3653" s="11">
        <v>32150.650390999999</v>
      </c>
      <c r="D3653" s="11">
        <v>31792.619140999999</v>
      </c>
      <c r="E3653" s="11">
        <v>31922.619140999999</v>
      </c>
      <c r="F3653" s="11">
        <v>31922.619140999999</v>
      </c>
      <c r="G3653" s="5">
        <v>155851800</v>
      </c>
      <c r="I3653" s="1">
        <v>-7.1178578652482116E-3</v>
      </c>
    </row>
    <row r="3654" spans="1:9" x14ac:dyDescent="0.25">
      <c r="A3654" s="36">
        <v>39286</v>
      </c>
      <c r="B3654" s="11">
        <v>31916.730468999998</v>
      </c>
      <c r="C3654" s="11">
        <v>32243.099609000001</v>
      </c>
      <c r="D3654" s="11">
        <v>31916.730468999998</v>
      </c>
      <c r="E3654" s="11">
        <v>32168.429688</v>
      </c>
      <c r="F3654" s="11">
        <v>32168.429688</v>
      </c>
      <c r="G3654" s="5">
        <v>123971100</v>
      </c>
      <c r="I3654" s="1">
        <v>7.6707046233472909E-3</v>
      </c>
    </row>
    <row r="3655" spans="1:9" x14ac:dyDescent="0.25">
      <c r="A3655" s="36">
        <v>39287</v>
      </c>
      <c r="B3655" s="11">
        <v>32156.960938</v>
      </c>
      <c r="C3655" s="11">
        <v>32156.960938</v>
      </c>
      <c r="D3655" s="11">
        <v>31449.330077999999</v>
      </c>
      <c r="E3655" s="11">
        <v>31462.150390999999</v>
      </c>
      <c r="F3655" s="11">
        <v>31462.150390999999</v>
      </c>
      <c r="G3655" s="5">
        <v>205748900</v>
      </c>
      <c r="I3655" s="1">
        <v>-2.2200278655443384E-2</v>
      </c>
    </row>
    <row r="3656" spans="1:9" x14ac:dyDescent="0.25">
      <c r="A3656" s="36">
        <v>39288</v>
      </c>
      <c r="B3656" s="11">
        <v>31472.859375</v>
      </c>
      <c r="C3656" s="11">
        <v>31814.150390999999</v>
      </c>
      <c r="D3656" s="11">
        <v>30811.25</v>
      </c>
      <c r="E3656" s="11">
        <v>31103.529297000001</v>
      </c>
      <c r="F3656" s="11">
        <v>31103.529297000001</v>
      </c>
      <c r="G3656" s="5">
        <v>194330900</v>
      </c>
      <c r="I3656" s="1">
        <v>-1.1463953507579561E-2</v>
      </c>
    </row>
    <row r="3657" spans="1:9" x14ac:dyDescent="0.25">
      <c r="A3657" s="36">
        <v>39289</v>
      </c>
      <c r="B3657" s="11">
        <v>31085.009765999999</v>
      </c>
      <c r="C3657" s="11">
        <v>31085.009765999999</v>
      </c>
      <c r="D3657" s="11">
        <v>29348.730468999998</v>
      </c>
      <c r="E3657" s="11">
        <v>29996.599609000001</v>
      </c>
      <c r="F3657" s="11">
        <v>29996.599609000001</v>
      </c>
      <c r="G3657" s="5">
        <v>288139600</v>
      </c>
      <c r="I3657" s="1">
        <v>-3.6237266093914755E-2</v>
      </c>
    </row>
    <row r="3658" spans="1:9" x14ac:dyDescent="0.25">
      <c r="A3658" s="36">
        <v>39290</v>
      </c>
      <c r="B3658" s="11">
        <v>29996.599609000001</v>
      </c>
      <c r="C3658" s="11">
        <v>30402.449218999998</v>
      </c>
      <c r="D3658" s="11">
        <v>29815.039063</v>
      </c>
      <c r="E3658" s="11">
        <v>30235.169922000001</v>
      </c>
      <c r="F3658" s="11">
        <v>30235.169922000001</v>
      </c>
      <c r="G3658" s="5">
        <v>183625900</v>
      </c>
      <c r="I3658" s="1">
        <v>7.9217848810753111E-3</v>
      </c>
    </row>
    <row r="3659" spans="1:9" x14ac:dyDescent="0.25">
      <c r="A3659" s="36">
        <v>39293</v>
      </c>
      <c r="B3659" s="11">
        <v>30234.070313</v>
      </c>
      <c r="C3659" s="11">
        <v>31103.630859000001</v>
      </c>
      <c r="D3659" s="11">
        <v>30234.070313</v>
      </c>
      <c r="E3659" s="11">
        <v>30900.679688</v>
      </c>
      <c r="F3659" s="11">
        <v>30900.679688</v>
      </c>
      <c r="G3659" s="5">
        <v>158962000</v>
      </c>
      <c r="I3659" s="1">
        <v>2.1772366284807276E-2</v>
      </c>
    </row>
    <row r="3660" spans="1:9" x14ac:dyDescent="0.25">
      <c r="A3660" s="36">
        <v>39294</v>
      </c>
      <c r="B3660" s="11">
        <v>30917.509765999999</v>
      </c>
      <c r="C3660" s="11">
        <v>31368.580077999999</v>
      </c>
      <c r="D3660" s="11">
        <v>30658.960938</v>
      </c>
      <c r="E3660" s="11">
        <v>30659.660156000002</v>
      </c>
      <c r="F3660" s="11">
        <v>30659.660156000002</v>
      </c>
      <c r="G3660" s="5">
        <v>167344400</v>
      </c>
      <c r="I3660" s="1">
        <v>-7.8303909341403966E-3</v>
      </c>
    </row>
    <row r="3661" spans="1:9" x14ac:dyDescent="0.25">
      <c r="A3661" s="36">
        <v>39295</v>
      </c>
      <c r="B3661" s="11">
        <v>30639.009765999999</v>
      </c>
      <c r="C3661" s="11">
        <v>30672.580077999999</v>
      </c>
      <c r="D3661" s="11">
        <v>29763.570313</v>
      </c>
      <c r="E3661" s="11">
        <v>30048.369140999999</v>
      </c>
      <c r="F3661" s="11">
        <v>30048.369140999999</v>
      </c>
      <c r="G3661" s="5">
        <v>168242700</v>
      </c>
      <c r="I3661" s="1">
        <v>-2.0139401108725252E-2</v>
      </c>
    </row>
    <row r="3662" spans="1:9" x14ac:dyDescent="0.25">
      <c r="A3662" s="36">
        <v>39296</v>
      </c>
      <c r="B3662" s="11">
        <v>30062.140625</v>
      </c>
      <c r="C3662" s="11">
        <v>30569.070313</v>
      </c>
      <c r="D3662" s="11">
        <v>30062.140625</v>
      </c>
      <c r="E3662" s="11">
        <v>30394.810547000001</v>
      </c>
      <c r="F3662" s="11">
        <v>30394.810547000001</v>
      </c>
      <c r="G3662" s="5">
        <v>148285000</v>
      </c>
      <c r="I3662" s="1">
        <v>1.1463500155191042E-2</v>
      </c>
    </row>
    <row r="3663" spans="1:9" x14ac:dyDescent="0.25">
      <c r="A3663" s="36">
        <v>39297</v>
      </c>
      <c r="B3663" s="11">
        <v>30372.619140999999</v>
      </c>
      <c r="C3663" s="11">
        <v>30411.490234000001</v>
      </c>
      <c r="D3663" s="11">
        <v>29671.769531000002</v>
      </c>
      <c r="E3663" s="11">
        <v>29671.769531000002</v>
      </c>
      <c r="F3663" s="11">
        <v>29671.769531000002</v>
      </c>
      <c r="G3663" s="5">
        <v>97263000</v>
      </c>
      <c r="I3663" s="1">
        <v>-2.4075815214009921E-2</v>
      </c>
    </row>
    <row r="3664" spans="1:9" x14ac:dyDescent="0.25">
      <c r="A3664" s="36">
        <v>39300</v>
      </c>
      <c r="B3664" s="11">
        <v>29671.769531000002</v>
      </c>
      <c r="C3664" s="11">
        <v>29722.310547000001</v>
      </c>
      <c r="D3664" s="11">
        <v>29152.970702999999</v>
      </c>
      <c r="E3664" s="11">
        <v>29721.630859000001</v>
      </c>
      <c r="F3664" s="11">
        <v>29721.630859000001</v>
      </c>
      <c r="G3664" s="5">
        <v>123952500</v>
      </c>
      <c r="I3664" s="1">
        <v>1.6790195336948699E-3</v>
      </c>
    </row>
    <row r="3665" spans="1:9" x14ac:dyDescent="0.25">
      <c r="A3665" s="36">
        <v>39301</v>
      </c>
      <c r="B3665" s="11">
        <v>29721.630859000001</v>
      </c>
      <c r="C3665" s="11">
        <v>30308.470702999999</v>
      </c>
      <c r="D3665" s="11">
        <v>29665.310547000001</v>
      </c>
      <c r="E3665" s="11">
        <v>30239.919922000001</v>
      </c>
      <c r="F3665" s="11">
        <v>30239.919922000001</v>
      </c>
      <c r="G3665" s="5">
        <v>139162500</v>
      </c>
      <c r="I3665" s="1">
        <v>1.7287810756618782E-2</v>
      </c>
    </row>
    <row r="3666" spans="1:9" x14ac:dyDescent="0.25">
      <c r="A3666" s="36">
        <v>39302</v>
      </c>
      <c r="B3666" s="11">
        <v>30242.980468999998</v>
      </c>
      <c r="C3666" s="11">
        <v>30982.449218999998</v>
      </c>
      <c r="D3666" s="11">
        <v>30242.980468999998</v>
      </c>
      <c r="E3666" s="11">
        <v>30661.869140999999</v>
      </c>
      <c r="F3666" s="11">
        <v>30661.869140999999</v>
      </c>
      <c r="G3666" s="5">
        <v>148900900</v>
      </c>
      <c r="I3666" s="1">
        <v>1.3856931862589406E-2</v>
      </c>
    </row>
    <row r="3667" spans="1:9" x14ac:dyDescent="0.25">
      <c r="A3667" s="36">
        <v>39303</v>
      </c>
      <c r="B3667" s="11">
        <v>30621.599609000001</v>
      </c>
      <c r="C3667" s="11">
        <v>30621.599609000001</v>
      </c>
      <c r="D3667" s="11">
        <v>29883.710938</v>
      </c>
      <c r="E3667" s="11">
        <v>29883.960938</v>
      </c>
      <c r="F3667" s="11">
        <v>29883.960938</v>
      </c>
      <c r="G3667" s="5">
        <v>132610900</v>
      </c>
      <c r="I3667" s="1">
        <v>-2.5697922096572512E-2</v>
      </c>
    </row>
    <row r="3668" spans="1:9" x14ac:dyDescent="0.25">
      <c r="A3668" s="36">
        <v>39304</v>
      </c>
      <c r="B3668" s="11">
        <v>29883.169922000001</v>
      </c>
      <c r="C3668" s="11">
        <v>29883.169922000001</v>
      </c>
      <c r="D3668" s="11">
        <v>28868.220702999999</v>
      </c>
      <c r="E3668" s="11">
        <v>29420.470702999999</v>
      </c>
      <c r="F3668" s="11">
        <v>29420.470702999999</v>
      </c>
      <c r="G3668" s="5">
        <v>165978900</v>
      </c>
      <c r="I3668" s="1">
        <v>-1.5631198524369339E-2</v>
      </c>
    </row>
    <row r="3669" spans="1:9" x14ac:dyDescent="0.25">
      <c r="A3669" s="36">
        <v>39307</v>
      </c>
      <c r="B3669" s="11">
        <v>29449.550781000002</v>
      </c>
      <c r="C3669" s="11">
        <v>29884.640625</v>
      </c>
      <c r="D3669" s="11">
        <v>29449.550781000002</v>
      </c>
      <c r="E3669" s="11">
        <v>29607.199218999998</v>
      </c>
      <c r="F3669" s="11">
        <v>29607.199218999998</v>
      </c>
      <c r="G3669" s="5">
        <v>102825200</v>
      </c>
      <c r="I3669" s="1">
        <v>6.3268341482345392E-3</v>
      </c>
    </row>
    <row r="3670" spans="1:9" x14ac:dyDescent="0.25">
      <c r="A3670" s="36">
        <v>39308</v>
      </c>
      <c r="B3670" s="11">
        <v>29638.580077999999</v>
      </c>
      <c r="C3670" s="11">
        <v>29748.060547000001</v>
      </c>
      <c r="D3670" s="11">
        <v>28847.929688</v>
      </c>
      <c r="E3670" s="11">
        <v>28895.730468999998</v>
      </c>
      <c r="F3670" s="11">
        <v>28895.730468999998</v>
      </c>
      <c r="G3670" s="5">
        <v>111142300</v>
      </c>
      <c r="I3670" s="1">
        <v>-2.4323699047826608E-2</v>
      </c>
    </row>
    <row r="3671" spans="1:9" x14ac:dyDescent="0.25">
      <c r="A3671" s="36">
        <v>39309</v>
      </c>
      <c r="B3671" s="11">
        <v>28885.830077999999</v>
      </c>
      <c r="C3671" s="11">
        <v>29030.300781000002</v>
      </c>
      <c r="D3671" s="11">
        <v>27987.310547000001</v>
      </c>
      <c r="E3671" s="11">
        <v>28140.730468999998</v>
      </c>
      <c r="F3671" s="11">
        <v>28140.730468999998</v>
      </c>
      <c r="G3671" s="5">
        <v>154231300</v>
      </c>
      <c r="I3671" s="1">
        <v>-2.6475839831903158E-2</v>
      </c>
    </row>
    <row r="3672" spans="1:9" x14ac:dyDescent="0.25">
      <c r="A3672" s="36">
        <v>39310</v>
      </c>
      <c r="B3672" s="11">
        <v>28137.230468999998</v>
      </c>
      <c r="C3672" s="11">
        <v>28137.230468999998</v>
      </c>
      <c r="D3672" s="11">
        <v>26445.839843999998</v>
      </c>
      <c r="E3672" s="11">
        <v>27793.160156000002</v>
      </c>
      <c r="F3672" s="11">
        <v>27793.160156000002</v>
      </c>
      <c r="G3672" s="5">
        <v>259586700</v>
      </c>
      <c r="I3672" s="1">
        <v>-1.242805686553794E-2</v>
      </c>
    </row>
    <row r="3673" spans="1:9" x14ac:dyDescent="0.25">
      <c r="A3673" s="36">
        <v>39311</v>
      </c>
      <c r="B3673" s="11">
        <v>27859.740234000001</v>
      </c>
      <c r="C3673" s="11">
        <v>28783.789063</v>
      </c>
      <c r="D3673" s="11">
        <v>27859.740234000001</v>
      </c>
      <c r="E3673" s="11">
        <v>28510.660156000002</v>
      </c>
      <c r="F3673" s="11">
        <v>28510.660156000002</v>
      </c>
      <c r="G3673" s="5">
        <v>217556300</v>
      </c>
      <c r="I3673" s="1">
        <v>2.5488105029845443E-2</v>
      </c>
    </row>
    <row r="3674" spans="1:9" x14ac:dyDescent="0.25">
      <c r="A3674" s="36">
        <v>39314</v>
      </c>
      <c r="B3674" s="11">
        <v>28511.919922000001</v>
      </c>
      <c r="C3674" s="11">
        <v>28749.259765999999</v>
      </c>
      <c r="D3674" s="11">
        <v>28241.710938</v>
      </c>
      <c r="E3674" s="11">
        <v>28453.550781000002</v>
      </c>
      <c r="F3674" s="11">
        <v>28453.550781000002</v>
      </c>
      <c r="G3674" s="5">
        <v>99913000</v>
      </c>
      <c r="I3674" s="1">
        <v>-2.0050973477623302E-3</v>
      </c>
    </row>
    <row r="3675" spans="1:9" x14ac:dyDescent="0.25">
      <c r="A3675" s="36">
        <v>39315</v>
      </c>
      <c r="B3675" s="11">
        <v>28453.550781000002</v>
      </c>
      <c r="C3675" s="11">
        <v>28724.210938</v>
      </c>
      <c r="D3675" s="11">
        <v>28241.449218999998</v>
      </c>
      <c r="E3675" s="11">
        <v>28568.429688</v>
      </c>
      <c r="F3675" s="11">
        <v>28568.429688</v>
      </c>
      <c r="G3675" s="5">
        <v>99531800</v>
      </c>
      <c r="I3675" s="1">
        <v>4.0292905114274191E-3</v>
      </c>
    </row>
    <row r="3676" spans="1:9" x14ac:dyDescent="0.25">
      <c r="A3676" s="36">
        <v>39316</v>
      </c>
      <c r="B3676" s="11">
        <v>28568.429688</v>
      </c>
      <c r="C3676" s="11">
        <v>29269.679688</v>
      </c>
      <c r="D3676" s="11">
        <v>28568.429688</v>
      </c>
      <c r="E3676" s="11">
        <v>29269.339843999998</v>
      </c>
      <c r="F3676" s="11">
        <v>29269.339843999998</v>
      </c>
      <c r="G3676" s="5">
        <v>124979000</v>
      </c>
      <c r="I3676" s="1">
        <v>2.4238295371159069E-2</v>
      </c>
    </row>
    <row r="3677" spans="1:9" x14ac:dyDescent="0.25">
      <c r="A3677" s="36">
        <v>39317</v>
      </c>
      <c r="B3677" s="11">
        <v>29270.109375</v>
      </c>
      <c r="C3677" s="11">
        <v>29609.810547000001</v>
      </c>
      <c r="D3677" s="11">
        <v>29270.109375</v>
      </c>
      <c r="E3677" s="11">
        <v>29459.820313</v>
      </c>
      <c r="F3677" s="11">
        <v>29459.820313</v>
      </c>
      <c r="G3677" s="5">
        <v>122398900</v>
      </c>
      <c r="I3677" s="1">
        <v>6.4867652257252217E-3</v>
      </c>
    </row>
    <row r="3678" spans="1:9" x14ac:dyDescent="0.25">
      <c r="A3678" s="36">
        <v>39318</v>
      </c>
      <c r="B3678" s="11">
        <v>29457.330077999999</v>
      </c>
      <c r="C3678" s="11">
        <v>30102.320313</v>
      </c>
      <c r="D3678" s="11">
        <v>29445.089843999998</v>
      </c>
      <c r="E3678" s="11">
        <v>30041.539063</v>
      </c>
      <c r="F3678" s="11">
        <v>30041.539063</v>
      </c>
      <c r="G3678" s="5">
        <v>152736900</v>
      </c>
      <c r="I3678" s="1">
        <v>1.9553747710984837E-2</v>
      </c>
    </row>
    <row r="3679" spans="1:9" x14ac:dyDescent="0.25">
      <c r="A3679" s="36">
        <v>39321</v>
      </c>
      <c r="B3679" s="11">
        <v>30050.460938</v>
      </c>
      <c r="C3679" s="11">
        <v>30278.5</v>
      </c>
      <c r="D3679" s="11">
        <v>29868.150390999999</v>
      </c>
      <c r="E3679" s="11">
        <v>30275.839843999998</v>
      </c>
      <c r="F3679" s="11">
        <v>30275.839843999998</v>
      </c>
      <c r="G3679" s="5">
        <v>84798200</v>
      </c>
      <c r="I3679" s="1">
        <v>7.7689701945580225E-3</v>
      </c>
    </row>
    <row r="3680" spans="1:9" x14ac:dyDescent="0.25">
      <c r="A3680" s="36">
        <v>39322</v>
      </c>
      <c r="B3680" s="11">
        <v>30264.199218999998</v>
      </c>
      <c r="C3680" s="11">
        <v>30264.199218999998</v>
      </c>
      <c r="D3680" s="11">
        <v>29240.789063</v>
      </c>
      <c r="E3680" s="11">
        <v>29326.759765999999</v>
      </c>
      <c r="F3680" s="11">
        <v>29326.759765999999</v>
      </c>
      <c r="G3680" s="5">
        <v>150259000</v>
      </c>
      <c r="I3680" s="1">
        <v>-3.1849627756542986E-2</v>
      </c>
    </row>
    <row r="3681" spans="1:9" x14ac:dyDescent="0.25">
      <c r="A3681" s="36">
        <v>39323</v>
      </c>
      <c r="B3681" s="11">
        <v>29376.640625</v>
      </c>
      <c r="C3681" s="11">
        <v>29732.759765999999</v>
      </c>
      <c r="D3681" s="11">
        <v>29286</v>
      </c>
      <c r="E3681" s="11">
        <v>29710.779297000001</v>
      </c>
      <c r="F3681" s="11">
        <v>29710.779297000001</v>
      </c>
      <c r="G3681" s="5">
        <v>114861200</v>
      </c>
      <c r="I3681" s="1">
        <v>1.3009517445224716E-2</v>
      </c>
    </row>
    <row r="3682" spans="1:9" x14ac:dyDescent="0.25">
      <c r="A3682" s="36">
        <v>39324</v>
      </c>
      <c r="B3682" s="11">
        <v>29710.779297000001</v>
      </c>
      <c r="C3682" s="11">
        <v>29970.480468999998</v>
      </c>
      <c r="D3682" s="11">
        <v>29488.470702999999</v>
      </c>
      <c r="E3682" s="11">
        <v>29744.070313</v>
      </c>
      <c r="F3682" s="11">
        <v>29744.070313</v>
      </c>
      <c r="G3682" s="5">
        <v>120369400</v>
      </c>
      <c r="I3682" s="1">
        <v>1.1198756601906723E-3</v>
      </c>
    </row>
    <row r="3683" spans="1:9" x14ac:dyDescent="0.25">
      <c r="A3683" s="36">
        <v>39325</v>
      </c>
      <c r="B3683" s="11">
        <v>29749.390625</v>
      </c>
      <c r="C3683" s="11">
        <v>30347.859375</v>
      </c>
      <c r="D3683" s="11">
        <v>29749.390625</v>
      </c>
      <c r="E3683" s="11">
        <v>30347.859375</v>
      </c>
      <c r="F3683" s="11">
        <v>30347.859375</v>
      </c>
      <c r="G3683" s="5">
        <v>138088300</v>
      </c>
      <c r="I3683" s="1">
        <v>2.0096188801334236E-2</v>
      </c>
    </row>
    <row r="3684" spans="1:9" x14ac:dyDescent="0.25">
      <c r="A3684" s="36">
        <v>39328</v>
      </c>
      <c r="B3684" s="11">
        <v>30347.859375</v>
      </c>
      <c r="C3684" s="11">
        <v>30799.130859000001</v>
      </c>
      <c r="D3684" s="11">
        <v>30347.859375</v>
      </c>
      <c r="E3684" s="11">
        <v>30797.599609000001</v>
      </c>
      <c r="F3684" s="11">
        <v>30797.599609000001</v>
      </c>
      <c r="G3684" s="5">
        <v>36499000</v>
      </c>
      <c r="I3684" s="1">
        <v>1.4710768453154444E-2</v>
      </c>
    </row>
    <row r="3685" spans="1:9" x14ac:dyDescent="0.25">
      <c r="A3685" s="36">
        <v>39329</v>
      </c>
      <c r="B3685" s="11">
        <v>30802.589843999998</v>
      </c>
      <c r="C3685" s="11">
        <v>31015.769531000002</v>
      </c>
      <c r="D3685" s="11">
        <v>30587.390625</v>
      </c>
      <c r="E3685" s="11">
        <v>30932.710938</v>
      </c>
      <c r="F3685" s="11">
        <v>30932.710938</v>
      </c>
      <c r="G3685" s="5">
        <v>162376100</v>
      </c>
      <c r="I3685" s="1">
        <v>4.3774782131027479E-3</v>
      </c>
    </row>
    <row r="3686" spans="1:9" x14ac:dyDescent="0.25">
      <c r="A3686" s="36">
        <v>39330</v>
      </c>
      <c r="B3686" s="11">
        <v>30903.609375</v>
      </c>
      <c r="C3686" s="11">
        <v>30903.609375</v>
      </c>
      <c r="D3686" s="11">
        <v>30635.529297000001</v>
      </c>
      <c r="E3686" s="11">
        <v>30809.550781000002</v>
      </c>
      <c r="F3686" s="11">
        <v>30809.550781000002</v>
      </c>
      <c r="G3686" s="5">
        <v>95805400</v>
      </c>
      <c r="I3686" s="1">
        <v>-3.9894981791537276E-3</v>
      </c>
    </row>
    <row r="3687" spans="1:9" x14ac:dyDescent="0.25">
      <c r="A3687" s="36">
        <v>39331</v>
      </c>
      <c r="B3687" s="11">
        <v>30809.550781000002</v>
      </c>
      <c r="C3687" s="11">
        <v>30977.150390999999</v>
      </c>
      <c r="D3687" s="11">
        <v>30757.019531000002</v>
      </c>
      <c r="E3687" s="11">
        <v>30816.949218999998</v>
      </c>
      <c r="F3687" s="11">
        <v>30816.949218999998</v>
      </c>
      <c r="G3687" s="5">
        <v>90418000</v>
      </c>
      <c r="I3687" s="1">
        <v>2.4010573488908449E-4</v>
      </c>
    </row>
    <row r="3688" spans="1:9" x14ac:dyDescent="0.25">
      <c r="A3688" s="36">
        <v>39332</v>
      </c>
      <c r="B3688" s="11">
        <v>30816.199218999998</v>
      </c>
      <c r="C3688" s="11">
        <v>30816.199218999998</v>
      </c>
      <c r="D3688" s="11">
        <v>30064.140625</v>
      </c>
      <c r="E3688" s="11">
        <v>30252.769531000002</v>
      </c>
      <c r="F3688" s="11">
        <v>30252.769531000002</v>
      </c>
      <c r="G3688" s="5">
        <v>110884600</v>
      </c>
      <c r="I3688" s="1">
        <v>-1.8477102908795118E-2</v>
      </c>
    </row>
    <row r="3689" spans="1:9" x14ac:dyDescent="0.25">
      <c r="A3689" s="36">
        <v>39335</v>
      </c>
      <c r="B3689" s="11">
        <v>30252.769531000002</v>
      </c>
      <c r="C3689" s="11">
        <v>30265.539063</v>
      </c>
      <c r="D3689" s="11">
        <v>29683.259765999999</v>
      </c>
      <c r="E3689" s="11">
        <v>29893.179688</v>
      </c>
      <c r="F3689" s="11">
        <v>29893.179688</v>
      </c>
      <c r="G3689" s="5">
        <v>94633800</v>
      </c>
      <c r="I3689" s="1">
        <v>-1.1957384733092269E-2</v>
      </c>
    </row>
    <row r="3690" spans="1:9" x14ac:dyDescent="0.25">
      <c r="A3690" s="36">
        <v>39336</v>
      </c>
      <c r="B3690" s="11">
        <v>29893.179688</v>
      </c>
      <c r="C3690" s="11">
        <v>30307.359375</v>
      </c>
      <c r="D3690" s="11">
        <v>29892.439452999999</v>
      </c>
      <c r="E3690" s="11">
        <v>30191.140625</v>
      </c>
      <c r="F3690" s="11">
        <v>30191.140625</v>
      </c>
      <c r="G3690" s="5">
        <v>110137700</v>
      </c>
      <c r="I3690" s="1">
        <v>9.9181742585443544E-3</v>
      </c>
    </row>
    <row r="3691" spans="1:9" x14ac:dyDescent="0.25">
      <c r="A3691" s="36">
        <v>39337</v>
      </c>
      <c r="B3691" s="11">
        <v>30191.140625</v>
      </c>
      <c r="C3691" s="11">
        <v>30317.5</v>
      </c>
      <c r="D3691" s="11">
        <v>30025.619140999999</v>
      </c>
      <c r="E3691" s="11">
        <v>30076.330077999999</v>
      </c>
      <c r="F3691" s="11">
        <v>30076.330077999999</v>
      </c>
      <c r="G3691" s="5">
        <v>91296200</v>
      </c>
      <c r="I3691" s="1">
        <v>-3.8100383024861628E-3</v>
      </c>
    </row>
    <row r="3692" spans="1:9" x14ac:dyDescent="0.25">
      <c r="A3692" s="36">
        <v>39338</v>
      </c>
      <c r="B3692" s="11">
        <v>30076.330077999999</v>
      </c>
      <c r="C3692" s="11">
        <v>30513.480468999998</v>
      </c>
      <c r="D3692" s="11">
        <v>30063.779297000001</v>
      </c>
      <c r="E3692" s="11">
        <v>30302.230468999998</v>
      </c>
      <c r="F3692" s="11">
        <v>30302.230468999998</v>
      </c>
      <c r="G3692" s="5">
        <v>97280400</v>
      </c>
      <c r="I3692" s="1">
        <v>7.4828363915777629E-3</v>
      </c>
    </row>
    <row r="3693" spans="1:9" x14ac:dyDescent="0.25">
      <c r="A3693" s="36">
        <v>39339</v>
      </c>
      <c r="B3693" s="11">
        <v>30291.509765999999</v>
      </c>
      <c r="C3693" s="11">
        <v>30389.019531000002</v>
      </c>
      <c r="D3693" s="11">
        <v>30091.490234000001</v>
      </c>
      <c r="E3693" s="11">
        <v>30096.029297000001</v>
      </c>
      <c r="F3693" s="11">
        <v>30096.029297000001</v>
      </c>
      <c r="G3693" s="5">
        <v>87969400</v>
      </c>
      <c r="I3693" s="1">
        <v>-6.8280766344930299E-3</v>
      </c>
    </row>
    <row r="3694" spans="1:9" x14ac:dyDescent="0.25">
      <c r="A3694" s="36">
        <v>39342</v>
      </c>
      <c r="B3694" s="11">
        <v>30080.419922000001</v>
      </c>
      <c r="C3694" s="11">
        <v>30222.130859000001</v>
      </c>
      <c r="D3694" s="11">
        <v>29573.589843999998</v>
      </c>
      <c r="E3694" s="11">
        <v>29794.490234000001</v>
      </c>
      <c r="F3694" s="11">
        <v>29794.490234000001</v>
      </c>
      <c r="G3694" s="5">
        <v>79726600</v>
      </c>
      <c r="I3694" s="1">
        <v>-1.0069761069509298E-2</v>
      </c>
    </row>
    <row r="3695" spans="1:9" x14ac:dyDescent="0.25">
      <c r="A3695" s="36">
        <v>39343</v>
      </c>
      <c r="B3695" s="11">
        <v>29795.869140999999</v>
      </c>
      <c r="C3695" s="11">
        <v>30741.449218999998</v>
      </c>
      <c r="D3695" s="11">
        <v>29795.869140999999</v>
      </c>
      <c r="E3695" s="11">
        <v>30603.419922000001</v>
      </c>
      <c r="F3695" s="11">
        <v>30603.419922000001</v>
      </c>
      <c r="G3695" s="5">
        <v>186831600</v>
      </c>
      <c r="I3695" s="1">
        <v>2.6788279929959913E-2</v>
      </c>
    </row>
    <row r="3696" spans="1:9" x14ac:dyDescent="0.25">
      <c r="A3696" s="36">
        <v>39344</v>
      </c>
      <c r="B3696" s="11">
        <v>30607.099609000001</v>
      </c>
      <c r="C3696" s="11">
        <v>31090.480468999998</v>
      </c>
      <c r="D3696" s="11">
        <v>30512.640625</v>
      </c>
      <c r="E3696" s="11">
        <v>30512.640625</v>
      </c>
      <c r="F3696" s="11">
        <v>30512.640625</v>
      </c>
      <c r="G3696" s="5">
        <v>204986700</v>
      </c>
      <c r="I3696" s="1">
        <v>-2.9707203949165262E-3</v>
      </c>
    </row>
    <row r="3697" spans="1:9" x14ac:dyDescent="0.25">
      <c r="A3697" s="36">
        <v>39345</v>
      </c>
      <c r="B3697" s="11">
        <v>30512.640625</v>
      </c>
      <c r="C3697" s="11">
        <v>30697.269531000002</v>
      </c>
      <c r="D3697" s="11">
        <v>30248.910156000002</v>
      </c>
      <c r="E3697" s="11">
        <v>30485.75</v>
      </c>
      <c r="F3697" s="11">
        <v>30485.75</v>
      </c>
      <c r="G3697" s="5">
        <v>106047900</v>
      </c>
      <c r="I3697" s="1">
        <v>-8.8168315479997261E-4</v>
      </c>
    </row>
    <row r="3698" spans="1:9" x14ac:dyDescent="0.25">
      <c r="A3698" s="36">
        <v>39346</v>
      </c>
      <c r="B3698" s="11">
        <v>30485.75</v>
      </c>
      <c r="C3698" s="11">
        <v>30722.939452999999</v>
      </c>
      <c r="D3698" s="11">
        <v>30356.580077999999</v>
      </c>
      <c r="E3698" s="11">
        <v>30583.070313</v>
      </c>
      <c r="F3698" s="11">
        <v>30583.070313</v>
      </c>
      <c r="G3698" s="5">
        <v>121562700</v>
      </c>
      <c r="I3698" s="1">
        <v>3.1872367891416786E-3</v>
      </c>
    </row>
    <row r="3699" spans="1:9" x14ac:dyDescent="0.25">
      <c r="A3699" s="36">
        <v>39349</v>
      </c>
      <c r="B3699" s="11">
        <v>30585.599609000001</v>
      </c>
      <c r="C3699" s="11">
        <v>30753.880859000001</v>
      </c>
      <c r="D3699" s="11">
        <v>30417.699218999998</v>
      </c>
      <c r="E3699" s="11">
        <v>30543.449218999998</v>
      </c>
      <c r="F3699" s="11">
        <v>30543.449218999998</v>
      </c>
      <c r="G3699" s="5">
        <v>96493600</v>
      </c>
      <c r="I3699" s="1">
        <v>-1.2963636684109048E-3</v>
      </c>
    </row>
    <row r="3700" spans="1:9" x14ac:dyDescent="0.25">
      <c r="A3700" s="36">
        <v>39350</v>
      </c>
      <c r="B3700" s="11">
        <v>30539.619140999999</v>
      </c>
      <c r="C3700" s="11">
        <v>30539.619140999999</v>
      </c>
      <c r="D3700" s="11">
        <v>30269.919922000001</v>
      </c>
      <c r="E3700" s="11">
        <v>30294.769531000002</v>
      </c>
      <c r="F3700" s="11">
        <v>30294.769531000002</v>
      </c>
      <c r="G3700" s="5">
        <v>111282700</v>
      </c>
      <c r="I3700" s="1">
        <v>-8.175159566258472E-3</v>
      </c>
    </row>
    <row r="3701" spans="1:9" x14ac:dyDescent="0.25">
      <c r="A3701" s="36">
        <v>39351</v>
      </c>
      <c r="B3701" s="11">
        <v>30305.900390999999</v>
      </c>
      <c r="C3701" s="11">
        <v>30524.619140999999</v>
      </c>
      <c r="D3701" s="11">
        <v>30175.349609000001</v>
      </c>
      <c r="E3701" s="11">
        <v>30303.179688</v>
      </c>
      <c r="F3701" s="11">
        <v>30303.179688</v>
      </c>
      <c r="G3701" s="5">
        <v>142272100</v>
      </c>
      <c r="I3701" s="1">
        <v>2.775723324770496E-4</v>
      </c>
    </row>
    <row r="3702" spans="1:9" x14ac:dyDescent="0.25">
      <c r="A3702" s="36">
        <v>39352</v>
      </c>
      <c r="B3702" s="11">
        <v>30303.179688</v>
      </c>
      <c r="C3702" s="11">
        <v>30591.339843999998</v>
      </c>
      <c r="D3702" s="11">
        <v>30303.179688</v>
      </c>
      <c r="E3702" s="11">
        <v>30528</v>
      </c>
      <c r="F3702" s="11">
        <v>30528</v>
      </c>
      <c r="G3702" s="5">
        <v>137181400</v>
      </c>
      <c r="I3702" s="1">
        <v>7.3916480583697819E-3</v>
      </c>
    </row>
    <row r="3703" spans="1:9" x14ac:dyDescent="0.25">
      <c r="A3703" s="36">
        <v>39353</v>
      </c>
      <c r="B3703" s="11">
        <v>30528</v>
      </c>
      <c r="C3703" s="11">
        <v>30551.990234000001</v>
      </c>
      <c r="D3703" s="11">
        <v>30248.150390999999</v>
      </c>
      <c r="E3703" s="11">
        <v>30296.189452999999</v>
      </c>
      <c r="F3703" s="11">
        <v>30296.189452999999</v>
      </c>
      <c r="G3703" s="5">
        <v>134169600</v>
      </c>
      <c r="I3703" s="1">
        <v>-7.6223512861464116E-3</v>
      </c>
    </row>
    <row r="3704" spans="1:9" x14ac:dyDescent="0.25">
      <c r="A3704" s="36">
        <v>39356</v>
      </c>
      <c r="B3704" s="11">
        <v>30298.410156000002</v>
      </c>
      <c r="C3704" s="11">
        <v>30887.730468999998</v>
      </c>
      <c r="D3704" s="11">
        <v>30266.589843999998</v>
      </c>
      <c r="E3704" s="11">
        <v>30855.679688</v>
      </c>
      <c r="F3704" s="11">
        <v>30855.679688</v>
      </c>
      <c r="G3704" s="5">
        <v>126508100</v>
      </c>
      <c r="I3704" s="1">
        <v>1.8298896006356813E-2</v>
      </c>
    </row>
    <row r="3705" spans="1:9" x14ac:dyDescent="0.25">
      <c r="A3705" s="36">
        <v>39357</v>
      </c>
      <c r="B3705" s="11">
        <v>30864.859375</v>
      </c>
      <c r="C3705" s="11">
        <v>31531.849609000001</v>
      </c>
      <c r="D3705" s="11">
        <v>30864.859375</v>
      </c>
      <c r="E3705" s="11">
        <v>31451.789063</v>
      </c>
      <c r="F3705" s="11">
        <v>31451.789063</v>
      </c>
      <c r="G3705" s="5">
        <v>216543100</v>
      </c>
      <c r="I3705" s="1">
        <v>1.9135027488365708E-2</v>
      </c>
    </row>
    <row r="3706" spans="1:9" x14ac:dyDescent="0.25">
      <c r="A3706" s="36">
        <v>39358</v>
      </c>
      <c r="B3706" s="11">
        <v>31427.320313</v>
      </c>
      <c r="C3706" s="11">
        <v>31588.759765999999</v>
      </c>
      <c r="D3706" s="11">
        <v>31177.490234000001</v>
      </c>
      <c r="E3706" s="11">
        <v>31178.839843999998</v>
      </c>
      <c r="F3706" s="11">
        <v>31178.839843999998</v>
      </c>
      <c r="G3706" s="5">
        <v>158740800</v>
      </c>
      <c r="I3706" s="1">
        <v>-8.7162128757469759E-3</v>
      </c>
    </row>
    <row r="3707" spans="1:9" x14ac:dyDescent="0.25">
      <c r="A3707" s="36">
        <v>39359</v>
      </c>
      <c r="B3707" s="11">
        <v>31178.839843999998</v>
      </c>
      <c r="C3707" s="11">
        <v>31369.169922000001</v>
      </c>
      <c r="D3707" s="11">
        <v>30833.5</v>
      </c>
      <c r="E3707" s="11">
        <v>31078.330077999999</v>
      </c>
      <c r="F3707" s="11">
        <v>31078.330077999999</v>
      </c>
      <c r="G3707" s="5">
        <v>158142400</v>
      </c>
      <c r="I3707" s="1">
        <v>-3.2288603368346713E-3</v>
      </c>
    </row>
    <row r="3708" spans="1:9" x14ac:dyDescent="0.25">
      <c r="A3708" s="36">
        <v>39360</v>
      </c>
      <c r="B3708" s="11">
        <v>31078.330077999999</v>
      </c>
      <c r="C3708" s="11">
        <v>31708.140625</v>
      </c>
      <c r="D3708" s="11">
        <v>31078.330077999999</v>
      </c>
      <c r="E3708" s="11">
        <v>31540.939452999999</v>
      </c>
      <c r="F3708" s="11">
        <v>31540.939452999999</v>
      </c>
      <c r="G3708" s="5">
        <v>138860400</v>
      </c>
      <c r="I3708" s="1">
        <v>1.4775572910592061E-2</v>
      </c>
    </row>
    <row r="3709" spans="1:9" x14ac:dyDescent="0.25">
      <c r="A3709" s="36">
        <v>39363</v>
      </c>
      <c r="B3709" s="11">
        <v>31530.230468999998</v>
      </c>
      <c r="C3709" s="11">
        <v>31828.890625</v>
      </c>
      <c r="D3709" s="11">
        <v>31422.669922000001</v>
      </c>
      <c r="E3709" s="11">
        <v>31825.509765999999</v>
      </c>
      <c r="F3709" s="11">
        <v>31825.509765999999</v>
      </c>
      <c r="G3709" s="5">
        <v>103456500</v>
      </c>
      <c r="I3709" s="1">
        <v>8.981794927484188E-3</v>
      </c>
    </row>
    <row r="3710" spans="1:9" x14ac:dyDescent="0.25">
      <c r="A3710" s="36">
        <v>39364</v>
      </c>
      <c r="B3710" s="11">
        <v>31825.980468999998</v>
      </c>
      <c r="C3710" s="11">
        <v>32096.720702999999</v>
      </c>
      <c r="D3710" s="11">
        <v>31758.919922000001</v>
      </c>
      <c r="E3710" s="11">
        <v>31801.689452999999</v>
      </c>
      <c r="F3710" s="11">
        <v>31801.689452999999</v>
      </c>
      <c r="G3710" s="5">
        <v>135631900</v>
      </c>
      <c r="I3710" s="1">
        <v>-7.4874627219934098E-4</v>
      </c>
    </row>
    <row r="3711" spans="1:9" x14ac:dyDescent="0.25">
      <c r="A3711" s="36">
        <v>39365</v>
      </c>
      <c r="B3711" s="11">
        <v>31886.25</v>
      </c>
      <c r="C3711" s="11">
        <v>32238.880859000001</v>
      </c>
      <c r="D3711" s="11">
        <v>31881.480468999998</v>
      </c>
      <c r="E3711" s="11">
        <v>32129.400390999999</v>
      </c>
      <c r="F3711" s="11">
        <v>32129.400390999999</v>
      </c>
      <c r="G3711" s="5">
        <v>187619900</v>
      </c>
      <c r="I3711" s="1">
        <v>1.0252095158874042E-2</v>
      </c>
    </row>
    <row r="3712" spans="1:9" x14ac:dyDescent="0.25">
      <c r="A3712" s="36">
        <v>39366</v>
      </c>
      <c r="B3712" s="11">
        <v>32129.400390999999</v>
      </c>
      <c r="C3712" s="11">
        <v>32757.259765999999</v>
      </c>
      <c r="D3712" s="11">
        <v>31867.369140999999</v>
      </c>
      <c r="E3712" s="11">
        <v>31980.949218999998</v>
      </c>
      <c r="F3712" s="11">
        <v>31980.949218999998</v>
      </c>
      <c r="G3712" s="5">
        <v>249969900</v>
      </c>
      <c r="I3712" s="1">
        <v>-4.6311223765265197E-3</v>
      </c>
    </row>
    <row r="3713" spans="1:9" x14ac:dyDescent="0.25">
      <c r="A3713" s="36">
        <v>39367</v>
      </c>
      <c r="B3713" s="11">
        <v>31991.730468999998</v>
      </c>
      <c r="C3713" s="11">
        <v>32501.990234000001</v>
      </c>
      <c r="D3713" s="11">
        <v>31991.730468999998</v>
      </c>
      <c r="E3713" s="11">
        <v>32473.470702999999</v>
      </c>
      <c r="F3713" s="11">
        <v>32473.470702999999</v>
      </c>
      <c r="G3713" s="5">
        <v>125891200</v>
      </c>
      <c r="I3713" s="1">
        <v>1.5283081321177505E-2</v>
      </c>
    </row>
    <row r="3714" spans="1:9" x14ac:dyDescent="0.25">
      <c r="A3714" s="36">
        <v>39370</v>
      </c>
      <c r="B3714" s="11">
        <v>32473.470702999999</v>
      </c>
      <c r="C3714" s="11">
        <v>32654.710938</v>
      </c>
      <c r="D3714" s="11">
        <v>32217.25</v>
      </c>
      <c r="E3714" s="11">
        <v>32335.859375</v>
      </c>
      <c r="F3714" s="11">
        <v>32335.859375</v>
      </c>
      <c r="G3714" s="5">
        <v>117585300</v>
      </c>
      <c r="I3714" s="1">
        <v>-4.2466581475988363E-3</v>
      </c>
    </row>
    <row r="3715" spans="1:9" x14ac:dyDescent="0.25">
      <c r="A3715" s="36">
        <v>39371</v>
      </c>
      <c r="B3715" s="11">
        <v>32335.859375</v>
      </c>
      <c r="C3715" s="11">
        <v>32335.859375</v>
      </c>
      <c r="D3715" s="11">
        <v>31973.189452999999</v>
      </c>
      <c r="E3715" s="11">
        <v>32230.820313</v>
      </c>
      <c r="F3715" s="11">
        <v>32230.820313</v>
      </c>
      <c r="G3715" s="5">
        <v>113380500</v>
      </c>
      <c r="I3715" s="1">
        <v>-3.2536644341139009E-3</v>
      </c>
    </row>
    <row r="3716" spans="1:9" x14ac:dyDescent="0.25">
      <c r="A3716" s="36">
        <v>39372</v>
      </c>
      <c r="B3716" s="11">
        <v>32232.419922000001</v>
      </c>
      <c r="C3716" s="11">
        <v>32721.820313</v>
      </c>
      <c r="D3716" s="11">
        <v>32232.419922000001</v>
      </c>
      <c r="E3716" s="11">
        <v>32721.820313</v>
      </c>
      <c r="F3716" s="11">
        <v>32721.820313</v>
      </c>
      <c r="G3716" s="5">
        <v>141438700</v>
      </c>
      <c r="I3716" s="1">
        <v>1.5118995875424091E-2</v>
      </c>
    </row>
    <row r="3717" spans="1:9" x14ac:dyDescent="0.25">
      <c r="A3717" s="36">
        <v>39373</v>
      </c>
      <c r="B3717" s="11">
        <v>32721.720702999999</v>
      </c>
      <c r="C3717" s="11">
        <v>32851.140625</v>
      </c>
      <c r="D3717" s="11">
        <v>32523.820313</v>
      </c>
      <c r="E3717" s="11">
        <v>32836.121094000002</v>
      </c>
      <c r="F3717" s="11">
        <v>32836.121094000002</v>
      </c>
      <c r="G3717" s="5">
        <v>136513900</v>
      </c>
      <c r="I3717" s="1">
        <v>3.4870190968483428E-3</v>
      </c>
    </row>
    <row r="3718" spans="1:9" x14ac:dyDescent="0.25">
      <c r="A3718" s="36">
        <v>39374</v>
      </c>
      <c r="B3718" s="11">
        <v>32836.121094000002</v>
      </c>
      <c r="C3718" s="11">
        <v>32836.121094000002</v>
      </c>
      <c r="D3718" s="11">
        <v>31814.439452999999</v>
      </c>
      <c r="E3718" s="11">
        <v>31823.400390999999</v>
      </c>
      <c r="F3718" s="11">
        <v>31823.400390999999</v>
      </c>
      <c r="G3718" s="5">
        <v>160447100</v>
      </c>
      <c r="I3718" s="1">
        <v>-3.1327281796716733E-2</v>
      </c>
    </row>
    <row r="3719" spans="1:9" x14ac:dyDescent="0.25">
      <c r="A3719" s="36">
        <v>39377</v>
      </c>
      <c r="B3719" s="11">
        <v>31817.339843999998</v>
      </c>
      <c r="C3719" s="11">
        <v>31976.009765999999</v>
      </c>
      <c r="D3719" s="11">
        <v>31378.259765999999</v>
      </c>
      <c r="E3719" s="11">
        <v>31969.480468999998</v>
      </c>
      <c r="F3719" s="11">
        <v>31969.480468999998</v>
      </c>
      <c r="G3719" s="5">
        <v>97478200</v>
      </c>
      <c r="I3719" s="1">
        <v>4.5798318359242529E-3</v>
      </c>
    </row>
    <row r="3720" spans="1:9" x14ac:dyDescent="0.25">
      <c r="A3720" s="36">
        <v>39378</v>
      </c>
      <c r="B3720" s="11">
        <v>31969.480468999998</v>
      </c>
      <c r="C3720" s="11">
        <v>32386.179688</v>
      </c>
      <c r="D3720" s="11">
        <v>31969.480468999998</v>
      </c>
      <c r="E3720" s="11">
        <v>32229.439452999999</v>
      </c>
      <c r="F3720" s="11">
        <v>32229.439452999999</v>
      </c>
      <c r="G3720" s="5">
        <v>115284100</v>
      </c>
      <c r="I3720" s="1">
        <v>8.098591226946894E-3</v>
      </c>
    </row>
    <row r="3721" spans="1:9" x14ac:dyDescent="0.25">
      <c r="A3721" s="36">
        <v>39379</v>
      </c>
      <c r="B3721" s="11">
        <v>32232.189452999999</v>
      </c>
      <c r="C3721" s="11">
        <v>32232.189452999999</v>
      </c>
      <c r="D3721" s="11">
        <v>31660.929688</v>
      </c>
      <c r="E3721" s="11">
        <v>32048.179688</v>
      </c>
      <c r="F3721" s="11">
        <v>32048.179688</v>
      </c>
      <c r="G3721" s="5">
        <v>136789500</v>
      </c>
      <c r="I3721" s="1">
        <v>-5.6399178405026618E-3</v>
      </c>
    </row>
    <row r="3722" spans="1:9" x14ac:dyDescent="0.25">
      <c r="A3722" s="36">
        <v>39380</v>
      </c>
      <c r="B3722" s="11">
        <v>32050.480468999998</v>
      </c>
      <c r="C3722" s="11">
        <v>32087.179688</v>
      </c>
      <c r="D3722" s="11">
        <v>31557.380859000001</v>
      </c>
      <c r="E3722" s="11">
        <v>31886.099609000001</v>
      </c>
      <c r="F3722" s="11">
        <v>31886.099609000001</v>
      </c>
      <c r="G3722" s="5">
        <v>175930100</v>
      </c>
      <c r="I3722" s="1">
        <v>-5.0702198570089507E-3</v>
      </c>
    </row>
    <row r="3723" spans="1:9" x14ac:dyDescent="0.25">
      <c r="A3723" s="36">
        <v>39381</v>
      </c>
      <c r="B3723" s="11">
        <v>31896.150390999999</v>
      </c>
      <c r="C3723" s="11">
        <v>32150.849609000001</v>
      </c>
      <c r="D3723" s="11">
        <v>31781.730468999998</v>
      </c>
      <c r="E3723" s="11">
        <v>32136.759765999999</v>
      </c>
      <c r="F3723" s="11">
        <v>32136.759765999999</v>
      </c>
      <c r="G3723" s="5">
        <v>143574600</v>
      </c>
      <c r="I3723" s="1">
        <v>7.8303730951496675E-3</v>
      </c>
    </row>
    <row r="3724" spans="1:9" x14ac:dyDescent="0.25">
      <c r="A3724" s="36">
        <v>39384</v>
      </c>
      <c r="B3724" s="11">
        <v>32137.169922000001</v>
      </c>
      <c r="C3724" s="11">
        <v>32419.169922000001</v>
      </c>
      <c r="D3724" s="11">
        <v>32027.919922000001</v>
      </c>
      <c r="E3724" s="11">
        <v>32100.759765999999</v>
      </c>
      <c r="F3724" s="11">
        <v>32100.759765999999</v>
      </c>
      <c r="G3724" s="5">
        <v>89089600</v>
      </c>
      <c r="I3724" s="1">
        <v>-1.1208404070135458E-3</v>
      </c>
    </row>
    <row r="3725" spans="1:9" x14ac:dyDescent="0.25">
      <c r="A3725" s="36">
        <v>39385</v>
      </c>
      <c r="B3725" s="11">
        <v>31965.179688</v>
      </c>
      <c r="C3725" s="11">
        <v>31965.179688</v>
      </c>
      <c r="D3725" s="11">
        <v>31634.599609000001</v>
      </c>
      <c r="E3725" s="11">
        <v>31783.619140999999</v>
      </c>
      <c r="F3725" s="11">
        <v>31783.619140999999</v>
      </c>
      <c r="G3725" s="5">
        <v>96602600</v>
      </c>
      <c r="I3725" s="1">
        <v>-9.9286628652652809E-3</v>
      </c>
    </row>
    <row r="3726" spans="1:9" x14ac:dyDescent="0.25">
      <c r="A3726" s="36">
        <v>39386</v>
      </c>
      <c r="B3726" s="11">
        <v>31787</v>
      </c>
      <c r="C3726" s="11">
        <v>31791.869140999999</v>
      </c>
      <c r="D3726" s="11">
        <v>31413.220702999999</v>
      </c>
      <c r="E3726" s="11">
        <v>31458.669922000001</v>
      </c>
      <c r="F3726" s="11">
        <v>31458.669922000001</v>
      </c>
      <c r="G3726" s="5">
        <v>163963200</v>
      </c>
      <c r="I3726" s="1">
        <v>-1.0276417362220513E-2</v>
      </c>
    </row>
    <row r="3727" spans="1:9" x14ac:dyDescent="0.25">
      <c r="A3727" s="36">
        <v>39387</v>
      </c>
      <c r="B3727" s="11">
        <v>31411.980468999998</v>
      </c>
      <c r="C3727" s="11">
        <v>31411.980468999998</v>
      </c>
      <c r="D3727" s="11">
        <v>30743.890625</v>
      </c>
      <c r="E3727" s="11">
        <v>30806.300781000002</v>
      </c>
      <c r="F3727" s="11">
        <v>30806.300781000002</v>
      </c>
      <c r="G3727" s="5">
        <v>120008600</v>
      </c>
      <c r="I3727" s="1">
        <v>-2.0955378481662734E-2</v>
      </c>
    </row>
    <row r="3728" spans="1:9" x14ac:dyDescent="0.25">
      <c r="A3728" s="36">
        <v>39391</v>
      </c>
      <c r="B3728" s="11">
        <v>30806.300781000002</v>
      </c>
      <c r="C3728" s="11">
        <v>30815.210938</v>
      </c>
      <c r="D3728" s="11">
        <v>29832.960938</v>
      </c>
      <c r="E3728" s="11">
        <v>30157.689452999999</v>
      </c>
      <c r="F3728" s="11">
        <v>30157.689452999999</v>
      </c>
      <c r="G3728" s="5">
        <v>163035700</v>
      </c>
      <c r="I3728" s="1">
        <v>-2.1279309312916439E-2</v>
      </c>
    </row>
    <row r="3729" spans="1:9" x14ac:dyDescent="0.25">
      <c r="A3729" s="36">
        <v>39392</v>
      </c>
      <c r="B3729" s="11">
        <v>30163.810547000001</v>
      </c>
      <c r="C3729" s="11">
        <v>30499.849609000001</v>
      </c>
      <c r="D3729" s="11">
        <v>30158.019531000002</v>
      </c>
      <c r="E3729" s="11">
        <v>30430.5</v>
      </c>
      <c r="F3729" s="11">
        <v>30430.5</v>
      </c>
      <c r="G3729" s="5">
        <v>145394700</v>
      </c>
      <c r="I3729" s="1">
        <v>9.005464370810401E-3</v>
      </c>
    </row>
    <row r="3730" spans="1:9" x14ac:dyDescent="0.25">
      <c r="A3730" s="36">
        <v>39393</v>
      </c>
      <c r="B3730" s="11">
        <v>30428.550781000002</v>
      </c>
      <c r="C3730" s="11">
        <v>30428.550781000002</v>
      </c>
      <c r="D3730" s="11">
        <v>29574.070313</v>
      </c>
      <c r="E3730" s="11">
        <v>29582.210938</v>
      </c>
      <c r="F3730" s="11">
        <v>29582.210938</v>
      </c>
      <c r="G3730" s="5">
        <v>126476100</v>
      </c>
      <c r="I3730" s="1">
        <v>-2.8272196083628742E-2</v>
      </c>
    </row>
    <row r="3731" spans="1:9" x14ac:dyDescent="0.25">
      <c r="A3731" s="36">
        <v>39394</v>
      </c>
      <c r="B3731" s="11">
        <v>29586.759765999999</v>
      </c>
      <c r="C3731" s="11">
        <v>29834.330077999999</v>
      </c>
      <c r="D3731" s="11">
        <v>28813.509765999999</v>
      </c>
      <c r="E3731" s="11">
        <v>29289.720702999999</v>
      </c>
      <c r="F3731" s="11">
        <v>29289.720702999999</v>
      </c>
      <c r="G3731" s="5">
        <v>197755700</v>
      </c>
      <c r="I3731" s="1">
        <v>-9.9365736248309133E-3</v>
      </c>
    </row>
    <row r="3732" spans="1:9" x14ac:dyDescent="0.25">
      <c r="A3732" s="36">
        <v>39395</v>
      </c>
      <c r="B3732" s="11">
        <v>29287.880859000001</v>
      </c>
      <c r="C3732" s="11">
        <v>29299.669922000001</v>
      </c>
      <c r="D3732" s="11">
        <v>28790.140625</v>
      </c>
      <c r="E3732" s="11">
        <v>29158.859375</v>
      </c>
      <c r="F3732" s="11">
        <v>29158.859375</v>
      </c>
      <c r="G3732" s="5">
        <v>176494300</v>
      </c>
      <c r="I3732" s="1">
        <v>-4.4778349271688E-3</v>
      </c>
    </row>
    <row r="3733" spans="1:9" x14ac:dyDescent="0.25">
      <c r="A3733" s="36">
        <v>39398</v>
      </c>
      <c r="B3733" s="11">
        <v>29158.710938</v>
      </c>
      <c r="C3733" s="11">
        <v>29158.710938</v>
      </c>
      <c r="D3733" s="11">
        <v>28167.730468999998</v>
      </c>
      <c r="E3733" s="11">
        <v>28185.900390999999</v>
      </c>
      <c r="F3733" s="11">
        <v>28185.900390999999</v>
      </c>
      <c r="G3733" s="5">
        <v>134013500</v>
      </c>
      <c r="I3733" s="1">
        <v>-3.393692351715849E-2</v>
      </c>
    </row>
    <row r="3734" spans="1:9" x14ac:dyDescent="0.25">
      <c r="A3734" s="36">
        <v>39399</v>
      </c>
      <c r="B3734" s="11">
        <v>28187.830077999999</v>
      </c>
      <c r="C3734" s="11">
        <v>29499.210938</v>
      </c>
      <c r="D3734" s="11">
        <v>28177.730468999998</v>
      </c>
      <c r="E3734" s="11">
        <v>29484.779297000001</v>
      </c>
      <c r="F3734" s="11">
        <v>29484.779297000001</v>
      </c>
      <c r="G3734" s="5">
        <v>166169000</v>
      </c>
      <c r="I3734" s="1">
        <v>4.5052307386189483E-2</v>
      </c>
    </row>
    <row r="3735" spans="1:9" x14ac:dyDescent="0.25">
      <c r="A3735" s="36">
        <v>39400</v>
      </c>
      <c r="B3735" s="11">
        <v>29484.779297000001</v>
      </c>
      <c r="C3735" s="11">
        <v>30196.890625</v>
      </c>
      <c r="D3735" s="11">
        <v>29484.779297000001</v>
      </c>
      <c r="E3735" s="11">
        <v>29655.679688</v>
      </c>
      <c r="F3735" s="11">
        <v>29655.679688</v>
      </c>
      <c r="G3735" s="5">
        <v>183482800</v>
      </c>
      <c r="I3735" s="1">
        <v>5.7794907121575534E-3</v>
      </c>
    </row>
    <row r="3736" spans="1:9" x14ac:dyDescent="0.25">
      <c r="A3736" s="36">
        <v>39401</v>
      </c>
      <c r="B3736" s="11">
        <v>29639.599609000001</v>
      </c>
      <c r="C3736" s="11">
        <v>29775</v>
      </c>
      <c r="D3736" s="11">
        <v>29013.460938</v>
      </c>
      <c r="E3736" s="11">
        <v>29170.900390999999</v>
      </c>
      <c r="F3736" s="11">
        <v>29170.900390999999</v>
      </c>
      <c r="G3736" s="5">
        <v>132069500</v>
      </c>
      <c r="I3736" s="1">
        <v>-1.6482014448751414E-2</v>
      </c>
    </row>
    <row r="3737" spans="1:9" x14ac:dyDescent="0.25">
      <c r="A3737" s="36">
        <v>39402</v>
      </c>
      <c r="B3737" s="11">
        <v>29172.839843999998</v>
      </c>
      <c r="C3737" s="11">
        <v>29631.570313</v>
      </c>
      <c r="D3737" s="11">
        <v>29022.060547000001</v>
      </c>
      <c r="E3737" s="11">
        <v>29631.570313</v>
      </c>
      <c r="F3737" s="11">
        <v>29631.570313</v>
      </c>
      <c r="G3737" s="5">
        <v>100685800</v>
      </c>
      <c r="I3737" s="1">
        <v>1.5668707158278394E-2</v>
      </c>
    </row>
    <row r="3738" spans="1:9" x14ac:dyDescent="0.25">
      <c r="A3738" s="36">
        <v>39407</v>
      </c>
      <c r="B3738" s="11">
        <v>29057.929688</v>
      </c>
      <c r="C3738" s="11">
        <v>29057.929688</v>
      </c>
      <c r="D3738" s="11">
        <v>28374.820313</v>
      </c>
      <c r="E3738" s="11">
        <v>28446.449218999998</v>
      </c>
      <c r="F3738" s="11">
        <v>28446.449218999998</v>
      </c>
      <c r="G3738" s="5">
        <v>105890700</v>
      </c>
      <c r="I3738" s="1">
        <v>-4.0817012567254451E-2</v>
      </c>
    </row>
    <row r="3739" spans="1:9" x14ac:dyDescent="0.25">
      <c r="A3739" s="36">
        <v>39408</v>
      </c>
      <c r="B3739" s="11">
        <v>28417.730468999998</v>
      </c>
      <c r="C3739" s="11">
        <v>28619.25</v>
      </c>
      <c r="D3739" s="11">
        <v>28417.730468999998</v>
      </c>
      <c r="E3739" s="11">
        <v>28520.160156000002</v>
      </c>
      <c r="F3739" s="11">
        <v>28520.160156000002</v>
      </c>
      <c r="G3739" s="5">
        <v>12445600</v>
      </c>
      <c r="I3739" s="1">
        <v>2.5878660831608613E-3</v>
      </c>
    </row>
    <row r="3740" spans="1:9" x14ac:dyDescent="0.25">
      <c r="A3740" s="36">
        <v>39409</v>
      </c>
      <c r="B3740" s="11">
        <v>28520.160156000002</v>
      </c>
      <c r="C3740" s="11">
        <v>28736.609375</v>
      </c>
      <c r="D3740" s="11">
        <v>28393.210938</v>
      </c>
      <c r="E3740" s="11">
        <v>28710.869140999999</v>
      </c>
      <c r="F3740" s="11">
        <v>28710.869140999999</v>
      </c>
      <c r="G3740" s="5">
        <v>56789800</v>
      </c>
      <c r="I3740" s="1">
        <v>6.6645556868163425E-3</v>
      </c>
    </row>
    <row r="3741" spans="1:9" x14ac:dyDescent="0.25">
      <c r="A3741" s="36">
        <v>39412</v>
      </c>
      <c r="B3741" s="11">
        <v>28709.210938</v>
      </c>
      <c r="C3741" s="11">
        <v>28941.390625</v>
      </c>
      <c r="D3741" s="11">
        <v>27882.580077999999</v>
      </c>
      <c r="E3741" s="11">
        <v>27883.009765999999</v>
      </c>
      <c r="F3741" s="11">
        <v>27883.009765999999</v>
      </c>
      <c r="G3741" s="5">
        <v>101299900</v>
      </c>
      <c r="I3741" s="1">
        <v>-2.9258232415328322E-2</v>
      </c>
    </row>
    <row r="3742" spans="1:9" x14ac:dyDescent="0.25">
      <c r="A3742" s="36">
        <v>39413</v>
      </c>
      <c r="B3742" s="11">
        <v>27888.830077999999</v>
      </c>
      <c r="C3742" s="11">
        <v>28213.300781000002</v>
      </c>
      <c r="D3742" s="11">
        <v>27647.470702999999</v>
      </c>
      <c r="E3742" s="11">
        <v>28124.650390999999</v>
      </c>
      <c r="F3742" s="11">
        <v>28124.650390999999</v>
      </c>
      <c r="G3742" s="5">
        <v>102407300</v>
      </c>
      <c r="I3742" s="1">
        <v>8.628895535263581E-3</v>
      </c>
    </row>
    <row r="3743" spans="1:9" x14ac:dyDescent="0.25">
      <c r="A3743" s="36">
        <v>39414</v>
      </c>
      <c r="B3743" s="11">
        <v>28126.210938</v>
      </c>
      <c r="C3743" s="11">
        <v>29425.779297000001</v>
      </c>
      <c r="D3743" s="11">
        <v>28126.210938</v>
      </c>
      <c r="E3743" s="11">
        <v>29276.390625</v>
      </c>
      <c r="F3743" s="11">
        <v>29276.390625</v>
      </c>
      <c r="G3743" s="5">
        <v>173167600</v>
      </c>
      <c r="I3743" s="1">
        <v>4.0134980585415647E-2</v>
      </c>
    </row>
    <row r="3744" spans="1:9" x14ac:dyDescent="0.25">
      <c r="A3744" s="36">
        <v>39415</v>
      </c>
      <c r="B3744" s="11">
        <v>29276.390625</v>
      </c>
      <c r="C3744" s="11">
        <v>29740.810547000001</v>
      </c>
      <c r="D3744" s="11">
        <v>29195.859375</v>
      </c>
      <c r="E3744" s="11">
        <v>29399.919922000001</v>
      </c>
      <c r="F3744" s="11">
        <v>29399.919922000001</v>
      </c>
      <c r="G3744" s="5">
        <v>112281400</v>
      </c>
      <c r="I3744" s="1">
        <v>4.2105401089127525E-3</v>
      </c>
    </row>
    <row r="3745" spans="1:9" x14ac:dyDescent="0.25">
      <c r="A3745" s="36">
        <v>39416</v>
      </c>
      <c r="B3745" s="11">
        <v>29432.830077999999</v>
      </c>
      <c r="C3745" s="11">
        <v>30047.990234000001</v>
      </c>
      <c r="D3745" s="11">
        <v>29432.830077999999</v>
      </c>
      <c r="E3745" s="11">
        <v>29770.519531000002</v>
      </c>
      <c r="F3745" s="11">
        <v>29770.519531000002</v>
      </c>
      <c r="G3745" s="5">
        <v>197682200</v>
      </c>
      <c r="I3745" s="1">
        <v>1.2526675770773821E-2</v>
      </c>
    </row>
    <row r="3746" spans="1:9" x14ac:dyDescent="0.25">
      <c r="A3746" s="36">
        <v>39419</v>
      </c>
      <c r="B3746" s="11">
        <v>29770.519531000002</v>
      </c>
      <c r="C3746" s="11">
        <v>29971.580077999999</v>
      </c>
      <c r="D3746" s="11">
        <v>29580.769531000002</v>
      </c>
      <c r="E3746" s="11">
        <v>29968.529297000001</v>
      </c>
      <c r="F3746" s="11">
        <v>29968.529297000001</v>
      </c>
      <c r="G3746" s="5">
        <v>88112600</v>
      </c>
      <c r="I3746" s="1">
        <v>6.629181248433369E-3</v>
      </c>
    </row>
    <row r="3747" spans="1:9" x14ac:dyDescent="0.25">
      <c r="A3747" s="36">
        <v>39420</v>
      </c>
      <c r="B3747" s="11">
        <v>29969.160156000002</v>
      </c>
      <c r="C3747" s="11">
        <v>30154.310547000001</v>
      </c>
      <c r="D3747" s="11">
        <v>29765.419922000001</v>
      </c>
      <c r="E3747" s="11">
        <v>29998.789063</v>
      </c>
      <c r="F3747" s="11">
        <v>29998.789063</v>
      </c>
      <c r="G3747" s="5">
        <v>97022000</v>
      </c>
      <c r="I3747" s="1">
        <v>1.0092086621806828E-3</v>
      </c>
    </row>
    <row r="3748" spans="1:9" x14ac:dyDescent="0.25">
      <c r="A3748" s="36">
        <v>39421</v>
      </c>
      <c r="B3748" s="11">
        <v>30025.580077999999</v>
      </c>
      <c r="C3748" s="11">
        <v>30790.509765999999</v>
      </c>
      <c r="D3748" s="11">
        <v>30025.580077999999</v>
      </c>
      <c r="E3748" s="11">
        <v>30761.640625</v>
      </c>
      <c r="F3748" s="11">
        <v>30761.640625</v>
      </c>
      <c r="G3748" s="5">
        <v>187169800</v>
      </c>
      <c r="I3748" s="1">
        <v>2.5111463247688093E-2</v>
      </c>
    </row>
    <row r="3749" spans="1:9" x14ac:dyDescent="0.25">
      <c r="A3749" s="36">
        <v>39422</v>
      </c>
      <c r="B3749" s="11">
        <v>30776.859375</v>
      </c>
      <c r="C3749" s="11">
        <v>31261.880859000001</v>
      </c>
      <c r="D3749" s="11">
        <v>30772.099609000001</v>
      </c>
      <c r="E3749" s="11">
        <v>31257.300781000002</v>
      </c>
      <c r="F3749" s="11">
        <v>31257.300781000002</v>
      </c>
      <c r="G3749" s="5">
        <v>141177900</v>
      </c>
      <c r="I3749" s="1">
        <v>1.5984494359836177E-2</v>
      </c>
    </row>
    <row r="3750" spans="1:9" x14ac:dyDescent="0.25">
      <c r="A3750" s="36">
        <v>39423</v>
      </c>
      <c r="B3750" s="11">
        <v>31257.230468999998</v>
      </c>
      <c r="C3750" s="11">
        <v>31408.240234000001</v>
      </c>
      <c r="D3750" s="11">
        <v>31128.720702999999</v>
      </c>
      <c r="E3750" s="11">
        <v>31268.359375</v>
      </c>
      <c r="F3750" s="11">
        <v>31268.359375</v>
      </c>
      <c r="G3750" s="5">
        <v>135086100</v>
      </c>
      <c r="I3750" s="1">
        <v>3.5372978350700635E-4</v>
      </c>
    </row>
    <row r="3751" spans="1:9" x14ac:dyDescent="0.25">
      <c r="A3751" s="36">
        <v>39426</v>
      </c>
      <c r="B3751" s="11">
        <v>31269.839843999998</v>
      </c>
      <c r="C3751" s="11">
        <v>31452.970702999999</v>
      </c>
      <c r="D3751" s="11">
        <v>31097.480468999998</v>
      </c>
      <c r="E3751" s="11">
        <v>31182.75</v>
      </c>
      <c r="F3751" s="11">
        <v>31182.75</v>
      </c>
      <c r="G3751" s="5">
        <v>108306400</v>
      </c>
      <c r="I3751" s="1">
        <v>-2.7416463688556547E-3</v>
      </c>
    </row>
    <row r="3752" spans="1:9" x14ac:dyDescent="0.25">
      <c r="A3752" s="36">
        <v>39427</v>
      </c>
      <c r="B3752" s="11">
        <v>31184.279297000001</v>
      </c>
      <c r="C3752" s="11">
        <v>31426.390625</v>
      </c>
      <c r="D3752" s="11">
        <v>30319.830077999999</v>
      </c>
      <c r="E3752" s="11">
        <v>30327.359375</v>
      </c>
      <c r="F3752" s="11">
        <v>30327.359375</v>
      </c>
      <c r="G3752" s="5">
        <v>126872500</v>
      </c>
      <c r="I3752" s="1">
        <v>-2.7814802531525018E-2</v>
      </c>
    </row>
    <row r="3753" spans="1:9" x14ac:dyDescent="0.25">
      <c r="A3753" s="36">
        <v>39429</v>
      </c>
      <c r="B3753" s="11">
        <v>30303.509765999999</v>
      </c>
      <c r="C3753" s="11">
        <v>30303.509765999999</v>
      </c>
      <c r="D3753" s="11">
        <v>29686.939452999999</v>
      </c>
      <c r="E3753" s="11">
        <v>30088.039063</v>
      </c>
      <c r="F3753" s="11">
        <v>30088.039063</v>
      </c>
      <c r="G3753" s="5">
        <v>124462400</v>
      </c>
      <c r="I3753" s="1">
        <v>-7.9225353125984554E-3</v>
      </c>
    </row>
    <row r="3754" spans="1:9" x14ac:dyDescent="0.25">
      <c r="A3754" s="36">
        <v>39430</v>
      </c>
      <c r="B3754" s="11">
        <v>30084.970702999999</v>
      </c>
      <c r="C3754" s="11">
        <v>30164.650390999999</v>
      </c>
      <c r="D3754" s="11">
        <v>29768.849609000001</v>
      </c>
      <c r="E3754" s="11">
        <v>29994.900390999999</v>
      </c>
      <c r="F3754" s="11">
        <v>29994.900390999999</v>
      </c>
      <c r="G3754" s="5">
        <v>69386200</v>
      </c>
      <c r="I3754" s="1">
        <v>-3.1003392128035046E-3</v>
      </c>
    </row>
    <row r="3755" spans="1:9" x14ac:dyDescent="0.25">
      <c r="A3755" s="36">
        <v>39433</v>
      </c>
      <c r="B3755" s="11">
        <v>29994.160156000002</v>
      </c>
      <c r="C3755" s="11">
        <v>29994.160156000002</v>
      </c>
      <c r="D3755" s="11">
        <v>28895.589843999998</v>
      </c>
      <c r="E3755" s="11">
        <v>28968.199218999998</v>
      </c>
      <c r="F3755" s="11">
        <v>28968.199218999998</v>
      </c>
      <c r="G3755" s="5">
        <v>123391100</v>
      </c>
      <c r="I3755" s="1">
        <v>-3.4828730597039836E-2</v>
      </c>
    </row>
    <row r="3756" spans="1:9" x14ac:dyDescent="0.25">
      <c r="A3756" s="36">
        <v>39434</v>
      </c>
      <c r="B3756" s="11">
        <v>28993.480468999998</v>
      </c>
      <c r="C3756" s="11">
        <v>29424.980468999998</v>
      </c>
      <c r="D3756" s="11">
        <v>28839.75</v>
      </c>
      <c r="E3756" s="11">
        <v>29254.980468999998</v>
      </c>
      <c r="F3756" s="11">
        <v>29254.980468999998</v>
      </c>
      <c r="G3756" s="5">
        <v>123505900</v>
      </c>
      <c r="I3756" s="1">
        <v>9.8511819785755961E-3</v>
      </c>
    </row>
    <row r="3757" spans="1:9" x14ac:dyDescent="0.25">
      <c r="A3757" s="36">
        <v>39435</v>
      </c>
      <c r="B3757" s="11">
        <v>29254.980468999998</v>
      </c>
      <c r="C3757" s="11">
        <v>29527.240234000001</v>
      </c>
      <c r="D3757" s="11">
        <v>29025.900390999999</v>
      </c>
      <c r="E3757" s="11">
        <v>29074.119140999999</v>
      </c>
      <c r="F3757" s="11">
        <v>29074.119140999999</v>
      </c>
      <c r="G3757" s="5">
        <v>117367600</v>
      </c>
      <c r="I3757" s="1">
        <v>-6.2014297781125549E-3</v>
      </c>
    </row>
    <row r="3758" spans="1:9" x14ac:dyDescent="0.25">
      <c r="A3758" s="36">
        <v>39436</v>
      </c>
      <c r="B3758" s="11">
        <v>29074.119140999999</v>
      </c>
      <c r="C3758" s="11">
        <v>29200.919922000001</v>
      </c>
      <c r="D3758" s="11">
        <v>29011.650390999999</v>
      </c>
      <c r="E3758" s="11">
        <v>29148.449218999998</v>
      </c>
      <c r="F3758" s="11">
        <v>29148.449218999998</v>
      </c>
      <c r="G3758" s="5">
        <v>104751600</v>
      </c>
      <c r="I3758" s="1">
        <v>2.5533094975340731E-3</v>
      </c>
    </row>
    <row r="3759" spans="1:9" x14ac:dyDescent="0.25">
      <c r="A3759" s="36">
        <v>39437</v>
      </c>
      <c r="B3759" s="11">
        <v>29148.449218999998</v>
      </c>
      <c r="C3759" s="11">
        <v>29736.109375</v>
      </c>
      <c r="D3759" s="11">
        <v>29148.449218999998</v>
      </c>
      <c r="E3759" s="11">
        <v>29638.400390999999</v>
      </c>
      <c r="F3759" s="11">
        <v>29638.400390999999</v>
      </c>
      <c r="G3759" s="5">
        <v>95666600</v>
      </c>
      <c r="I3759" s="1">
        <v>1.6669119709561642E-2</v>
      </c>
    </row>
    <row r="3760" spans="1:9" x14ac:dyDescent="0.25">
      <c r="A3760" s="36">
        <v>39440</v>
      </c>
      <c r="B3760" s="11">
        <v>29639.169922000001</v>
      </c>
      <c r="C3760" s="11">
        <v>29871.470702999999</v>
      </c>
      <c r="D3760" s="11">
        <v>29639.169922000001</v>
      </c>
      <c r="E3760" s="11">
        <v>29853.769531000002</v>
      </c>
      <c r="F3760" s="11">
        <v>29853.769531000002</v>
      </c>
      <c r="G3760" s="5">
        <v>27122800</v>
      </c>
      <c r="I3760" s="1">
        <v>7.2402832546298868E-3</v>
      </c>
    </row>
    <row r="3761" spans="1:9" x14ac:dyDescent="0.25">
      <c r="A3761" s="36">
        <v>39442</v>
      </c>
      <c r="B3761" s="11">
        <v>29857.599609000001</v>
      </c>
      <c r="C3761" s="11">
        <v>30041.449218999998</v>
      </c>
      <c r="D3761" s="11">
        <v>29838.119140999999</v>
      </c>
      <c r="E3761" s="11">
        <v>30002.460938</v>
      </c>
      <c r="F3761" s="11">
        <v>30002.460938</v>
      </c>
      <c r="G3761" s="5">
        <v>47889000</v>
      </c>
      <c r="I3761" s="1">
        <v>4.9682952532261737E-3</v>
      </c>
    </row>
    <row r="3762" spans="1:9" x14ac:dyDescent="0.25">
      <c r="A3762" s="36">
        <v>39443</v>
      </c>
      <c r="B3762" s="11">
        <v>29969.25</v>
      </c>
      <c r="C3762" s="11">
        <v>29969.25</v>
      </c>
      <c r="D3762" s="11">
        <v>29640.769531000002</v>
      </c>
      <c r="E3762" s="11">
        <v>29642.119140999999</v>
      </c>
      <c r="F3762" s="11">
        <v>29642.119140999999</v>
      </c>
      <c r="G3762" s="5">
        <v>39607000</v>
      </c>
      <c r="I3762" s="1">
        <v>-1.208311570711551E-2</v>
      </c>
    </row>
    <row r="3763" spans="1:9" x14ac:dyDescent="0.25">
      <c r="A3763" s="36">
        <v>39444</v>
      </c>
      <c r="B3763" s="11">
        <v>29642.859375</v>
      </c>
      <c r="C3763" s="11">
        <v>29820.310547000001</v>
      </c>
      <c r="D3763" s="11">
        <v>29588.210938</v>
      </c>
      <c r="E3763" s="11">
        <v>29700.189452999999</v>
      </c>
      <c r="F3763" s="11">
        <v>29700.189452999999</v>
      </c>
      <c r="G3763" s="5">
        <v>46800600</v>
      </c>
      <c r="I3763" s="1">
        <v>1.9571308198713666E-3</v>
      </c>
    </row>
    <row r="3764" spans="1:9" x14ac:dyDescent="0.25">
      <c r="A3764" s="36">
        <v>39447</v>
      </c>
      <c r="B3764" s="11">
        <v>29700.189452999999</v>
      </c>
      <c r="C3764" s="11">
        <v>29738.029297000001</v>
      </c>
      <c r="D3764" s="11">
        <v>29241.939452999999</v>
      </c>
      <c r="E3764" s="11">
        <v>29536.830077999999</v>
      </c>
      <c r="F3764" s="11">
        <v>29536.830077999999</v>
      </c>
      <c r="G3764" s="5">
        <v>32672400</v>
      </c>
      <c r="I3764" s="1">
        <v>-5.5154628107096926E-3</v>
      </c>
    </row>
    <row r="3765" spans="1:9" x14ac:dyDescent="0.25">
      <c r="A3765" s="36">
        <v>39449</v>
      </c>
      <c r="B3765" s="11">
        <v>29536.830077999999</v>
      </c>
      <c r="C3765" s="11">
        <v>29733.560547000001</v>
      </c>
      <c r="D3765" s="11">
        <v>28684.330077999999</v>
      </c>
      <c r="E3765" s="11">
        <v>28699.119140999999</v>
      </c>
      <c r="F3765" s="11">
        <v>28699.119140999999</v>
      </c>
      <c r="G3765" s="5">
        <v>101740500</v>
      </c>
      <c r="I3765" s="1">
        <v>-2.877153152313916E-2</v>
      </c>
    </row>
    <row r="3766" spans="1:9" x14ac:dyDescent="0.25">
      <c r="A3766" s="36">
        <v>39450</v>
      </c>
      <c r="B3766" s="11">
        <v>28687.849609000001</v>
      </c>
      <c r="C3766" s="11">
        <v>29046.609375</v>
      </c>
      <c r="D3766" s="11">
        <v>28666.949218999998</v>
      </c>
      <c r="E3766" s="11">
        <v>28860.779297000001</v>
      </c>
      <c r="F3766" s="11">
        <v>28860.779297000001</v>
      </c>
      <c r="G3766" s="5">
        <v>78935800</v>
      </c>
      <c r="I3766" s="1">
        <v>5.6171253058643345E-3</v>
      </c>
    </row>
    <row r="3767" spans="1:9" x14ac:dyDescent="0.25">
      <c r="A3767" s="36">
        <v>39451</v>
      </c>
      <c r="B3767" s="11">
        <v>28860.779297000001</v>
      </c>
      <c r="C3767" s="11">
        <v>28860.779297000001</v>
      </c>
      <c r="D3767" s="11">
        <v>28226.460938</v>
      </c>
      <c r="E3767" s="11">
        <v>28317.919922000001</v>
      </c>
      <c r="F3767" s="11">
        <v>28317.919922000001</v>
      </c>
      <c r="G3767" s="5">
        <v>93434400</v>
      </c>
      <c r="I3767" s="1">
        <v>-1.8988738603130884E-2</v>
      </c>
    </row>
    <row r="3768" spans="1:9" x14ac:dyDescent="0.25">
      <c r="A3768" s="36">
        <v>39454</v>
      </c>
      <c r="B3768" s="11">
        <v>28327.890625</v>
      </c>
      <c r="C3768" s="11">
        <v>28420.5</v>
      </c>
      <c r="D3768" s="11">
        <v>27811.599609000001</v>
      </c>
      <c r="E3768" s="11">
        <v>28152.560547000001</v>
      </c>
      <c r="F3768" s="11">
        <v>28152.560547000001</v>
      </c>
      <c r="G3768" s="5">
        <v>104241300</v>
      </c>
      <c r="I3768" s="1">
        <v>-5.8565057800148423E-3</v>
      </c>
    </row>
    <row r="3769" spans="1:9" x14ac:dyDescent="0.25">
      <c r="A3769" s="36">
        <v>39455</v>
      </c>
      <c r="B3769" s="11">
        <v>28158.119140999999</v>
      </c>
      <c r="C3769" s="11">
        <v>28698.859375</v>
      </c>
      <c r="D3769" s="11">
        <v>28158.119140999999</v>
      </c>
      <c r="E3769" s="11">
        <v>28267.779297000001</v>
      </c>
      <c r="F3769" s="11">
        <v>28267.779297000001</v>
      </c>
      <c r="G3769" s="5">
        <v>147153700</v>
      </c>
      <c r="I3769" s="1">
        <v>4.0843040111901985E-3</v>
      </c>
    </row>
    <row r="3770" spans="1:9" x14ac:dyDescent="0.25">
      <c r="A3770" s="36">
        <v>39456</v>
      </c>
      <c r="B3770" s="11">
        <v>28260.160156000002</v>
      </c>
      <c r="C3770" s="11">
        <v>28404.900390999999</v>
      </c>
      <c r="D3770" s="11">
        <v>27748.740234000001</v>
      </c>
      <c r="E3770" s="11">
        <v>28401.609375</v>
      </c>
      <c r="F3770" s="11">
        <v>28401.609375</v>
      </c>
      <c r="G3770" s="5">
        <v>163572400</v>
      </c>
      <c r="I3770" s="1">
        <v>4.7231964181282393E-3</v>
      </c>
    </row>
    <row r="3771" spans="1:9" x14ac:dyDescent="0.25">
      <c r="A3771" s="36">
        <v>39457</v>
      </c>
      <c r="B3771" s="11">
        <v>28399.279297000001</v>
      </c>
      <c r="C3771" s="11">
        <v>29093.480468999998</v>
      </c>
      <c r="D3771" s="11">
        <v>28174.960938</v>
      </c>
      <c r="E3771" s="11">
        <v>29069.560547000001</v>
      </c>
      <c r="F3771" s="11">
        <v>29069.560547000001</v>
      </c>
      <c r="G3771" s="5">
        <v>176867400</v>
      </c>
      <c r="I3771" s="1">
        <v>2.3245785698872368E-2</v>
      </c>
    </row>
    <row r="3772" spans="1:9" x14ac:dyDescent="0.25">
      <c r="A3772" s="36">
        <v>39458</v>
      </c>
      <c r="B3772" s="11">
        <v>29069.560547000001</v>
      </c>
      <c r="C3772" s="11">
        <v>29240.599609000001</v>
      </c>
      <c r="D3772" s="11">
        <v>28574.609375</v>
      </c>
      <c r="E3772" s="11">
        <v>28723.820313</v>
      </c>
      <c r="F3772" s="11">
        <v>28723.820313</v>
      </c>
      <c r="G3772" s="5">
        <v>106765600</v>
      </c>
      <c r="I3772" s="1">
        <v>-1.1964842805635811E-2</v>
      </c>
    </row>
    <row r="3773" spans="1:9" x14ac:dyDescent="0.25">
      <c r="A3773" s="36">
        <v>39461</v>
      </c>
      <c r="B3773" s="11">
        <v>28725.349609000001</v>
      </c>
      <c r="C3773" s="11">
        <v>28959.960938</v>
      </c>
      <c r="D3773" s="11">
        <v>28440.839843999998</v>
      </c>
      <c r="E3773" s="11">
        <v>28607.449218999998</v>
      </c>
      <c r="F3773" s="11">
        <v>28607.449218999998</v>
      </c>
      <c r="G3773" s="5">
        <v>107568000</v>
      </c>
      <c r="I3773" s="1">
        <v>-4.0596084744084493E-3</v>
      </c>
    </row>
    <row r="3774" spans="1:9" x14ac:dyDescent="0.25">
      <c r="A3774" s="36">
        <v>39462</v>
      </c>
      <c r="B3774" s="11">
        <v>28603.660156000002</v>
      </c>
      <c r="C3774" s="11">
        <v>28603.660156000002</v>
      </c>
      <c r="D3774" s="11">
        <v>27901.5</v>
      </c>
      <c r="E3774" s="11">
        <v>27961.849609000001</v>
      </c>
      <c r="F3774" s="11">
        <v>27961.849609000001</v>
      </c>
      <c r="G3774" s="5">
        <v>160136000</v>
      </c>
      <c r="I3774" s="1">
        <v>-2.2826078969453434E-2</v>
      </c>
    </row>
    <row r="3775" spans="1:9" x14ac:dyDescent="0.25">
      <c r="A3775" s="36">
        <v>39463</v>
      </c>
      <c r="B3775" s="11">
        <v>27954.179688</v>
      </c>
      <c r="C3775" s="11">
        <v>27954.179688</v>
      </c>
      <c r="D3775" s="11">
        <v>26982.269531000002</v>
      </c>
      <c r="E3775" s="11">
        <v>27343.570313</v>
      </c>
      <c r="F3775" s="11">
        <v>27343.570313</v>
      </c>
      <c r="G3775" s="5">
        <v>212490500</v>
      </c>
      <c r="I3775" s="1">
        <v>-2.2359655018750146E-2</v>
      </c>
    </row>
    <row r="3776" spans="1:9" x14ac:dyDescent="0.25">
      <c r="A3776" s="36">
        <v>39464</v>
      </c>
      <c r="B3776" s="11">
        <v>27343.570313</v>
      </c>
      <c r="C3776" s="11">
        <v>27604.820313</v>
      </c>
      <c r="D3776" s="11">
        <v>26560.859375</v>
      </c>
      <c r="E3776" s="11">
        <v>26698.660156000002</v>
      </c>
      <c r="F3776" s="11">
        <v>26698.660156000002</v>
      </c>
      <c r="G3776" s="5">
        <v>182094200</v>
      </c>
      <c r="I3776" s="1">
        <v>-2.3868029402157376E-2</v>
      </c>
    </row>
    <row r="3777" spans="1:9" x14ac:dyDescent="0.25">
      <c r="A3777" s="36">
        <v>39465</v>
      </c>
      <c r="B3777" s="11">
        <v>26698.660156000002</v>
      </c>
      <c r="C3777" s="11">
        <v>27144.660156000002</v>
      </c>
      <c r="D3777" s="11">
        <v>26325.460938</v>
      </c>
      <c r="E3777" s="11">
        <v>26713.830077999999</v>
      </c>
      <c r="F3777" s="11">
        <v>26713.830077999999</v>
      </c>
      <c r="G3777" s="5">
        <v>163589000</v>
      </c>
      <c r="I3777" s="1">
        <v>5.6802902622443696E-4</v>
      </c>
    </row>
    <row r="3778" spans="1:9" x14ac:dyDescent="0.25">
      <c r="A3778" s="36">
        <v>39468</v>
      </c>
      <c r="B3778" s="11">
        <v>26692.859375</v>
      </c>
      <c r="C3778" s="11">
        <v>26692.859375</v>
      </c>
      <c r="D3778" s="11">
        <v>25282.310547000001</v>
      </c>
      <c r="E3778" s="11">
        <v>25284.880859000001</v>
      </c>
      <c r="F3778" s="11">
        <v>25284.880859000001</v>
      </c>
      <c r="G3778" s="5">
        <v>82536400</v>
      </c>
      <c r="I3778" s="1">
        <v>-5.497478915329701E-2</v>
      </c>
    </row>
    <row r="3779" spans="1:9" x14ac:dyDescent="0.25">
      <c r="A3779" s="36">
        <v>39469</v>
      </c>
      <c r="B3779" s="11">
        <v>25298.970702999999</v>
      </c>
      <c r="C3779" s="11">
        <v>27019.789063</v>
      </c>
      <c r="D3779" s="11">
        <v>25298.970702999999</v>
      </c>
      <c r="E3779" s="11">
        <v>26892.740234000001</v>
      </c>
      <c r="F3779" s="11">
        <v>26892.740234000001</v>
      </c>
      <c r="G3779" s="5">
        <v>215089300</v>
      </c>
      <c r="I3779" s="1">
        <v>6.1649747809960687E-2</v>
      </c>
    </row>
    <row r="3780" spans="1:9" x14ac:dyDescent="0.25">
      <c r="A3780" s="36">
        <v>39470</v>
      </c>
      <c r="B3780" s="11">
        <v>26888.869140999999</v>
      </c>
      <c r="C3780" s="11">
        <v>27620.330077999999</v>
      </c>
      <c r="D3780" s="11">
        <v>25833.320313</v>
      </c>
      <c r="E3780" s="11">
        <v>27620.330077999999</v>
      </c>
      <c r="F3780" s="11">
        <v>27620.330077999999</v>
      </c>
      <c r="G3780" s="5">
        <v>190439100</v>
      </c>
      <c r="I3780" s="1">
        <v>2.6695728190903267E-2</v>
      </c>
    </row>
    <row r="3781" spans="1:9" x14ac:dyDescent="0.25">
      <c r="A3781" s="36">
        <v>39471</v>
      </c>
      <c r="B3781" s="11">
        <v>27626.470702999999</v>
      </c>
      <c r="C3781" s="11">
        <v>28323.150390999999</v>
      </c>
      <c r="D3781" s="11">
        <v>27626.470702999999</v>
      </c>
      <c r="E3781" s="11">
        <v>27905.130859000001</v>
      </c>
      <c r="F3781" s="11">
        <v>27905.130859000001</v>
      </c>
      <c r="G3781" s="5">
        <v>186883700</v>
      </c>
      <c r="I3781" s="1">
        <v>1.0258475078092744E-2</v>
      </c>
    </row>
    <row r="3782" spans="1:9" x14ac:dyDescent="0.25">
      <c r="A3782" s="36">
        <v>39472</v>
      </c>
      <c r="B3782" s="11">
        <v>27922.009765999999</v>
      </c>
      <c r="C3782" s="11">
        <v>28419.660156000002</v>
      </c>
      <c r="D3782" s="11">
        <v>27379.919922000001</v>
      </c>
      <c r="E3782" s="11">
        <v>27379.919922000001</v>
      </c>
      <c r="F3782" s="11">
        <v>27379.919922000001</v>
      </c>
      <c r="G3782" s="5">
        <v>122925100</v>
      </c>
      <c r="I3782" s="1">
        <v>-1.9000678509264901E-2</v>
      </c>
    </row>
    <row r="3783" spans="1:9" x14ac:dyDescent="0.25">
      <c r="A3783" s="36">
        <v>39475</v>
      </c>
      <c r="B3783" s="11">
        <v>27379.919922000001</v>
      </c>
      <c r="C3783" s="11">
        <v>27764.359375</v>
      </c>
      <c r="D3783" s="11">
        <v>26991.630859000001</v>
      </c>
      <c r="E3783" s="11">
        <v>27758.929688</v>
      </c>
      <c r="F3783" s="11">
        <v>27758.929688</v>
      </c>
      <c r="G3783" s="5">
        <v>103723100</v>
      </c>
      <c r="I3783" s="1">
        <v>1.3747683821053513E-2</v>
      </c>
    </row>
    <row r="3784" spans="1:9" x14ac:dyDescent="0.25">
      <c r="A3784" s="36">
        <v>39476</v>
      </c>
      <c r="B3784" s="11">
        <v>27828</v>
      </c>
      <c r="C3784" s="11">
        <v>28326.619140999999</v>
      </c>
      <c r="D3784" s="11">
        <v>27828</v>
      </c>
      <c r="E3784" s="11">
        <v>28263.949218999998</v>
      </c>
      <c r="F3784" s="11">
        <v>28263.949218999998</v>
      </c>
      <c r="G3784" s="5">
        <v>130366500</v>
      </c>
      <c r="I3784" s="1">
        <v>1.802953440056676E-2</v>
      </c>
    </row>
    <row r="3785" spans="1:9" x14ac:dyDescent="0.25">
      <c r="A3785" s="36">
        <v>39477</v>
      </c>
      <c r="B3785" s="11">
        <v>28262.849609000001</v>
      </c>
      <c r="C3785" s="11">
        <v>28782.519531000002</v>
      </c>
      <c r="D3785" s="11">
        <v>28104.099609000001</v>
      </c>
      <c r="E3785" s="11">
        <v>28296.800781000002</v>
      </c>
      <c r="F3785" s="11">
        <v>28296.800781000002</v>
      </c>
      <c r="G3785" s="5">
        <v>144325400</v>
      </c>
      <c r="I3785" s="1">
        <v>1.1616382630759148E-3</v>
      </c>
    </row>
    <row r="3786" spans="1:9" x14ac:dyDescent="0.25">
      <c r="A3786" s="36">
        <v>39478</v>
      </c>
      <c r="B3786" s="11">
        <v>28295.230468999998</v>
      </c>
      <c r="C3786" s="11">
        <v>28802.570313</v>
      </c>
      <c r="D3786" s="11">
        <v>27656.630859000001</v>
      </c>
      <c r="E3786" s="11">
        <v>28793.640625</v>
      </c>
      <c r="F3786" s="11">
        <v>28793.640625</v>
      </c>
      <c r="G3786" s="5">
        <v>243839600</v>
      </c>
      <c r="I3786" s="1">
        <v>1.7405799476309269E-2</v>
      </c>
    </row>
    <row r="3787" spans="1:9" x14ac:dyDescent="0.25">
      <c r="A3787" s="36">
        <v>39479</v>
      </c>
      <c r="B3787" s="11">
        <v>28793.339843999998</v>
      </c>
      <c r="C3787" s="11">
        <v>29494.539063</v>
      </c>
      <c r="D3787" s="11">
        <v>28746.029297000001</v>
      </c>
      <c r="E3787" s="11">
        <v>29429.929688</v>
      </c>
      <c r="F3787" s="11">
        <v>29429.929688</v>
      </c>
      <c r="G3787" s="5">
        <v>173546800</v>
      </c>
      <c r="I3787" s="1">
        <v>2.1857621988308651E-2</v>
      </c>
    </row>
    <row r="3788" spans="1:9" x14ac:dyDescent="0.25">
      <c r="A3788" s="36">
        <v>39483</v>
      </c>
      <c r="B3788" s="11">
        <v>29404.839843999998</v>
      </c>
      <c r="C3788" s="11">
        <v>29404.839843999998</v>
      </c>
      <c r="D3788" s="11">
        <v>28086.150390999999</v>
      </c>
      <c r="E3788" s="11">
        <v>28086.970702999999</v>
      </c>
      <c r="F3788" s="11">
        <v>28086.970702999999</v>
      </c>
      <c r="G3788" s="5">
        <v>163168500</v>
      </c>
      <c r="I3788" s="1">
        <v>-4.6706380356887678E-2</v>
      </c>
    </row>
    <row r="3789" spans="1:9" x14ac:dyDescent="0.25">
      <c r="A3789" s="36">
        <v>39484</v>
      </c>
      <c r="B3789" s="11">
        <v>28091.529297000001</v>
      </c>
      <c r="C3789" s="11">
        <v>28552.580077999999</v>
      </c>
      <c r="D3789" s="11">
        <v>27918.810547000001</v>
      </c>
      <c r="E3789" s="11">
        <v>27929.289063</v>
      </c>
      <c r="F3789" s="11">
        <v>27929.289063</v>
      </c>
      <c r="G3789" s="5">
        <v>144956500</v>
      </c>
      <c r="I3789" s="1">
        <v>-5.6298673685279965E-3</v>
      </c>
    </row>
    <row r="3790" spans="1:9" x14ac:dyDescent="0.25">
      <c r="A3790" s="36">
        <v>39485</v>
      </c>
      <c r="B3790" s="11">
        <v>27929.720702999999</v>
      </c>
      <c r="C3790" s="11">
        <v>28276.779297000001</v>
      </c>
      <c r="D3790" s="11">
        <v>27472.269531000002</v>
      </c>
      <c r="E3790" s="11">
        <v>28088.320313</v>
      </c>
      <c r="F3790" s="11">
        <v>28088.320313</v>
      </c>
      <c r="G3790" s="5">
        <v>149717300</v>
      </c>
      <c r="I3790" s="1">
        <v>5.6779173198791E-3</v>
      </c>
    </row>
    <row r="3791" spans="1:9" x14ac:dyDescent="0.25">
      <c r="A3791" s="36">
        <v>39486</v>
      </c>
      <c r="B3791" s="11">
        <v>28087.890625</v>
      </c>
      <c r="C3791" s="11">
        <v>28210.529297000001</v>
      </c>
      <c r="D3791" s="11">
        <v>27963.029297000001</v>
      </c>
      <c r="E3791" s="11">
        <v>28185.259765999999</v>
      </c>
      <c r="F3791" s="11">
        <v>28185.259765999999</v>
      </c>
      <c r="G3791" s="5">
        <v>123837400</v>
      </c>
      <c r="I3791" s="1">
        <v>3.4452952434751438E-3</v>
      </c>
    </row>
    <row r="3792" spans="1:9" x14ac:dyDescent="0.25">
      <c r="A3792" s="36">
        <v>39489</v>
      </c>
      <c r="B3792" s="11">
        <v>28159.130859000001</v>
      </c>
      <c r="C3792" s="11">
        <v>28823.949218999998</v>
      </c>
      <c r="D3792" s="11">
        <v>27952.980468999998</v>
      </c>
      <c r="E3792" s="11">
        <v>28789.550781000002</v>
      </c>
      <c r="F3792" s="11">
        <v>28789.550781000002</v>
      </c>
      <c r="G3792" s="5">
        <v>137057400</v>
      </c>
      <c r="I3792" s="1">
        <v>2.1213363248870465E-2</v>
      </c>
    </row>
    <row r="3793" spans="1:9" x14ac:dyDescent="0.25">
      <c r="A3793" s="36">
        <v>39490</v>
      </c>
      <c r="B3793" s="11">
        <v>28916.460938</v>
      </c>
      <c r="C3793" s="11">
        <v>29296.630859000001</v>
      </c>
      <c r="D3793" s="11">
        <v>28868.390625</v>
      </c>
      <c r="E3793" s="11">
        <v>28869.960938</v>
      </c>
      <c r="F3793" s="11">
        <v>28869.960938</v>
      </c>
      <c r="G3793" s="5">
        <v>189625600</v>
      </c>
      <c r="I3793" s="1">
        <v>2.7891394405052949E-3</v>
      </c>
    </row>
    <row r="3794" spans="1:9" x14ac:dyDescent="0.25">
      <c r="A3794" s="36">
        <v>39491</v>
      </c>
      <c r="B3794" s="11">
        <v>28871.880859000001</v>
      </c>
      <c r="C3794" s="11">
        <v>29316.859375</v>
      </c>
      <c r="D3794" s="11">
        <v>28871.880859000001</v>
      </c>
      <c r="E3794" s="11">
        <v>29306.759765999999</v>
      </c>
      <c r="F3794" s="11">
        <v>29306.759765999999</v>
      </c>
      <c r="G3794" s="5">
        <v>168112000</v>
      </c>
      <c r="I3794" s="1">
        <v>1.5016557507953721E-2</v>
      </c>
    </row>
    <row r="3795" spans="1:9" x14ac:dyDescent="0.25">
      <c r="A3795" s="36">
        <v>39492</v>
      </c>
      <c r="B3795" s="11">
        <v>29306.759765999999</v>
      </c>
      <c r="C3795" s="11">
        <v>29375.539063</v>
      </c>
      <c r="D3795" s="11">
        <v>29051.800781000002</v>
      </c>
      <c r="E3795" s="11">
        <v>29138.919922000001</v>
      </c>
      <c r="F3795" s="11">
        <v>29138.919922000001</v>
      </c>
      <c r="G3795" s="5">
        <v>134397500</v>
      </c>
      <c r="I3795" s="1">
        <v>-5.7434632047606016E-3</v>
      </c>
    </row>
    <row r="3796" spans="1:9" x14ac:dyDescent="0.25">
      <c r="A3796" s="36">
        <v>39493</v>
      </c>
      <c r="B3796" s="11">
        <v>29139.009765999999</v>
      </c>
      <c r="C3796" s="11">
        <v>29139.009765999999</v>
      </c>
      <c r="D3796" s="11">
        <v>28576.119140999999</v>
      </c>
      <c r="E3796" s="11">
        <v>28744.810547000001</v>
      </c>
      <c r="F3796" s="11">
        <v>28744.810547000001</v>
      </c>
      <c r="G3796" s="5">
        <v>104607200</v>
      </c>
      <c r="I3796" s="1">
        <v>-1.3617486708552562E-2</v>
      </c>
    </row>
    <row r="3797" spans="1:9" x14ac:dyDescent="0.25">
      <c r="A3797" s="36">
        <v>39496</v>
      </c>
      <c r="B3797" s="11">
        <v>28744.810547000001</v>
      </c>
      <c r="C3797" s="11">
        <v>29178.130859000001</v>
      </c>
      <c r="D3797" s="11">
        <v>28707.859375</v>
      </c>
      <c r="E3797" s="11">
        <v>29172.210938</v>
      </c>
      <c r="F3797" s="11">
        <v>29172.210938</v>
      </c>
      <c r="G3797" s="5">
        <v>28032000</v>
      </c>
      <c r="I3797" s="1">
        <v>1.4759327695893276E-2</v>
      </c>
    </row>
    <row r="3798" spans="1:9" x14ac:dyDescent="0.25">
      <c r="A3798" s="36">
        <v>39497</v>
      </c>
      <c r="B3798" s="11">
        <v>29172.439452999999</v>
      </c>
      <c r="C3798" s="11">
        <v>29423.070313</v>
      </c>
      <c r="D3798" s="11">
        <v>28891.119140999999</v>
      </c>
      <c r="E3798" s="11">
        <v>28899.970702999999</v>
      </c>
      <c r="F3798" s="11">
        <v>28899.970702999999</v>
      </c>
      <c r="G3798" s="5">
        <v>146877700</v>
      </c>
      <c r="I3798" s="1">
        <v>-9.3759945527853716E-3</v>
      </c>
    </row>
    <row r="3799" spans="1:9" x14ac:dyDescent="0.25">
      <c r="A3799" s="36">
        <v>39498</v>
      </c>
      <c r="B3799" s="11">
        <v>28874.130859000001</v>
      </c>
      <c r="C3799" s="11">
        <v>29225.269531000002</v>
      </c>
      <c r="D3799" s="11">
        <v>28651.130859000001</v>
      </c>
      <c r="E3799" s="11">
        <v>29224.439452999999</v>
      </c>
      <c r="F3799" s="11">
        <v>29224.439452999999</v>
      </c>
      <c r="G3799" s="5">
        <v>114691700</v>
      </c>
      <c r="I3799" s="1">
        <v>1.1164745399838694E-2</v>
      </c>
    </row>
    <row r="3800" spans="1:9" x14ac:dyDescent="0.25">
      <c r="A3800" s="36">
        <v>39499</v>
      </c>
      <c r="B3800" s="11">
        <v>29246.300781000002</v>
      </c>
      <c r="C3800" s="11">
        <v>29495.919922000001</v>
      </c>
      <c r="D3800" s="11">
        <v>29219.359375</v>
      </c>
      <c r="E3800" s="11">
        <v>29361.320313</v>
      </c>
      <c r="F3800" s="11">
        <v>29361.320313</v>
      </c>
      <c r="G3800" s="5">
        <v>122940400</v>
      </c>
      <c r="I3800" s="1">
        <v>4.6728457433449222E-3</v>
      </c>
    </row>
    <row r="3801" spans="1:9" x14ac:dyDescent="0.25">
      <c r="A3801" s="36">
        <v>39500</v>
      </c>
      <c r="B3801" s="11">
        <v>29355.759765999999</v>
      </c>
      <c r="C3801" s="11">
        <v>29528.789063</v>
      </c>
      <c r="D3801" s="11">
        <v>29044.820313</v>
      </c>
      <c r="E3801" s="11">
        <v>29528.789063</v>
      </c>
      <c r="F3801" s="11">
        <v>29528.789063</v>
      </c>
      <c r="G3801" s="5">
        <v>114595100</v>
      </c>
      <c r="I3801" s="1">
        <v>5.6875153811688506E-3</v>
      </c>
    </row>
    <row r="3802" spans="1:9" x14ac:dyDescent="0.25">
      <c r="A3802" s="36">
        <v>39503</v>
      </c>
      <c r="B3802" s="11">
        <v>29537.25</v>
      </c>
      <c r="C3802" s="11">
        <v>29970.839843999998</v>
      </c>
      <c r="D3802" s="11">
        <v>29425.730468999998</v>
      </c>
      <c r="E3802" s="11">
        <v>29962.880859000001</v>
      </c>
      <c r="F3802" s="11">
        <v>29962.880859000001</v>
      </c>
      <c r="G3802" s="5">
        <v>122389000</v>
      </c>
      <c r="I3802" s="1">
        <v>1.4593622963500863E-2</v>
      </c>
    </row>
    <row r="3803" spans="1:9" x14ac:dyDescent="0.25">
      <c r="A3803" s="36">
        <v>39504</v>
      </c>
      <c r="B3803" s="11">
        <v>29962.880859000001</v>
      </c>
      <c r="C3803" s="11">
        <v>30353.359375</v>
      </c>
      <c r="D3803" s="11">
        <v>29779.580077999999</v>
      </c>
      <c r="E3803" s="11">
        <v>30228.080077999999</v>
      </c>
      <c r="F3803" s="11">
        <v>30228.080077999999</v>
      </c>
      <c r="G3803" s="5">
        <v>211038900</v>
      </c>
      <c r="I3803" s="1">
        <v>8.8119854195163327E-3</v>
      </c>
    </row>
    <row r="3804" spans="1:9" x14ac:dyDescent="0.25">
      <c r="A3804" s="36">
        <v>39505</v>
      </c>
      <c r="B3804" s="11">
        <v>30228.080077999999</v>
      </c>
      <c r="C3804" s="11">
        <v>30633.710938</v>
      </c>
      <c r="D3804" s="11">
        <v>30095.150390999999</v>
      </c>
      <c r="E3804" s="11">
        <v>30424.759765999999</v>
      </c>
      <c r="F3804" s="11">
        <v>30424.759765999999</v>
      </c>
      <c r="G3804" s="5">
        <v>153453400</v>
      </c>
      <c r="I3804" s="1">
        <v>6.4854466133610345E-3</v>
      </c>
    </row>
    <row r="3805" spans="1:9" x14ac:dyDescent="0.25">
      <c r="A3805" s="36">
        <v>39506</v>
      </c>
      <c r="B3805" s="11">
        <v>30425.470702999999</v>
      </c>
      <c r="C3805" s="11">
        <v>30597.5</v>
      </c>
      <c r="D3805" s="11">
        <v>30128.849609000001</v>
      </c>
      <c r="E3805" s="11">
        <v>30130.470702999999</v>
      </c>
      <c r="F3805" s="11">
        <v>30130.470702999999</v>
      </c>
      <c r="G3805" s="5">
        <v>146328900</v>
      </c>
      <c r="I3805" s="1">
        <v>-9.7197674784776922E-3</v>
      </c>
    </row>
    <row r="3806" spans="1:9" x14ac:dyDescent="0.25">
      <c r="A3806" s="36">
        <v>39507</v>
      </c>
      <c r="B3806" s="11">
        <v>30129.210938</v>
      </c>
      <c r="C3806" s="11">
        <v>30129.210938</v>
      </c>
      <c r="D3806" s="11">
        <v>28916.980468999998</v>
      </c>
      <c r="E3806" s="11">
        <v>28918.519531000002</v>
      </c>
      <c r="F3806" s="11">
        <v>28918.519531000002</v>
      </c>
      <c r="G3806" s="5">
        <v>203444800</v>
      </c>
      <c r="I3806" s="1">
        <v>-4.1054771317021732E-2</v>
      </c>
    </row>
    <row r="3807" spans="1:9" x14ac:dyDescent="0.25">
      <c r="A3807" s="36">
        <v>39510</v>
      </c>
      <c r="B3807" s="11">
        <v>28904.710938</v>
      </c>
      <c r="C3807" s="11">
        <v>29546.599609000001</v>
      </c>
      <c r="D3807" s="11">
        <v>28710.390625</v>
      </c>
      <c r="E3807" s="11">
        <v>29526.699218999998</v>
      </c>
      <c r="F3807" s="11">
        <v>29526.699218999998</v>
      </c>
      <c r="G3807" s="5">
        <v>140738000</v>
      </c>
      <c r="I3807" s="1">
        <v>2.0812708192595508E-2</v>
      </c>
    </row>
    <row r="3808" spans="1:9" x14ac:dyDescent="0.25">
      <c r="A3808" s="36">
        <v>39511</v>
      </c>
      <c r="B3808" s="11">
        <v>29534.310547000001</v>
      </c>
      <c r="C3808" s="11">
        <v>29534.310547000001</v>
      </c>
      <c r="D3808" s="11">
        <v>28863.060547000001</v>
      </c>
      <c r="E3808" s="11">
        <v>29261.109375</v>
      </c>
      <c r="F3808" s="11">
        <v>29261.109375</v>
      </c>
      <c r="G3808" s="5">
        <v>155506400</v>
      </c>
      <c r="I3808" s="1">
        <v>-9.0356030371854246E-3</v>
      </c>
    </row>
    <row r="3809" spans="1:9" x14ac:dyDescent="0.25">
      <c r="A3809" s="36">
        <v>39512</v>
      </c>
      <c r="B3809" s="11">
        <v>29261.109375</v>
      </c>
      <c r="C3809" s="11">
        <v>29490.900390999999</v>
      </c>
      <c r="D3809" s="11">
        <v>29093.330077999999</v>
      </c>
      <c r="E3809" s="11">
        <v>29277.349609000001</v>
      </c>
      <c r="F3809" s="11">
        <v>29277.349609000001</v>
      </c>
      <c r="G3809" s="5">
        <v>145494800</v>
      </c>
      <c r="I3809" s="1">
        <v>5.5485691623857747E-4</v>
      </c>
    </row>
    <row r="3810" spans="1:9" x14ac:dyDescent="0.25">
      <c r="A3810" s="36">
        <v>39513</v>
      </c>
      <c r="B3810" s="11">
        <v>29276.330077999999</v>
      </c>
      <c r="C3810" s="11">
        <v>29276.330077999999</v>
      </c>
      <c r="D3810" s="11">
        <v>28716.820313</v>
      </c>
      <c r="E3810" s="11">
        <v>28717.039063</v>
      </c>
      <c r="F3810" s="11">
        <v>28717.039063</v>
      </c>
      <c r="G3810" s="5">
        <v>136271200</v>
      </c>
      <c r="I3810" s="1">
        <v>-1.9323524004734693E-2</v>
      </c>
    </row>
    <row r="3811" spans="1:9" x14ac:dyDescent="0.25">
      <c r="A3811" s="36">
        <v>39514</v>
      </c>
      <c r="B3811" s="11">
        <v>28717.140625</v>
      </c>
      <c r="C3811" s="11">
        <v>28907.759765999999</v>
      </c>
      <c r="D3811" s="11">
        <v>28388.179688</v>
      </c>
      <c r="E3811" s="11">
        <v>28612.75</v>
      </c>
      <c r="F3811" s="11">
        <v>28612.75</v>
      </c>
      <c r="G3811" s="5">
        <v>143365000</v>
      </c>
      <c r="I3811" s="1">
        <v>-3.6382194925508315E-3</v>
      </c>
    </row>
    <row r="3812" spans="1:9" x14ac:dyDescent="0.25">
      <c r="A3812" s="36">
        <v>39517</v>
      </c>
      <c r="B3812" s="11">
        <v>28611.720702999999</v>
      </c>
      <c r="C3812" s="11">
        <v>28710.349609000001</v>
      </c>
      <c r="D3812" s="11">
        <v>28080.630859000001</v>
      </c>
      <c r="E3812" s="11">
        <v>28207.289063</v>
      </c>
      <c r="F3812" s="11">
        <v>28207.289063</v>
      </c>
      <c r="G3812" s="5">
        <v>240998500</v>
      </c>
      <c r="I3812" s="1">
        <v>-1.4272000724558254E-2</v>
      </c>
    </row>
    <row r="3813" spans="1:9" x14ac:dyDescent="0.25">
      <c r="A3813" s="36">
        <v>39518</v>
      </c>
      <c r="B3813" s="11">
        <v>28233.900390999999</v>
      </c>
      <c r="C3813" s="11">
        <v>29466.169922000001</v>
      </c>
      <c r="D3813" s="11">
        <v>28233.900390999999</v>
      </c>
      <c r="E3813" s="11">
        <v>29466.169922000001</v>
      </c>
      <c r="F3813" s="11">
        <v>29466.169922000001</v>
      </c>
      <c r="G3813" s="5">
        <v>202437700</v>
      </c>
      <c r="I3813" s="1">
        <v>4.3662401026828945E-2</v>
      </c>
    </row>
    <row r="3814" spans="1:9" x14ac:dyDescent="0.25">
      <c r="A3814" s="36">
        <v>39519</v>
      </c>
      <c r="B3814" s="11">
        <v>29463.990234000001</v>
      </c>
      <c r="C3814" s="11">
        <v>29886.080077999999</v>
      </c>
      <c r="D3814" s="11">
        <v>29282.349609000001</v>
      </c>
      <c r="E3814" s="11">
        <v>29283.400390999999</v>
      </c>
      <c r="F3814" s="11">
        <v>29283.400390999999</v>
      </c>
      <c r="G3814" s="5">
        <v>159787000</v>
      </c>
      <c r="I3814" s="1">
        <v>-6.2220070601792798E-3</v>
      </c>
    </row>
    <row r="3815" spans="1:9" x14ac:dyDescent="0.25">
      <c r="A3815" s="36">
        <v>39520</v>
      </c>
      <c r="B3815" s="11">
        <v>29281.689452999999</v>
      </c>
      <c r="C3815" s="11">
        <v>29758</v>
      </c>
      <c r="D3815" s="11">
        <v>28799.119140999999</v>
      </c>
      <c r="E3815" s="11">
        <v>29703.089843999998</v>
      </c>
      <c r="F3815" s="11">
        <v>29703.089843999998</v>
      </c>
      <c r="G3815" s="5">
        <v>127929400</v>
      </c>
      <c r="I3815" s="1">
        <v>1.4230259626353714E-2</v>
      </c>
    </row>
    <row r="3816" spans="1:9" x14ac:dyDescent="0.25">
      <c r="A3816" s="36">
        <v>39521</v>
      </c>
      <c r="B3816" s="11">
        <v>29703.089843999998</v>
      </c>
      <c r="C3816" s="11">
        <v>29783.75</v>
      </c>
      <c r="D3816" s="11">
        <v>28593.949218999998</v>
      </c>
      <c r="E3816" s="11">
        <v>29048.509765999999</v>
      </c>
      <c r="F3816" s="11">
        <v>29048.509765999999</v>
      </c>
      <c r="G3816" s="5">
        <v>132334200</v>
      </c>
      <c r="I3816" s="1">
        <v>-2.2283892499677549E-2</v>
      </c>
    </row>
    <row r="3817" spans="1:9" x14ac:dyDescent="0.25">
      <c r="A3817" s="36">
        <v>39525</v>
      </c>
      <c r="B3817" s="11">
        <v>29048.509765999999</v>
      </c>
      <c r="C3817" s="11">
        <v>29573.070313</v>
      </c>
      <c r="D3817" s="11">
        <v>28953.060547000001</v>
      </c>
      <c r="E3817" s="11">
        <v>29515.550781000002</v>
      </c>
      <c r="F3817" s="11">
        <v>29515.550781000002</v>
      </c>
      <c r="G3817" s="5">
        <v>116291800</v>
      </c>
      <c r="I3817" s="1">
        <v>1.5950086523028872E-2</v>
      </c>
    </row>
    <row r="3818" spans="1:9" x14ac:dyDescent="0.25">
      <c r="A3818" s="36">
        <v>39526</v>
      </c>
      <c r="B3818" s="11">
        <v>29517.070313</v>
      </c>
      <c r="C3818" s="11">
        <v>29588.839843999998</v>
      </c>
      <c r="D3818" s="11">
        <v>28903.009765999999</v>
      </c>
      <c r="E3818" s="11">
        <v>29071.339843999998</v>
      </c>
      <c r="F3818" s="11">
        <v>29071.339843999998</v>
      </c>
      <c r="G3818" s="5">
        <v>126425600</v>
      </c>
      <c r="I3818" s="1">
        <v>-1.5164465798701343E-2</v>
      </c>
    </row>
    <row r="3819" spans="1:9" x14ac:dyDescent="0.25">
      <c r="A3819" s="36">
        <v>39531</v>
      </c>
      <c r="B3819" s="11">
        <v>29074.580077999999</v>
      </c>
      <c r="C3819" s="11">
        <v>29930.929688</v>
      </c>
      <c r="D3819" s="11">
        <v>29055.849609000001</v>
      </c>
      <c r="E3819" s="11">
        <v>29634.160156000002</v>
      </c>
      <c r="F3819" s="11">
        <v>29634.160156000002</v>
      </c>
      <c r="G3819" s="5">
        <v>132521800</v>
      </c>
      <c r="I3819" s="1">
        <v>1.9174951466242263E-2</v>
      </c>
    </row>
    <row r="3820" spans="1:9" x14ac:dyDescent="0.25">
      <c r="A3820" s="36">
        <v>39532</v>
      </c>
      <c r="B3820" s="11">
        <v>29636.339843999998</v>
      </c>
      <c r="C3820" s="11">
        <v>30144.509765999999</v>
      </c>
      <c r="D3820" s="11">
        <v>29611.419922000001</v>
      </c>
      <c r="E3820" s="11">
        <v>29981.080077999999</v>
      </c>
      <c r="F3820" s="11">
        <v>29981.080077999999</v>
      </c>
      <c r="G3820" s="5">
        <v>115395700</v>
      </c>
      <c r="I3820" s="1">
        <v>1.1638763403473362E-2</v>
      </c>
    </row>
    <row r="3821" spans="1:9" x14ac:dyDescent="0.25">
      <c r="A3821" s="36">
        <v>39533</v>
      </c>
      <c r="B3821" s="11">
        <v>29981.019531000002</v>
      </c>
      <c r="C3821" s="11">
        <v>30057.900390999999</v>
      </c>
      <c r="D3821" s="11">
        <v>29750.179688</v>
      </c>
      <c r="E3821" s="11">
        <v>30057.259765999999</v>
      </c>
      <c r="F3821" s="11">
        <v>30057.259765999999</v>
      </c>
      <c r="G3821" s="5">
        <v>132391000</v>
      </c>
      <c r="I3821" s="1">
        <v>2.5377027106561201E-3</v>
      </c>
    </row>
    <row r="3822" spans="1:9" x14ac:dyDescent="0.25">
      <c r="A3822" s="36">
        <v>39534</v>
      </c>
      <c r="B3822" s="11">
        <v>30058.449218999998</v>
      </c>
      <c r="C3822" s="11">
        <v>30320.980468999998</v>
      </c>
      <c r="D3822" s="11">
        <v>29985.460938</v>
      </c>
      <c r="E3822" s="11">
        <v>29987.050781000002</v>
      </c>
      <c r="F3822" s="11">
        <v>29987.050781000002</v>
      </c>
      <c r="G3822" s="5">
        <v>116581500</v>
      </c>
      <c r="I3822" s="1">
        <v>-2.3385735087213533E-3</v>
      </c>
    </row>
    <row r="3823" spans="1:9" x14ac:dyDescent="0.25">
      <c r="A3823" s="36">
        <v>39535</v>
      </c>
      <c r="B3823" s="11">
        <v>29996.960938</v>
      </c>
      <c r="C3823" s="11">
        <v>30181.589843999998</v>
      </c>
      <c r="D3823" s="11">
        <v>29916.529297000001</v>
      </c>
      <c r="E3823" s="11">
        <v>30089.900390999999</v>
      </c>
      <c r="F3823" s="11">
        <v>30089.900390999999</v>
      </c>
      <c r="G3823" s="5">
        <v>85730600</v>
      </c>
      <c r="I3823" s="1">
        <v>3.4239324223932499E-3</v>
      </c>
    </row>
    <row r="3824" spans="1:9" x14ac:dyDescent="0.25">
      <c r="A3824" s="36">
        <v>39538</v>
      </c>
      <c r="B3824" s="11">
        <v>30083.349609000001</v>
      </c>
      <c r="C3824" s="11">
        <v>31109.169922000001</v>
      </c>
      <c r="D3824" s="11">
        <v>30002.910156000002</v>
      </c>
      <c r="E3824" s="11">
        <v>30912.990234000001</v>
      </c>
      <c r="F3824" s="11">
        <v>30912.990234000001</v>
      </c>
      <c r="G3824" s="5">
        <v>361514400</v>
      </c>
      <c r="I3824" s="1">
        <v>2.6986911216839715E-2</v>
      </c>
    </row>
    <row r="3825" spans="1:9" x14ac:dyDescent="0.25">
      <c r="A3825" s="36">
        <v>39539</v>
      </c>
      <c r="B3825" s="11">
        <v>30916.039063</v>
      </c>
      <c r="C3825" s="11">
        <v>32079.890625</v>
      </c>
      <c r="D3825" s="11">
        <v>30916.039063</v>
      </c>
      <c r="E3825" s="11">
        <v>31787.679688</v>
      </c>
      <c r="F3825" s="11">
        <v>31787.679688</v>
      </c>
      <c r="G3825" s="5">
        <v>362679500</v>
      </c>
      <c r="I3825" s="1">
        <v>2.7902292035884457E-2</v>
      </c>
    </row>
    <row r="3826" spans="1:9" x14ac:dyDescent="0.25">
      <c r="A3826" s="36">
        <v>39540</v>
      </c>
      <c r="B3826" s="11">
        <v>31788.439452999999</v>
      </c>
      <c r="C3826" s="11">
        <v>32232.730468999998</v>
      </c>
      <c r="D3826" s="11">
        <v>31467.869140999999</v>
      </c>
      <c r="E3826" s="11">
        <v>31467.869140999999</v>
      </c>
      <c r="F3826" s="11">
        <v>31467.869140999999</v>
      </c>
      <c r="G3826" s="5">
        <v>205242300</v>
      </c>
      <c r="I3826" s="1">
        <v>-1.0111785540411589E-2</v>
      </c>
    </row>
    <row r="3827" spans="1:9" x14ac:dyDescent="0.25">
      <c r="A3827" s="36">
        <v>39541</v>
      </c>
      <c r="B3827" s="11">
        <v>31463.980468999998</v>
      </c>
      <c r="C3827" s="11">
        <v>31849.199218999998</v>
      </c>
      <c r="D3827" s="11">
        <v>31216.619140999999</v>
      </c>
      <c r="E3827" s="11">
        <v>31689.609375</v>
      </c>
      <c r="F3827" s="11">
        <v>31689.609375</v>
      </c>
      <c r="G3827" s="5">
        <v>149274000</v>
      </c>
      <c r="I3827" s="1">
        <v>7.021849203290742E-3</v>
      </c>
    </row>
    <row r="3828" spans="1:9" x14ac:dyDescent="0.25">
      <c r="A3828" s="36">
        <v>39542</v>
      </c>
      <c r="B3828" s="11">
        <v>31653.009765999999</v>
      </c>
      <c r="C3828" s="11">
        <v>31798.169922000001</v>
      </c>
      <c r="D3828" s="11">
        <v>31490.490234000001</v>
      </c>
      <c r="E3828" s="11">
        <v>31545.369140999999</v>
      </c>
      <c r="F3828" s="11">
        <v>31545.369140999999</v>
      </c>
      <c r="G3828" s="5">
        <v>106897200</v>
      </c>
      <c r="I3828" s="1">
        <v>-4.5620473841836429E-3</v>
      </c>
    </row>
    <row r="3829" spans="1:9" x14ac:dyDescent="0.25">
      <c r="A3829" s="36">
        <v>39545</v>
      </c>
      <c r="B3829" s="11">
        <v>31550.710938</v>
      </c>
      <c r="C3829" s="11">
        <v>31941.039063</v>
      </c>
      <c r="D3829" s="11">
        <v>31517.449218999998</v>
      </c>
      <c r="E3829" s="11">
        <v>31715.439452999999</v>
      </c>
      <c r="F3829" s="11">
        <v>31715.439452999999</v>
      </c>
      <c r="G3829" s="5">
        <v>110300500</v>
      </c>
      <c r="I3829" s="1">
        <v>5.3768115049077636E-3</v>
      </c>
    </row>
    <row r="3830" spans="1:9" x14ac:dyDescent="0.25">
      <c r="A3830" s="36">
        <v>39546</v>
      </c>
      <c r="B3830" s="11">
        <v>31680.359375</v>
      </c>
      <c r="C3830" s="11">
        <v>31754.089843999998</v>
      </c>
      <c r="D3830" s="11">
        <v>31467.179688</v>
      </c>
      <c r="E3830" s="11">
        <v>31726.859375</v>
      </c>
      <c r="F3830" s="11">
        <v>31726.859375</v>
      </c>
      <c r="G3830" s="5">
        <v>114474200</v>
      </c>
      <c r="I3830" s="1">
        <v>3.6000972014882393E-4</v>
      </c>
    </row>
    <row r="3831" spans="1:9" x14ac:dyDescent="0.25">
      <c r="A3831" s="36">
        <v>39547</v>
      </c>
      <c r="B3831" s="11">
        <v>31726.720702999999</v>
      </c>
      <c r="C3831" s="11">
        <v>31795.75</v>
      </c>
      <c r="D3831" s="11">
        <v>31341.220702999999</v>
      </c>
      <c r="E3831" s="11">
        <v>31417.830077999999</v>
      </c>
      <c r="F3831" s="11">
        <v>31417.830077999999</v>
      </c>
      <c r="G3831" s="5">
        <v>131151000</v>
      </c>
      <c r="I3831" s="1">
        <v>-9.7880523892257543E-3</v>
      </c>
    </row>
    <row r="3832" spans="1:9" x14ac:dyDescent="0.25">
      <c r="A3832" s="36">
        <v>39548</v>
      </c>
      <c r="B3832" s="11">
        <v>31418.669922000001</v>
      </c>
      <c r="C3832" s="11">
        <v>31710.929688</v>
      </c>
      <c r="D3832" s="11">
        <v>31115.710938</v>
      </c>
      <c r="E3832" s="11">
        <v>31649.050781000002</v>
      </c>
      <c r="F3832" s="11">
        <v>31649.050781000002</v>
      </c>
      <c r="G3832" s="5">
        <v>136507700</v>
      </c>
      <c r="I3832" s="1">
        <v>7.3325883839672201E-3</v>
      </c>
    </row>
    <row r="3833" spans="1:9" x14ac:dyDescent="0.25">
      <c r="A3833" s="36">
        <v>39549</v>
      </c>
      <c r="B3833" s="11">
        <v>31647.859375</v>
      </c>
      <c r="C3833" s="11">
        <v>31647.859375</v>
      </c>
      <c r="D3833" s="11">
        <v>31239.980468999998</v>
      </c>
      <c r="E3833" s="11">
        <v>31302.570313</v>
      </c>
      <c r="F3833" s="11">
        <v>31302.570313</v>
      </c>
      <c r="G3833" s="5">
        <v>138265300</v>
      </c>
      <c r="I3833" s="1">
        <v>-1.1007944218043519E-2</v>
      </c>
    </row>
    <row r="3834" spans="1:9" x14ac:dyDescent="0.25">
      <c r="A3834" s="36">
        <v>39552</v>
      </c>
      <c r="B3834" s="11">
        <v>31302.570313</v>
      </c>
      <c r="C3834" s="11">
        <v>31507.519531000002</v>
      </c>
      <c r="D3834" s="11">
        <v>31149.269531000002</v>
      </c>
      <c r="E3834" s="11">
        <v>31192.480468999998</v>
      </c>
      <c r="F3834" s="11">
        <v>31192.480468999998</v>
      </c>
      <c r="G3834" s="5">
        <v>107344600</v>
      </c>
      <c r="I3834" s="1">
        <v>-3.5231576420180488E-3</v>
      </c>
    </row>
    <row r="3835" spans="1:9" x14ac:dyDescent="0.25">
      <c r="A3835" s="36">
        <v>39553</v>
      </c>
      <c r="B3835" s="11">
        <v>31193.240234000001</v>
      </c>
      <c r="C3835" s="11">
        <v>31455.75</v>
      </c>
      <c r="D3835" s="11">
        <v>31159.050781000002</v>
      </c>
      <c r="E3835" s="11">
        <v>31375.949218999998</v>
      </c>
      <c r="F3835" s="11">
        <v>31375.949218999998</v>
      </c>
      <c r="G3835" s="5">
        <v>86685200</v>
      </c>
      <c r="I3835" s="1">
        <v>5.8645958275995724E-3</v>
      </c>
    </row>
    <row r="3836" spans="1:9" x14ac:dyDescent="0.25">
      <c r="A3836" s="36">
        <v>39554</v>
      </c>
      <c r="B3836" s="11">
        <v>31382.050781000002</v>
      </c>
      <c r="C3836" s="11">
        <v>31910.210938</v>
      </c>
      <c r="D3836" s="11">
        <v>31382.050781000002</v>
      </c>
      <c r="E3836" s="11">
        <v>31910.210938</v>
      </c>
      <c r="F3836" s="11">
        <v>31910.210938</v>
      </c>
      <c r="G3836" s="5">
        <v>153079100</v>
      </c>
      <c r="I3836" s="1">
        <v>1.6884399686228235E-2</v>
      </c>
    </row>
    <row r="3837" spans="1:9" x14ac:dyDescent="0.25">
      <c r="A3837" s="36">
        <v>39555</v>
      </c>
      <c r="B3837" s="11">
        <v>31910.140625</v>
      </c>
      <c r="C3837" s="11">
        <v>31989.730468999998</v>
      </c>
      <c r="D3837" s="11">
        <v>31580.789063</v>
      </c>
      <c r="E3837" s="11">
        <v>31785.990234000001</v>
      </c>
      <c r="F3837" s="11">
        <v>31785.990234000001</v>
      </c>
      <c r="G3837" s="5">
        <v>131549800</v>
      </c>
      <c r="I3837" s="1">
        <v>-3.9004166401674922E-3</v>
      </c>
    </row>
    <row r="3838" spans="1:9" x14ac:dyDescent="0.25">
      <c r="A3838" s="36">
        <v>39556</v>
      </c>
      <c r="B3838" s="11">
        <v>31788.570313</v>
      </c>
      <c r="C3838" s="11">
        <v>32191.199218999998</v>
      </c>
      <c r="D3838" s="11">
        <v>31649.109375</v>
      </c>
      <c r="E3838" s="11">
        <v>31795.679688</v>
      </c>
      <c r="F3838" s="11">
        <v>31795.679688</v>
      </c>
      <c r="G3838" s="5">
        <v>159416200</v>
      </c>
      <c r="I3838" s="1">
        <v>3.0478765615704617E-4</v>
      </c>
    </row>
    <row r="3839" spans="1:9" x14ac:dyDescent="0.25">
      <c r="A3839" s="36">
        <v>39559</v>
      </c>
      <c r="B3839" s="11">
        <v>31795.679688</v>
      </c>
      <c r="C3839" s="11">
        <v>32098.289063</v>
      </c>
      <c r="D3839" s="11">
        <v>31762.539063</v>
      </c>
      <c r="E3839" s="11">
        <v>32095.039063</v>
      </c>
      <c r="F3839" s="11">
        <v>32095.039063</v>
      </c>
      <c r="G3839" s="5">
        <v>122282500</v>
      </c>
      <c r="I3839" s="1">
        <v>9.3710501799133539E-3</v>
      </c>
    </row>
    <row r="3840" spans="1:9" x14ac:dyDescent="0.25">
      <c r="A3840" s="36">
        <v>39560</v>
      </c>
      <c r="B3840" s="11">
        <v>32095.240234000001</v>
      </c>
      <c r="C3840" s="11">
        <v>32292.919922000001</v>
      </c>
      <c r="D3840" s="11">
        <v>31805.789063</v>
      </c>
      <c r="E3840" s="11">
        <v>32039.720702999999</v>
      </c>
      <c r="F3840" s="11">
        <v>32039.720702999999</v>
      </c>
      <c r="G3840" s="5">
        <v>146719700</v>
      </c>
      <c r="I3840" s="1">
        <v>-1.725066841135714E-3</v>
      </c>
    </row>
    <row r="3841" spans="1:9" x14ac:dyDescent="0.25">
      <c r="A3841" s="36">
        <v>39561</v>
      </c>
      <c r="B3841" s="11">
        <v>32039.720702999999</v>
      </c>
      <c r="C3841" s="11">
        <v>32097.880859000001</v>
      </c>
      <c r="D3841" s="11">
        <v>31743.859375</v>
      </c>
      <c r="E3841" s="11">
        <v>31847.980468999998</v>
      </c>
      <c r="F3841" s="11">
        <v>31847.980468999998</v>
      </c>
      <c r="G3841" s="5">
        <v>146612900</v>
      </c>
      <c r="I3841" s="1">
        <v>-6.002432586225126E-3</v>
      </c>
    </row>
    <row r="3842" spans="1:9" x14ac:dyDescent="0.25">
      <c r="A3842" s="36">
        <v>39562</v>
      </c>
      <c r="B3842" s="11">
        <v>31847.980468999998</v>
      </c>
      <c r="C3842" s="11">
        <v>32047.580077999999</v>
      </c>
      <c r="D3842" s="11">
        <v>31410.699218999998</v>
      </c>
      <c r="E3842" s="11">
        <v>31746.230468999998</v>
      </c>
      <c r="F3842" s="11">
        <v>31746.230468999998</v>
      </c>
      <c r="G3842" s="5">
        <v>139709100</v>
      </c>
      <c r="I3842" s="1">
        <v>-3.1999795366512984E-3</v>
      </c>
    </row>
    <row r="3843" spans="1:9" x14ac:dyDescent="0.25">
      <c r="A3843" s="36">
        <v>39563</v>
      </c>
      <c r="B3843" s="11">
        <v>31743.230468999998</v>
      </c>
      <c r="C3843" s="11">
        <v>31743.230468999998</v>
      </c>
      <c r="D3843" s="11">
        <v>30862.529297000001</v>
      </c>
      <c r="E3843" s="11">
        <v>31009.019531000002</v>
      </c>
      <c r="F3843" s="11">
        <v>31009.019531000002</v>
      </c>
      <c r="G3843" s="5">
        <v>434799100</v>
      </c>
      <c r="I3843" s="1">
        <v>-2.3495878124910163E-2</v>
      </c>
    </row>
    <row r="3844" spans="1:9" x14ac:dyDescent="0.25">
      <c r="A3844" s="36">
        <v>39566</v>
      </c>
      <c r="B3844" s="11">
        <v>31008.919922000001</v>
      </c>
      <c r="C3844" s="11">
        <v>31246.699218999998</v>
      </c>
      <c r="D3844" s="11">
        <v>30623.349609000001</v>
      </c>
      <c r="E3844" s="11">
        <v>30623.390625</v>
      </c>
      <c r="F3844" s="11">
        <v>30623.390625</v>
      </c>
      <c r="G3844" s="5">
        <v>150779600</v>
      </c>
      <c r="I3844" s="1">
        <v>-1.2513998315917263E-2</v>
      </c>
    </row>
    <row r="3845" spans="1:9" x14ac:dyDescent="0.25">
      <c r="A3845" s="36">
        <v>39567</v>
      </c>
      <c r="B3845" s="11">
        <v>30620.919922000001</v>
      </c>
      <c r="C3845" s="11">
        <v>30720.429688</v>
      </c>
      <c r="D3845" s="11">
        <v>30244.910156000002</v>
      </c>
      <c r="E3845" s="11">
        <v>30270.640625</v>
      </c>
      <c r="F3845" s="11">
        <v>30270.640625</v>
      </c>
      <c r="G3845" s="5">
        <v>169772000</v>
      </c>
      <c r="I3845" s="1">
        <v>-1.1585829960523597E-2</v>
      </c>
    </row>
    <row r="3846" spans="1:9" x14ac:dyDescent="0.25">
      <c r="A3846" s="36">
        <v>39568</v>
      </c>
      <c r="B3846" s="11">
        <v>30271.400390999999</v>
      </c>
      <c r="C3846" s="11">
        <v>30578.199218999998</v>
      </c>
      <c r="D3846" s="11">
        <v>30247.300781000002</v>
      </c>
      <c r="E3846" s="11">
        <v>30281.410156000002</v>
      </c>
      <c r="F3846" s="11">
        <v>30281.410156000002</v>
      </c>
      <c r="G3846" s="5">
        <v>174060600</v>
      </c>
      <c r="I3846" s="1">
        <v>3.5571152337965373E-4</v>
      </c>
    </row>
    <row r="3847" spans="1:9" x14ac:dyDescent="0.25">
      <c r="A3847" s="36">
        <v>39570</v>
      </c>
      <c r="B3847" s="11">
        <v>30289.910156000002</v>
      </c>
      <c r="C3847" s="11">
        <v>30581.259765999999</v>
      </c>
      <c r="D3847" s="11">
        <v>30238.410156000002</v>
      </c>
      <c r="E3847" s="11">
        <v>30551.470702999999</v>
      </c>
      <c r="F3847" s="11">
        <v>30551.470702999999</v>
      </c>
      <c r="G3847" s="5">
        <v>147625800</v>
      </c>
      <c r="I3847" s="1">
        <v>8.8788272834499082E-3</v>
      </c>
    </row>
    <row r="3848" spans="1:9" x14ac:dyDescent="0.25">
      <c r="A3848" s="36">
        <v>39573</v>
      </c>
      <c r="B3848" s="11">
        <v>30532.910156000002</v>
      </c>
      <c r="C3848" s="11">
        <v>30981.039063</v>
      </c>
      <c r="D3848" s="11">
        <v>30523.349609000001</v>
      </c>
      <c r="E3848" s="11">
        <v>30958.890625</v>
      </c>
      <c r="F3848" s="11">
        <v>30958.890625</v>
      </c>
      <c r="G3848" s="5">
        <v>98088200</v>
      </c>
      <c r="I3848" s="1">
        <v>1.3247390243751767E-2</v>
      </c>
    </row>
    <row r="3849" spans="1:9" x14ac:dyDescent="0.25">
      <c r="A3849" s="36">
        <v>39574</v>
      </c>
      <c r="B3849" s="11">
        <v>30958.939452999999</v>
      </c>
      <c r="C3849" s="11">
        <v>31239.970702999999</v>
      </c>
      <c r="D3849" s="11">
        <v>30878.929688</v>
      </c>
      <c r="E3849" s="11">
        <v>31223.419922000001</v>
      </c>
      <c r="F3849" s="11">
        <v>31223.419922000001</v>
      </c>
      <c r="G3849" s="5">
        <v>153053700</v>
      </c>
      <c r="I3849" s="1">
        <v>8.5082361991979383E-3</v>
      </c>
    </row>
    <row r="3850" spans="1:9" x14ac:dyDescent="0.25">
      <c r="A3850" s="36">
        <v>39575</v>
      </c>
      <c r="B3850" s="11">
        <v>31228.759765999999</v>
      </c>
      <c r="C3850" s="11">
        <v>31379.699218999998</v>
      </c>
      <c r="D3850" s="11">
        <v>30700.009765999999</v>
      </c>
      <c r="E3850" s="11">
        <v>30762.160156000002</v>
      </c>
      <c r="F3850" s="11">
        <v>30762.160156000002</v>
      </c>
      <c r="G3850" s="5">
        <v>161426900</v>
      </c>
      <c r="I3850" s="1">
        <v>-1.4883083443340439E-2</v>
      </c>
    </row>
    <row r="3851" spans="1:9" x14ac:dyDescent="0.25">
      <c r="A3851" s="36">
        <v>39576</v>
      </c>
      <c r="B3851" s="11">
        <v>30762.160156000002</v>
      </c>
      <c r="C3851" s="11">
        <v>30802.419922000001</v>
      </c>
      <c r="D3851" s="11">
        <v>30586.910156000002</v>
      </c>
      <c r="E3851" s="11">
        <v>30751.970702999999</v>
      </c>
      <c r="F3851" s="11">
        <v>30751.970702999999</v>
      </c>
      <c r="G3851" s="5">
        <v>157063200</v>
      </c>
      <c r="I3851" s="1">
        <v>-3.312882081196733E-4</v>
      </c>
    </row>
    <row r="3852" spans="1:9" x14ac:dyDescent="0.25">
      <c r="A3852" s="36">
        <v>39577</v>
      </c>
      <c r="B3852" s="11">
        <v>30751.970702999999</v>
      </c>
      <c r="C3852" s="11">
        <v>30774.570313</v>
      </c>
      <c r="D3852" s="11">
        <v>30454.480468999998</v>
      </c>
      <c r="E3852" s="11">
        <v>30674.359375</v>
      </c>
      <c r="F3852" s="11">
        <v>30674.359375</v>
      </c>
      <c r="G3852" s="5">
        <v>120458200</v>
      </c>
      <c r="I3852" s="1">
        <v>-2.5269739931079727E-3</v>
      </c>
    </row>
    <row r="3853" spans="1:9" x14ac:dyDescent="0.25">
      <c r="A3853" s="36">
        <v>39580</v>
      </c>
      <c r="B3853" s="11">
        <v>30674.359375</v>
      </c>
      <c r="C3853" s="11">
        <v>30754.570313</v>
      </c>
      <c r="D3853" s="11">
        <v>30419.160156000002</v>
      </c>
      <c r="E3853" s="11">
        <v>30637.359375</v>
      </c>
      <c r="F3853" s="11">
        <v>30637.359375</v>
      </c>
      <c r="G3853" s="5">
        <v>135730600</v>
      </c>
      <c r="I3853" s="1">
        <v>-1.2069472278994908E-3</v>
      </c>
    </row>
    <row r="3854" spans="1:9" x14ac:dyDescent="0.25">
      <c r="A3854" s="36">
        <v>39581</v>
      </c>
      <c r="B3854" s="11">
        <v>30640.359375</v>
      </c>
      <c r="C3854" s="11">
        <v>30975.529297000001</v>
      </c>
      <c r="D3854" s="11">
        <v>30578.289063</v>
      </c>
      <c r="E3854" s="11">
        <v>30887.400390999999</v>
      </c>
      <c r="F3854" s="11">
        <v>30887.400390999999</v>
      </c>
      <c r="G3854" s="5">
        <v>126102600</v>
      </c>
      <c r="I3854" s="1">
        <v>8.1281875323089281E-3</v>
      </c>
    </row>
    <row r="3855" spans="1:9" x14ac:dyDescent="0.25">
      <c r="A3855" s="36">
        <v>39582</v>
      </c>
      <c r="B3855" s="11">
        <v>30887.400390999999</v>
      </c>
      <c r="C3855" s="11">
        <v>31541.820313</v>
      </c>
      <c r="D3855" s="11">
        <v>30876.310547000001</v>
      </c>
      <c r="E3855" s="11">
        <v>31336.570313</v>
      </c>
      <c r="F3855" s="11">
        <v>31336.570313</v>
      </c>
      <c r="G3855" s="5">
        <v>197494800</v>
      </c>
      <c r="I3855" s="1">
        <v>1.4437449714980843E-2</v>
      </c>
    </row>
    <row r="3856" spans="1:9" x14ac:dyDescent="0.25">
      <c r="A3856" s="36">
        <v>39583</v>
      </c>
      <c r="B3856" s="11">
        <v>31337.669922000001</v>
      </c>
      <c r="C3856" s="11">
        <v>31548.509765999999</v>
      </c>
      <c r="D3856" s="11">
        <v>31240.890625</v>
      </c>
      <c r="E3856" s="11">
        <v>31542.970702999999</v>
      </c>
      <c r="F3856" s="11">
        <v>31542.970702999999</v>
      </c>
      <c r="G3856" s="5">
        <v>119455900</v>
      </c>
      <c r="I3856" s="1">
        <v>6.5649693991272073E-3</v>
      </c>
    </row>
    <row r="3857" spans="1:9" x14ac:dyDescent="0.25">
      <c r="A3857" s="36">
        <v>39584</v>
      </c>
      <c r="B3857" s="11">
        <v>31543.689452999999</v>
      </c>
      <c r="C3857" s="11">
        <v>31717.050781000002</v>
      </c>
      <c r="D3857" s="11">
        <v>31486.949218999998</v>
      </c>
      <c r="E3857" s="11">
        <v>31486.949218999998</v>
      </c>
      <c r="F3857" s="11">
        <v>31486.949218999998</v>
      </c>
      <c r="G3857" s="5">
        <v>173136600</v>
      </c>
      <c r="I3857" s="1">
        <v>-1.7776160534950236E-3</v>
      </c>
    </row>
    <row r="3858" spans="1:9" x14ac:dyDescent="0.25">
      <c r="A3858" s="36">
        <v>39587</v>
      </c>
      <c r="B3858" s="11">
        <v>31483.130859000001</v>
      </c>
      <c r="C3858" s="11">
        <v>32024.480468999998</v>
      </c>
      <c r="D3858" s="11">
        <v>31483.130859000001</v>
      </c>
      <c r="E3858" s="11">
        <v>31796.410156000002</v>
      </c>
      <c r="F3858" s="11">
        <v>31796.410156000002</v>
      </c>
      <c r="G3858" s="5">
        <v>152153400</v>
      </c>
      <c r="I3858" s="1">
        <v>9.7802457643414442E-3</v>
      </c>
    </row>
    <row r="3859" spans="1:9" x14ac:dyDescent="0.25">
      <c r="A3859" s="36">
        <v>39588</v>
      </c>
      <c r="B3859" s="11">
        <v>31794.109375</v>
      </c>
      <c r="C3859" s="11">
        <v>31794.109375</v>
      </c>
      <c r="D3859" s="11">
        <v>31436.660156000002</v>
      </c>
      <c r="E3859" s="11">
        <v>31526.169922000001</v>
      </c>
      <c r="F3859" s="11">
        <v>31526.169922000001</v>
      </c>
      <c r="G3859" s="5">
        <v>122828500</v>
      </c>
      <c r="I3859" s="1">
        <v>-8.5354031474551562E-3</v>
      </c>
    </row>
    <row r="3860" spans="1:9" x14ac:dyDescent="0.25">
      <c r="A3860" s="36">
        <v>39589</v>
      </c>
      <c r="B3860" s="11">
        <v>31526.169922000001</v>
      </c>
      <c r="C3860" s="11">
        <v>31611.539063</v>
      </c>
      <c r="D3860" s="11">
        <v>31116.099609000001</v>
      </c>
      <c r="E3860" s="11">
        <v>31126.070313</v>
      </c>
      <c r="F3860" s="11">
        <v>31126.070313</v>
      </c>
      <c r="G3860" s="5">
        <v>122010900</v>
      </c>
      <c r="I3860" s="1">
        <v>-1.277225033032714E-2</v>
      </c>
    </row>
    <row r="3861" spans="1:9" x14ac:dyDescent="0.25">
      <c r="A3861" s="36">
        <v>39590</v>
      </c>
      <c r="B3861" s="11">
        <v>31126.070313</v>
      </c>
      <c r="C3861" s="11">
        <v>31339.880859000001</v>
      </c>
      <c r="D3861" s="11">
        <v>31126.070313</v>
      </c>
      <c r="E3861" s="11">
        <v>31245.679688</v>
      </c>
      <c r="F3861" s="11">
        <v>31245.679688</v>
      </c>
      <c r="G3861" s="5">
        <v>143709900</v>
      </c>
      <c r="I3861" s="1">
        <v>3.8353748811026378E-3</v>
      </c>
    </row>
    <row r="3862" spans="1:9" x14ac:dyDescent="0.25">
      <c r="A3862" s="36">
        <v>39591</v>
      </c>
      <c r="B3862" s="11">
        <v>31253.310547000001</v>
      </c>
      <c r="C3862" s="11">
        <v>31255.330077999999</v>
      </c>
      <c r="D3862" s="11">
        <v>31004</v>
      </c>
      <c r="E3862" s="11">
        <v>31068.699218999998</v>
      </c>
      <c r="F3862" s="11">
        <v>31068.699218999998</v>
      </c>
      <c r="G3862" s="5">
        <v>103283200</v>
      </c>
      <c r="I3862" s="1">
        <v>-5.6802602534276048E-3</v>
      </c>
    </row>
    <row r="3863" spans="1:9" x14ac:dyDescent="0.25">
      <c r="A3863" s="36">
        <v>39594</v>
      </c>
      <c r="B3863" s="11">
        <v>31068.699218999998</v>
      </c>
      <c r="C3863" s="11">
        <v>31355.179688</v>
      </c>
      <c r="D3863" s="11">
        <v>31068.640625</v>
      </c>
      <c r="E3863" s="11">
        <v>31314.550781000002</v>
      </c>
      <c r="F3863" s="11">
        <v>31314.550781000002</v>
      </c>
      <c r="G3863" s="5">
        <v>32507600</v>
      </c>
      <c r="I3863" s="1">
        <v>7.882014316862751E-3</v>
      </c>
    </row>
    <row r="3864" spans="1:9" x14ac:dyDescent="0.25">
      <c r="A3864" s="36">
        <v>39595</v>
      </c>
      <c r="B3864" s="11">
        <v>31314.550781000002</v>
      </c>
      <c r="C3864" s="11">
        <v>31508.619140999999</v>
      </c>
      <c r="D3864" s="11">
        <v>31247.830077999999</v>
      </c>
      <c r="E3864" s="11">
        <v>31414.210938</v>
      </c>
      <c r="F3864" s="11">
        <v>31414.210938</v>
      </c>
      <c r="G3864" s="5">
        <v>131717800</v>
      </c>
      <c r="I3864" s="1">
        <v>3.1774974707108328E-3</v>
      </c>
    </row>
    <row r="3865" spans="1:9" x14ac:dyDescent="0.25">
      <c r="A3865" s="36">
        <v>39596</v>
      </c>
      <c r="B3865" s="11">
        <v>31414.320313</v>
      </c>
      <c r="C3865" s="11">
        <v>31647.080077999999</v>
      </c>
      <c r="D3865" s="11">
        <v>31297.810547000001</v>
      </c>
      <c r="E3865" s="11">
        <v>31647.029297000001</v>
      </c>
      <c r="F3865" s="11">
        <v>31647.029297000001</v>
      </c>
      <c r="G3865" s="5">
        <v>125642300</v>
      </c>
      <c r="I3865" s="1">
        <v>7.3839149355627853E-3</v>
      </c>
    </row>
    <row r="3866" spans="1:9" x14ac:dyDescent="0.25">
      <c r="A3866" s="36">
        <v>39597</v>
      </c>
      <c r="B3866" s="11">
        <v>31647.029297000001</v>
      </c>
      <c r="C3866" s="11">
        <v>31925.689452999999</v>
      </c>
      <c r="D3866" s="11">
        <v>31523.880859000001</v>
      </c>
      <c r="E3866" s="11">
        <v>31837.269531000002</v>
      </c>
      <c r="F3866" s="11">
        <v>31837.269531000002</v>
      </c>
      <c r="G3866" s="5">
        <v>131849400</v>
      </c>
      <c r="I3866" s="1">
        <v>5.9933182522922124E-3</v>
      </c>
    </row>
    <row r="3867" spans="1:9" x14ac:dyDescent="0.25">
      <c r="A3867" s="36">
        <v>39598</v>
      </c>
      <c r="B3867" s="11">
        <v>31835.580077999999</v>
      </c>
      <c r="C3867" s="11">
        <v>32211.480468999998</v>
      </c>
      <c r="D3867" s="11">
        <v>31805.160156000002</v>
      </c>
      <c r="E3867" s="11">
        <v>31975.470702999999</v>
      </c>
      <c r="F3867" s="11">
        <v>31975.470702999999</v>
      </c>
      <c r="G3867" s="5">
        <v>276935800</v>
      </c>
      <c r="I3867" s="1">
        <v>4.3314669630589719E-3</v>
      </c>
    </row>
    <row r="3868" spans="1:9" x14ac:dyDescent="0.25">
      <c r="A3868" s="36">
        <v>39601</v>
      </c>
      <c r="B3868" s="11">
        <v>31968.599609000001</v>
      </c>
      <c r="C3868" s="11">
        <v>32001.130859000001</v>
      </c>
      <c r="D3868" s="11">
        <v>31594.890625</v>
      </c>
      <c r="E3868" s="11">
        <v>31636.210938</v>
      </c>
      <c r="F3868" s="11">
        <v>31636.210938</v>
      </c>
      <c r="G3868" s="5">
        <v>85291800</v>
      </c>
      <c r="I3868" s="1">
        <v>-1.06666880340196E-2</v>
      </c>
    </row>
    <row r="3869" spans="1:9" x14ac:dyDescent="0.25">
      <c r="A3869" s="36">
        <v>39602</v>
      </c>
      <c r="B3869" s="11">
        <v>31636.210938</v>
      </c>
      <c r="C3869" s="11">
        <v>31729.109375</v>
      </c>
      <c r="D3869" s="11">
        <v>31215.589843999998</v>
      </c>
      <c r="E3869" s="11">
        <v>31492.640625</v>
      </c>
      <c r="F3869" s="11">
        <v>31492.640625</v>
      </c>
      <c r="G3869" s="5">
        <v>121221800</v>
      </c>
      <c r="I3869" s="1">
        <v>-4.5484927087979798E-3</v>
      </c>
    </row>
    <row r="3870" spans="1:9" x14ac:dyDescent="0.25">
      <c r="A3870" s="36">
        <v>39603</v>
      </c>
      <c r="B3870" s="11">
        <v>31488.820313</v>
      </c>
      <c r="C3870" s="11">
        <v>31593.859375</v>
      </c>
      <c r="D3870" s="11">
        <v>31325.160156000002</v>
      </c>
      <c r="E3870" s="11">
        <v>31448.109375</v>
      </c>
      <c r="F3870" s="11">
        <v>31448.109375</v>
      </c>
      <c r="G3870" s="5">
        <v>120475300</v>
      </c>
      <c r="I3870" s="1">
        <v>-1.4150215061103921E-3</v>
      </c>
    </row>
    <row r="3871" spans="1:9" x14ac:dyDescent="0.25">
      <c r="A3871" s="36">
        <v>39604</v>
      </c>
      <c r="B3871" s="11">
        <v>31447.679688</v>
      </c>
      <c r="C3871" s="11">
        <v>31726.060547000001</v>
      </c>
      <c r="D3871" s="11">
        <v>31446.199218999998</v>
      </c>
      <c r="E3871" s="11">
        <v>31726.009765999999</v>
      </c>
      <c r="F3871" s="11">
        <v>31726.009765999999</v>
      </c>
      <c r="G3871" s="5">
        <v>109032000</v>
      </c>
      <c r="I3871" s="1">
        <v>8.7979757323193297E-3</v>
      </c>
    </row>
    <row r="3872" spans="1:9" x14ac:dyDescent="0.25">
      <c r="A3872" s="36">
        <v>39605</v>
      </c>
      <c r="B3872" s="11">
        <v>31692.849609000001</v>
      </c>
      <c r="C3872" s="11">
        <v>31694.240234000001</v>
      </c>
      <c r="D3872" s="11">
        <v>31108.609375</v>
      </c>
      <c r="E3872" s="11">
        <v>31149.060547000001</v>
      </c>
      <c r="F3872" s="11">
        <v>31149.060547000001</v>
      </c>
      <c r="G3872" s="5">
        <v>144939800</v>
      </c>
      <c r="I3872" s="1">
        <v>-1.835275603559694E-2</v>
      </c>
    </row>
    <row r="3873" spans="1:9" x14ac:dyDescent="0.25">
      <c r="A3873" s="36">
        <v>39608</v>
      </c>
      <c r="B3873" s="11">
        <v>31149.060547000001</v>
      </c>
      <c r="C3873" s="11">
        <v>31232.109375</v>
      </c>
      <c r="D3873" s="11">
        <v>30695.689452999999</v>
      </c>
      <c r="E3873" s="11">
        <v>30933.439452999999</v>
      </c>
      <c r="F3873" s="11">
        <v>30933.439452999999</v>
      </c>
      <c r="G3873" s="5">
        <v>94709400</v>
      </c>
      <c r="I3873" s="1">
        <v>-6.9463040630228789E-3</v>
      </c>
    </row>
    <row r="3874" spans="1:9" x14ac:dyDescent="0.25">
      <c r="A3874" s="36">
        <v>39609</v>
      </c>
      <c r="B3874" s="11">
        <v>30905.089843999998</v>
      </c>
      <c r="C3874" s="11">
        <v>30905.089843999998</v>
      </c>
      <c r="D3874" s="11">
        <v>30651.300781000002</v>
      </c>
      <c r="E3874" s="11">
        <v>30898.869140999999</v>
      </c>
      <c r="F3874" s="11">
        <v>30898.869140999999</v>
      </c>
      <c r="G3874" s="5">
        <v>164126700</v>
      </c>
      <c r="I3874" s="1">
        <v>-1.1181958554740135E-3</v>
      </c>
    </row>
    <row r="3875" spans="1:9" x14ac:dyDescent="0.25">
      <c r="A3875" s="36">
        <v>39610</v>
      </c>
      <c r="B3875" s="11">
        <v>30898.230468999998</v>
      </c>
      <c r="C3875" s="11">
        <v>31070.580077999999</v>
      </c>
      <c r="D3875" s="11">
        <v>30446.240234000001</v>
      </c>
      <c r="E3875" s="11">
        <v>30446.240234000001</v>
      </c>
      <c r="F3875" s="11">
        <v>30446.240234000001</v>
      </c>
      <c r="G3875" s="5">
        <v>218040000</v>
      </c>
      <c r="I3875" s="1">
        <v>-1.4757072754779443E-2</v>
      </c>
    </row>
    <row r="3876" spans="1:9" x14ac:dyDescent="0.25">
      <c r="A3876" s="36">
        <v>39611</v>
      </c>
      <c r="B3876" s="11">
        <v>30461.529297000001</v>
      </c>
      <c r="C3876" s="11">
        <v>30955.390625</v>
      </c>
      <c r="D3876" s="11">
        <v>30435.669922000001</v>
      </c>
      <c r="E3876" s="11">
        <v>30475.439452999999</v>
      </c>
      <c r="F3876" s="11">
        <v>30475.439452999999</v>
      </c>
      <c r="G3876" s="5">
        <v>244010200</v>
      </c>
      <c r="I3876" s="1">
        <v>9.5858227763478965E-4</v>
      </c>
    </row>
    <row r="3877" spans="1:9" x14ac:dyDescent="0.25">
      <c r="A3877" s="36">
        <v>39612</v>
      </c>
      <c r="B3877" s="11">
        <v>30475.439452999999</v>
      </c>
      <c r="C3877" s="11">
        <v>30715.609375</v>
      </c>
      <c r="D3877" s="11">
        <v>30253.810547000001</v>
      </c>
      <c r="E3877" s="11">
        <v>30413.480468999998</v>
      </c>
      <c r="F3877" s="11">
        <v>30413.480468999998</v>
      </c>
      <c r="G3877" s="5">
        <v>117938900</v>
      </c>
      <c r="I3877" s="1">
        <v>-2.0351487746754771E-3</v>
      </c>
    </row>
    <row r="3878" spans="1:9" x14ac:dyDescent="0.25">
      <c r="A3878" s="36">
        <v>39615</v>
      </c>
      <c r="B3878" s="11">
        <v>30411.320313</v>
      </c>
      <c r="C3878" s="11">
        <v>30567.910156000002</v>
      </c>
      <c r="D3878" s="11">
        <v>30342.240234000001</v>
      </c>
      <c r="E3878" s="11">
        <v>30354.179688</v>
      </c>
      <c r="F3878" s="11">
        <v>30354.179688</v>
      </c>
      <c r="G3878" s="5">
        <v>99324600</v>
      </c>
      <c r="I3878" s="1">
        <v>-1.9517223362210956E-3</v>
      </c>
    </row>
    <row r="3879" spans="1:9" x14ac:dyDescent="0.25">
      <c r="A3879" s="36">
        <v>39616</v>
      </c>
      <c r="B3879" s="11">
        <v>30353.019531000002</v>
      </c>
      <c r="C3879" s="11">
        <v>30409.75</v>
      </c>
      <c r="D3879" s="11">
        <v>29862.580077999999</v>
      </c>
      <c r="E3879" s="11">
        <v>29925.269531000002</v>
      </c>
      <c r="F3879" s="11">
        <v>29925.269531000002</v>
      </c>
      <c r="G3879" s="5">
        <v>143734600</v>
      </c>
      <c r="I3879" s="1">
        <v>-1.423096597996576E-2</v>
      </c>
    </row>
    <row r="3880" spans="1:9" x14ac:dyDescent="0.25">
      <c r="A3880" s="36">
        <v>39617</v>
      </c>
      <c r="B3880" s="11">
        <v>29916.580077999999</v>
      </c>
      <c r="C3880" s="11">
        <v>29916.580077999999</v>
      </c>
      <c r="D3880" s="11">
        <v>29406.390625</v>
      </c>
      <c r="E3880" s="11">
        <v>29618.109375</v>
      </c>
      <c r="F3880" s="11">
        <v>29618.109375</v>
      </c>
      <c r="G3880" s="5">
        <v>242131000</v>
      </c>
      <c r="I3880" s="1">
        <v>-1.0317280823162633E-2</v>
      </c>
    </row>
    <row r="3881" spans="1:9" x14ac:dyDescent="0.25">
      <c r="A3881" s="36">
        <v>39618</v>
      </c>
      <c r="B3881" s="11">
        <v>29618.109375</v>
      </c>
      <c r="C3881" s="11">
        <v>29852.599609000001</v>
      </c>
      <c r="D3881" s="11">
        <v>29304.689452999999</v>
      </c>
      <c r="E3881" s="11">
        <v>29847.849609000001</v>
      </c>
      <c r="F3881" s="11">
        <v>29847.849609000001</v>
      </c>
      <c r="G3881" s="5">
        <v>178893100</v>
      </c>
      <c r="I3881" s="1">
        <v>7.7268198799274046E-3</v>
      </c>
    </row>
    <row r="3882" spans="1:9" x14ac:dyDescent="0.25">
      <c r="A3882" s="36">
        <v>39619</v>
      </c>
      <c r="B3882" s="11">
        <v>29848.939452999999</v>
      </c>
      <c r="C3882" s="11">
        <v>29848.939452999999</v>
      </c>
      <c r="D3882" s="11">
        <v>29179.759765999999</v>
      </c>
      <c r="E3882" s="11">
        <v>29533.439452999999</v>
      </c>
      <c r="F3882" s="11">
        <v>29533.439452999999</v>
      </c>
      <c r="G3882" s="5">
        <v>187416400</v>
      </c>
      <c r="I3882" s="1">
        <v>-1.0589635190942914E-2</v>
      </c>
    </row>
    <row r="3883" spans="1:9" x14ac:dyDescent="0.25">
      <c r="A3883" s="36">
        <v>39622</v>
      </c>
      <c r="B3883" s="11">
        <v>29533.439452999999</v>
      </c>
      <c r="C3883" s="11">
        <v>29594.609375</v>
      </c>
      <c r="D3883" s="11">
        <v>29352.849609000001</v>
      </c>
      <c r="E3883" s="11">
        <v>29464.539063</v>
      </c>
      <c r="F3883" s="11">
        <v>29464.539063</v>
      </c>
      <c r="G3883" s="5">
        <v>113904300</v>
      </c>
      <c r="I3883" s="1">
        <v>-2.335687528844943E-3</v>
      </c>
    </row>
    <row r="3884" spans="1:9" x14ac:dyDescent="0.25">
      <c r="A3884" s="36">
        <v>39623</v>
      </c>
      <c r="B3884" s="11">
        <v>29465.570313</v>
      </c>
      <c r="C3884" s="11">
        <v>29566.150390999999</v>
      </c>
      <c r="D3884" s="11">
        <v>29114.599609000001</v>
      </c>
      <c r="E3884" s="11">
        <v>29291.609375</v>
      </c>
      <c r="F3884" s="11">
        <v>29291.609375</v>
      </c>
      <c r="G3884" s="5">
        <v>162416800</v>
      </c>
      <c r="I3884" s="1">
        <v>-5.8863690667934065E-3</v>
      </c>
    </row>
    <row r="3885" spans="1:9" x14ac:dyDescent="0.25">
      <c r="A3885" s="36">
        <v>39624</v>
      </c>
      <c r="B3885" s="11">
        <v>29298.089843999998</v>
      </c>
      <c r="C3885" s="11">
        <v>29818.310547000001</v>
      </c>
      <c r="D3885" s="11">
        <v>29278.330077999999</v>
      </c>
      <c r="E3885" s="11">
        <v>29569.439452999999</v>
      </c>
      <c r="F3885" s="11">
        <v>29569.439452999999</v>
      </c>
      <c r="G3885" s="5">
        <v>121611300</v>
      </c>
      <c r="I3885" s="1">
        <v>9.4402715157411166E-3</v>
      </c>
    </row>
    <row r="3886" spans="1:9" x14ac:dyDescent="0.25">
      <c r="A3886" s="36">
        <v>39625</v>
      </c>
      <c r="B3886" s="11">
        <v>29541.789063</v>
      </c>
      <c r="C3886" s="11">
        <v>29541.789063</v>
      </c>
      <c r="D3886" s="11">
        <v>29098.150390999999</v>
      </c>
      <c r="E3886" s="11">
        <v>29199.939452999999</v>
      </c>
      <c r="F3886" s="11">
        <v>29199.939452999999</v>
      </c>
      <c r="G3886" s="5">
        <v>148277900</v>
      </c>
      <c r="I3886" s="1">
        <v>-1.2574741328586825E-2</v>
      </c>
    </row>
    <row r="3887" spans="1:9" x14ac:dyDescent="0.25">
      <c r="A3887" s="36">
        <v>39626</v>
      </c>
      <c r="B3887" s="11">
        <v>29194.160156000002</v>
      </c>
      <c r="C3887" s="11">
        <v>29414.609375</v>
      </c>
      <c r="D3887" s="11">
        <v>29148.660156000002</v>
      </c>
      <c r="E3887" s="11">
        <v>29295</v>
      </c>
      <c r="F3887" s="11">
        <v>29295</v>
      </c>
      <c r="G3887" s="5">
        <v>101171100</v>
      </c>
      <c r="I3887" s="1">
        <v>3.2502172520629813E-3</v>
      </c>
    </row>
    <row r="3888" spans="1:9" x14ac:dyDescent="0.25">
      <c r="A3888" s="36">
        <v>39629</v>
      </c>
      <c r="B3888" s="11">
        <v>29295</v>
      </c>
      <c r="C3888" s="11">
        <v>29477.310547000001</v>
      </c>
      <c r="D3888" s="11">
        <v>29213.189452999999</v>
      </c>
      <c r="E3888" s="11">
        <v>29395.490234000001</v>
      </c>
      <c r="F3888" s="11">
        <v>29395.490234000001</v>
      </c>
      <c r="G3888" s="5">
        <v>106729500</v>
      </c>
      <c r="I3888" s="1">
        <v>3.4244161805521145E-3</v>
      </c>
    </row>
    <row r="3889" spans="1:9" x14ac:dyDescent="0.25">
      <c r="A3889" s="36">
        <v>39630</v>
      </c>
      <c r="B3889" s="11">
        <v>29395.490234000001</v>
      </c>
      <c r="C3889" s="11">
        <v>29395.490234000001</v>
      </c>
      <c r="D3889" s="11">
        <v>28763.259765999999</v>
      </c>
      <c r="E3889" s="11">
        <v>29221.109375</v>
      </c>
      <c r="F3889" s="11">
        <v>29221.109375</v>
      </c>
      <c r="G3889" s="5">
        <v>181056400</v>
      </c>
      <c r="I3889" s="1">
        <v>-5.9498972852409793E-3</v>
      </c>
    </row>
    <row r="3890" spans="1:9" x14ac:dyDescent="0.25">
      <c r="A3890" s="36">
        <v>39631</v>
      </c>
      <c r="B3890" s="11">
        <v>29223.480468999998</v>
      </c>
      <c r="C3890" s="11">
        <v>29288.939452999999</v>
      </c>
      <c r="D3890" s="11">
        <v>28655.029297000001</v>
      </c>
      <c r="E3890" s="11">
        <v>28680.830077999999</v>
      </c>
      <c r="F3890" s="11">
        <v>28680.830077999999</v>
      </c>
      <c r="G3890" s="5">
        <v>170904100</v>
      </c>
      <c r="I3890" s="1">
        <v>-1.8662413831917135E-2</v>
      </c>
    </row>
    <row r="3891" spans="1:9" x14ac:dyDescent="0.25">
      <c r="A3891" s="36">
        <v>39632</v>
      </c>
      <c r="B3891" s="11">
        <v>28676.779297000001</v>
      </c>
      <c r="C3891" s="11">
        <v>28809.560547000001</v>
      </c>
      <c r="D3891" s="11">
        <v>28459.669922000001</v>
      </c>
      <c r="E3891" s="11">
        <v>28465.550781000002</v>
      </c>
      <c r="F3891" s="11">
        <v>28465.550781000002</v>
      </c>
      <c r="G3891" s="5">
        <v>107777900</v>
      </c>
      <c r="I3891" s="1">
        <v>-7.5343464327399801E-3</v>
      </c>
    </row>
    <row r="3892" spans="1:9" x14ac:dyDescent="0.25">
      <c r="A3892" s="36">
        <v>39633</v>
      </c>
      <c r="B3892" s="11">
        <v>28465.550781000002</v>
      </c>
      <c r="C3892" s="11">
        <v>28558.769531000002</v>
      </c>
      <c r="D3892" s="11">
        <v>28337.859375</v>
      </c>
      <c r="E3892" s="11">
        <v>28338.119140999999</v>
      </c>
      <c r="F3892" s="11">
        <v>28338.119140999999</v>
      </c>
      <c r="G3892" s="5">
        <v>23838400</v>
      </c>
      <c r="I3892" s="1">
        <v>-4.4867472102083639E-3</v>
      </c>
    </row>
    <row r="3893" spans="1:9" x14ac:dyDescent="0.25">
      <c r="A3893" s="36">
        <v>39636</v>
      </c>
      <c r="B3893" s="11">
        <v>28348.019531000002</v>
      </c>
      <c r="C3893" s="11">
        <v>28708.919922000001</v>
      </c>
      <c r="D3893" s="11">
        <v>28076.320313</v>
      </c>
      <c r="E3893" s="11">
        <v>28383.529297000001</v>
      </c>
      <c r="F3893" s="11">
        <v>28383.529297000001</v>
      </c>
      <c r="G3893" s="5">
        <v>110006500</v>
      </c>
      <c r="I3893" s="1">
        <v>1.6011581804136199E-3</v>
      </c>
    </row>
    <row r="3894" spans="1:9" x14ac:dyDescent="0.25">
      <c r="A3894" s="36">
        <v>39637</v>
      </c>
      <c r="B3894" s="11">
        <v>28383.529297000001</v>
      </c>
      <c r="C3894" s="11">
        <v>28585.460938</v>
      </c>
      <c r="D3894" s="11">
        <v>28091.509765999999</v>
      </c>
      <c r="E3894" s="11">
        <v>28551.25</v>
      </c>
      <c r="F3894" s="11">
        <v>28551.25</v>
      </c>
      <c r="G3894" s="5">
        <v>150752100</v>
      </c>
      <c r="I3894" s="1">
        <v>5.8916953830951968E-3</v>
      </c>
    </row>
    <row r="3895" spans="1:9" x14ac:dyDescent="0.25">
      <c r="A3895" s="36">
        <v>39638</v>
      </c>
      <c r="B3895" s="11">
        <v>28551.210938</v>
      </c>
      <c r="C3895" s="11">
        <v>28764.720702999999</v>
      </c>
      <c r="D3895" s="11">
        <v>28095.369140999999</v>
      </c>
      <c r="E3895" s="11">
        <v>28095.789063</v>
      </c>
      <c r="F3895" s="11">
        <v>28095.789063</v>
      </c>
      <c r="G3895" s="5">
        <v>191802700</v>
      </c>
      <c r="I3895" s="1">
        <v>-1.6081008279703823E-2</v>
      </c>
    </row>
    <row r="3896" spans="1:9" x14ac:dyDescent="0.25">
      <c r="A3896" s="36">
        <v>39639</v>
      </c>
      <c r="B3896" s="11">
        <v>28092.630859000001</v>
      </c>
      <c r="C3896" s="11">
        <v>28101.939452999999</v>
      </c>
      <c r="D3896" s="11">
        <v>27499.560547000001</v>
      </c>
      <c r="E3896" s="11">
        <v>27877.330077999999</v>
      </c>
      <c r="F3896" s="11">
        <v>27877.330077999999</v>
      </c>
      <c r="G3896" s="5">
        <v>177596100</v>
      </c>
      <c r="I3896" s="1">
        <v>-7.8058931720370595E-3</v>
      </c>
    </row>
    <row r="3897" spans="1:9" x14ac:dyDescent="0.25">
      <c r="A3897" s="36">
        <v>39640</v>
      </c>
      <c r="B3897" s="11">
        <v>27876.269531000002</v>
      </c>
      <c r="C3897" s="11">
        <v>27876.269531000002</v>
      </c>
      <c r="D3897" s="11">
        <v>27274.890625</v>
      </c>
      <c r="E3897" s="11">
        <v>27614.539063</v>
      </c>
      <c r="F3897" s="11">
        <v>27614.539063</v>
      </c>
      <c r="G3897" s="5">
        <v>144967300</v>
      </c>
      <c r="I3897" s="1">
        <v>-9.4714048595712086E-3</v>
      </c>
    </row>
    <row r="3898" spans="1:9" x14ac:dyDescent="0.25">
      <c r="A3898" s="36">
        <v>39643</v>
      </c>
      <c r="B3898" s="11">
        <v>27655.660156000002</v>
      </c>
      <c r="C3898" s="11">
        <v>27862.830077999999</v>
      </c>
      <c r="D3898" s="11">
        <v>27427.269531000002</v>
      </c>
      <c r="E3898" s="11">
        <v>27517.109375</v>
      </c>
      <c r="F3898" s="11">
        <v>27517.109375</v>
      </c>
      <c r="G3898" s="5">
        <v>108358800</v>
      </c>
      <c r="I3898" s="1">
        <v>-3.5344413666891228E-3</v>
      </c>
    </row>
    <row r="3899" spans="1:9" x14ac:dyDescent="0.25">
      <c r="A3899" s="36">
        <v>39644</v>
      </c>
      <c r="B3899" s="11">
        <v>27499.710938</v>
      </c>
      <c r="C3899" s="11">
        <v>27704.939452999999</v>
      </c>
      <c r="D3899" s="11">
        <v>26877.800781000002</v>
      </c>
      <c r="E3899" s="11">
        <v>27435.800781000002</v>
      </c>
      <c r="F3899" s="11">
        <v>27435.800781000002</v>
      </c>
      <c r="G3899" s="5">
        <v>201285800</v>
      </c>
      <c r="I3899" s="1">
        <v>-2.9592119181192089E-3</v>
      </c>
    </row>
    <row r="3900" spans="1:9" x14ac:dyDescent="0.25">
      <c r="A3900" s="36">
        <v>39645</v>
      </c>
      <c r="B3900" s="11">
        <v>27429.800781000002</v>
      </c>
      <c r="C3900" s="11">
        <v>27978.169922000001</v>
      </c>
      <c r="D3900" s="11">
        <v>27312.179688</v>
      </c>
      <c r="E3900" s="11">
        <v>27968.820313</v>
      </c>
      <c r="F3900" s="11">
        <v>27968.820313</v>
      </c>
      <c r="G3900" s="5">
        <v>170970500</v>
      </c>
      <c r="I3900" s="1">
        <v>1.9241571071740182E-2</v>
      </c>
    </row>
    <row r="3901" spans="1:9" x14ac:dyDescent="0.25">
      <c r="A3901" s="36">
        <v>39646</v>
      </c>
      <c r="B3901" s="11">
        <v>27970.330077999999</v>
      </c>
      <c r="C3901" s="11">
        <v>28383.240234000001</v>
      </c>
      <c r="D3901" s="11">
        <v>27970.330077999999</v>
      </c>
      <c r="E3901" s="11">
        <v>28215.859375</v>
      </c>
      <c r="F3901" s="11">
        <v>28215.859375</v>
      </c>
      <c r="G3901" s="5">
        <v>174104100</v>
      </c>
      <c r="I3901" s="1">
        <v>8.7938795906072897E-3</v>
      </c>
    </row>
    <row r="3902" spans="1:9" x14ac:dyDescent="0.25">
      <c r="A3902" s="36">
        <v>39647</v>
      </c>
      <c r="B3902" s="11">
        <v>28222.599609000001</v>
      </c>
      <c r="C3902" s="11">
        <v>28320.189452999999</v>
      </c>
      <c r="D3902" s="11">
        <v>27993.550781000002</v>
      </c>
      <c r="E3902" s="11">
        <v>28169.769531000002</v>
      </c>
      <c r="F3902" s="11">
        <v>28169.769531000002</v>
      </c>
      <c r="G3902" s="5">
        <v>131485700</v>
      </c>
      <c r="I3902" s="1">
        <v>-1.6348085552717606E-3</v>
      </c>
    </row>
    <row r="3903" spans="1:9" x14ac:dyDescent="0.25">
      <c r="A3903" s="36">
        <v>39650</v>
      </c>
      <c r="B3903" s="11">
        <v>28169.769531000002</v>
      </c>
      <c r="C3903" s="11">
        <v>28418.029297000001</v>
      </c>
      <c r="D3903" s="11">
        <v>27971.839843999998</v>
      </c>
      <c r="E3903" s="11">
        <v>27988.470702999999</v>
      </c>
      <c r="F3903" s="11">
        <v>27988.470702999999</v>
      </c>
      <c r="G3903" s="5">
        <v>96207400</v>
      </c>
      <c r="I3903" s="1">
        <v>-6.4567357202776066E-3</v>
      </c>
    </row>
    <row r="3904" spans="1:9" x14ac:dyDescent="0.25">
      <c r="A3904" s="36">
        <v>39651</v>
      </c>
      <c r="B3904" s="11">
        <v>27988.339843999998</v>
      </c>
      <c r="C3904" s="11">
        <v>27991.529297000001</v>
      </c>
      <c r="D3904" s="11">
        <v>27419.769531000002</v>
      </c>
      <c r="E3904" s="11">
        <v>27592.240234000001</v>
      </c>
      <c r="F3904" s="11">
        <v>27592.240234000001</v>
      </c>
      <c r="G3904" s="5">
        <v>264017500</v>
      </c>
      <c r="I3904" s="1">
        <v>-1.4258082520644422E-2</v>
      </c>
    </row>
    <row r="3905" spans="1:9" x14ac:dyDescent="0.25">
      <c r="A3905" s="36">
        <v>39652</v>
      </c>
      <c r="B3905" s="11">
        <v>27592.240234000001</v>
      </c>
      <c r="C3905" s="11">
        <v>27848.240234000001</v>
      </c>
      <c r="D3905" s="11">
        <v>27432.75</v>
      </c>
      <c r="E3905" s="11">
        <v>27644.75</v>
      </c>
      <c r="F3905" s="11">
        <v>27644.75</v>
      </c>
      <c r="G3905" s="5">
        <v>200624200</v>
      </c>
      <c r="I3905" s="1">
        <v>1.9012542716421166E-3</v>
      </c>
    </row>
    <row r="3906" spans="1:9" x14ac:dyDescent="0.25">
      <c r="A3906" s="36">
        <v>39653</v>
      </c>
      <c r="B3906" s="11">
        <v>27640.789063</v>
      </c>
      <c r="C3906" s="11">
        <v>27726.410156000002</v>
      </c>
      <c r="D3906" s="11">
        <v>27205.060547000001</v>
      </c>
      <c r="E3906" s="11">
        <v>27644.75</v>
      </c>
      <c r="F3906" s="11">
        <v>27644.75</v>
      </c>
      <c r="G3906" s="5">
        <v>200624200</v>
      </c>
      <c r="I3906" s="1">
        <v>0</v>
      </c>
    </row>
    <row r="3907" spans="1:9" x14ac:dyDescent="0.25">
      <c r="A3907" s="36">
        <v>39654</v>
      </c>
      <c r="B3907" s="11">
        <v>26878.910156000002</v>
      </c>
      <c r="C3907" s="11">
        <v>27207.080077999999</v>
      </c>
      <c r="D3907" s="11">
        <v>26876.169922000001</v>
      </c>
      <c r="E3907" s="11">
        <v>27084.769531000002</v>
      </c>
      <c r="F3907" s="11">
        <v>27084.769531000002</v>
      </c>
      <c r="G3907" s="5">
        <v>155935100</v>
      </c>
      <c r="I3907" s="1">
        <v>-2.0464276549700955E-2</v>
      </c>
    </row>
    <row r="3908" spans="1:9" x14ac:dyDescent="0.25">
      <c r="A3908" s="36">
        <v>39657</v>
      </c>
      <c r="B3908" s="11">
        <v>27085.869140999999</v>
      </c>
      <c r="C3908" s="11">
        <v>27177.439452999999</v>
      </c>
      <c r="D3908" s="11">
        <v>26732.560547000001</v>
      </c>
      <c r="E3908" s="11">
        <v>26732.839843999998</v>
      </c>
      <c r="F3908" s="11">
        <v>26732.839843999998</v>
      </c>
      <c r="G3908" s="5">
        <v>137241300</v>
      </c>
      <c r="I3908" s="1">
        <v>-1.3078793639452968E-2</v>
      </c>
    </row>
    <row r="3909" spans="1:9" x14ac:dyDescent="0.25">
      <c r="A3909" s="36">
        <v>39658</v>
      </c>
      <c r="B3909" s="11">
        <v>26732.839843999998</v>
      </c>
      <c r="C3909" s="11">
        <v>27370.580077999999</v>
      </c>
      <c r="D3909" s="11">
        <v>26647.550781000002</v>
      </c>
      <c r="E3909" s="11">
        <v>27318.640625</v>
      </c>
      <c r="F3909" s="11">
        <v>27318.640625</v>
      </c>
      <c r="G3909" s="5">
        <v>159659100</v>
      </c>
      <c r="I3909" s="1">
        <v>2.167650962775447E-2</v>
      </c>
    </row>
    <row r="3910" spans="1:9" x14ac:dyDescent="0.25">
      <c r="A3910" s="36">
        <v>39659</v>
      </c>
      <c r="B3910" s="11">
        <v>27343.320313</v>
      </c>
      <c r="C3910" s="11">
        <v>27648.140625</v>
      </c>
      <c r="D3910" s="11">
        <v>27340.949218999998</v>
      </c>
      <c r="E3910" s="11">
        <v>27474.039063</v>
      </c>
      <c r="F3910" s="11">
        <v>27474.039063</v>
      </c>
      <c r="G3910" s="5">
        <v>160933400</v>
      </c>
      <c r="I3910" s="1">
        <v>5.672248758010312E-3</v>
      </c>
    </row>
    <row r="3911" spans="1:9" x14ac:dyDescent="0.25">
      <c r="A3911" s="36">
        <v>39660</v>
      </c>
      <c r="B3911" s="11">
        <v>27473.810547000001</v>
      </c>
      <c r="C3911" s="11">
        <v>27600.339843999998</v>
      </c>
      <c r="D3911" s="11">
        <v>27340.75</v>
      </c>
      <c r="E3911" s="11">
        <v>27501.019531000002</v>
      </c>
      <c r="F3911" s="11">
        <v>27501.019531000002</v>
      </c>
      <c r="G3911" s="5">
        <v>149093300</v>
      </c>
      <c r="I3911" s="1">
        <v>9.8155312086056767E-4</v>
      </c>
    </row>
    <row r="3912" spans="1:9" x14ac:dyDescent="0.25">
      <c r="A3912" s="36">
        <v>39661</v>
      </c>
      <c r="B3912" s="11">
        <v>27500.269531000002</v>
      </c>
      <c r="C3912" s="11">
        <v>27502.650390999999</v>
      </c>
      <c r="D3912" s="11">
        <v>26892.310547000001</v>
      </c>
      <c r="E3912" s="11">
        <v>26959.179688</v>
      </c>
      <c r="F3912" s="11">
        <v>26959.179688</v>
      </c>
      <c r="G3912" s="5">
        <v>128046200</v>
      </c>
      <c r="I3912" s="1">
        <v>-1.9899219261624523E-2</v>
      </c>
    </row>
    <row r="3913" spans="1:9" x14ac:dyDescent="0.25">
      <c r="A3913" s="36">
        <v>39664</v>
      </c>
      <c r="B3913" s="11">
        <v>26978.990234000001</v>
      </c>
      <c r="C3913" s="11">
        <v>27028.720702999999</v>
      </c>
      <c r="D3913" s="11">
        <v>26463.810547000001</v>
      </c>
      <c r="E3913" s="11">
        <v>26487.759765999999</v>
      </c>
      <c r="F3913" s="11">
        <v>26487.759765999999</v>
      </c>
      <c r="G3913" s="5">
        <v>122683700</v>
      </c>
      <c r="I3913" s="1">
        <v>-1.7641127915336341E-2</v>
      </c>
    </row>
    <row r="3914" spans="1:9" x14ac:dyDescent="0.25">
      <c r="A3914" s="36">
        <v>39665</v>
      </c>
      <c r="B3914" s="11">
        <v>26502.720702999999</v>
      </c>
      <c r="C3914" s="11">
        <v>26990.189452999999</v>
      </c>
      <c r="D3914" s="11">
        <v>26502.720702999999</v>
      </c>
      <c r="E3914" s="11">
        <v>26990.189452999999</v>
      </c>
      <c r="F3914" s="11">
        <v>26990.189452999999</v>
      </c>
      <c r="G3914" s="5">
        <v>156835200</v>
      </c>
      <c r="I3914" s="1">
        <v>1.8790715719932294E-2</v>
      </c>
    </row>
    <row r="3915" spans="1:9" x14ac:dyDescent="0.25">
      <c r="A3915" s="36">
        <v>39666</v>
      </c>
      <c r="B3915" s="11">
        <v>26990.189452999999</v>
      </c>
      <c r="C3915" s="11">
        <v>27344.150390999999</v>
      </c>
      <c r="D3915" s="11">
        <v>26909.140625</v>
      </c>
      <c r="E3915" s="11">
        <v>27342.390625</v>
      </c>
      <c r="F3915" s="11">
        <v>27342.390625</v>
      </c>
      <c r="G3915" s="5">
        <v>154895300</v>
      </c>
      <c r="I3915" s="1">
        <v>1.2964821653552505E-2</v>
      </c>
    </row>
    <row r="3916" spans="1:9" x14ac:dyDescent="0.25">
      <c r="A3916" s="36">
        <v>39667</v>
      </c>
      <c r="B3916" s="11">
        <v>27342.390625</v>
      </c>
      <c r="C3916" s="11">
        <v>27342.390625</v>
      </c>
      <c r="D3916" s="11">
        <v>26949</v>
      </c>
      <c r="E3916" s="11">
        <v>26986.980468999998</v>
      </c>
      <c r="F3916" s="11">
        <v>26986.980468999998</v>
      </c>
      <c r="G3916" s="5">
        <v>135773300</v>
      </c>
      <c r="I3916" s="1">
        <v>-1.3083723182047535E-2</v>
      </c>
    </row>
    <row r="3917" spans="1:9" x14ac:dyDescent="0.25">
      <c r="A3917" s="36">
        <v>39668</v>
      </c>
      <c r="B3917" s="11">
        <v>26982.490234000001</v>
      </c>
      <c r="C3917" s="11">
        <v>27262.369140999999</v>
      </c>
      <c r="D3917" s="11">
        <v>26893.679688</v>
      </c>
      <c r="E3917" s="11">
        <v>27132.789063</v>
      </c>
      <c r="F3917" s="11">
        <v>27132.789063</v>
      </c>
      <c r="G3917" s="5">
        <v>115178100</v>
      </c>
      <c r="I3917" s="1">
        <v>5.3883801816745347E-3</v>
      </c>
    </row>
    <row r="3918" spans="1:9" x14ac:dyDescent="0.25">
      <c r="A3918" s="36">
        <v>39671</v>
      </c>
      <c r="B3918" s="11">
        <v>27073.310547000001</v>
      </c>
      <c r="C3918" s="11">
        <v>27262.539063</v>
      </c>
      <c r="D3918" s="11">
        <v>26929.390625</v>
      </c>
      <c r="E3918" s="11">
        <v>26943.689452999999</v>
      </c>
      <c r="F3918" s="11">
        <v>26943.689452999999</v>
      </c>
      <c r="G3918" s="5">
        <v>155475300</v>
      </c>
      <c r="I3918" s="1">
        <v>-6.9938126882931329E-3</v>
      </c>
    </row>
    <row r="3919" spans="1:9" x14ac:dyDescent="0.25">
      <c r="A3919" s="36">
        <v>39672</v>
      </c>
      <c r="B3919" s="11">
        <v>26943.449218999998</v>
      </c>
      <c r="C3919" s="11">
        <v>26976.849609000001</v>
      </c>
      <c r="D3919" s="11">
        <v>26593.089843999998</v>
      </c>
      <c r="E3919" s="11">
        <v>26636.550781000002</v>
      </c>
      <c r="F3919" s="11">
        <v>26636.550781000002</v>
      </c>
      <c r="G3919" s="5">
        <v>152061100</v>
      </c>
      <c r="I3919" s="1">
        <v>-1.1464750245846034E-2</v>
      </c>
    </row>
    <row r="3920" spans="1:9" x14ac:dyDescent="0.25">
      <c r="A3920" s="36">
        <v>39673</v>
      </c>
      <c r="B3920" s="11">
        <v>26643.550781000002</v>
      </c>
      <c r="C3920" s="11">
        <v>26914.939452999999</v>
      </c>
      <c r="D3920" s="11">
        <v>26519.869140999999</v>
      </c>
      <c r="E3920" s="11">
        <v>26877.070313</v>
      </c>
      <c r="F3920" s="11">
        <v>26877.070313</v>
      </c>
      <c r="G3920" s="5">
        <v>125333600</v>
      </c>
      <c r="I3920" s="1">
        <v>8.9891562812507431E-3</v>
      </c>
    </row>
    <row r="3921" spans="1:9" x14ac:dyDescent="0.25">
      <c r="A3921" s="36">
        <v>39674</v>
      </c>
      <c r="B3921" s="11">
        <v>26875.480468999998</v>
      </c>
      <c r="C3921" s="11">
        <v>27267.740234000001</v>
      </c>
      <c r="D3921" s="11">
        <v>26782.980468999998</v>
      </c>
      <c r="E3921" s="11">
        <v>27247.449218999998</v>
      </c>
      <c r="F3921" s="11">
        <v>27247.449218999998</v>
      </c>
      <c r="G3921" s="5">
        <v>174043900</v>
      </c>
      <c r="I3921" s="1">
        <v>1.368639170256003E-2</v>
      </c>
    </row>
    <row r="3922" spans="1:9" x14ac:dyDescent="0.25">
      <c r="A3922" s="36">
        <v>39675</v>
      </c>
      <c r="B3922" s="11">
        <v>27261.509765999999</v>
      </c>
      <c r="C3922" s="11">
        <v>27446.619140999999</v>
      </c>
      <c r="D3922" s="11">
        <v>27150.630859000001</v>
      </c>
      <c r="E3922" s="11">
        <v>27340.830077999999</v>
      </c>
      <c r="F3922" s="11">
        <v>27340.830077999999</v>
      </c>
      <c r="G3922" s="5">
        <v>127894800</v>
      </c>
      <c r="I3922" s="1">
        <v>3.4212820513541686E-3</v>
      </c>
    </row>
    <row r="3923" spans="1:9" x14ac:dyDescent="0.25">
      <c r="A3923" s="36">
        <v>39678</v>
      </c>
      <c r="B3923" s="11">
        <v>27341.070313</v>
      </c>
      <c r="C3923" s="11">
        <v>27356</v>
      </c>
      <c r="D3923" s="11">
        <v>26735.470702999999</v>
      </c>
      <c r="E3923" s="11">
        <v>26777.480468999998</v>
      </c>
      <c r="F3923" s="11">
        <v>26777.480468999998</v>
      </c>
      <c r="G3923" s="5">
        <v>110044500</v>
      </c>
      <c r="I3923" s="1">
        <v>-2.0819938861658116E-2</v>
      </c>
    </row>
    <row r="3924" spans="1:9" x14ac:dyDescent="0.25">
      <c r="A3924" s="36">
        <v>39679</v>
      </c>
      <c r="B3924" s="11">
        <v>26776.009765999999</v>
      </c>
      <c r="C3924" s="11">
        <v>26895.580077999999</v>
      </c>
      <c r="D3924" s="11">
        <v>26454.070313</v>
      </c>
      <c r="E3924" s="11">
        <v>26732.109375</v>
      </c>
      <c r="F3924" s="11">
        <v>26732.109375</v>
      </c>
      <c r="G3924" s="5">
        <v>136870300</v>
      </c>
      <c r="I3924" s="1">
        <v>-1.6958120966865664E-3</v>
      </c>
    </row>
    <row r="3925" spans="1:9" x14ac:dyDescent="0.25">
      <c r="A3925" s="36">
        <v>39680</v>
      </c>
      <c r="B3925" s="11">
        <v>26732.109375</v>
      </c>
      <c r="C3925" s="11">
        <v>27042.099609000001</v>
      </c>
      <c r="D3925" s="11">
        <v>26729.119140999999</v>
      </c>
      <c r="E3925" s="11">
        <v>26865.039063</v>
      </c>
      <c r="F3925" s="11">
        <v>26865.039063</v>
      </c>
      <c r="G3925" s="5">
        <v>148111800</v>
      </c>
      <c r="I3925" s="1">
        <v>4.9603370490594045E-3</v>
      </c>
    </row>
    <row r="3926" spans="1:9" x14ac:dyDescent="0.25">
      <c r="A3926" s="36">
        <v>39681</v>
      </c>
      <c r="B3926" s="11">
        <v>26862.910156000002</v>
      </c>
      <c r="C3926" s="11">
        <v>26961.720702999999</v>
      </c>
      <c r="D3926" s="11">
        <v>26522.359375</v>
      </c>
      <c r="E3926" s="11">
        <v>26534.970702999999</v>
      </c>
      <c r="F3926" s="11">
        <v>26534.970702999999</v>
      </c>
      <c r="G3926" s="5">
        <v>104828800</v>
      </c>
      <c r="I3926" s="1">
        <v>-1.2362266037435177E-2</v>
      </c>
    </row>
    <row r="3927" spans="1:9" x14ac:dyDescent="0.25">
      <c r="A3927" s="36">
        <v>39682</v>
      </c>
      <c r="B3927" s="11">
        <v>26560.5</v>
      </c>
      <c r="C3927" s="11">
        <v>26877</v>
      </c>
      <c r="D3927" s="11">
        <v>26560.5</v>
      </c>
      <c r="E3927" s="11">
        <v>26875.449218999998</v>
      </c>
      <c r="F3927" s="11">
        <v>26875.449218999998</v>
      </c>
      <c r="G3927" s="5">
        <v>124177100</v>
      </c>
      <c r="I3927" s="1">
        <v>1.2749689243401363E-2</v>
      </c>
    </row>
    <row r="3928" spans="1:9" x14ac:dyDescent="0.25">
      <c r="A3928" s="36">
        <v>39685</v>
      </c>
      <c r="B3928" s="11">
        <v>26873.070313</v>
      </c>
      <c r="C3928" s="11">
        <v>26873.070313</v>
      </c>
      <c r="D3928" s="11">
        <v>26416.009765999999</v>
      </c>
      <c r="E3928" s="11">
        <v>26416.619140999999</v>
      </c>
      <c r="F3928" s="11">
        <v>26416.619140999999</v>
      </c>
      <c r="G3928" s="5">
        <v>93978600</v>
      </c>
      <c r="I3928" s="1">
        <v>-1.7219876424913849E-2</v>
      </c>
    </row>
    <row r="3929" spans="1:9" x14ac:dyDescent="0.25">
      <c r="A3929" s="36">
        <v>39686</v>
      </c>
      <c r="B3929" s="11">
        <v>26415.580077999999</v>
      </c>
      <c r="C3929" s="11">
        <v>26447.869140999999</v>
      </c>
      <c r="D3929" s="11">
        <v>25872.25</v>
      </c>
      <c r="E3929" s="11">
        <v>26071.460938</v>
      </c>
      <c r="F3929" s="11">
        <v>26071.460938</v>
      </c>
      <c r="G3929" s="5">
        <v>148863300</v>
      </c>
      <c r="I3929" s="1">
        <v>-1.3152059584800924E-2</v>
      </c>
    </row>
    <row r="3930" spans="1:9" x14ac:dyDescent="0.25">
      <c r="A3930" s="36">
        <v>39687</v>
      </c>
      <c r="B3930" s="11">
        <v>26071.460938</v>
      </c>
      <c r="C3930" s="11">
        <v>26383.089843999998</v>
      </c>
      <c r="D3930" s="11">
        <v>26061.580077999999</v>
      </c>
      <c r="E3930" s="11">
        <v>26131.349609000001</v>
      </c>
      <c r="F3930" s="11">
        <v>26131.349609000001</v>
      </c>
      <c r="G3930" s="5">
        <v>129256500</v>
      </c>
      <c r="I3930" s="1">
        <v>2.2944625642349337E-3</v>
      </c>
    </row>
    <row r="3931" spans="1:9" x14ac:dyDescent="0.25">
      <c r="A3931" s="36">
        <v>39688</v>
      </c>
      <c r="B3931" s="11">
        <v>26131.349609000001</v>
      </c>
      <c r="C3931" s="11">
        <v>26480.310547000001</v>
      </c>
      <c r="D3931" s="11">
        <v>26131.349609000001</v>
      </c>
      <c r="E3931" s="11">
        <v>26444.119140999999</v>
      </c>
      <c r="F3931" s="11">
        <v>26444.119140999999</v>
      </c>
      <c r="G3931" s="5">
        <v>118621800</v>
      </c>
      <c r="I3931" s="1">
        <v>1.1898066880604574E-2</v>
      </c>
    </row>
    <row r="3932" spans="1:9" x14ac:dyDescent="0.25">
      <c r="A3932" s="36">
        <v>39689</v>
      </c>
      <c r="B3932" s="11">
        <v>26444.119140999999</v>
      </c>
      <c r="C3932" s="11">
        <v>26459.970702999999</v>
      </c>
      <c r="D3932" s="11">
        <v>26222.529297000001</v>
      </c>
      <c r="E3932" s="11">
        <v>26290.990234000001</v>
      </c>
      <c r="F3932" s="11">
        <v>26290.990234000001</v>
      </c>
      <c r="G3932" s="5">
        <v>87632200</v>
      </c>
      <c r="I3932" s="1">
        <v>-5.8074910318968165E-3</v>
      </c>
    </row>
    <row r="3933" spans="1:9" x14ac:dyDescent="0.25">
      <c r="A3933" s="36">
        <v>39692</v>
      </c>
      <c r="B3933" s="11">
        <v>26320.730468999998</v>
      </c>
      <c r="C3933" s="11">
        <v>26443.189452999999</v>
      </c>
      <c r="D3933" s="11">
        <v>26274.269531000002</v>
      </c>
      <c r="E3933" s="11">
        <v>26424.699218999998</v>
      </c>
      <c r="F3933" s="11">
        <v>26424.699218999998</v>
      </c>
      <c r="G3933" s="5">
        <v>17653200</v>
      </c>
      <c r="I3933" s="1">
        <v>5.0728454137107803E-3</v>
      </c>
    </row>
    <row r="3934" spans="1:9" x14ac:dyDescent="0.25">
      <c r="A3934" s="36">
        <v>39693</v>
      </c>
      <c r="B3934" s="11">
        <v>26425.119140999999</v>
      </c>
      <c r="C3934" s="11">
        <v>26753.710938</v>
      </c>
      <c r="D3934" s="11">
        <v>26382.279297000001</v>
      </c>
      <c r="E3934" s="11">
        <v>26522.759765999999</v>
      </c>
      <c r="F3934" s="11">
        <v>26522.759765999999</v>
      </c>
      <c r="G3934" s="5">
        <v>159102200</v>
      </c>
      <c r="I3934" s="1">
        <v>3.7040742274339067E-3</v>
      </c>
    </row>
    <row r="3935" spans="1:9" x14ac:dyDescent="0.25">
      <c r="A3935" s="36">
        <v>39694</v>
      </c>
      <c r="B3935" s="11">
        <v>26525.019531000002</v>
      </c>
      <c r="C3935" s="11">
        <v>26592.060547000001</v>
      </c>
      <c r="D3935" s="11">
        <v>26282.990234000001</v>
      </c>
      <c r="E3935" s="11">
        <v>26467.789063</v>
      </c>
      <c r="F3935" s="11">
        <v>26467.789063</v>
      </c>
      <c r="G3935" s="5">
        <v>141765700</v>
      </c>
      <c r="I3935" s="1">
        <v>-2.0747368703801783E-3</v>
      </c>
    </row>
    <row r="3936" spans="1:9" x14ac:dyDescent="0.25">
      <c r="A3936" s="36">
        <v>39695</v>
      </c>
      <c r="B3936" s="11">
        <v>26467.789063</v>
      </c>
      <c r="C3936" s="11">
        <v>26467.789063</v>
      </c>
      <c r="D3936" s="11">
        <v>25891.080077999999</v>
      </c>
      <c r="E3936" s="11">
        <v>26151.630859000001</v>
      </c>
      <c r="F3936" s="11">
        <v>26151.630859000001</v>
      </c>
      <c r="G3936" s="5">
        <v>147457000</v>
      </c>
      <c r="I3936" s="1">
        <v>-1.2016932496488053E-2</v>
      </c>
    </row>
    <row r="3937" spans="1:9" x14ac:dyDescent="0.25">
      <c r="A3937" s="36">
        <v>39696</v>
      </c>
      <c r="B3937" s="11">
        <v>26151.630859000001</v>
      </c>
      <c r="C3937" s="11">
        <v>26151.630859000001</v>
      </c>
      <c r="D3937" s="11">
        <v>25676.960938</v>
      </c>
      <c r="E3937" s="11">
        <v>25904.179688</v>
      </c>
      <c r="F3937" s="11">
        <v>25904.179688</v>
      </c>
      <c r="G3937" s="5">
        <v>154593100</v>
      </c>
      <c r="I3937" s="1">
        <v>-9.5072205106809804E-3</v>
      </c>
    </row>
    <row r="3938" spans="1:9" x14ac:dyDescent="0.25">
      <c r="A3938" s="36">
        <v>39699</v>
      </c>
      <c r="B3938" s="11">
        <v>25955.859375</v>
      </c>
      <c r="C3938" s="11">
        <v>26489.359375</v>
      </c>
      <c r="D3938" s="11">
        <v>25939.949218999998</v>
      </c>
      <c r="E3938" s="11">
        <v>26232.560547000001</v>
      </c>
      <c r="F3938" s="11">
        <v>26232.560547000001</v>
      </c>
      <c r="G3938" s="5">
        <v>154665300</v>
      </c>
      <c r="I3938" s="1">
        <v>1.2597074537838537E-2</v>
      </c>
    </row>
    <row r="3939" spans="1:9" x14ac:dyDescent="0.25">
      <c r="A3939" s="36">
        <v>39700</v>
      </c>
      <c r="B3939" s="11">
        <v>26232.439452999999</v>
      </c>
      <c r="C3939" s="11">
        <v>26283.820313</v>
      </c>
      <c r="D3939" s="11">
        <v>25625.939452999999</v>
      </c>
      <c r="E3939" s="11">
        <v>25629.789063</v>
      </c>
      <c r="F3939" s="11">
        <v>25629.789063</v>
      </c>
      <c r="G3939" s="5">
        <v>192486100</v>
      </c>
      <c r="I3939" s="1">
        <v>-2.3246097878196537E-2</v>
      </c>
    </row>
    <row r="3940" spans="1:9" x14ac:dyDescent="0.25">
      <c r="A3940" s="36">
        <v>39701</v>
      </c>
      <c r="B3940" s="11">
        <v>25634.560547000001</v>
      </c>
      <c r="C3940" s="11">
        <v>25776.179688</v>
      </c>
      <c r="D3940" s="11">
        <v>25411.539063</v>
      </c>
      <c r="E3940" s="11">
        <v>25622.910156000002</v>
      </c>
      <c r="F3940" s="11">
        <v>25622.910156000002</v>
      </c>
      <c r="G3940" s="5">
        <v>217075200</v>
      </c>
      <c r="I3940" s="1">
        <v>-2.684310151899183E-4</v>
      </c>
    </row>
    <row r="3941" spans="1:9" x14ac:dyDescent="0.25">
      <c r="A3941" s="36">
        <v>39702</v>
      </c>
      <c r="B3941" s="11">
        <v>25599.839843999998</v>
      </c>
      <c r="C3941" s="11">
        <v>25637.470702999999</v>
      </c>
      <c r="D3941" s="11">
        <v>25180.089843999998</v>
      </c>
      <c r="E3941" s="11">
        <v>25552.490234000001</v>
      </c>
      <c r="F3941" s="11">
        <v>25552.490234000001</v>
      </c>
      <c r="G3941" s="5">
        <v>191323100</v>
      </c>
      <c r="I3941" s="1">
        <v>-2.7521022174887833E-3</v>
      </c>
    </row>
    <row r="3942" spans="1:9" x14ac:dyDescent="0.25">
      <c r="A3942" s="36">
        <v>39703</v>
      </c>
      <c r="B3942" s="11">
        <v>25488.029297000001</v>
      </c>
      <c r="C3942" s="11">
        <v>25599.599609000001</v>
      </c>
      <c r="D3942" s="11">
        <v>25174.029297000001</v>
      </c>
      <c r="E3942" s="11">
        <v>25588.410156000002</v>
      </c>
      <c r="F3942" s="11">
        <v>25588.410156000002</v>
      </c>
      <c r="G3942" s="5">
        <v>169976800</v>
      </c>
      <c r="I3942" s="1">
        <v>1.4047436643789268E-3</v>
      </c>
    </row>
    <row r="3943" spans="1:9" x14ac:dyDescent="0.25">
      <c r="A3943" s="36">
        <v>39706</v>
      </c>
      <c r="B3943" s="11">
        <v>25427.699218999998</v>
      </c>
      <c r="C3943" s="11">
        <v>25427.699218999998</v>
      </c>
      <c r="D3943" s="11">
        <v>24610.539063</v>
      </c>
      <c r="E3943" s="11">
        <v>24618.150390999999</v>
      </c>
      <c r="F3943" s="11">
        <v>24618.150390999999</v>
      </c>
      <c r="G3943" s="5">
        <v>125304000</v>
      </c>
      <c r="I3943" s="1">
        <v>-3.8655529037137981E-2</v>
      </c>
    </row>
    <row r="3944" spans="1:9" x14ac:dyDescent="0.25">
      <c r="A3944" s="36">
        <v>39708</v>
      </c>
      <c r="B3944" s="11">
        <v>24618.150390999999</v>
      </c>
      <c r="C3944" s="11">
        <v>24722.699218999998</v>
      </c>
      <c r="D3944" s="11">
        <v>23383.679688</v>
      </c>
      <c r="E3944" s="11">
        <v>23456.839843999998</v>
      </c>
      <c r="F3944" s="11">
        <v>23456.839843999998</v>
      </c>
      <c r="G3944" s="5">
        <v>280231000</v>
      </c>
      <c r="I3944" s="1">
        <v>-4.8321861509629471E-2</v>
      </c>
    </row>
    <row r="3945" spans="1:9" x14ac:dyDescent="0.25">
      <c r="A3945" s="36">
        <v>39709</v>
      </c>
      <c r="B3945" s="11">
        <v>23457.820313</v>
      </c>
      <c r="C3945" s="11">
        <v>24596.990234000001</v>
      </c>
      <c r="D3945" s="11">
        <v>23181.740234000001</v>
      </c>
      <c r="E3945" s="11">
        <v>24577.900390999999</v>
      </c>
      <c r="F3945" s="11">
        <v>24577.900390999999</v>
      </c>
      <c r="G3945" s="5">
        <v>282824600</v>
      </c>
      <c r="I3945" s="1">
        <v>4.6685550938313725E-2</v>
      </c>
    </row>
    <row r="3946" spans="1:9" x14ac:dyDescent="0.25">
      <c r="A3946" s="36">
        <v>39710</v>
      </c>
      <c r="B3946" s="11">
        <v>24640.019531000002</v>
      </c>
      <c r="C3946" s="11">
        <v>26114.589843999998</v>
      </c>
      <c r="D3946" s="11">
        <v>24640.019531000002</v>
      </c>
      <c r="E3946" s="11">
        <v>25701.029297000001</v>
      </c>
      <c r="F3946" s="11">
        <v>25701.029297000001</v>
      </c>
      <c r="G3946" s="5">
        <v>284691900</v>
      </c>
      <c r="I3946" s="1">
        <v>4.4683360482679291E-2</v>
      </c>
    </row>
    <row r="3947" spans="1:9" x14ac:dyDescent="0.25">
      <c r="A3947" s="36">
        <v>39713</v>
      </c>
      <c r="B3947" s="11">
        <v>25702.539063</v>
      </c>
      <c r="C3947" s="11">
        <v>25731.160156000002</v>
      </c>
      <c r="D3947" s="11">
        <v>25131.609375</v>
      </c>
      <c r="E3947" s="11">
        <v>25131.910156000002</v>
      </c>
      <c r="F3947" s="11">
        <v>25131.910156000002</v>
      </c>
      <c r="G3947" s="5">
        <v>165723400</v>
      </c>
      <c r="I3947" s="1">
        <v>-2.2392681916400647E-2</v>
      </c>
    </row>
    <row r="3948" spans="1:9" x14ac:dyDescent="0.25">
      <c r="A3948" s="36">
        <v>39714</v>
      </c>
      <c r="B3948" s="11">
        <v>25131.869140999999</v>
      </c>
      <c r="C3948" s="11">
        <v>25223.009765999999</v>
      </c>
      <c r="D3948" s="11">
        <v>24834.820313</v>
      </c>
      <c r="E3948" s="11">
        <v>24969.169922000001</v>
      </c>
      <c r="F3948" s="11">
        <v>24969.169922000001</v>
      </c>
      <c r="G3948" s="5">
        <v>148066400</v>
      </c>
      <c r="I3948" s="1">
        <v>-6.4964989221945046E-3</v>
      </c>
    </row>
    <row r="3949" spans="1:9" x14ac:dyDescent="0.25">
      <c r="A3949" s="36">
        <v>39715</v>
      </c>
      <c r="B3949" s="11">
        <v>24969.169922000001</v>
      </c>
      <c r="C3949" s="11">
        <v>25165.5</v>
      </c>
      <c r="D3949" s="11">
        <v>24766.730468999998</v>
      </c>
      <c r="E3949" s="11">
        <v>24944.25</v>
      </c>
      <c r="F3949" s="11">
        <v>24944.25</v>
      </c>
      <c r="G3949" s="5">
        <v>137172200</v>
      </c>
      <c r="I3949" s="1">
        <v>-9.9852601202243818E-4</v>
      </c>
    </row>
    <row r="3950" spans="1:9" x14ac:dyDescent="0.25">
      <c r="A3950" s="36">
        <v>39716</v>
      </c>
      <c r="B3950" s="11">
        <v>24946.5</v>
      </c>
      <c r="C3950" s="11">
        <v>25657.009765999999</v>
      </c>
      <c r="D3950" s="11">
        <v>24839.970702999999</v>
      </c>
      <c r="E3950" s="11">
        <v>25645.5</v>
      </c>
      <c r="F3950" s="11">
        <v>25645.5</v>
      </c>
      <c r="G3950" s="5">
        <v>228067600</v>
      </c>
      <c r="I3950" s="1">
        <v>2.7724782913651325E-2</v>
      </c>
    </row>
    <row r="3951" spans="1:9" x14ac:dyDescent="0.25">
      <c r="A3951" s="36">
        <v>39717</v>
      </c>
      <c r="B3951" s="11">
        <v>25644.339843999998</v>
      </c>
      <c r="C3951" s="11">
        <v>25644.339843999998</v>
      </c>
      <c r="D3951" s="11">
        <v>25264.849609000001</v>
      </c>
      <c r="E3951" s="11">
        <v>25593.769531000002</v>
      </c>
      <c r="F3951" s="11">
        <v>25593.769531000002</v>
      </c>
      <c r="G3951" s="5">
        <v>189939100</v>
      </c>
      <c r="I3951" s="1">
        <v>-2.0191734600896183E-3</v>
      </c>
    </row>
    <row r="3952" spans="1:9" x14ac:dyDescent="0.25">
      <c r="A3952" s="36">
        <v>39720</v>
      </c>
      <c r="B3952" s="11">
        <v>25577.179688</v>
      </c>
      <c r="C3952" s="11">
        <v>25577.179688</v>
      </c>
      <c r="D3952" s="11">
        <v>23789.830077999999</v>
      </c>
      <c r="E3952" s="11">
        <v>23955.669922000001</v>
      </c>
      <c r="F3952" s="11">
        <v>23955.669922000001</v>
      </c>
      <c r="G3952" s="5">
        <v>234109200</v>
      </c>
      <c r="I3952" s="1">
        <v>-6.6143908372357174E-2</v>
      </c>
    </row>
    <row r="3953" spans="1:9" x14ac:dyDescent="0.25">
      <c r="A3953" s="36">
        <v>39721</v>
      </c>
      <c r="B3953" s="11">
        <v>23980.099609000001</v>
      </c>
      <c r="C3953" s="11">
        <v>24888.900390999999</v>
      </c>
      <c r="D3953" s="11">
        <v>23980.099609000001</v>
      </c>
      <c r="E3953" s="11">
        <v>24888.900390999999</v>
      </c>
      <c r="F3953" s="11">
        <v>24888.900390999999</v>
      </c>
      <c r="G3953" s="5">
        <v>244103900</v>
      </c>
      <c r="I3953" s="1">
        <v>3.8216900860417624E-2</v>
      </c>
    </row>
    <row r="3954" spans="1:9" x14ac:dyDescent="0.25">
      <c r="A3954" s="36">
        <v>39722</v>
      </c>
      <c r="B3954" s="11">
        <v>24898.470702999999</v>
      </c>
      <c r="C3954" s="11">
        <v>25220.720702999999</v>
      </c>
      <c r="D3954" s="11">
        <v>24482.029297000001</v>
      </c>
      <c r="E3954" s="11">
        <v>25117.320313</v>
      </c>
      <c r="F3954" s="11">
        <v>25117.320313</v>
      </c>
      <c r="G3954" s="5">
        <v>183110300</v>
      </c>
      <c r="I3954" s="1">
        <v>9.1357238147633524E-3</v>
      </c>
    </row>
    <row r="3955" spans="1:9" x14ac:dyDescent="0.25">
      <c r="A3955" s="36">
        <v>39723</v>
      </c>
      <c r="B3955" s="11">
        <v>25117.480468999998</v>
      </c>
      <c r="C3955" s="11">
        <v>25117.480468999998</v>
      </c>
      <c r="D3955" s="11">
        <v>23874.320313</v>
      </c>
      <c r="E3955" s="11">
        <v>24027.349609000001</v>
      </c>
      <c r="F3955" s="11">
        <v>24027.349609000001</v>
      </c>
      <c r="G3955" s="5">
        <v>227691800</v>
      </c>
      <c r="I3955" s="1">
        <v>-4.4364911895915071E-2</v>
      </c>
    </row>
    <row r="3956" spans="1:9" x14ac:dyDescent="0.25">
      <c r="A3956" s="36">
        <v>39724</v>
      </c>
      <c r="B3956" s="11">
        <v>24033.730468999998</v>
      </c>
      <c r="C3956" s="11">
        <v>24271.380859000001</v>
      </c>
      <c r="D3956" s="11">
        <v>22989.5</v>
      </c>
      <c r="E3956" s="11">
        <v>22989.5</v>
      </c>
      <c r="F3956" s="11">
        <v>22989.5</v>
      </c>
      <c r="G3956" s="5">
        <v>239791000</v>
      </c>
      <c r="I3956" s="1">
        <v>-4.4155158623711444E-2</v>
      </c>
    </row>
    <row r="3957" spans="1:9" x14ac:dyDescent="0.25">
      <c r="A3957" s="36">
        <v>39727</v>
      </c>
      <c r="B3957" s="11">
        <v>22969.560547000001</v>
      </c>
      <c r="C3957" s="11">
        <v>22969.560547000001</v>
      </c>
      <c r="D3957" s="11">
        <v>20693.830077999999</v>
      </c>
      <c r="E3957" s="11">
        <v>21749.130859000001</v>
      </c>
      <c r="F3957" s="11">
        <v>21749.130859000001</v>
      </c>
      <c r="G3957" s="5">
        <v>239129100</v>
      </c>
      <c r="I3957" s="1">
        <v>-5.5463793721740373E-2</v>
      </c>
    </row>
    <row r="3958" spans="1:9" x14ac:dyDescent="0.25">
      <c r="A3958" s="36">
        <v>39728</v>
      </c>
      <c r="B3958" s="11">
        <v>21766.679688</v>
      </c>
      <c r="C3958" s="11">
        <v>22567.890625</v>
      </c>
      <c r="D3958" s="11">
        <v>20864.519531000002</v>
      </c>
      <c r="E3958" s="11">
        <v>20884.740234000001</v>
      </c>
      <c r="F3958" s="11">
        <v>20884.740234000001</v>
      </c>
      <c r="G3958" s="5">
        <v>236341900</v>
      </c>
      <c r="I3958" s="1">
        <v>-4.0555036280670365E-2</v>
      </c>
    </row>
    <row r="3959" spans="1:9" x14ac:dyDescent="0.25">
      <c r="A3959" s="36">
        <v>39729</v>
      </c>
      <c r="B3959" s="11">
        <v>20868.570313</v>
      </c>
      <c r="C3959" s="11">
        <v>21383.689452999999</v>
      </c>
      <c r="D3959" s="11">
        <v>20145.550781000002</v>
      </c>
      <c r="E3959" s="11">
        <v>20678.970702999999</v>
      </c>
      <c r="F3959" s="11">
        <v>20678.970702999999</v>
      </c>
      <c r="G3959" s="5">
        <v>362334800</v>
      </c>
      <c r="I3959" s="1">
        <v>-9.9014841305056223E-3</v>
      </c>
    </row>
    <row r="3960" spans="1:9" x14ac:dyDescent="0.25">
      <c r="A3960" s="36">
        <v>39730</v>
      </c>
      <c r="B3960" s="11">
        <v>20690.449218999998</v>
      </c>
      <c r="C3960" s="11">
        <v>21473.710938</v>
      </c>
      <c r="D3960" s="11">
        <v>20309.529297000001</v>
      </c>
      <c r="E3960" s="11">
        <v>20310.199218999998</v>
      </c>
      <c r="F3960" s="11">
        <v>20310.199218999998</v>
      </c>
      <c r="G3960" s="5">
        <v>208223800</v>
      </c>
      <c r="I3960" s="1">
        <v>-1.7994091363275899E-2</v>
      </c>
    </row>
    <row r="3961" spans="1:9" x14ac:dyDescent="0.25">
      <c r="A3961" s="36">
        <v>39731</v>
      </c>
      <c r="B3961" s="11">
        <v>20268.789063</v>
      </c>
      <c r="C3961" s="11">
        <v>20268.789063</v>
      </c>
      <c r="D3961" s="11">
        <v>19230.75</v>
      </c>
      <c r="E3961" s="11">
        <v>19905.269531000002</v>
      </c>
      <c r="F3961" s="11">
        <v>19905.269531000002</v>
      </c>
      <c r="G3961" s="5">
        <v>427580700</v>
      </c>
      <c r="I3961" s="1">
        <v>-2.0138687226319618E-2</v>
      </c>
    </row>
    <row r="3962" spans="1:9" x14ac:dyDescent="0.25">
      <c r="A3962" s="36">
        <v>39734</v>
      </c>
      <c r="B3962" s="11">
        <v>20005.029297000001</v>
      </c>
      <c r="C3962" s="11">
        <v>22095.890625</v>
      </c>
      <c r="D3962" s="11">
        <v>20005.029297000001</v>
      </c>
      <c r="E3962" s="11">
        <v>22095.890625</v>
      </c>
      <c r="F3962" s="11">
        <v>22095.890625</v>
      </c>
      <c r="G3962" s="5">
        <v>347370200</v>
      </c>
      <c r="I3962" s="1">
        <v>0.10440714943400486</v>
      </c>
    </row>
    <row r="3963" spans="1:9" x14ac:dyDescent="0.25">
      <c r="A3963" s="36">
        <v>39735</v>
      </c>
      <c r="B3963" s="11">
        <v>22186.800781000002</v>
      </c>
      <c r="C3963" s="11">
        <v>23398.789063</v>
      </c>
      <c r="D3963" s="11">
        <v>21899.800781000002</v>
      </c>
      <c r="E3963" s="11">
        <v>22244.609375</v>
      </c>
      <c r="F3963" s="11">
        <v>22244.609375</v>
      </c>
      <c r="G3963" s="5">
        <v>350346500</v>
      </c>
      <c r="I3963" s="1">
        <v>6.7080573142170863E-3</v>
      </c>
    </row>
    <row r="3964" spans="1:9" x14ac:dyDescent="0.25">
      <c r="A3964" s="36">
        <v>39736</v>
      </c>
      <c r="B3964" s="11">
        <v>22224.650390999999</v>
      </c>
      <c r="C3964" s="11">
        <v>22224.650390999999</v>
      </c>
      <c r="D3964" s="11">
        <v>20830.939452999999</v>
      </c>
      <c r="E3964" s="11">
        <v>21135.419922000001</v>
      </c>
      <c r="F3964" s="11">
        <v>21135.419922000001</v>
      </c>
      <c r="G3964" s="5">
        <v>207434100</v>
      </c>
      <c r="I3964" s="1">
        <v>-5.1149401597315958E-2</v>
      </c>
    </row>
    <row r="3965" spans="1:9" x14ac:dyDescent="0.25">
      <c r="A3965" s="36">
        <v>39737</v>
      </c>
      <c r="B3965" s="11">
        <v>21137.789063</v>
      </c>
      <c r="C3965" s="11">
        <v>21347.929688</v>
      </c>
      <c r="D3965" s="11">
        <v>20032.25</v>
      </c>
      <c r="E3965" s="11">
        <v>20457.929688</v>
      </c>
      <c r="F3965" s="11">
        <v>20457.929688</v>
      </c>
      <c r="G3965" s="5">
        <v>289201200</v>
      </c>
      <c r="I3965" s="1">
        <v>-3.2579735246830666E-2</v>
      </c>
    </row>
    <row r="3966" spans="1:9" x14ac:dyDescent="0.25">
      <c r="A3966" s="36">
        <v>39738</v>
      </c>
      <c r="B3966" s="11">
        <v>20464.199218999998</v>
      </c>
      <c r="C3966" s="11">
        <v>20945.5</v>
      </c>
      <c r="D3966" s="11">
        <v>20118.519531000002</v>
      </c>
      <c r="E3966" s="11">
        <v>20312.830077999999</v>
      </c>
      <c r="F3966" s="11">
        <v>20312.830077999999</v>
      </c>
      <c r="G3966" s="5">
        <v>220388500</v>
      </c>
      <c r="I3966" s="1">
        <v>-7.1178571820347258E-3</v>
      </c>
    </row>
    <row r="3967" spans="1:9" x14ac:dyDescent="0.25">
      <c r="A3967" s="36">
        <v>39741</v>
      </c>
      <c r="B3967" s="11">
        <v>20312.830077999999</v>
      </c>
      <c r="C3967" s="11">
        <v>20950.259765999999</v>
      </c>
      <c r="D3967" s="11">
        <v>20312.830077999999</v>
      </c>
      <c r="E3967" s="11">
        <v>20786.210938</v>
      </c>
      <c r="F3967" s="11">
        <v>20786.210938</v>
      </c>
      <c r="G3967" s="5">
        <v>203623800</v>
      </c>
      <c r="I3967" s="1">
        <v>2.3037121243405068E-2</v>
      </c>
    </row>
    <row r="3968" spans="1:9" x14ac:dyDescent="0.25">
      <c r="A3968" s="36">
        <v>39742</v>
      </c>
      <c r="B3968" s="11">
        <v>20759.289063</v>
      </c>
      <c r="C3968" s="11">
        <v>20794.759765999999</v>
      </c>
      <c r="D3968" s="11">
        <v>20101.720702999999</v>
      </c>
      <c r="E3968" s="11">
        <v>20203.269531000002</v>
      </c>
      <c r="F3968" s="11">
        <v>20203.269531000002</v>
      </c>
      <c r="G3968" s="5">
        <v>203150000</v>
      </c>
      <c r="I3968" s="1">
        <v>-2.8445381915309653E-2</v>
      </c>
    </row>
    <row r="3969" spans="1:9" x14ac:dyDescent="0.25">
      <c r="A3969" s="36">
        <v>39743</v>
      </c>
      <c r="B3969" s="11">
        <v>20166.619140999999</v>
      </c>
      <c r="C3969" s="11">
        <v>20166.619140999999</v>
      </c>
      <c r="D3969" s="11">
        <v>18613.449218999998</v>
      </c>
      <c r="E3969" s="11">
        <v>18787.339843999998</v>
      </c>
      <c r="F3969" s="11">
        <v>18787.339843999998</v>
      </c>
      <c r="G3969" s="5">
        <v>271645700</v>
      </c>
      <c r="I3969" s="1">
        <v>-7.2661218841234998E-2</v>
      </c>
    </row>
    <row r="3970" spans="1:9" x14ac:dyDescent="0.25">
      <c r="A3970" s="36">
        <v>39744</v>
      </c>
      <c r="B3970" s="11">
        <v>18787.339843999998</v>
      </c>
      <c r="C3970" s="11">
        <v>19009.970702999999</v>
      </c>
      <c r="D3970" s="11">
        <v>17537.820313</v>
      </c>
      <c r="E3970" s="11">
        <v>17798.990234000001</v>
      </c>
      <c r="F3970" s="11">
        <v>17798.990234000001</v>
      </c>
      <c r="G3970" s="5">
        <v>283895300</v>
      </c>
      <c r="I3970" s="1">
        <v>-5.4041503176676997E-2</v>
      </c>
    </row>
    <row r="3971" spans="1:9" x14ac:dyDescent="0.25">
      <c r="A3971" s="36">
        <v>39745</v>
      </c>
      <c r="B3971" s="11">
        <v>17795.150390999999</v>
      </c>
      <c r="C3971" s="11">
        <v>17795.150390999999</v>
      </c>
      <c r="D3971" s="11">
        <v>16616.939452999999</v>
      </c>
      <c r="E3971" s="11">
        <v>16978.839843999998</v>
      </c>
      <c r="F3971" s="11">
        <v>16978.839843999998</v>
      </c>
      <c r="G3971" s="5">
        <v>232867600</v>
      </c>
      <c r="I3971" s="1">
        <v>-4.7173873565771629E-2</v>
      </c>
    </row>
    <row r="3972" spans="1:9" x14ac:dyDescent="0.25">
      <c r="A3972" s="36">
        <v>39748</v>
      </c>
      <c r="B3972" s="11">
        <v>16955.849609000001</v>
      </c>
      <c r="C3972" s="11">
        <v>17596.029297000001</v>
      </c>
      <c r="D3972" s="11">
        <v>16480.009765999999</v>
      </c>
      <c r="E3972" s="11">
        <v>16891.029297000001</v>
      </c>
      <c r="F3972" s="11">
        <v>16891.029297000001</v>
      </c>
      <c r="G3972" s="5">
        <v>203062400</v>
      </c>
      <c r="I3972" s="1">
        <v>-5.1851835254996814E-3</v>
      </c>
    </row>
    <row r="3973" spans="1:9" x14ac:dyDescent="0.25">
      <c r="A3973" s="36">
        <v>39749</v>
      </c>
      <c r="B3973" s="11">
        <v>16867.390625</v>
      </c>
      <c r="C3973" s="11">
        <v>18832.730468999998</v>
      </c>
      <c r="D3973" s="11">
        <v>16867.390625</v>
      </c>
      <c r="E3973" s="11">
        <v>18632.529297000001</v>
      </c>
      <c r="F3973" s="11">
        <v>18632.529297000001</v>
      </c>
      <c r="G3973" s="5">
        <v>291780300</v>
      </c>
      <c r="I3973" s="1">
        <v>9.8126269961914758E-2</v>
      </c>
    </row>
    <row r="3974" spans="1:9" x14ac:dyDescent="0.25">
      <c r="A3974" s="36">
        <v>39750</v>
      </c>
      <c r="B3974" s="11">
        <v>18665.460938</v>
      </c>
      <c r="C3974" s="11">
        <v>19666.919922000001</v>
      </c>
      <c r="D3974" s="11">
        <v>18320.830077999999</v>
      </c>
      <c r="E3974" s="11">
        <v>19157.330077999999</v>
      </c>
      <c r="F3974" s="11">
        <v>19157.330077999999</v>
      </c>
      <c r="G3974" s="5">
        <v>326481900</v>
      </c>
      <c r="I3974" s="1">
        <v>2.7776473952785707E-2</v>
      </c>
    </row>
    <row r="3975" spans="1:9" x14ac:dyDescent="0.25">
      <c r="A3975" s="36">
        <v>39751</v>
      </c>
      <c r="B3975" s="11">
        <v>19157.910156000002</v>
      </c>
      <c r="C3975" s="11">
        <v>20242.720702999999</v>
      </c>
      <c r="D3975" s="11">
        <v>19157.910156000002</v>
      </c>
      <c r="E3975" s="11">
        <v>20207.019531000002</v>
      </c>
      <c r="F3975" s="11">
        <v>20207.019531000002</v>
      </c>
      <c r="G3975" s="5">
        <v>297175900</v>
      </c>
      <c r="I3975" s="1">
        <v>5.3344631491754058E-2</v>
      </c>
    </row>
    <row r="3976" spans="1:9" x14ac:dyDescent="0.25">
      <c r="A3976" s="36">
        <v>39752</v>
      </c>
      <c r="B3976" s="11">
        <v>20207.019531000002</v>
      </c>
      <c r="C3976" s="11">
        <v>20454.609375</v>
      </c>
      <c r="D3976" s="11">
        <v>20016.240234000001</v>
      </c>
      <c r="E3976" s="11">
        <v>20445.320313</v>
      </c>
      <c r="F3976" s="11">
        <v>20445.320313</v>
      </c>
      <c r="G3976" s="5">
        <v>259049700</v>
      </c>
      <c r="I3976" s="1">
        <v>1.172397517470003E-2</v>
      </c>
    </row>
    <row r="3977" spans="1:9" x14ac:dyDescent="0.25">
      <c r="A3977" s="36">
        <v>39755</v>
      </c>
      <c r="B3977" s="11">
        <v>20445.320313</v>
      </c>
      <c r="C3977" s="11">
        <v>20696.410156000002</v>
      </c>
      <c r="D3977" s="11">
        <v>20224.869140999999</v>
      </c>
      <c r="E3977" s="11">
        <v>20612.679688</v>
      </c>
      <c r="F3977" s="11">
        <v>20612.679688</v>
      </c>
      <c r="G3977" s="5">
        <v>174720500</v>
      </c>
      <c r="I3977" s="1">
        <v>8.1523845246262994E-3</v>
      </c>
    </row>
    <row r="3978" spans="1:9" x14ac:dyDescent="0.25">
      <c r="A3978" s="36">
        <v>39756</v>
      </c>
      <c r="B3978" s="11">
        <v>20632.880859000001</v>
      </c>
      <c r="C3978" s="11">
        <v>21538.050781000002</v>
      </c>
      <c r="D3978" s="11">
        <v>20632.880859000001</v>
      </c>
      <c r="E3978" s="11">
        <v>21535.269531000002</v>
      </c>
      <c r="F3978" s="11">
        <v>21535.269531000002</v>
      </c>
      <c r="G3978" s="5">
        <v>235156000</v>
      </c>
      <c r="I3978" s="1">
        <v>4.3785629102062629E-2</v>
      </c>
    </row>
    <row r="3979" spans="1:9" x14ac:dyDescent="0.25">
      <c r="A3979" s="36">
        <v>39757</v>
      </c>
      <c r="B3979" s="11">
        <v>21535.269531000002</v>
      </c>
      <c r="C3979" s="11">
        <v>21538.349609000001</v>
      </c>
      <c r="D3979" s="11">
        <v>20427.330077999999</v>
      </c>
      <c r="E3979" s="11">
        <v>20446.769531000002</v>
      </c>
      <c r="F3979" s="11">
        <v>20446.769531000002</v>
      </c>
      <c r="G3979" s="5">
        <v>183589200</v>
      </c>
      <c r="I3979" s="1">
        <v>-5.1867133512411456E-2</v>
      </c>
    </row>
    <row r="3980" spans="1:9" x14ac:dyDescent="0.25">
      <c r="A3980" s="36">
        <v>39758</v>
      </c>
      <c r="B3980" s="11">
        <v>20446.769531000002</v>
      </c>
      <c r="C3980" s="11">
        <v>20446.769531000002</v>
      </c>
      <c r="D3980" s="11">
        <v>19602.419922000001</v>
      </c>
      <c r="E3980" s="11">
        <v>19650.859375</v>
      </c>
      <c r="F3980" s="11">
        <v>19650.859375</v>
      </c>
      <c r="G3980" s="5">
        <v>181085900</v>
      </c>
      <c r="I3980" s="1">
        <v>-3.9703829410461466E-2</v>
      </c>
    </row>
    <row r="3981" spans="1:9" x14ac:dyDescent="0.25">
      <c r="A3981" s="36">
        <v>39759</v>
      </c>
      <c r="B3981" s="11">
        <v>19658.330077999999</v>
      </c>
      <c r="C3981" s="11">
        <v>20186.289063</v>
      </c>
      <c r="D3981" s="11">
        <v>19658.330077999999</v>
      </c>
      <c r="E3981" s="11">
        <v>19865.220702999999</v>
      </c>
      <c r="F3981" s="11">
        <v>19865.220702999999</v>
      </c>
      <c r="G3981" s="5">
        <v>146691100</v>
      </c>
      <c r="I3981" s="1">
        <v>1.0849427892658525E-2</v>
      </c>
    </row>
    <row r="3982" spans="1:9" x14ac:dyDescent="0.25">
      <c r="A3982" s="36">
        <v>39762</v>
      </c>
      <c r="B3982" s="11">
        <v>19865.480468999998</v>
      </c>
      <c r="C3982" s="11">
        <v>20381.189452999999</v>
      </c>
      <c r="D3982" s="11">
        <v>19745.230468999998</v>
      </c>
      <c r="E3982" s="11">
        <v>20020.529297000001</v>
      </c>
      <c r="F3982" s="11">
        <v>20020.529297000001</v>
      </c>
      <c r="G3982" s="5">
        <v>136696800</v>
      </c>
      <c r="I3982" s="1">
        <v>7.7877126008605302E-3</v>
      </c>
    </row>
    <row r="3983" spans="1:9" x14ac:dyDescent="0.25">
      <c r="A3983" s="36">
        <v>39763</v>
      </c>
      <c r="B3983" s="11">
        <v>20020.529297000001</v>
      </c>
      <c r="C3983" s="11">
        <v>20020.529297000001</v>
      </c>
      <c r="D3983" s="11">
        <v>19540.669922000001</v>
      </c>
      <c r="E3983" s="11">
        <v>19795.25</v>
      </c>
      <c r="F3983" s="11">
        <v>19795.25</v>
      </c>
      <c r="G3983" s="5">
        <v>165859600</v>
      </c>
      <c r="I3983" s="1">
        <v>-1.1316202018949895E-2</v>
      </c>
    </row>
    <row r="3984" spans="1:9" x14ac:dyDescent="0.25">
      <c r="A3984" s="36">
        <v>39764</v>
      </c>
      <c r="B3984" s="11">
        <v>19781.800781000002</v>
      </c>
      <c r="C3984" s="11">
        <v>19781.800781000002</v>
      </c>
      <c r="D3984" s="11">
        <v>18804.949218999998</v>
      </c>
      <c r="E3984" s="11">
        <v>18804.949218999998</v>
      </c>
      <c r="F3984" s="11">
        <v>18804.949218999998</v>
      </c>
      <c r="G3984" s="5">
        <v>161141700</v>
      </c>
      <c r="I3984" s="1">
        <v>-5.1321918410401679E-2</v>
      </c>
    </row>
    <row r="3985" spans="1:9" x14ac:dyDescent="0.25">
      <c r="A3985" s="36">
        <v>39765</v>
      </c>
      <c r="B3985" s="11">
        <v>18804.949218999998</v>
      </c>
      <c r="C3985" s="11">
        <v>19710.839843999998</v>
      </c>
      <c r="D3985" s="11">
        <v>18220.660156000002</v>
      </c>
      <c r="E3985" s="11">
        <v>19710.099609000001</v>
      </c>
      <c r="F3985" s="11">
        <v>19710.099609000001</v>
      </c>
      <c r="G3985" s="5">
        <v>257765100</v>
      </c>
      <c r="I3985" s="1">
        <v>4.7011083361107708E-2</v>
      </c>
    </row>
    <row r="3986" spans="1:9" x14ac:dyDescent="0.25">
      <c r="A3986" s="36">
        <v>39766</v>
      </c>
      <c r="B3986" s="11">
        <v>19710.849609000001</v>
      </c>
      <c r="C3986" s="11">
        <v>19918.490234000001</v>
      </c>
      <c r="D3986" s="11">
        <v>19292.25</v>
      </c>
      <c r="E3986" s="11">
        <v>19562.140625</v>
      </c>
      <c r="F3986" s="11">
        <v>19562.140625</v>
      </c>
      <c r="G3986" s="5">
        <v>205168800</v>
      </c>
      <c r="I3986" s="1">
        <v>-7.5350773563283013E-3</v>
      </c>
    </row>
    <row r="3987" spans="1:9" x14ac:dyDescent="0.25">
      <c r="A3987" s="36">
        <v>39770</v>
      </c>
      <c r="B3987" s="11">
        <v>19562.140625</v>
      </c>
      <c r="C3987" s="11">
        <v>19562.140625</v>
      </c>
      <c r="D3987" s="11">
        <v>18833.429688</v>
      </c>
      <c r="E3987" s="11">
        <v>19036.230468999998</v>
      </c>
      <c r="F3987" s="11">
        <v>19036.230468999998</v>
      </c>
      <c r="G3987" s="5">
        <v>220406600</v>
      </c>
      <c r="I3987" s="1">
        <v>-2.7252067331252405E-2</v>
      </c>
    </row>
    <row r="3988" spans="1:9" x14ac:dyDescent="0.25">
      <c r="A3988" s="36">
        <v>39771</v>
      </c>
      <c r="B3988" s="11">
        <v>19035.929688</v>
      </c>
      <c r="C3988" s="11">
        <v>19039.070313</v>
      </c>
      <c r="D3988" s="11">
        <v>18558.369140999999</v>
      </c>
      <c r="E3988" s="11">
        <v>18578.380859000001</v>
      </c>
      <c r="F3988" s="11">
        <v>18578.380859000001</v>
      </c>
      <c r="G3988" s="5">
        <v>165005200</v>
      </c>
      <c r="I3988" s="1">
        <v>-2.4345444899882551E-2</v>
      </c>
    </row>
    <row r="3989" spans="1:9" x14ac:dyDescent="0.25">
      <c r="A3989" s="36">
        <v>39772</v>
      </c>
      <c r="B3989" s="11">
        <v>18578.380859000001</v>
      </c>
      <c r="C3989" s="11">
        <v>18745.599609000001</v>
      </c>
      <c r="D3989" s="11">
        <v>18012.359375</v>
      </c>
      <c r="E3989" s="11">
        <v>18190.699218999998</v>
      </c>
      <c r="F3989" s="11">
        <v>18190.699218999998</v>
      </c>
      <c r="G3989" s="5">
        <v>157979000</v>
      </c>
      <c r="I3989" s="1">
        <v>-2.1088153755110639E-2</v>
      </c>
    </row>
    <row r="3990" spans="1:9" x14ac:dyDescent="0.25">
      <c r="A3990" s="36">
        <v>39773</v>
      </c>
      <c r="B3990" s="11">
        <v>18190.699218999998</v>
      </c>
      <c r="C3990" s="11">
        <v>18453.300781000002</v>
      </c>
      <c r="D3990" s="11">
        <v>17942.970702999999</v>
      </c>
      <c r="E3990" s="11">
        <v>18251.410156000002</v>
      </c>
      <c r="F3990" s="11">
        <v>18251.410156000002</v>
      </c>
      <c r="G3990" s="5">
        <v>141270600</v>
      </c>
      <c r="I3990" s="1">
        <v>3.3319143269796569E-3</v>
      </c>
    </row>
    <row r="3991" spans="1:9" x14ac:dyDescent="0.25">
      <c r="A3991" s="36">
        <v>39776</v>
      </c>
      <c r="B3991" s="11">
        <v>18251.410156000002</v>
      </c>
      <c r="C3991" s="11">
        <v>19573.009765999999</v>
      </c>
      <c r="D3991" s="11">
        <v>18251.410156000002</v>
      </c>
      <c r="E3991" s="11">
        <v>19529.25</v>
      </c>
      <c r="F3991" s="11">
        <v>19529.25</v>
      </c>
      <c r="G3991" s="5">
        <v>215589700</v>
      </c>
      <c r="I3991" s="1">
        <v>6.7670995828100544E-2</v>
      </c>
    </row>
    <row r="3992" spans="1:9" x14ac:dyDescent="0.25">
      <c r="A3992" s="36">
        <v>39777</v>
      </c>
      <c r="B3992" s="11">
        <v>19545.679688</v>
      </c>
      <c r="C3992" s="11">
        <v>19709.449218999998</v>
      </c>
      <c r="D3992" s="11">
        <v>18982.839843999998</v>
      </c>
      <c r="E3992" s="11">
        <v>19297.630859000001</v>
      </c>
      <c r="F3992" s="11">
        <v>19297.630859000001</v>
      </c>
      <c r="G3992" s="5">
        <v>258173400</v>
      </c>
      <c r="I3992" s="1">
        <v>-1.19310067371039E-2</v>
      </c>
    </row>
    <row r="3993" spans="1:9" x14ac:dyDescent="0.25">
      <c r="A3993" s="36">
        <v>39778</v>
      </c>
      <c r="B3993" s="11">
        <v>19297.210938</v>
      </c>
      <c r="C3993" s="11">
        <v>20062.470702999999</v>
      </c>
      <c r="D3993" s="11">
        <v>19028.189452999999</v>
      </c>
      <c r="E3993" s="11">
        <v>20025.789063</v>
      </c>
      <c r="F3993" s="11">
        <v>20025.789063</v>
      </c>
      <c r="G3993" s="5">
        <v>192476700</v>
      </c>
      <c r="I3993" s="1">
        <v>3.7038561116908397E-2</v>
      </c>
    </row>
    <row r="3994" spans="1:9" x14ac:dyDescent="0.25">
      <c r="A3994" s="36">
        <v>39779</v>
      </c>
      <c r="B3994" s="11">
        <v>20026.210938</v>
      </c>
      <c r="C3994" s="11">
        <v>20223.029297000001</v>
      </c>
      <c r="D3994" s="11">
        <v>19888.640625</v>
      </c>
      <c r="E3994" s="11">
        <v>20201.820313</v>
      </c>
      <c r="F3994" s="11">
        <v>20201.820313</v>
      </c>
      <c r="G3994" s="5">
        <v>54814600</v>
      </c>
      <c r="I3994" s="1">
        <v>8.7518187787996027E-3</v>
      </c>
    </row>
    <row r="3995" spans="1:9" x14ac:dyDescent="0.25">
      <c r="A3995" s="36">
        <v>39780</v>
      </c>
      <c r="B3995" s="11">
        <v>20202.199218999998</v>
      </c>
      <c r="C3995" s="11">
        <v>20549.550781000002</v>
      </c>
      <c r="D3995" s="11">
        <v>20021.150390999999</v>
      </c>
      <c r="E3995" s="11">
        <v>20534.720702999999</v>
      </c>
      <c r="F3995" s="11">
        <v>20534.720702999999</v>
      </c>
      <c r="G3995" s="5">
        <v>135157600</v>
      </c>
      <c r="I3995" s="1">
        <v>1.6344431441341456E-2</v>
      </c>
    </row>
    <row r="3996" spans="1:9" x14ac:dyDescent="0.25">
      <c r="A3996" s="36">
        <v>39783</v>
      </c>
      <c r="B3996" s="11">
        <v>20514.560547000001</v>
      </c>
      <c r="C3996" s="11">
        <v>20514.560547000001</v>
      </c>
      <c r="D3996" s="11">
        <v>19532.400390999999</v>
      </c>
      <c r="E3996" s="11">
        <v>19533.080077999999</v>
      </c>
      <c r="F3996" s="11">
        <v>19533.080077999999</v>
      </c>
      <c r="G3996" s="5">
        <v>159841000</v>
      </c>
      <c r="I3996" s="1">
        <v>-5.0007703752678268E-2</v>
      </c>
    </row>
    <row r="3997" spans="1:9" x14ac:dyDescent="0.25">
      <c r="A3997" s="36">
        <v>39784</v>
      </c>
      <c r="B3997" s="11">
        <v>19547.580077999999</v>
      </c>
      <c r="C3997" s="11">
        <v>19819.630859000001</v>
      </c>
      <c r="D3997" s="11">
        <v>19499.75</v>
      </c>
      <c r="E3997" s="11">
        <v>19802.269531000002</v>
      </c>
      <c r="F3997" s="11">
        <v>19802.269531000002</v>
      </c>
      <c r="G3997" s="5">
        <v>134698700</v>
      </c>
      <c r="I3997" s="1">
        <v>1.3687111368874127E-2</v>
      </c>
    </row>
    <row r="3998" spans="1:9" x14ac:dyDescent="0.25">
      <c r="A3998" s="36">
        <v>39785</v>
      </c>
      <c r="B3998" s="11">
        <v>19801.949218999998</v>
      </c>
      <c r="C3998" s="11">
        <v>20277.099609000001</v>
      </c>
      <c r="D3998" s="11">
        <v>19493.859375</v>
      </c>
      <c r="E3998" s="11">
        <v>20147.009765999999</v>
      </c>
      <c r="F3998" s="11">
        <v>20147.009765999999</v>
      </c>
      <c r="G3998" s="5">
        <v>148344200</v>
      </c>
      <c r="I3998" s="1">
        <v>1.725932476125891E-2</v>
      </c>
    </row>
    <row r="3999" spans="1:9" x14ac:dyDescent="0.25">
      <c r="A3999" s="36">
        <v>39786</v>
      </c>
      <c r="B3999" s="11">
        <v>20147.009765999999</v>
      </c>
      <c r="C3999" s="11">
        <v>20266.349609000001</v>
      </c>
      <c r="D3999" s="11">
        <v>19901.650390999999</v>
      </c>
      <c r="E3999" s="11">
        <v>19916.210938</v>
      </c>
      <c r="F3999" s="11">
        <v>19916.210938</v>
      </c>
      <c r="G3999" s="5">
        <v>176713300</v>
      </c>
      <c r="I3999" s="1">
        <v>-1.1521858563176224E-2</v>
      </c>
    </row>
    <row r="4000" spans="1:9" x14ac:dyDescent="0.25">
      <c r="A4000" s="36">
        <v>39787</v>
      </c>
      <c r="B4000" s="11">
        <v>19915.849609000001</v>
      </c>
      <c r="C4000" s="11">
        <v>20082.589843999998</v>
      </c>
      <c r="D4000" s="11">
        <v>19440.539063</v>
      </c>
      <c r="E4000" s="11">
        <v>20081.830077999999</v>
      </c>
      <c r="F4000" s="11">
        <v>20081.830077999999</v>
      </c>
      <c r="G4000" s="5">
        <v>157880000</v>
      </c>
      <c r="I4000" s="1">
        <v>8.2814099055603663E-3</v>
      </c>
    </row>
    <row r="4001" spans="1:9" x14ac:dyDescent="0.25">
      <c r="A4001" s="36">
        <v>39790</v>
      </c>
      <c r="B4001" s="11">
        <v>20083.869140999999</v>
      </c>
      <c r="C4001" s="11">
        <v>21192.390625</v>
      </c>
      <c r="D4001" s="11">
        <v>20083.869140999999</v>
      </c>
      <c r="E4001" s="11">
        <v>21168.720702999999</v>
      </c>
      <c r="F4001" s="11">
        <v>21168.720702999999</v>
      </c>
      <c r="G4001" s="5">
        <v>279845300</v>
      </c>
      <c r="I4001" s="1">
        <v>5.2709223595748256E-2</v>
      </c>
    </row>
    <row r="4002" spans="1:9" x14ac:dyDescent="0.25">
      <c r="A4002" s="36">
        <v>39791</v>
      </c>
      <c r="B4002" s="11">
        <v>21164.740234000001</v>
      </c>
      <c r="C4002" s="11">
        <v>21632.289063</v>
      </c>
      <c r="D4002" s="11">
        <v>20978.369140999999</v>
      </c>
      <c r="E4002" s="11">
        <v>21439.650390999999</v>
      </c>
      <c r="F4002" s="11">
        <v>21439.650390999999</v>
      </c>
      <c r="G4002" s="5">
        <v>242536200</v>
      </c>
      <c r="I4002" s="1">
        <v>1.2717376070755293E-2</v>
      </c>
    </row>
    <row r="4003" spans="1:9" x14ac:dyDescent="0.25">
      <c r="A4003" s="36">
        <v>39792</v>
      </c>
      <c r="B4003" s="11">
        <v>21459.800781000002</v>
      </c>
      <c r="C4003" s="11">
        <v>21991.009765999999</v>
      </c>
      <c r="D4003" s="11">
        <v>21424.759765999999</v>
      </c>
      <c r="E4003" s="11">
        <v>21689.839843999998</v>
      </c>
      <c r="F4003" s="11">
        <v>21689.839843999998</v>
      </c>
      <c r="G4003" s="5">
        <v>238217700</v>
      </c>
      <c r="I4003" s="1">
        <v>1.1601911268265042E-2</v>
      </c>
    </row>
    <row r="4004" spans="1:9" x14ac:dyDescent="0.25">
      <c r="A4004" s="36">
        <v>39793</v>
      </c>
      <c r="B4004" s="11">
        <v>21639.630859000001</v>
      </c>
      <c r="C4004" s="11">
        <v>21831.160156000002</v>
      </c>
      <c r="D4004" s="11">
        <v>21305.630859000001</v>
      </c>
      <c r="E4004" s="11">
        <v>21408.349609000001</v>
      </c>
      <c r="F4004" s="11">
        <v>21408.349609000001</v>
      </c>
      <c r="G4004" s="5">
        <v>176931400</v>
      </c>
      <c r="I4004" s="1">
        <v>-1.3062926371317118E-2</v>
      </c>
    </row>
    <row r="4005" spans="1:9" x14ac:dyDescent="0.25">
      <c r="A4005" s="36">
        <v>39797</v>
      </c>
      <c r="B4005" s="11">
        <v>21374.869140999999</v>
      </c>
      <c r="C4005" s="11">
        <v>21476.960938</v>
      </c>
      <c r="D4005" s="11">
        <v>21039.109375</v>
      </c>
      <c r="E4005" s="11">
        <v>21050.550781000002</v>
      </c>
      <c r="F4005" s="11">
        <v>21050.550781000002</v>
      </c>
      <c r="G4005" s="5">
        <v>184485100</v>
      </c>
      <c r="I4005" s="1">
        <v>-1.6854289422418844E-2</v>
      </c>
    </row>
    <row r="4006" spans="1:9" x14ac:dyDescent="0.25">
      <c r="A4006" s="36">
        <v>39798</v>
      </c>
      <c r="B4006" s="11">
        <v>21050.550781000002</v>
      </c>
      <c r="C4006" s="11">
        <v>22095.140625</v>
      </c>
      <c r="D4006" s="11">
        <v>21017.869140999999</v>
      </c>
      <c r="E4006" s="11">
        <v>22032.539063</v>
      </c>
      <c r="F4006" s="11">
        <v>22032.539063</v>
      </c>
      <c r="G4006" s="5">
        <v>289314700</v>
      </c>
      <c r="I4006" s="1">
        <v>4.5593683807599206E-2</v>
      </c>
    </row>
    <row r="4007" spans="1:9" x14ac:dyDescent="0.25">
      <c r="A4007" s="36">
        <v>39799</v>
      </c>
      <c r="B4007" s="11">
        <v>22032.779297000001</v>
      </c>
      <c r="C4007" s="11">
        <v>22583.849609000001</v>
      </c>
      <c r="D4007" s="11">
        <v>21904.890625</v>
      </c>
      <c r="E4007" s="11">
        <v>22572.5</v>
      </c>
      <c r="F4007" s="11">
        <v>22572.5</v>
      </c>
      <c r="G4007" s="5">
        <v>245711100</v>
      </c>
      <c r="I4007" s="1">
        <v>2.4211942237643669E-2</v>
      </c>
    </row>
    <row r="4008" spans="1:9" x14ac:dyDescent="0.25">
      <c r="A4008" s="36">
        <v>39800</v>
      </c>
      <c r="B4008" s="11">
        <v>22572.5</v>
      </c>
      <c r="C4008" s="11">
        <v>23098.150390999999</v>
      </c>
      <c r="D4008" s="11">
        <v>22334.75</v>
      </c>
      <c r="E4008" s="11">
        <v>22347.169922000001</v>
      </c>
      <c r="F4008" s="11">
        <v>22347.169922000001</v>
      </c>
      <c r="G4008" s="5">
        <v>200045000</v>
      </c>
      <c r="I4008" s="1">
        <v>-1.0032663571463374E-2</v>
      </c>
    </row>
    <row r="4009" spans="1:9" x14ac:dyDescent="0.25">
      <c r="A4009" s="36">
        <v>39801</v>
      </c>
      <c r="B4009" s="11">
        <v>22308.910156000002</v>
      </c>
      <c r="C4009" s="11">
        <v>22545.160156000002</v>
      </c>
      <c r="D4009" s="11">
        <v>21979.539063</v>
      </c>
      <c r="E4009" s="11">
        <v>22221.640625</v>
      </c>
      <c r="F4009" s="11">
        <v>22221.640625</v>
      </c>
      <c r="G4009" s="5">
        <v>225725200</v>
      </c>
      <c r="I4009" s="1">
        <v>-5.6330706337046621E-3</v>
      </c>
    </row>
    <row r="4010" spans="1:9" x14ac:dyDescent="0.25">
      <c r="A4010" s="36">
        <v>39804</v>
      </c>
      <c r="B4010" s="11">
        <v>22221.640625</v>
      </c>
      <c r="C4010" s="11">
        <v>22282.929688</v>
      </c>
      <c r="D4010" s="11">
        <v>21923.099609000001</v>
      </c>
      <c r="E4010" s="11">
        <v>22059.179688</v>
      </c>
      <c r="F4010" s="11">
        <v>22059.179688</v>
      </c>
      <c r="G4010" s="5">
        <v>93403400</v>
      </c>
      <c r="I4010" s="1">
        <v>-7.3377893544765982E-3</v>
      </c>
    </row>
    <row r="4011" spans="1:9" x14ac:dyDescent="0.25">
      <c r="A4011" s="36">
        <v>39805</v>
      </c>
      <c r="B4011" s="11">
        <v>22059.179688</v>
      </c>
      <c r="C4011" s="11">
        <v>22393.869140999999</v>
      </c>
      <c r="D4011" s="11">
        <v>22053.949218999998</v>
      </c>
      <c r="E4011" s="11">
        <v>22174.259765999999</v>
      </c>
      <c r="F4011" s="11">
        <v>22174.259765999999</v>
      </c>
      <c r="G4011" s="5">
        <v>109505000</v>
      </c>
      <c r="I4011" s="1">
        <v>5.2033185330024878E-3</v>
      </c>
    </row>
    <row r="4012" spans="1:9" x14ac:dyDescent="0.25">
      <c r="A4012" s="36">
        <v>39806</v>
      </c>
      <c r="B4012" s="11">
        <v>22167.080077999999</v>
      </c>
      <c r="C4012" s="11">
        <v>22453.509765999999</v>
      </c>
      <c r="D4012" s="11">
        <v>22141.349609000001</v>
      </c>
      <c r="E4012" s="11">
        <v>22340.699218999998</v>
      </c>
      <c r="F4012" s="11">
        <v>22340.699218999998</v>
      </c>
      <c r="G4012" s="5">
        <v>31613800</v>
      </c>
      <c r="I4012" s="1">
        <v>7.4779459488549804E-3</v>
      </c>
    </row>
    <row r="4013" spans="1:9" x14ac:dyDescent="0.25">
      <c r="A4013" s="36">
        <v>39808</v>
      </c>
      <c r="B4013" s="11">
        <v>22339.039063</v>
      </c>
      <c r="C4013" s="11">
        <v>22543.339843999998</v>
      </c>
      <c r="D4013" s="11">
        <v>22249.279297000001</v>
      </c>
      <c r="E4013" s="11">
        <v>22515.339843999998</v>
      </c>
      <c r="F4013" s="11">
        <v>22515.339843999998</v>
      </c>
      <c r="G4013" s="5">
        <v>36655600</v>
      </c>
      <c r="I4013" s="1">
        <v>7.7867556329440646E-3</v>
      </c>
    </row>
    <row r="4014" spans="1:9" x14ac:dyDescent="0.25">
      <c r="A4014" s="36">
        <v>39811</v>
      </c>
      <c r="B4014" s="11">
        <v>22515.339843999998</v>
      </c>
      <c r="C4014" s="11">
        <v>22571.029297000001</v>
      </c>
      <c r="D4014" s="11">
        <v>22290.880859000001</v>
      </c>
      <c r="E4014" s="11">
        <v>22392.380859000001</v>
      </c>
      <c r="F4014" s="11">
        <v>22392.380859000001</v>
      </c>
      <c r="G4014" s="5">
        <v>69370400</v>
      </c>
      <c r="I4014" s="1">
        <v>-5.4760869776799836E-3</v>
      </c>
    </row>
    <row r="4015" spans="1:9" x14ac:dyDescent="0.25">
      <c r="A4015" s="36">
        <v>39812</v>
      </c>
      <c r="B4015" s="11">
        <v>22398.759765999999</v>
      </c>
      <c r="C4015" s="11">
        <v>22516.740234000001</v>
      </c>
      <c r="D4015" s="11">
        <v>22128.650390999999</v>
      </c>
      <c r="E4015" s="11">
        <v>22420.009765999999</v>
      </c>
      <c r="F4015" s="11">
        <v>22420.009765999999</v>
      </c>
      <c r="G4015" s="5">
        <v>70999200</v>
      </c>
      <c r="I4015" s="1">
        <v>1.2330924601648974E-3</v>
      </c>
    </row>
    <row r="4016" spans="1:9" x14ac:dyDescent="0.25">
      <c r="A4016" s="36">
        <v>39813</v>
      </c>
      <c r="B4016" s="11">
        <v>22419.710938</v>
      </c>
      <c r="C4016" s="11">
        <v>22660.589843999998</v>
      </c>
      <c r="D4016" s="11">
        <v>22368</v>
      </c>
      <c r="E4016" s="11">
        <v>22380.320313</v>
      </c>
      <c r="F4016" s="11">
        <v>22380.320313</v>
      </c>
      <c r="G4016" s="5">
        <v>64369400</v>
      </c>
      <c r="I4016" s="1">
        <v>-1.7718379892937008E-3</v>
      </c>
    </row>
    <row r="4017" spans="1:9" x14ac:dyDescent="0.25">
      <c r="A4017" s="36">
        <v>39815</v>
      </c>
      <c r="B4017" s="11">
        <v>22380.320313</v>
      </c>
      <c r="C4017" s="11">
        <v>23302.060547000001</v>
      </c>
      <c r="D4017" s="11">
        <v>22331.400390999999</v>
      </c>
      <c r="E4017" s="11">
        <v>23250.960938</v>
      </c>
      <c r="F4017" s="11">
        <v>23250.960938</v>
      </c>
      <c r="G4017" s="5">
        <v>107065400</v>
      </c>
      <c r="I4017" s="1">
        <v>3.8164446598099033E-2</v>
      </c>
    </row>
    <row r="4018" spans="1:9" x14ac:dyDescent="0.25">
      <c r="A4018" s="36">
        <v>39818</v>
      </c>
      <c r="B4018" s="11">
        <v>23250.960938</v>
      </c>
      <c r="C4018" s="11">
        <v>23483.539063</v>
      </c>
      <c r="D4018" s="11">
        <v>23190.259765999999</v>
      </c>
      <c r="E4018" s="11">
        <v>23238.859375</v>
      </c>
      <c r="F4018" s="11">
        <v>23238.859375</v>
      </c>
      <c r="G4018" s="5">
        <v>190380500</v>
      </c>
      <c r="I4018" s="1">
        <v>-5.2061131627745283E-4</v>
      </c>
    </row>
    <row r="4019" spans="1:9" x14ac:dyDescent="0.25">
      <c r="A4019" s="36">
        <v>39819</v>
      </c>
      <c r="B4019" s="11">
        <v>23238.859375</v>
      </c>
      <c r="C4019" s="11">
        <v>23489.769531000002</v>
      </c>
      <c r="D4019" s="11">
        <v>22886.210938</v>
      </c>
      <c r="E4019" s="11">
        <v>23005.410156000002</v>
      </c>
      <c r="F4019" s="11">
        <v>23005.410156000002</v>
      </c>
      <c r="G4019" s="5">
        <v>213101600</v>
      </c>
      <c r="I4019" s="1">
        <v>-1.0096438087471071E-2</v>
      </c>
    </row>
    <row r="4020" spans="1:9" x14ac:dyDescent="0.25">
      <c r="A4020" s="36">
        <v>39820</v>
      </c>
      <c r="B4020" s="11">
        <v>22992.710938</v>
      </c>
      <c r="C4020" s="11">
        <v>22992.710938</v>
      </c>
      <c r="D4020" s="11">
        <v>22107.599609000001</v>
      </c>
      <c r="E4020" s="11">
        <v>22117.509765999999</v>
      </c>
      <c r="F4020" s="11">
        <v>22117.509765999999</v>
      </c>
      <c r="G4020" s="5">
        <v>144398800</v>
      </c>
      <c r="I4020" s="1">
        <v>-3.9359820516081001E-2</v>
      </c>
    </row>
    <row r="4021" spans="1:9" x14ac:dyDescent="0.25">
      <c r="A4021" s="36">
        <v>39821</v>
      </c>
      <c r="B4021" s="11">
        <v>22116.800781000002</v>
      </c>
      <c r="C4021" s="11">
        <v>22116.800781000002</v>
      </c>
      <c r="D4021" s="11">
        <v>21660.109375</v>
      </c>
      <c r="E4021" s="11">
        <v>21955.400390999999</v>
      </c>
      <c r="F4021" s="11">
        <v>21955.400390999999</v>
      </c>
      <c r="G4021" s="5">
        <v>168764000</v>
      </c>
      <c r="I4021" s="1">
        <v>-7.3564511850783276E-3</v>
      </c>
    </row>
    <row r="4022" spans="1:9" x14ac:dyDescent="0.25">
      <c r="A4022" s="36">
        <v>39822</v>
      </c>
      <c r="B4022" s="11">
        <v>21962.119140999999</v>
      </c>
      <c r="C4022" s="11">
        <v>22040.199218999998</v>
      </c>
      <c r="D4022" s="11">
        <v>21654.900390999999</v>
      </c>
      <c r="E4022" s="11">
        <v>21741.289063</v>
      </c>
      <c r="F4022" s="11">
        <v>21741.289063</v>
      </c>
      <c r="G4022" s="5">
        <v>127101200</v>
      </c>
      <c r="I4022" s="1">
        <v>-9.7999662796048881E-3</v>
      </c>
    </row>
    <row r="4023" spans="1:9" x14ac:dyDescent="0.25">
      <c r="A4023" s="36">
        <v>39825</v>
      </c>
      <c r="B4023" s="11">
        <v>21741.289063</v>
      </c>
      <c r="C4023" s="11">
        <v>21744.480468999998</v>
      </c>
      <c r="D4023" s="11">
        <v>21019.230468999998</v>
      </c>
      <c r="E4023" s="11">
        <v>21162.269531000002</v>
      </c>
      <c r="F4023" s="11">
        <v>21162.269531000002</v>
      </c>
      <c r="G4023" s="5">
        <v>143957200</v>
      </c>
      <c r="I4023" s="1">
        <v>-2.6993317504478753E-2</v>
      </c>
    </row>
    <row r="4024" spans="1:9" x14ac:dyDescent="0.25">
      <c r="A4024" s="36">
        <v>39826</v>
      </c>
      <c r="B4024" s="11">
        <v>21161.699218999998</v>
      </c>
      <c r="C4024" s="11">
        <v>21285.589843999998</v>
      </c>
      <c r="D4024" s="11">
        <v>20866.060547000001</v>
      </c>
      <c r="E4024" s="11">
        <v>21047.300781000002</v>
      </c>
      <c r="F4024" s="11">
        <v>21047.300781000002</v>
      </c>
      <c r="G4024" s="5">
        <v>133309900</v>
      </c>
      <c r="I4024" s="1">
        <v>-5.4475339817106061E-3</v>
      </c>
    </row>
    <row r="4025" spans="1:9" x14ac:dyDescent="0.25">
      <c r="A4025" s="36">
        <v>39827</v>
      </c>
      <c r="B4025" s="11">
        <v>21047.300781000002</v>
      </c>
      <c r="C4025" s="11">
        <v>21047.300781000002</v>
      </c>
      <c r="D4025" s="11">
        <v>20303.289063</v>
      </c>
      <c r="E4025" s="11">
        <v>20369.230468999998</v>
      </c>
      <c r="F4025" s="11">
        <v>20369.230468999998</v>
      </c>
      <c r="G4025" s="5">
        <v>159748100</v>
      </c>
      <c r="I4025" s="1">
        <v>-3.2746871113351617E-2</v>
      </c>
    </row>
    <row r="4026" spans="1:9" x14ac:dyDescent="0.25">
      <c r="A4026" s="36">
        <v>39828</v>
      </c>
      <c r="B4026" s="11">
        <v>20369.230468999998</v>
      </c>
      <c r="C4026" s="11">
        <v>20494.029297000001</v>
      </c>
      <c r="D4026" s="11">
        <v>19716.769531000002</v>
      </c>
      <c r="E4026" s="11">
        <v>20280.490234000001</v>
      </c>
      <c r="F4026" s="11">
        <v>20280.490234000001</v>
      </c>
      <c r="G4026" s="5">
        <v>224767800</v>
      </c>
      <c r="I4026" s="1">
        <v>-4.3661001569148539E-3</v>
      </c>
    </row>
    <row r="4027" spans="1:9" x14ac:dyDescent="0.25">
      <c r="A4027" s="36">
        <v>39829</v>
      </c>
      <c r="B4027" s="11">
        <v>20280.980468999998</v>
      </c>
      <c r="C4027" s="11">
        <v>20683.169922000001</v>
      </c>
      <c r="D4027" s="11">
        <v>19860.810547000001</v>
      </c>
      <c r="E4027" s="11">
        <v>20325.390625</v>
      </c>
      <c r="F4027" s="11">
        <v>20325.390625</v>
      </c>
      <c r="G4027" s="5">
        <v>154477500</v>
      </c>
      <c r="I4027" s="1">
        <v>2.2115224864069916E-3</v>
      </c>
    </row>
    <row r="4028" spans="1:9" x14ac:dyDescent="0.25">
      <c r="A4028" s="36">
        <v>39832</v>
      </c>
      <c r="B4028" s="11">
        <v>20325.189452999999</v>
      </c>
      <c r="C4028" s="11">
        <v>20473.880859000001</v>
      </c>
      <c r="D4028" s="11">
        <v>20281.710938</v>
      </c>
      <c r="E4028" s="11">
        <v>20393.410156000002</v>
      </c>
      <c r="F4028" s="11">
        <v>20393.410156000002</v>
      </c>
      <c r="G4028" s="5">
        <v>23764400</v>
      </c>
      <c r="I4028" s="1">
        <v>3.3409429042254857E-3</v>
      </c>
    </row>
    <row r="4029" spans="1:9" x14ac:dyDescent="0.25">
      <c r="A4029" s="36">
        <v>39833</v>
      </c>
      <c r="B4029" s="11">
        <v>20386.679688</v>
      </c>
      <c r="C4029" s="11">
        <v>20391.470702999999</v>
      </c>
      <c r="D4029" s="11">
        <v>19212.890625</v>
      </c>
      <c r="E4029" s="11">
        <v>19213.019531000002</v>
      </c>
      <c r="F4029" s="11">
        <v>19213.019531000002</v>
      </c>
      <c r="G4029" s="5">
        <v>171800600</v>
      </c>
      <c r="I4029" s="1">
        <v>-5.9623667295266358E-2</v>
      </c>
    </row>
    <row r="4030" spans="1:9" x14ac:dyDescent="0.25">
      <c r="A4030" s="36">
        <v>39834</v>
      </c>
      <c r="B4030" s="11">
        <v>19221.269531000002</v>
      </c>
      <c r="C4030" s="11">
        <v>19580.830077999999</v>
      </c>
      <c r="D4030" s="11">
        <v>18997.109375</v>
      </c>
      <c r="E4030" s="11">
        <v>19497.099609000001</v>
      </c>
      <c r="F4030" s="11">
        <v>19497.099609000001</v>
      </c>
      <c r="G4030" s="5">
        <v>176710900</v>
      </c>
      <c r="I4030" s="1">
        <v>1.4677566706765788E-2</v>
      </c>
    </row>
    <row r="4031" spans="1:9" x14ac:dyDescent="0.25">
      <c r="A4031" s="36">
        <v>39835</v>
      </c>
      <c r="B4031" s="11">
        <v>19469.960938</v>
      </c>
      <c r="C4031" s="11">
        <v>19616.300781000002</v>
      </c>
      <c r="D4031" s="11">
        <v>19038.849609000001</v>
      </c>
      <c r="E4031" s="11">
        <v>19306.730468999998</v>
      </c>
      <c r="F4031" s="11">
        <v>19306.730468999998</v>
      </c>
      <c r="G4031" s="5">
        <v>173302400</v>
      </c>
      <c r="I4031" s="1">
        <v>-9.8119524243482914E-3</v>
      </c>
    </row>
    <row r="4032" spans="1:9" x14ac:dyDescent="0.25">
      <c r="A4032" s="36">
        <v>39836</v>
      </c>
      <c r="B4032" s="11">
        <v>19211.939452999999</v>
      </c>
      <c r="C4032" s="11">
        <v>19572.650390999999</v>
      </c>
      <c r="D4032" s="11">
        <v>18963.699218999998</v>
      </c>
      <c r="E4032" s="11">
        <v>19348.810547000001</v>
      </c>
      <c r="F4032" s="11">
        <v>19348.810547000001</v>
      </c>
      <c r="G4032" s="5">
        <v>167630900</v>
      </c>
      <c r="I4032" s="1">
        <v>2.1771830643704249E-3</v>
      </c>
    </row>
    <row r="4033" spans="1:9" x14ac:dyDescent="0.25">
      <c r="A4033" s="36">
        <v>39839</v>
      </c>
      <c r="B4033" s="11">
        <v>19348.810547000001</v>
      </c>
      <c r="C4033" s="11">
        <v>19764.710938</v>
      </c>
      <c r="D4033" s="11">
        <v>19291.759765999999</v>
      </c>
      <c r="E4033" s="11">
        <v>19583.080077999999</v>
      </c>
      <c r="F4033" s="11">
        <v>19583.080077999999</v>
      </c>
      <c r="G4033" s="5">
        <v>115346700</v>
      </c>
      <c r="I4033" s="1">
        <v>1.2034984938173565E-2</v>
      </c>
    </row>
    <row r="4034" spans="1:9" x14ac:dyDescent="0.25">
      <c r="A4034" s="36">
        <v>39840</v>
      </c>
      <c r="B4034" s="11">
        <v>19586.820313</v>
      </c>
      <c r="C4034" s="11">
        <v>19864.400390999999</v>
      </c>
      <c r="D4034" s="11">
        <v>19540.150390999999</v>
      </c>
      <c r="E4034" s="11">
        <v>19616.150390999999</v>
      </c>
      <c r="F4034" s="11">
        <v>19616.150390999999</v>
      </c>
      <c r="G4034" s="5">
        <v>111633100</v>
      </c>
      <c r="I4034" s="1">
        <v>1.6872943907397797E-3</v>
      </c>
    </row>
    <row r="4035" spans="1:9" x14ac:dyDescent="0.25">
      <c r="A4035" s="36">
        <v>39841</v>
      </c>
      <c r="B4035" s="11">
        <v>19613.990234000001</v>
      </c>
      <c r="C4035" s="11">
        <v>20148.640625</v>
      </c>
      <c r="D4035" s="11">
        <v>19613.990234000001</v>
      </c>
      <c r="E4035" s="11">
        <v>20145.220702999999</v>
      </c>
      <c r="F4035" s="11">
        <v>20145.220702999999</v>
      </c>
      <c r="G4035" s="5">
        <v>222974300</v>
      </c>
      <c r="I4035" s="1">
        <v>2.6613847828276249E-2</v>
      </c>
    </row>
    <row r="4036" spans="1:9" x14ac:dyDescent="0.25">
      <c r="A4036" s="36">
        <v>39842</v>
      </c>
      <c r="B4036" s="11">
        <v>20112.289063</v>
      </c>
      <c r="C4036" s="11">
        <v>20120.320313</v>
      </c>
      <c r="D4036" s="11">
        <v>19537.050781000002</v>
      </c>
      <c r="E4036" s="11">
        <v>19537.050781000002</v>
      </c>
      <c r="F4036" s="11">
        <v>19537.050781000002</v>
      </c>
      <c r="G4036" s="5">
        <v>163286200</v>
      </c>
      <c r="I4036" s="1">
        <v>-3.0654371476209974E-2</v>
      </c>
    </row>
    <row r="4037" spans="1:9" x14ac:dyDescent="0.25">
      <c r="A4037" s="36">
        <v>39843</v>
      </c>
      <c r="B4037" s="11">
        <v>19501.109375</v>
      </c>
      <c r="C4037" s="11">
        <v>19752.609375</v>
      </c>
      <c r="D4037" s="11">
        <v>19320.980468999998</v>
      </c>
      <c r="E4037" s="11">
        <v>19565.140625</v>
      </c>
      <c r="F4037" s="11">
        <v>19565.140625</v>
      </c>
      <c r="G4037" s="5">
        <v>223409900</v>
      </c>
      <c r="I4037" s="1">
        <v>1.4367403882982188E-3</v>
      </c>
    </row>
    <row r="4038" spans="1:9" x14ac:dyDescent="0.25">
      <c r="A4038" s="36">
        <v>39847</v>
      </c>
      <c r="B4038" s="11">
        <v>19563.970702999999</v>
      </c>
      <c r="C4038" s="11">
        <v>19777.869140999999</v>
      </c>
      <c r="D4038" s="11">
        <v>19519.359375</v>
      </c>
      <c r="E4038" s="11">
        <v>19630.460938</v>
      </c>
      <c r="F4038" s="11">
        <v>19630.460938</v>
      </c>
      <c r="G4038" s="5">
        <v>172960200</v>
      </c>
      <c r="I4038" s="1">
        <v>3.3330461004066336E-3</v>
      </c>
    </row>
    <row r="4039" spans="1:9" x14ac:dyDescent="0.25">
      <c r="A4039" s="36">
        <v>39848</v>
      </c>
      <c r="B4039" s="11">
        <v>19630.460938</v>
      </c>
      <c r="C4039" s="11">
        <v>19958.419922000001</v>
      </c>
      <c r="D4039" s="11">
        <v>19543.150390999999</v>
      </c>
      <c r="E4039" s="11">
        <v>19622.599609000001</v>
      </c>
      <c r="F4039" s="11">
        <v>19622.599609000001</v>
      </c>
      <c r="G4039" s="5">
        <v>181935300</v>
      </c>
      <c r="I4039" s="1">
        <v>-4.0054604637340674E-4</v>
      </c>
    </row>
    <row r="4040" spans="1:9" x14ac:dyDescent="0.25">
      <c r="A4040" s="36">
        <v>39849</v>
      </c>
      <c r="B4040" s="11">
        <v>19622.599609000001</v>
      </c>
      <c r="C4040" s="11">
        <v>19771.859375</v>
      </c>
      <c r="D4040" s="11">
        <v>19328.740234000001</v>
      </c>
      <c r="E4040" s="11">
        <v>19736.960938</v>
      </c>
      <c r="F4040" s="11">
        <v>19736.960938</v>
      </c>
      <c r="G4040" s="5">
        <v>147148800</v>
      </c>
      <c r="I4040" s="1">
        <v>5.8111243740714968E-3</v>
      </c>
    </row>
    <row r="4041" spans="1:9" x14ac:dyDescent="0.25">
      <c r="A4041" s="36">
        <v>39850</v>
      </c>
      <c r="B4041" s="11">
        <v>19736.960938</v>
      </c>
      <c r="C4041" s="11">
        <v>20459.160156000002</v>
      </c>
      <c r="D4041" s="11">
        <v>19736.960938</v>
      </c>
      <c r="E4041" s="11">
        <v>20438.130859000001</v>
      </c>
      <c r="F4041" s="11">
        <v>20438.130859000001</v>
      </c>
      <c r="G4041" s="5">
        <v>211926200</v>
      </c>
      <c r="I4041" s="1">
        <v>3.4909248255216241E-2</v>
      </c>
    </row>
    <row r="4042" spans="1:9" x14ac:dyDescent="0.25">
      <c r="A4042" s="36">
        <v>39853</v>
      </c>
      <c r="B4042" s="11">
        <v>20437.800781000002</v>
      </c>
      <c r="C4042" s="11">
        <v>20537.099609000001</v>
      </c>
      <c r="D4042" s="11">
        <v>20327.939452999999</v>
      </c>
      <c r="E4042" s="11">
        <v>20537.099609000001</v>
      </c>
      <c r="F4042" s="11">
        <v>20537.099609000001</v>
      </c>
      <c r="G4042" s="5">
        <v>124175700</v>
      </c>
      <c r="I4042" s="1">
        <v>4.8306716680173167E-3</v>
      </c>
    </row>
    <row r="4043" spans="1:9" x14ac:dyDescent="0.25">
      <c r="A4043" s="36">
        <v>39854</v>
      </c>
      <c r="B4043" s="11">
        <v>20537.099609000001</v>
      </c>
      <c r="C4043" s="11">
        <v>20708.050781000002</v>
      </c>
      <c r="D4043" s="11">
        <v>19678.939452999999</v>
      </c>
      <c r="E4043" s="11">
        <v>19825.720702999999</v>
      </c>
      <c r="F4043" s="11">
        <v>19825.720702999999</v>
      </c>
      <c r="G4043" s="5">
        <v>199243200</v>
      </c>
      <c r="I4043" s="1">
        <v>-3.5252867466740057E-2</v>
      </c>
    </row>
    <row r="4044" spans="1:9" x14ac:dyDescent="0.25">
      <c r="A4044" s="36">
        <v>39855</v>
      </c>
      <c r="B4044" s="11">
        <v>19825.230468999998</v>
      </c>
      <c r="C4044" s="11">
        <v>20053.160156000002</v>
      </c>
      <c r="D4044" s="11">
        <v>19364.429688</v>
      </c>
      <c r="E4044" s="11">
        <v>19446.650390999999</v>
      </c>
      <c r="F4044" s="11">
        <v>19446.650390999999</v>
      </c>
      <c r="G4044" s="5">
        <v>129679900</v>
      </c>
      <c r="I4044" s="1">
        <v>-1.9305281268525931E-2</v>
      </c>
    </row>
    <row r="4045" spans="1:9" x14ac:dyDescent="0.25">
      <c r="A4045" s="36">
        <v>39856</v>
      </c>
      <c r="B4045" s="11">
        <v>19438.550781000002</v>
      </c>
      <c r="C4045" s="11">
        <v>19485.240234000001</v>
      </c>
      <c r="D4045" s="11">
        <v>19165.369140999999</v>
      </c>
      <c r="E4045" s="11">
        <v>19358.25</v>
      </c>
      <c r="F4045" s="11">
        <v>19358.25</v>
      </c>
      <c r="G4045" s="5">
        <v>162651800</v>
      </c>
      <c r="I4045" s="1">
        <v>-4.556153631686044E-3</v>
      </c>
    </row>
    <row r="4046" spans="1:9" x14ac:dyDescent="0.25">
      <c r="A4046" s="36">
        <v>39857</v>
      </c>
      <c r="B4046" s="11">
        <v>19362.650390999999</v>
      </c>
      <c r="C4046" s="11">
        <v>19515.019531000002</v>
      </c>
      <c r="D4046" s="11">
        <v>19214.990234000001</v>
      </c>
      <c r="E4046" s="11">
        <v>19368.099609000001</v>
      </c>
      <c r="F4046" s="11">
        <v>19368.099609000001</v>
      </c>
      <c r="G4046" s="5">
        <v>124482200</v>
      </c>
      <c r="I4046" s="1">
        <v>5.0867738952042885E-4</v>
      </c>
    </row>
    <row r="4047" spans="1:9" x14ac:dyDescent="0.25">
      <c r="A4047" s="36">
        <v>39860</v>
      </c>
      <c r="B4047" s="11">
        <v>19376.679688</v>
      </c>
      <c r="C4047" s="11">
        <v>19520.869140999999</v>
      </c>
      <c r="D4047" s="11">
        <v>19306.660156000002</v>
      </c>
      <c r="E4047" s="11">
        <v>19520.869140999999</v>
      </c>
      <c r="F4047" s="11">
        <v>19520.869140999999</v>
      </c>
      <c r="G4047" s="5">
        <v>20536200</v>
      </c>
      <c r="I4047" s="1">
        <v>7.8567430693787799E-3</v>
      </c>
    </row>
    <row r="4048" spans="1:9" x14ac:dyDescent="0.25">
      <c r="A4048" s="36">
        <v>39861</v>
      </c>
      <c r="B4048" s="11">
        <v>19489.5</v>
      </c>
      <c r="C4048" s="11">
        <v>19489.5</v>
      </c>
      <c r="D4048" s="11">
        <v>18785.519531000002</v>
      </c>
      <c r="E4048" s="11">
        <v>18853.929688</v>
      </c>
      <c r="F4048" s="11">
        <v>18853.929688</v>
      </c>
      <c r="G4048" s="5">
        <v>149582000</v>
      </c>
      <c r="I4048" s="1">
        <v>-3.4762741980902234E-2</v>
      </c>
    </row>
    <row r="4049" spans="1:9" x14ac:dyDescent="0.25">
      <c r="A4049" s="36">
        <v>39862</v>
      </c>
      <c r="B4049" s="11">
        <v>18853.929688</v>
      </c>
      <c r="C4049" s="11">
        <v>18913.570313</v>
      </c>
      <c r="D4049" s="11">
        <v>18531.410156000002</v>
      </c>
      <c r="E4049" s="11">
        <v>18741.269531000002</v>
      </c>
      <c r="F4049" s="11">
        <v>18741.269531000002</v>
      </c>
      <c r="G4049" s="5">
        <v>137636800</v>
      </c>
      <c r="I4049" s="1">
        <v>-5.9933447126923056E-3</v>
      </c>
    </row>
    <row r="4050" spans="1:9" x14ac:dyDescent="0.25">
      <c r="A4050" s="36">
        <v>39863</v>
      </c>
      <c r="B4050" s="11">
        <v>18741.269531000002</v>
      </c>
      <c r="C4050" s="11">
        <v>18975.390625</v>
      </c>
      <c r="D4050" s="11">
        <v>18593.380859000001</v>
      </c>
      <c r="E4050" s="11">
        <v>18682.470702999999</v>
      </c>
      <c r="F4050" s="11">
        <v>18682.470702999999</v>
      </c>
      <c r="G4050" s="5">
        <v>127616700</v>
      </c>
      <c r="I4050" s="1">
        <v>-3.1423302970328137E-3</v>
      </c>
    </row>
    <row r="4051" spans="1:9" x14ac:dyDescent="0.25">
      <c r="A4051" s="36">
        <v>39864</v>
      </c>
      <c r="B4051" s="11">
        <v>18686.550781000002</v>
      </c>
      <c r="C4051" s="11">
        <v>18686.550781000002</v>
      </c>
      <c r="D4051" s="11">
        <v>18283.529297000001</v>
      </c>
      <c r="E4051" s="11">
        <v>18324.230468999998</v>
      </c>
      <c r="F4051" s="11">
        <v>18324.230468999998</v>
      </c>
      <c r="G4051" s="5">
        <v>149973600</v>
      </c>
      <c r="I4051" s="1">
        <v>-1.9361435284240613E-2</v>
      </c>
    </row>
    <row r="4052" spans="1:9" x14ac:dyDescent="0.25">
      <c r="A4052" s="36">
        <v>39867</v>
      </c>
      <c r="B4052" s="11">
        <v>18323.740234000001</v>
      </c>
      <c r="C4052" s="11">
        <v>18457.410156000002</v>
      </c>
      <c r="D4052" s="11">
        <v>17956.230468999998</v>
      </c>
      <c r="E4052" s="11">
        <v>17956.400390999999</v>
      </c>
      <c r="F4052" s="11">
        <v>17956.400390999999</v>
      </c>
      <c r="G4052" s="5">
        <v>117136700</v>
      </c>
      <c r="I4052" s="1">
        <v>-2.0277634261974598E-2</v>
      </c>
    </row>
    <row r="4053" spans="1:9" x14ac:dyDescent="0.25">
      <c r="A4053" s="36">
        <v>39868</v>
      </c>
      <c r="B4053" s="11">
        <v>17958.279297000001</v>
      </c>
      <c r="C4053" s="11">
        <v>18334.179688</v>
      </c>
      <c r="D4053" s="11">
        <v>17708.179688</v>
      </c>
      <c r="E4053" s="11">
        <v>18296.109375</v>
      </c>
      <c r="F4053" s="11">
        <v>18296.109375</v>
      </c>
      <c r="G4053" s="5">
        <v>180856500</v>
      </c>
      <c r="I4053" s="1">
        <v>1.8741815662401962E-2</v>
      </c>
    </row>
    <row r="4054" spans="1:9" x14ac:dyDescent="0.25">
      <c r="A4054" s="36">
        <v>39869</v>
      </c>
      <c r="B4054" s="11">
        <v>18300.939452999999</v>
      </c>
      <c r="C4054" s="11">
        <v>18300.939452999999</v>
      </c>
      <c r="D4054" s="11">
        <v>17858.849609000001</v>
      </c>
      <c r="E4054" s="11">
        <v>18200.699218999998</v>
      </c>
      <c r="F4054" s="11">
        <v>18200.699218999998</v>
      </c>
      <c r="G4054" s="5">
        <v>210144900</v>
      </c>
      <c r="I4054" s="1">
        <v>-5.2284228141044053E-3</v>
      </c>
    </row>
    <row r="4055" spans="1:9" x14ac:dyDescent="0.25">
      <c r="A4055" s="36">
        <v>39870</v>
      </c>
      <c r="B4055" s="11">
        <v>18200.060547000001</v>
      </c>
      <c r="C4055" s="11">
        <v>18399.679688</v>
      </c>
      <c r="D4055" s="11">
        <v>17924.609375</v>
      </c>
      <c r="E4055" s="11">
        <v>18047.160156000002</v>
      </c>
      <c r="F4055" s="11">
        <v>18047.160156000002</v>
      </c>
      <c r="G4055" s="5">
        <v>178988200</v>
      </c>
      <c r="I4055" s="1">
        <v>-8.4716716478094867E-3</v>
      </c>
    </row>
    <row r="4056" spans="1:9" x14ac:dyDescent="0.25">
      <c r="A4056" s="36">
        <v>39871</v>
      </c>
      <c r="B4056" s="11">
        <v>18062.179688</v>
      </c>
      <c r="C4056" s="11">
        <v>18066.529297000001</v>
      </c>
      <c r="D4056" s="11">
        <v>17620.699218999998</v>
      </c>
      <c r="E4056" s="11">
        <v>17752.179688</v>
      </c>
      <c r="F4056" s="11">
        <v>17752.179688</v>
      </c>
      <c r="G4056" s="5">
        <v>226388200</v>
      </c>
      <c r="I4056" s="1">
        <v>-1.6480032617188556E-2</v>
      </c>
    </row>
    <row r="4057" spans="1:9" x14ac:dyDescent="0.25">
      <c r="A4057" s="36">
        <v>39874</v>
      </c>
      <c r="B4057" s="11">
        <v>17748.179688</v>
      </c>
      <c r="C4057" s="11">
        <v>17748.179688</v>
      </c>
      <c r="D4057" s="11">
        <v>16875.599609000001</v>
      </c>
      <c r="E4057" s="11">
        <v>16929.800781000002</v>
      </c>
      <c r="F4057" s="11">
        <v>16929.800781000002</v>
      </c>
      <c r="G4057" s="5">
        <v>152330900</v>
      </c>
      <c r="I4057" s="1">
        <v>-4.7432878848296056E-2</v>
      </c>
    </row>
    <row r="4058" spans="1:9" x14ac:dyDescent="0.25">
      <c r="A4058" s="36">
        <v>39875</v>
      </c>
      <c r="B4058" s="11">
        <v>16929.800781000002</v>
      </c>
      <c r="C4058" s="11">
        <v>17203.449218999998</v>
      </c>
      <c r="D4058" s="11">
        <v>16756.650390999999</v>
      </c>
      <c r="E4058" s="11">
        <v>17093.25</v>
      </c>
      <c r="F4058" s="11">
        <v>17093.25</v>
      </c>
      <c r="G4058" s="5">
        <v>163130900</v>
      </c>
      <c r="I4058" s="1">
        <v>9.6082198795599538E-3</v>
      </c>
    </row>
    <row r="4059" spans="1:9" x14ac:dyDescent="0.25">
      <c r="A4059" s="36">
        <v>39876</v>
      </c>
      <c r="B4059" s="11">
        <v>17113.599609000001</v>
      </c>
      <c r="C4059" s="11">
        <v>17840.390625</v>
      </c>
      <c r="D4059" s="11">
        <v>17113.599609000001</v>
      </c>
      <c r="E4059" s="11">
        <v>17824.960938</v>
      </c>
      <c r="F4059" s="11">
        <v>17824.960938</v>
      </c>
      <c r="G4059" s="5">
        <v>163352900</v>
      </c>
      <c r="I4059" s="1">
        <v>4.1916126143995314E-2</v>
      </c>
    </row>
    <row r="4060" spans="1:9" x14ac:dyDescent="0.25">
      <c r="A4060" s="36">
        <v>39877</v>
      </c>
      <c r="B4060" s="11">
        <v>17806.109375</v>
      </c>
      <c r="C4060" s="11">
        <v>17806.109375</v>
      </c>
      <c r="D4060" s="11">
        <v>17210.050781000002</v>
      </c>
      <c r="E4060" s="11">
        <v>17365.019531000002</v>
      </c>
      <c r="F4060" s="11">
        <v>17365.019531000002</v>
      </c>
      <c r="G4060" s="5">
        <v>211647700</v>
      </c>
      <c r="I4060" s="1">
        <v>-2.6141963952344582E-2</v>
      </c>
    </row>
    <row r="4061" spans="1:9" x14ac:dyDescent="0.25">
      <c r="A4061" s="36">
        <v>39878</v>
      </c>
      <c r="B4061" s="11">
        <v>17378.380859000001</v>
      </c>
      <c r="C4061" s="11">
        <v>17439.529297000001</v>
      </c>
      <c r="D4061" s="11">
        <v>16922.310547000001</v>
      </c>
      <c r="E4061" s="11">
        <v>17043.439452999999</v>
      </c>
      <c r="F4061" s="11">
        <v>17043.439452999999</v>
      </c>
      <c r="G4061" s="5">
        <v>136829900</v>
      </c>
      <c r="I4061" s="1">
        <v>-1.8692464062690206E-2</v>
      </c>
    </row>
    <row r="4062" spans="1:9" x14ac:dyDescent="0.25">
      <c r="A4062" s="36">
        <v>39881</v>
      </c>
      <c r="B4062" s="11">
        <v>17039.410156000002</v>
      </c>
      <c r="C4062" s="11">
        <v>17277.140625</v>
      </c>
      <c r="D4062" s="11">
        <v>16802.140625</v>
      </c>
      <c r="E4062" s="11">
        <v>16964.359375</v>
      </c>
      <c r="F4062" s="11">
        <v>16964.359375</v>
      </c>
      <c r="G4062" s="5">
        <v>127063500</v>
      </c>
      <c r="I4062" s="1">
        <v>-4.6507109111004752E-3</v>
      </c>
    </row>
    <row r="4063" spans="1:9" x14ac:dyDescent="0.25">
      <c r="A4063" s="36">
        <v>39882</v>
      </c>
      <c r="B4063" s="11">
        <v>16964.359375</v>
      </c>
      <c r="C4063" s="11">
        <v>17657.189452999999</v>
      </c>
      <c r="D4063" s="11">
        <v>16964.359375</v>
      </c>
      <c r="E4063" s="11">
        <v>17543.519531000002</v>
      </c>
      <c r="F4063" s="11">
        <v>17543.519531000002</v>
      </c>
      <c r="G4063" s="5">
        <v>216456000</v>
      </c>
      <c r="I4063" s="1">
        <v>3.356998827138824E-2</v>
      </c>
    </row>
    <row r="4064" spans="1:9" x14ac:dyDescent="0.25">
      <c r="A4064" s="36">
        <v>39883</v>
      </c>
      <c r="B4064" s="11">
        <v>17543.519531000002</v>
      </c>
      <c r="C4064" s="11">
        <v>17839.210938</v>
      </c>
      <c r="D4064" s="11">
        <v>17522.820313</v>
      </c>
      <c r="E4064" s="11">
        <v>17790.689452999999</v>
      </c>
      <c r="F4064" s="11">
        <v>17790.689452999999</v>
      </c>
      <c r="G4064" s="5">
        <v>172724100</v>
      </c>
      <c r="I4064" s="1">
        <v>1.3990631787249797E-2</v>
      </c>
    </row>
    <row r="4065" spans="1:9" x14ac:dyDescent="0.25">
      <c r="A4065" s="36">
        <v>39884</v>
      </c>
      <c r="B4065" s="11">
        <v>17789.880859000001</v>
      </c>
      <c r="C4065" s="11">
        <v>18883.019531000002</v>
      </c>
      <c r="D4065" s="11">
        <v>17703.800781000002</v>
      </c>
      <c r="E4065" s="11">
        <v>18864.869140999999</v>
      </c>
      <c r="F4065" s="11">
        <v>18864.869140999999</v>
      </c>
      <c r="G4065" s="5">
        <v>235874400</v>
      </c>
      <c r="I4065" s="1">
        <v>5.8626160776130476E-2</v>
      </c>
    </row>
    <row r="4066" spans="1:9" x14ac:dyDescent="0.25">
      <c r="A4066" s="36">
        <v>39885</v>
      </c>
      <c r="B4066" s="11">
        <v>18864.869140999999</v>
      </c>
      <c r="C4066" s="11">
        <v>19683.039063</v>
      </c>
      <c r="D4066" s="11">
        <v>18847.369140999999</v>
      </c>
      <c r="E4066" s="11">
        <v>19437.009765999999</v>
      </c>
      <c r="F4066" s="11">
        <v>19437.009765999999</v>
      </c>
      <c r="G4066" s="5">
        <v>215405500</v>
      </c>
      <c r="I4066" s="1">
        <v>2.9877551789555312E-2</v>
      </c>
    </row>
    <row r="4067" spans="1:9" x14ac:dyDescent="0.25">
      <c r="A4067" s="36">
        <v>39889</v>
      </c>
      <c r="B4067" s="11">
        <v>19437.009765999999</v>
      </c>
      <c r="C4067" s="11">
        <v>19450.929688</v>
      </c>
      <c r="D4067" s="11">
        <v>19030.519531000002</v>
      </c>
      <c r="E4067" s="11">
        <v>19325.050781000002</v>
      </c>
      <c r="F4067" s="11">
        <v>19325.050781000002</v>
      </c>
      <c r="G4067" s="5">
        <v>186394200</v>
      </c>
      <c r="I4067" s="1">
        <v>-5.7767463734705871E-3</v>
      </c>
    </row>
    <row r="4068" spans="1:9" x14ac:dyDescent="0.25">
      <c r="A4068" s="36">
        <v>39890</v>
      </c>
      <c r="B4068" s="11">
        <v>19325.050781000002</v>
      </c>
      <c r="C4068" s="11">
        <v>19781</v>
      </c>
      <c r="D4068" s="11">
        <v>19066.380859000001</v>
      </c>
      <c r="E4068" s="11">
        <v>19620.480468999998</v>
      </c>
      <c r="F4068" s="11">
        <v>19620.480468999998</v>
      </c>
      <c r="G4068" s="5">
        <v>228632400</v>
      </c>
      <c r="I4068" s="1">
        <v>1.5171720367229469E-2</v>
      </c>
    </row>
    <row r="4069" spans="1:9" x14ac:dyDescent="0.25">
      <c r="A4069" s="36">
        <v>39891</v>
      </c>
      <c r="B4069" s="11">
        <v>19620.230468999998</v>
      </c>
      <c r="C4069" s="11">
        <v>19839.160156000002</v>
      </c>
      <c r="D4069" s="11">
        <v>19576.449218999998</v>
      </c>
      <c r="E4069" s="11">
        <v>19596.509765999999</v>
      </c>
      <c r="F4069" s="11">
        <v>19596.509765999999</v>
      </c>
      <c r="G4069" s="5">
        <v>228216900</v>
      </c>
      <c r="I4069" s="1">
        <v>-1.2224653570580557E-3</v>
      </c>
    </row>
    <row r="4070" spans="1:9" x14ac:dyDescent="0.25">
      <c r="A4070" s="36">
        <v>39892</v>
      </c>
      <c r="B4070" s="11">
        <v>19596.509765999999</v>
      </c>
      <c r="C4070" s="11">
        <v>19669.289063</v>
      </c>
      <c r="D4070" s="11">
        <v>19304.730468999998</v>
      </c>
      <c r="E4070" s="11">
        <v>19363.300781000002</v>
      </c>
      <c r="F4070" s="11">
        <v>19363.300781000002</v>
      </c>
      <c r="G4070" s="5">
        <v>230963400</v>
      </c>
      <c r="I4070" s="1">
        <v>-1.1971915014104439E-2</v>
      </c>
    </row>
    <row r="4071" spans="1:9" x14ac:dyDescent="0.25">
      <c r="A4071" s="36">
        <v>39895</v>
      </c>
      <c r="B4071" s="11">
        <v>19369.980468999998</v>
      </c>
      <c r="C4071" s="11">
        <v>20349.560547000001</v>
      </c>
      <c r="D4071" s="11">
        <v>19369.980468999998</v>
      </c>
      <c r="E4071" s="11">
        <v>20346.429688</v>
      </c>
      <c r="F4071" s="11">
        <v>20346.429688</v>
      </c>
      <c r="G4071" s="5">
        <v>224080200</v>
      </c>
      <c r="I4071" s="1">
        <v>4.952588898695609E-2</v>
      </c>
    </row>
    <row r="4072" spans="1:9" x14ac:dyDescent="0.25">
      <c r="A4072" s="36">
        <v>39896</v>
      </c>
      <c r="B4072" s="11">
        <v>20336.759765999999</v>
      </c>
      <c r="C4072" s="11">
        <v>20469.640625</v>
      </c>
      <c r="D4072" s="11">
        <v>20052.380859000001</v>
      </c>
      <c r="E4072" s="11">
        <v>20242.609375</v>
      </c>
      <c r="F4072" s="11">
        <v>20242.609375</v>
      </c>
      <c r="G4072" s="5">
        <v>211904400</v>
      </c>
      <c r="I4072" s="1">
        <v>-5.1156933898486301E-3</v>
      </c>
    </row>
    <row r="4073" spans="1:9" x14ac:dyDescent="0.25">
      <c r="A4073" s="36">
        <v>39897</v>
      </c>
      <c r="B4073" s="11">
        <v>20242.609375</v>
      </c>
      <c r="C4073" s="11">
        <v>20693.410156000002</v>
      </c>
      <c r="D4073" s="11">
        <v>20084.869140999999</v>
      </c>
      <c r="E4073" s="11">
        <v>20272.769531000002</v>
      </c>
      <c r="F4073" s="11">
        <v>20272.769531000002</v>
      </c>
      <c r="G4073" s="5">
        <v>214070700</v>
      </c>
      <c r="I4073" s="1">
        <v>1.4888253490639158E-3</v>
      </c>
    </row>
    <row r="4074" spans="1:9" x14ac:dyDescent="0.25">
      <c r="A4074" s="36">
        <v>39898</v>
      </c>
      <c r="B4074" s="11">
        <v>20288.070313</v>
      </c>
      <c r="C4074" s="11">
        <v>20730.939452999999</v>
      </c>
      <c r="D4074" s="11">
        <v>20223.669922000001</v>
      </c>
      <c r="E4074" s="11">
        <v>20542.25</v>
      </c>
      <c r="F4074" s="11">
        <v>20542.25</v>
      </c>
      <c r="G4074" s="5">
        <v>189582300</v>
      </c>
      <c r="I4074" s="1">
        <v>1.3205157709098359E-2</v>
      </c>
    </row>
    <row r="4075" spans="1:9" x14ac:dyDescent="0.25">
      <c r="A4075" s="36">
        <v>39899</v>
      </c>
      <c r="B4075" s="11">
        <v>20541.279297000001</v>
      </c>
      <c r="C4075" s="11">
        <v>20541.279297000001</v>
      </c>
      <c r="D4075" s="11">
        <v>20253.419922000001</v>
      </c>
      <c r="E4075" s="11">
        <v>20315.169922000001</v>
      </c>
      <c r="F4075" s="11">
        <v>20315.169922000001</v>
      </c>
      <c r="G4075" s="5">
        <v>188352300</v>
      </c>
      <c r="I4075" s="1">
        <v>-1.1115847091444309E-2</v>
      </c>
    </row>
    <row r="4076" spans="1:9" x14ac:dyDescent="0.25">
      <c r="A4076" s="36">
        <v>39902</v>
      </c>
      <c r="B4076" s="11">
        <v>20314.419922000001</v>
      </c>
      <c r="C4076" s="11">
        <v>20314.419922000001</v>
      </c>
      <c r="D4076" s="11">
        <v>19461.490234000001</v>
      </c>
      <c r="E4076" s="11">
        <v>19530.150390999999</v>
      </c>
      <c r="F4076" s="11">
        <v>19530.150390999999</v>
      </c>
      <c r="G4076" s="5">
        <v>217474900</v>
      </c>
      <c r="I4076" s="1">
        <v>-3.9408448395047202E-2</v>
      </c>
    </row>
    <row r="4077" spans="1:9" x14ac:dyDescent="0.25">
      <c r="A4077" s="36">
        <v>39903</v>
      </c>
      <c r="B4077" s="11">
        <v>19531.75</v>
      </c>
      <c r="C4077" s="11">
        <v>19955.550781000002</v>
      </c>
      <c r="D4077" s="11">
        <v>19459.130859000001</v>
      </c>
      <c r="E4077" s="11">
        <v>19626.75</v>
      </c>
      <c r="F4077" s="11">
        <v>19626.75</v>
      </c>
      <c r="G4077" s="5">
        <v>241774300</v>
      </c>
      <c r="I4077" s="1">
        <v>4.933986296437709E-3</v>
      </c>
    </row>
    <row r="4078" spans="1:9" x14ac:dyDescent="0.25">
      <c r="A4078" s="36">
        <v>39904</v>
      </c>
      <c r="B4078" s="11">
        <v>19626.980468999998</v>
      </c>
      <c r="C4078" s="11">
        <v>19980.509765999999</v>
      </c>
      <c r="D4078" s="11">
        <v>19288.390625</v>
      </c>
      <c r="E4078" s="11">
        <v>19880.369140999999</v>
      </c>
      <c r="F4078" s="11">
        <v>19880.369140999999</v>
      </c>
      <c r="G4078" s="5">
        <v>167143600</v>
      </c>
      <c r="I4078" s="1">
        <v>1.2839337849390731E-2</v>
      </c>
    </row>
    <row r="4079" spans="1:9" x14ac:dyDescent="0.25">
      <c r="A4079" s="36">
        <v>39905</v>
      </c>
      <c r="B4079" s="11">
        <v>19877.439452999999</v>
      </c>
      <c r="C4079" s="11">
        <v>20844.800781000002</v>
      </c>
      <c r="D4079" s="11">
        <v>19877.439452999999</v>
      </c>
      <c r="E4079" s="11">
        <v>20562.589843999998</v>
      </c>
      <c r="F4079" s="11">
        <v>20562.589843999998</v>
      </c>
      <c r="G4079" s="5">
        <v>310203000</v>
      </c>
      <c r="I4079" s="1">
        <v>3.3740628312314058E-2</v>
      </c>
    </row>
    <row r="4080" spans="1:9" x14ac:dyDescent="0.25">
      <c r="A4080" s="36">
        <v>39906</v>
      </c>
      <c r="B4080" s="11">
        <v>20562.589843999998</v>
      </c>
      <c r="C4080" s="11">
        <v>20933.990234000001</v>
      </c>
      <c r="D4080" s="11">
        <v>20463.980468999998</v>
      </c>
      <c r="E4080" s="11">
        <v>20933.779297000001</v>
      </c>
      <c r="F4080" s="11">
        <v>20933.779297000001</v>
      </c>
      <c r="G4080" s="5">
        <v>236140000</v>
      </c>
      <c r="I4080" s="1">
        <v>1.7890690746817484E-2</v>
      </c>
    </row>
    <row r="4081" spans="1:9" x14ac:dyDescent="0.25">
      <c r="A4081" s="36">
        <v>39909</v>
      </c>
      <c r="B4081" s="11">
        <v>20928.140625</v>
      </c>
      <c r="C4081" s="11">
        <v>20928.140625</v>
      </c>
      <c r="D4081" s="11">
        <v>20535.109375</v>
      </c>
      <c r="E4081" s="11">
        <v>20807.210938</v>
      </c>
      <c r="F4081" s="11">
        <v>20807.210938</v>
      </c>
      <c r="G4081" s="5">
        <v>133722100</v>
      </c>
      <c r="I4081" s="1">
        <v>-6.0644822366473505E-3</v>
      </c>
    </row>
    <row r="4082" spans="1:9" x14ac:dyDescent="0.25">
      <c r="A4082" s="36">
        <v>39910</v>
      </c>
      <c r="B4082" s="11">
        <v>20799.279297000001</v>
      </c>
      <c r="C4082" s="11">
        <v>20800.480468999998</v>
      </c>
      <c r="D4082" s="11">
        <v>20458.210938</v>
      </c>
      <c r="E4082" s="11">
        <v>20623.419922000001</v>
      </c>
      <c r="F4082" s="11">
        <v>20623.419922000001</v>
      </c>
      <c r="G4082" s="5">
        <v>170164100</v>
      </c>
      <c r="I4082" s="1">
        <v>-8.872286895647008E-3</v>
      </c>
    </row>
    <row r="4083" spans="1:9" x14ac:dyDescent="0.25">
      <c r="A4083" s="36">
        <v>39911</v>
      </c>
      <c r="B4083" s="11">
        <v>20628.259765999999</v>
      </c>
      <c r="C4083" s="11">
        <v>20877.839843999998</v>
      </c>
      <c r="D4083" s="11">
        <v>20519.109375</v>
      </c>
      <c r="E4083" s="11">
        <v>20530.630859000001</v>
      </c>
      <c r="F4083" s="11">
        <v>20530.630859000001</v>
      </c>
      <c r="G4083" s="5">
        <v>142477700</v>
      </c>
      <c r="I4083" s="1">
        <v>-4.5093602438974756E-3</v>
      </c>
    </row>
    <row r="4084" spans="1:9" x14ac:dyDescent="0.25">
      <c r="A4084" s="36">
        <v>39916</v>
      </c>
      <c r="B4084" s="11">
        <v>20534.830077999999</v>
      </c>
      <c r="C4084" s="11">
        <v>21865.089843999998</v>
      </c>
      <c r="D4084" s="11">
        <v>20534.830077999999</v>
      </c>
      <c r="E4084" s="11">
        <v>21838.960938</v>
      </c>
      <c r="F4084" s="11">
        <v>21838.960938</v>
      </c>
      <c r="G4084" s="5">
        <v>250985600</v>
      </c>
      <c r="I4084" s="1">
        <v>6.1777614446285156E-2</v>
      </c>
    </row>
    <row r="4085" spans="1:9" x14ac:dyDescent="0.25">
      <c r="A4085" s="36">
        <v>39917</v>
      </c>
      <c r="B4085" s="11">
        <v>21835.880859000001</v>
      </c>
      <c r="C4085" s="11">
        <v>21961.900390999999</v>
      </c>
      <c r="D4085" s="11">
        <v>21472.359375</v>
      </c>
      <c r="E4085" s="11">
        <v>21918.599609000001</v>
      </c>
      <c r="F4085" s="11">
        <v>21918.599609000001</v>
      </c>
      <c r="G4085" s="5">
        <v>275947500</v>
      </c>
      <c r="I4085" s="1">
        <v>3.6399999422336293E-3</v>
      </c>
    </row>
    <row r="4086" spans="1:9" x14ac:dyDescent="0.25">
      <c r="A4086" s="36">
        <v>39918</v>
      </c>
      <c r="B4086" s="11">
        <v>21920.070313</v>
      </c>
      <c r="C4086" s="11">
        <v>22000.419922000001</v>
      </c>
      <c r="D4086" s="11">
        <v>21755.660156000002</v>
      </c>
      <c r="E4086" s="11">
        <v>21861.359375</v>
      </c>
      <c r="F4086" s="11">
        <v>21861.359375</v>
      </c>
      <c r="G4086" s="5">
        <v>158298200</v>
      </c>
      <c r="I4086" s="1">
        <v>-2.6149072746761703E-3</v>
      </c>
    </row>
    <row r="4087" spans="1:9" x14ac:dyDescent="0.25">
      <c r="A4087" s="36">
        <v>39919</v>
      </c>
      <c r="B4087" s="11">
        <v>21859.140625</v>
      </c>
      <c r="C4087" s="11">
        <v>22292.119140999999</v>
      </c>
      <c r="D4087" s="11">
        <v>21859.140625</v>
      </c>
      <c r="E4087" s="11">
        <v>22189.199218999998</v>
      </c>
      <c r="F4087" s="11">
        <v>22189.199218999998</v>
      </c>
      <c r="G4087" s="5">
        <v>212464200</v>
      </c>
      <c r="I4087" s="1">
        <v>1.4884982507917144E-2</v>
      </c>
    </row>
    <row r="4088" spans="1:9" x14ac:dyDescent="0.25">
      <c r="A4088" s="36">
        <v>39920</v>
      </c>
      <c r="B4088" s="11">
        <v>22189.199218999998</v>
      </c>
      <c r="C4088" s="11">
        <v>22406.25</v>
      </c>
      <c r="D4088" s="11">
        <v>22076.320313</v>
      </c>
      <c r="E4088" s="11">
        <v>22234.839843999998</v>
      </c>
      <c r="F4088" s="11">
        <v>22234.839843999998</v>
      </c>
      <c r="G4088" s="5">
        <v>193354900</v>
      </c>
      <c r="I4088" s="1">
        <v>2.054772236874669E-3</v>
      </c>
    </row>
    <row r="4089" spans="1:9" x14ac:dyDescent="0.25">
      <c r="A4089" s="36">
        <v>39923</v>
      </c>
      <c r="B4089" s="11">
        <v>22233.480468999998</v>
      </c>
      <c r="C4089" s="11">
        <v>22233.480468999998</v>
      </c>
      <c r="D4089" s="11">
        <v>21516.75</v>
      </c>
      <c r="E4089" s="11">
        <v>21587.490234000001</v>
      </c>
      <c r="F4089" s="11">
        <v>21587.490234000001</v>
      </c>
      <c r="G4089" s="5">
        <v>158109400</v>
      </c>
      <c r="I4089" s="1">
        <v>-2.9546429977109767E-2</v>
      </c>
    </row>
    <row r="4090" spans="1:9" x14ac:dyDescent="0.25">
      <c r="A4090" s="36">
        <v>39924</v>
      </c>
      <c r="B4090" s="11">
        <v>21580.699218999998</v>
      </c>
      <c r="C4090" s="11">
        <v>21878.410156000002</v>
      </c>
      <c r="D4090" s="11">
        <v>21159.5</v>
      </c>
      <c r="E4090" s="11">
        <v>21216.939452999999</v>
      </c>
      <c r="F4090" s="11">
        <v>21216.939452999999</v>
      </c>
      <c r="G4090" s="5">
        <v>208890800</v>
      </c>
      <c r="I4090" s="1">
        <v>-1.7314097656576877E-2</v>
      </c>
    </row>
    <row r="4091" spans="1:9" x14ac:dyDescent="0.25">
      <c r="A4091" s="36">
        <v>39925</v>
      </c>
      <c r="B4091" s="11">
        <v>21237.300781000002</v>
      </c>
      <c r="C4091" s="11">
        <v>21834.769531000002</v>
      </c>
      <c r="D4091" s="11">
        <v>21237.300781000002</v>
      </c>
      <c r="E4091" s="11">
        <v>21480.009765999999</v>
      </c>
      <c r="F4091" s="11">
        <v>21480.009765999999</v>
      </c>
      <c r="G4091" s="5">
        <v>178718200</v>
      </c>
      <c r="I4091" s="1">
        <v>1.2322830871365653E-2</v>
      </c>
    </row>
    <row r="4092" spans="1:9" x14ac:dyDescent="0.25">
      <c r="A4092" s="36">
        <v>39926</v>
      </c>
      <c r="B4092" s="11">
        <v>21482.429688</v>
      </c>
      <c r="C4092" s="11">
        <v>21971.75</v>
      </c>
      <c r="D4092" s="11">
        <v>21482.429688</v>
      </c>
      <c r="E4092" s="11">
        <v>21829.330077999999</v>
      </c>
      <c r="F4092" s="11">
        <v>21829.330077999999</v>
      </c>
      <c r="G4092" s="5">
        <v>175363500</v>
      </c>
      <c r="I4092" s="1">
        <v>1.6131757659314516E-2</v>
      </c>
    </row>
    <row r="4093" spans="1:9" x14ac:dyDescent="0.25">
      <c r="A4093" s="36">
        <v>39927</v>
      </c>
      <c r="B4093" s="11">
        <v>21829.330077999999</v>
      </c>
      <c r="C4093" s="11">
        <v>22711.669922000001</v>
      </c>
      <c r="D4093" s="11">
        <v>21824.619140999999</v>
      </c>
      <c r="E4093" s="11">
        <v>22582.169922000001</v>
      </c>
      <c r="F4093" s="11">
        <v>22582.169922000001</v>
      </c>
      <c r="G4093" s="5">
        <v>273633900</v>
      </c>
      <c r="I4093" s="1">
        <v>3.3906171440314381E-2</v>
      </c>
    </row>
    <row r="4094" spans="1:9" x14ac:dyDescent="0.25">
      <c r="A4094" s="36">
        <v>39930</v>
      </c>
      <c r="B4094" s="11">
        <v>22578.839843999998</v>
      </c>
      <c r="C4094" s="11">
        <v>22578.839843999998</v>
      </c>
      <c r="D4094" s="11">
        <v>21430.109375</v>
      </c>
      <c r="E4094" s="11">
        <v>21827.109375</v>
      </c>
      <c r="F4094" s="11">
        <v>21827.109375</v>
      </c>
      <c r="G4094" s="5">
        <v>231181100</v>
      </c>
      <c r="I4094" s="1">
        <v>-3.400790685574151E-2</v>
      </c>
    </row>
    <row r="4095" spans="1:9" x14ac:dyDescent="0.25">
      <c r="A4095" s="36">
        <v>39931</v>
      </c>
      <c r="B4095" s="11">
        <v>21802.449218999998</v>
      </c>
      <c r="C4095" s="11">
        <v>21884.349609000001</v>
      </c>
      <c r="D4095" s="11">
        <v>21468.919922000001</v>
      </c>
      <c r="E4095" s="11">
        <v>21662.529297000001</v>
      </c>
      <c r="F4095" s="11">
        <v>21662.529297000001</v>
      </c>
      <c r="G4095" s="5">
        <v>159187800</v>
      </c>
      <c r="I4095" s="1">
        <v>-7.5687390698178092E-3</v>
      </c>
    </row>
    <row r="4096" spans="1:9" x14ac:dyDescent="0.25">
      <c r="A4096" s="36">
        <v>39932</v>
      </c>
      <c r="B4096" s="11">
        <v>21654.470702999999</v>
      </c>
      <c r="C4096" s="11">
        <v>22526.330077999999</v>
      </c>
      <c r="D4096" s="11">
        <v>21654.470702999999</v>
      </c>
      <c r="E4096" s="11">
        <v>22079.339843999998</v>
      </c>
      <c r="F4096" s="11">
        <v>22079.339843999998</v>
      </c>
      <c r="G4096" s="5">
        <v>310851700</v>
      </c>
      <c r="I4096" s="1">
        <v>1.9058315122240543E-2</v>
      </c>
    </row>
    <row r="4097" spans="1:9" x14ac:dyDescent="0.25">
      <c r="A4097" s="36">
        <v>39933</v>
      </c>
      <c r="B4097" s="11">
        <v>22079.980468999998</v>
      </c>
      <c r="C4097" s="11">
        <v>22576.330077999999</v>
      </c>
      <c r="D4097" s="11">
        <v>21895.089843999998</v>
      </c>
      <c r="E4097" s="11">
        <v>21898.849609000001</v>
      </c>
      <c r="F4097" s="11">
        <v>21898.849609000001</v>
      </c>
      <c r="G4097" s="5">
        <v>255178900</v>
      </c>
      <c r="I4097" s="1">
        <v>-8.2082164190246942E-3</v>
      </c>
    </row>
    <row r="4098" spans="1:9" x14ac:dyDescent="0.25">
      <c r="A4098" s="36">
        <v>39937</v>
      </c>
      <c r="B4098" s="11">
        <v>21976.900390999999</v>
      </c>
      <c r="C4098" s="11">
        <v>23193.289063</v>
      </c>
      <c r="D4098" s="11">
        <v>21976.900390999999</v>
      </c>
      <c r="E4098" s="11">
        <v>23014.050781000002</v>
      </c>
      <c r="F4098" s="11">
        <v>23014.050781000002</v>
      </c>
      <c r="G4098" s="5">
        <v>245237200</v>
      </c>
      <c r="I4098" s="1">
        <v>4.9670826751956554E-2</v>
      </c>
    </row>
    <row r="4099" spans="1:9" x14ac:dyDescent="0.25">
      <c r="A4099" s="36">
        <v>39938</v>
      </c>
      <c r="B4099" s="11">
        <v>23014.539063</v>
      </c>
      <c r="C4099" s="11">
        <v>23456.609375</v>
      </c>
      <c r="D4099" s="11">
        <v>22941.150390999999</v>
      </c>
      <c r="E4099" s="11">
        <v>23430.240234000001</v>
      </c>
      <c r="F4099" s="11">
        <v>23430.240234000001</v>
      </c>
      <c r="G4099" s="5">
        <v>261591200</v>
      </c>
      <c r="I4099" s="1">
        <v>1.7922572806888581E-2</v>
      </c>
    </row>
    <row r="4100" spans="1:9" x14ac:dyDescent="0.25">
      <c r="A4100" s="36">
        <v>39939</v>
      </c>
      <c r="B4100" s="11">
        <v>23430.240234000001</v>
      </c>
      <c r="C4100" s="11">
        <v>23985.919922000001</v>
      </c>
      <c r="D4100" s="11">
        <v>23430.240234000001</v>
      </c>
      <c r="E4100" s="11">
        <v>23906.130859000001</v>
      </c>
      <c r="F4100" s="11">
        <v>23906.130859000001</v>
      </c>
      <c r="G4100" s="5">
        <v>283836700</v>
      </c>
      <c r="I4100" s="1">
        <v>2.0107441606389997E-2</v>
      </c>
    </row>
    <row r="4101" spans="1:9" x14ac:dyDescent="0.25">
      <c r="A4101" s="36">
        <v>39940</v>
      </c>
      <c r="B4101" s="11">
        <v>23935.880859000001</v>
      </c>
      <c r="C4101" s="11">
        <v>24317.509765999999</v>
      </c>
      <c r="D4101" s="11">
        <v>23518.949218999998</v>
      </c>
      <c r="E4101" s="11">
        <v>23589.400390999999</v>
      </c>
      <c r="F4101" s="11">
        <v>23589.400390999999</v>
      </c>
      <c r="G4101" s="5">
        <v>232618900</v>
      </c>
      <c r="I4101" s="1">
        <v>-1.3337472173358123E-2</v>
      </c>
    </row>
    <row r="4102" spans="1:9" x14ac:dyDescent="0.25">
      <c r="A4102" s="36">
        <v>39941</v>
      </c>
      <c r="B4102" s="11">
        <v>23589.519531000002</v>
      </c>
      <c r="C4102" s="11">
        <v>24094.289063</v>
      </c>
      <c r="D4102" s="11">
        <v>23589.519531000002</v>
      </c>
      <c r="E4102" s="11">
        <v>24085.580077999999</v>
      </c>
      <c r="F4102" s="11">
        <v>24085.580077999999</v>
      </c>
      <c r="G4102" s="5">
        <v>217089100</v>
      </c>
      <c r="I4102" s="1">
        <v>2.0815849243920326E-2</v>
      </c>
    </row>
    <row r="4103" spans="1:9" x14ac:dyDescent="0.25">
      <c r="A4103" s="36">
        <v>39944</v>
      </c>
      <c r="B4103" s="11">
        <v>24071.199218999998</v>
      </c>
      <c r="C4103" s="11">
        <v>24072.039063</v>
      </c>
      <c r="D4103" s="11">
        <v>23726.240234000001</v>
      </c>
      <c r="E4103" s="11">
        <v>23943.019531000002</v>
      </c>
      <c r="F4103" s="11">
        <v>23943.019531000002</v>
      </c>
      <c r="G4103" s="5">
        <v>125778200</v>
      </c>
      <c r="I4103" s="1">
        <v>-5.9365031184643868E-3</v>
      </c>
    </row>
    <row r="4104" spans="1:9" x14ac:dyDescent="0.25">
      <c r="A4104" s="36">
        <v>39945</v>
      </c>
      <c r="B4104" s="11">
        <v>23951.080077999999</v>
      </c>
      <c r="C4104" s="11">
        <v>24021.080077999999</v>
      </c>
      <c r="D4104" s="11">
        <v>23565.419922000001</v>
      </c>
      <c r="E4104" s="11">
        <v>23696.490234000001</v>
      </c>
      <c r="F4104" s="11">
        <v>23696.490234000001</v>
      </c>
      <c r="G4104" s="5">
        <v>208661300</v>
      </c>
      <c r="I4104" s="1">
        <v>-1.0349875508604001E-2</v>
      </c>
    </row>
    <row r="4105" spans="1:9" x14ac:dyDescent="0.25">
      <c r="A4105" s="36">
        <v>39946</v>
      </c>
      <c r="B4105" s="11">
        <v>23686.810547000001</v>
      </c>
      <c r="C4105" s="11">
        <v>23686.810547000001</v>
      </c>
      <c r="D4105" s="11">
        <v>23142.439452999999</v>
      </c>
      <c r="E4105" s="11">
        <v>23155.009765999999</v>
      </c>
      <c r="F4105" s="11">
        <v>23155.009765999999</v>
      </c>
      <c r="G4105" s="5">
        <v>161476700</v>
      </c>
      <c r="I4105" s="1">
        <v>-2.3115784083083568E-2</v>
      </c>
    </row>
    <row r="4106" spans="1:9" x14ac:dyDescent="0.25">
      <c r="A4106" s="36">
        <v>39947</v>
      </c>
      <c r="B4106" s="11">
        <v>23155.009765999999</v>
      </c>
      <c r="C4106" s="11">
        <v>23420.919922000001</v>
      </c>
      <c r="D4106" s="11">
        <v>23085.789063</v>
      </c>
      <c r="E4106" s="11">
        <v>23405.929688</v>
      </c>
      <c r="F4106" s="11">
        <v>23405.929688</v>
      </c>
      <c r="G4106" s="5">
        <v>150638900</v>
      </c>
      <c r="I4106" s="1">
        <v>1.077823403301359E-2</v>
      </c>
    </row>
    <row r="4107" spans="1:9" x14ac:dyDescent="0.25">
      <c r="A4107" s="36">
        <v>39948</v>
      </c>
      <c r="B4107" s="11">
        <v>23405.089843999998</v>
      </c>
      <c r="C4107" s="11">
        <v>23453.710938</v>
      </c>
      <c r="D4107" s="11">
        <v>23171.75</v>
      </c>
      <c r="E4107" s="11">
        <v>23341.720702999999</v>
      </c>
      <c r="F4107" s="11">
        <v>23341.720702999999</v>
      </c>
      <c r="G4107" s="5">
        <v>142720800</v>
      </c>
      <c r="I4107" s="1">
        <v>-2.7470482405487218E-3</v>
      </c>
    </row>
    <row r="4108" spans="1:9" x14ac:dyDescent="0.25">
      <c r="A4108" s="36">
        <v>39951</v>
      </c>
      <c r="B4108" s="11">
        <v>23345.830077999999</v>
      </c>
      <c r="C4108" s="11">
        <v>23940.699218999998</v>
      </c>
      <c r="D4108" s="11">
        <v>23345.830077999999</v>
      </c>
      <c r="E4108" s="11">
        <v>23935.490234000001</v>
      </c>
      <c r="F4108" s="11">
        <v>23935.490234000001</v>
      </c>
      <c r="G4108" s="5">
        <v>156017200</v>
      </c>
      <c r="I4108" s="1">
        <v>2.5119957031719764E-2</v>
      </c>
    </row>
    <row r="4109" spans="1:9" x14ac:dyDescent="0.25">
      <c r="A4109" s="36">
        <v>39952</v>
      </c>
      <c r="B4109" s="11">
        <v>23956.849609000001</v>
      </c>
      <c r="C4109" s="11">
        <v>24683.730468999998</v>
      </c>
      <c r="D4109" s="11">
        <v>23911.330077999999</v>
      </c>
      <c r="E4109" s="11">
        <v>24344.619140999999</v>
      </c>
      <c r="F4109" s="11">
        <v>24344.619140999999</v>
      </c>
      <c r="G4109" s="5">
        <v>230674400</v>
      </c>
      <c r="I4109" s="1">
        <v>1.6948540750059138E-2</v>
      </c>
    </row>
    <row r="4110" spans="1:9" x14ac:dyDescent="0.25">
      <c r="A4110" s="36">
        <v>39953</v>
      </c>
      <c r="B4110" s="11">
        <v>24383.609375</v>
      </c>
      <c r="C4110" s="11">
        <v>24799.539063</v>
      </c>
      <c r="D4110" s="11">
        <v>24328.060547000001</v>
      </c>
      <c r="E4110" s="11">
        <v>24399.599609000001</v>
      </c>
      <c r="F4110" s="11">
        <v>24399.599609000001</v>
      </c>
      <c r="G4110" s="5">
        <v>205337800</v>
      </c>
      <c r="I4110" s="1">
        <v>2.2558774240781787E-3</v>
      </c>
    </row>
    <row r="4111" spans="1:9" x14ac:dyDescent="0.25">
      <c r="A4111" s="36">
        <v>39954</v>
      </c>
      <c r="B4111" s="11">
        <v>24374.419922000001</v>
      </c>
      <c r="C4111" s="11">
        <v>24374.419922000001</v>
      </c>
      <c r="D4111" s="11">
        <v>23806.650390999999</v>
      </c>
      <c r="E4111" s="11">
        <v>23821.259765999999</v>
      </c>
      <c r="F4111" s="11">
        <v>23821.259765999999</v>
      </c>
      <c r="G4111" s="5">
        <v>161088100</v>
      </c>
      <c r="I4111" s="1">
        <v>-2.3988273266851934E-2</v>
      </c>
    </row>
    <row r="4112" spans="1:9" x14ac:dyDescent="0.25">
      <c r="A4112" s="36">
        <v>39955</v>
      </c>
      <c r="B4112" s="11">
        <v>23833.470702999999</v>
      </c>
      <c r="C4112" s="11">
        <v>24214.039063</v>
      </c>
      <c r="D4112" s="11">
        <v>23833.470702999999</v>
      </c>
      <c r="E4112" s="11">
        <v>24093.240234000001</v>
      </c>
      <c r="F4112" s="11">
        <v>24093.240234000001</v>
      </c>
      <c r="G4112" s="5">
        <v>114183100</v>
      </c>
      <c r="I4112" s="1">
        <v>1.1352863506211008E-2</v>
      </c>
    </row>
    <row r="4113" spans="1:9" x14ac:dyDescent="0.25">
      <c r="A4113" s="36">
        <v>39958</v>
      </c>
      <c r="B4113" s="11">
        <v>24095.529297000001</v>
      </c>
      <c r="C4113" s="11">
        <v>24246.279297000001</v>
      </c>
      <c r="D4113" s="11">
        <v>24021.830077999999</v>
      </c>
      <c r="E4113" s="11">
        <v>24198.960938</v>
      </c>
      <c r="F4113" s="11">
        <v>24198.960938</v>
      </c>
      <c r="G4113" s="5">
        <v>31922800</v>
      </c>
      <c r="I4113" s="1">
        <v>4.3783828578991546E-3</v>
      </c>
    </row>
    <row r="4114" spans="1:9" x14ac:dyDescent="0.25">
      <c r="A4114" s="36">
        <v>39959</v>
      </c>
      <c r="B4114" s="11">
        <v>24198.710938</v>
      </c>
      <c r="C4114" s="11">
        <v>24687.189452999999</v>
      </c>
      <c r="D4114" s="11">
        <v>24045.900390999999</v>
      </c>
      <c r="E4114" s="11">
        <v>24640.080077999999</v>
      </c>
      <c r="F4114" s="11">
        <v>24640.080077999999</v>
      </c>
      <c r="G4114" s="5">
        <v>184148300</v>
      </c>
      <c r="I4114" s="1">
        <v>1.8064692784305336E-2</v>
      </c>
    </row>
    <row r="4115" spans="1:9" x14ac:dyDescent="0.25">
      <c r="A4115" s="36">
        <v>39960</v>
      </c>
      <c r="B4115" s="11">
        <v>24640.369140999999</v>
      </c>
      <c r="C4115" s="11">
        <v>24922.099609000001</v>
      </c>
      <c r="D4115" s="11">
        <v>24407.169922000001</v>
      </c>
      <c r="E4115" s="11">
        <v>24507.810547000001</v>
      </c>
      <c r="F4115" s="11">
        <v>24507.810547000001</v>
      </c>
      <c r="G4115" s="5">
        <v>196596600</v>
      </c>
      <c r="I4115" s="1">
        <v>-5.3825239966869276E-3</v>
      </c>
    </row>
    <row r="4116" spans="1:9" x14ac:dyDescent="0.25">
      <c r="A4116" s="36">
        <v>39961</v>
      </c>
      <c r="B4116" s="11">
        <v>24507.810547000001</v>
      </c>
      <c r="C4116" s="11">
        <v>24685.5</v>
      </c>
      <c r="D4116" s="11">
        <v>24286.619140999999</v>
      </c>
      <c r="E4116" s="11">
        <v>24659.240234000001</v>
      </c>
      <c r="F4116" s="11">
        <v>24659.240234000001</v>
      </c>
      <c r="G4116" s="5">
        <v>164277800</v>
      </c>
      <c r="I4116" s="1">
        <v>6.1598230281312283E-3</v>
      </c>
    </row>
    <row r="4117" spans="1:9" x14ac:dyDescent="0.25">
      <c r="A4117" s="36">
        <v>39962</v>
      </c>
      <c r="B4117" s="11">
        <v>24683.849609000001</v>
      </c>
      <c r="C4117" s="11">
        <v>24993.779297000001</v>
      </c>
      <c r="D4117" s="11">
        <v>24328.820313</v>
      </c>
      <c r="E4117" s="11">
        <v>24331.710938</v>
      </c>
      <c r="F4117" s="11">
        <v>24331.710938</v>
      </c>
      <c r="G4117" s="5">
        <v>270084400</v>
      </c>
      <c r="I4117" s="1">
        <v>-1.3371211133650363E-2</v>
      </c>
    </row>
    <row r="4118" spans="1:9" x14ac:dyDescent="0.25">
      <c r="A4118" s="36">
        <v>39965</v>
      </c>
      <c r="B4118" s="11">
        <v>24331.710938</v>
      </c>
      <c r="C4118" s="11">
        <v>25116.359375</v>
      </c>
      <c r="D4118" s="11">
        <v>24331.710938</v>
      </c>
      <c r="E4118" s="11">
        <v>25105.630859000001</v>
      </c>
      <c r="F4118" s="11">
        <v>25105.630859000001</v>
      </c>
      <c r="G4118" s="5">
        <v>206412500</v>
      </c>
      <c r="I4118" s="1">
        <v>3.1311681513242817E-2</v>
      </c>
    </row>
    <row r="4119" spans="1:9" x14ac:dyDescent="0.25">
      <c r="A4119" s="36">
        <v>39966</v>
      </c>
      <c r="B4119" s="11">
        <v>25106.119140999999</v>
      </c>
      <c r="C4119" s="11">
        <v>25416.029297000001</v>
      </c>
      <c r="D4119" s="11">
        <v>24958.109375</v>
      </c>
      <c r="E4119" s="11">
        <v>25183.830077999999</v>
      </c>
      <c r="F4119" s="11">
        <v>25183.830077999999</v>
      </c>
      <c r="G4119" s="5">
        <v>206917200</v>
      </c>
      <c r="I4119" s="1">
        <v>3.109967001865499E-3</v>
      </c>
    </row>
    <row r="4120" spans="1:9" x14ac:dyDescent="0.25">
      <c r="A4120" s="36">
        <v>39967</v>
      </c>
      <c r="B4120" s="11">
        <v>25183.050781000002</v>
      </c>
      <c r="C4120" s="11">
        <v>25183.099609000001</v>
      </c>
      <c r="D4120" s="11">
        <v>24515.910156000002</v>
      </c>
      <c r="E4120" s="11">
        <v>24651.320313</v>
      </c>
      <c r="F4120" s="11">
        <v>24651.320313</v>
      </c>
      <c r="G4120" s="5">
        <v>176736900</v>
      </c>
      <c r="I4120" s="1">
        <v>-2.1371663543977348E-2</v>
      </c>
    </row>
    <row r="4121" spans="1:9" x14ac:dyDescent="0.25">
      <c r="A4121" s="36">
        <v>39968</v>
      </c>
      <c r="B4121" s="11">
        <v>24651.359375</v>
      </c>
      <c r="C4121" s="11">
        <v>24803.310547000001</v>
      </c>
      <c r="D4121" s="11">
        <v>24530.699218999998</v>
      </c>
      <c r="E4121" s="11">
        <v>24748.029297000001</v>
      </c>
      <c r="F4121" s="11">
        <v>24748.029297000001</v>
      </c>
      <c r="G4121" s="5">
        <v>150974600</v>
      </c>
      <c r="I4121" s="1">
        <v>3.9154000330796634E-3</v>
      </c>
    </row>
    <row r="4122" spans="1:9" x14ac:dyDescent="0.25">
      <c r="A4122" s="36">
        <v>39969</v>
      </c>
      <c r="B4122" s="11">
        <v>24750.029297000001</v>
      </c>
      <c r="C4122" s="11">
        <v>25045.939452999999</v>
      </c>
      <c r="D4122" s="11">
        <v>24676.140625</v>
      </c>
      <c r="E4122" s="11">
        <v>24913.009765999999</v>
      </c>
      <c r="F4122" s="11">
        <v>24913.009765999999</v>
      </c>
      <c r="G4122" s="5">
        <v>122116600</v>
      </c>
      <c r="I4122" s="1">
        <v>6.6442861065922898E-3</v>
      </c>
    </row>
    <row r="4123" spans="1:9" x14ac:dyDescent="0.25">
      <c r="A4123" s="36">
        <v>39972</v>
      </c>
      <c r="B4123" s="11">
        <v>24913.009765999999</v>
      </c>
      <c r="C4123" s="11">
        <v>24949.339843999998</v>
      </c>
      <c r="D4123" s="11">
        <v>24584.050781000002</v>
      </c>
      <c r="E4123" s="11">
        <v>24932.880859000001</v>
      </c>
      <c r="F4123" s="11">
        <v>24932.880859000001</v>
      </c>
      <c r="G4123" s="5">
        <v>109181900</v>
      </c>
      <c r="I4123" s="1">
        <v>7.9730119387910747E-4</v>
      </c>
    </row>
    <row r="4124" spans="1:9" x14ac:dyDescent="0.25">
      <c r="A4124" s="36">
        <v>39973</v>
      </c>
      <c r="B4124" s="11">
        <v>24932.880859000001</v>
      </c>
      <c r="C4124" s="11">
        <v>25188.769531000002</v>
      </c>
      <c r="D4124" s="11">
        <v>24847.050781000002</v>
      </c>
      <c r="E4124" s="11">
        <v>25107.429688</v>
      </c>
      <c r="F4124" s="11">
        <v>25107.429688</v>
      </c>
      <c r="G4124" s="5">
        <v>151848600</v>
      </c>
      <c r="I4124" s="1">
        <v>6.9763570619745252E-3</v>
      </c>
    </row>
    <row r="4125" spans="1:9" x14ac:dyDescent="0.25">
      <c r="A4125" s="36">
        <v>39974</v>
      </c>
      <c r="B4125" s="11">
        <v>25107.429688</v>
      </c>
      <c r="C4125" s="11">
        <v>25372.220702999999</v>
      </c>
      <c r="D4125" s="11">
        <v>25047.960938</v>
      </c>
      <c r="E4125" s="11">
        <v>25183.720702999999</v>
      </c>
      <c r="F4125" s="11">
        <v>25183.720702999999</v>
      </c>
      <c r="G4125" s="5">
        <v>202528000</v>
      </c>
      <c r="I4125" s="1">
        <v>3.0339760744571009E-3</v>
      </c>
    </row>
    <row r="4126" spans="1:9" x14ac:dyDescent="0.25">
      <c r="A4126" s="36">
        <v>39975</v>
      </c>
      <c r="B4126" s="11">
        <v>25183.949218999998</v>
      </c>
      <c r="C4126" s="11">
        <v>25446.310547000001</v>
      </c>
      <c r="D4126" s="11">
        <v>25183.380859000001</v>
      </c>
      <c r="E4126" s="11">
        <v>25372.849609000001</v>
      </c>
      <c r="F4126" s="11">
        <v>25372.849609000001</v>
      </c>
      <c r="G4126" s="5">
        <v>164651300</v>
      </c>
      <c r="I4126" s="1">
        <v>7.4819073802512293E-3</v>
      </c>
    </row>
    <row r="4127" spans="1:9" x14ac:dyDescent="0.25">
      <c r="A4127" s="36">
        <v>39976</v>
      </c>
      <c r="B4127" s="11">
        <v>25365.289063</v>
      </c>
      <c r="C4127" s="11">
        <v>25554.160156000002</v>
      </c>
      <c r="D4127" s="11">
        <v>25168.570313</v>
      </c>
      <c r="E4127" s="11">
        <v>25460.019531000002</v>
      </c>
      <c r="F4127" s="11">
        <v>25460.019531000002</v>
      </c>
      <c r="G4127" s="5">
        <v>139077600</v>
      </c>
      <c r="I4127" s="1">
        <v>3.4296709558390148E-3</v>
      </c>
    </row>
    <row r="4128" spans="1:9" x14ac:dyDescent="0.25">
      <c r="A4128" s="36">
        <v>39979</v>
      </c>
      <c r="B4128" s="11">
        <v>25460.25</v>
      </c>
      <c r="C4128" s="11">
        <v>25460.25</v>
      </c>
      <c r="D4128" s="11">
        <v>24790.349609000001</v>
      </c>
      <c r="E4128" s="11">
        <v>24899.689452999999</v>
      </c>
      <c r="F4128" s="11">
        <v>24899.689452999999</v>
      </c>
      <c r="G4128" s="5">
        <v>204609700</v>
      </c>
      <c r="I4128" s="1">
        <v>-2.2254028628047706E-2</v>
      </c>
    </row>
    <row r="4129" spans="1:9" x14ac:dyDescent="0.25">
      <c r="A4129" s="36">
        <v>39980</v>
      </c>
      <c r="B4129" s="11">
        <v>24899.689452999999</v>
      </c>
      <c r="C4129" s="11">
        <v>25002.199218999998</v>
      </c>
      <c r="D4129" s="11">
        <v>24219.050781000002</v>
      </c>
      <c r="E4129" s="11">
        <v>24224.830077999999</v>
      </c>
      <c r="F4129" s="11">
        <v>24224.830077999999</v>
      </c>
      <c r="G4129" s="5">
        <v>172220700</v>
      </c>
      <c r="I4129" s="1">
        <v>-2.7477188197636337E-2</v>
      </c>
    </row>
    <row r="4130" spans="1:9" x14ac:dyDescent="0.25">
      <c r="A4130" s="36">
        <v>39981</v>
      </c>
      <c r="B4130" s="11">
        <v>24224.830077999999</v>
      </c>
      <c r="C4130" s="11">
        <v>24279.089843999998</v>
      </c>
      <c r="D4130" s="11">
        <v>23690.580077999999</v>
      </c>
      <c r="E4130" s="11">
        <v>24150.939452999999</v>
      </c>
      <c r="F4130" s="11">
        <v>24150.939452999999</v>
      </c>
      <c r="G4130" s="5">
        <v>189867700</v>
      </c>
      <c r="I4130" s="1">
        <v>-3.0548633408749026E-3</v>
      </c>
    </row>
    <row r="4131" spans="1:9" x14ac:dyDescent="0.25">
      <c r="A4131" s="36">
        <v>39982</v>
      </c>
      <c r="B4131" s="11">
        <v>24181.330077999999</v>
      </c>
      <c r="C4131" s="11">
        <v>24464.089843999998</v>
      </c>
      <c r="D4131" s="11">
        <v>24085.429688</v>
      </c>
      <c r="E4131" s="11">
        <v>24340.650390999999</v>
      </c>
      <c r="F4131" s="11">
        <v>24340.650390999999</v>
      </c>
      <c r="G4131" s="5">
        <v>119173400</v>
      </c>
      <c r="I4131" s="1">
        <v>7.8245281914881559E-3</v>
      </c>
    </row>
    <row r="4132" spans="1:9" x14ac:dyDescent="0.25">
      <c r="A4132" s="36">
        <v>39983</v>
      </c>
      <c r="B4132" s="11">
        <v>24355.759765999999</v>
      </c>
      <c r="C4132" s="11">
        <v>24637.990234000001</v>
      </c>
      <c r="D4132" s="11">
        <v>24274.720702999999</v>
      </c>
      <c r="E4132" s="11">
        <v>24274.720702999999</v>
      </c>
      <c r="F4132" s="11">
        <v>24274.720702999999</v>
      </c>
      <c r="G4132" s="5">
        <v>135760000</v>
      </c>
      <c r="I4132" s="1">
        <v>-2.7122997082766886E-3</v>
      </c>
    </row>
    <row r="4133" spans="1:9" x14ac:dyDescent="0.25">
      <c r="A4133" s="36">
        <v>39986</v>
      </c>
      <c r="B4133" s="11">
        <v>24274.720702999999</v>
      </c>
      <c r="C4133" s="11">
        <v>24274.720702999999</v>
      </c>
      <c r="D4133" s="11">
        <v>23310.460938</v>
      </c>
      <c r="E4133" s="11">
        <v>23314.679688</v>
      </c>
      <c r="F4133" s="11">
        <v>23314.679688</v>
      </c>
      <c r="G4133" s="5">
        <v>141146700</v>
      </c>
      <c r="I4133" s="1">
        <v>-4.035231685625007E-2</v>
      </c>
    </row>
    <row r="4134" spans="1:9" x14ac:dyDescent="0.25">
      <c r="A4134" s="36">
        <v>39987</v>
      </c>
      <c r="B4134" s="11">
        <v>23315.009765999999</v>
      </c>
      <c r="C4134" s="11">
        <v>23496.910156000002</v>
      </c>
      <c r="D4134" s="11">
        <v>22955.980468999998</v>
      </c>
      <c r="E4134" s="11">
        <v>23496.390625</v>
      </c>
      <c r="F4134" s="11">
        <v>23496.390625</v>
      </c>
      <c r="G4134" s="5">
        <v>155296600</v>
      </c>
      <c r="I4134" s="1">
        <v>7.7636272140946261E-3</v>
      </c>
    </row>
    <row r="4135" spans="1:9" x14ac:dyDescent="0.25">
      <c r="A4135" s="36">
        <v>39988</v>
      </c>
      <c r="B4135" s="11">
        <v>23506.480468999998</v>
      </c>
      <c r="C4135" s="11">
        <v>24075.519531000002</v>
      </c>
      <c r="D4135" s="11">
        <v>23506.480468999998</v>
      </c>
      <c r="E4135" s="11">
        <v>23711.240234000001</v>
      </c>
      <c r="F4135" s="11">
        <v>23711.240234000001</v>
      </c>
      <c r="G4135" s="5">
        <v>153541300</v>
      </c>
      <c r="I4135" s="1">
        <v>9.1023882583449733E-3</v>
      </c>
    </row>
    <row r="4136" spans="1:9" x14ac:dyDescent="0.25">
      <c r="A4136" s="36">
        <v>39989</v>
      </c>
      <c r="B4136" s="11">
        <v>23710.080077999999</v>
      </c>
      <c r="C4136" s="11">
        <v>24268.320313</v>
      </c>
      <c r="D4136" s="11">
        <v>23574.650390999999</v>
      </c>
      <c r="E4136" s="11">
        <v>24245.710938</v>
      </c>
      <c r="F4136" s="11">
        <v>24245.710938</v>
      </c>
      <c r="G4136" s="5">
        <v>137272700</v>
      </c>
      <c r="I4136" s="1">
        <v>2.2290526017615164E-2</v>
      </c>
    </row>
    <row r="4137" spans="1:9" x14ac:dyDescent="0.25">
      <c r="A4137" s="36">
        <v>39990</v>
      </c>
      <c r="B4137" s="11">
        <v>24245.869140999999</v>
      </c>
      <c r="C4137" s="11">
        <v>24499.589843999998</v>
      </c>
      <c r="D4137" s="11">
        <v>24170.140625</v>
      </c>
      <c r="E4137" s="11">
        <v>24458.230468999998</v>
      </c>
      <c r="F4137" s="11">
        <v>24458.230468999998</v>
      </c>
      <c r="G4137" s="5">
        <v>97903200</v>
      </c>
      <c r="I4137" s="1">
        <v>8.7270505702186085E-3</v>
      </c>
    </row>
    <row r="4138" spans="1:9" x14ac:dyDescent="0.25">
      <c r="A4138" s="36">
        <v>39993</v>
      </c>
      <c r="B4138" s="11">
        <v>24462.050781000002</v>
      </c>
      <c r="C4138" s="11">
        <v>24614.929688</v>
      </c>
      <c r="D4138" s="11">
        <v>24404.810547000001</v>
      </c>
      <c r="E4138" s="11">
        <v>24473.529297000001</v>
      </c>
      <c r="F4138" s="11">
        <v>24473.529297000001</v>
      </c>
      <c r="G4138" s="5">
        <v>90991000</v>
      </c>
      <c r="I4138" s="1">
        <v>6.2531282633848662E-4</v>
      </c>
    </row>
    <row r="4139" spans="1:9" x14ac:dyDescent="0.25">
      <c r="A4139" s="36">
        <v>39994</v>
      </c>
      <c r="B4139" s="11">
        <v>24475.199218999998</v>
      </c>
      <c r="C4139" s="11">
        <v>24634.410156000002</v>
      </c>
      <c r="D4139" s="11">
        <v>24306.580077999999</v>
      </c>
      <c r="E4139" s="11">
        <v>24368.380859000001</v>
      </c>
      <c r="F4139" s="11">
        <v>24368.380859000001</v>
      </c>
      <c r="G4139" s="5">
        <v>114791700</v>
      </c>
      <c r="I4139" s="1">
        <v>-4.3056710971356438E-3</v>
      </c>
    </row>
    <row r="4140" spans="1:9" x14ac:dyDescent="0.25">
      <c r="A4140" s="36">
        <v>39995</v>
      </c>
      <c r="B4140" s="11">
        <v>24406.220702999999</v>
      </c>
      <c r="C4140" s="11">
        <v>24690.330077999999</v>
      </c>
      <c r="D4140" s="11">
        <v>24406.220702999999</v>
      </c>
      <c r="E4140" s="11">
        <v>24524.009765999999</v>
      </c>
      <c r="F4140" s="11">
        <v>24524.009765999999</v>
      </c>
      <c r="G4140" s="5">
        <v>119185900</v>
      </c>
      <c r="I4140" s="1">
        <v>6.3662026187660814E-3</v>
      </c>
    </row>
    <row r="4141" spans="1:9" x14ac:dyDescent="0.25">
      <c r="A4141" s="36">
        <v>39996</v>
      </c>
      <c r="B4141" s="11">
        <v>24506.349609000001</v>
      </c>
      <c r="C4141" s="11">
        <v>24506.349609000001</v>
      </c>
      <c r="D4141" s="11">
        <v>23956.849609000001</v>
      </c>
      <c r="E4141" s="11">
        <v>24051.460938</v>
      </c>
      <c r="F4141" s="11">
        <v>24051.460938</v>
      </c>
      <c r="G4141" s="5">
        <v>125206400</v>
      </c>
      <c r="I4141" s="1">
        <v>-1.9456887552911084E-2</v>
      </c>
    </row>
    <row r="4142" spans="1:9" x14ac:dyDescent="0.25">
      <c r="A4142" s="36">
        <v>39997</v>
      </c>
      <c r="B4142" s="11">
        <v>24051.660156000002</v>
      </c>
      <c r="C4142" s="11">
        <v>24099.199218999998</v>
      </c>
      <c r="D4142" s="11">
        <v>23951.830077999999</v>
      </c>
      <c r="E4142" s="11">
        <v>24045.390625</v>
      </c>
      <c r="F4142" s="11">
        <v>24045.390625</v>
      </c>
      <c r="G4142" s="5">
        <v>34703000</v>
      </c>
      <c r="I4142" s="1">
        <v>-2.5242039073170019E-4</v>
      </c>
    </row>
    <row r="4143" spans="1:9" x14ac:dyDescent="0.25">
      <c r="A4143" s="36">
        <v>40000</v>
      </c>
      <c r="B4143" s="11">
        <v>24045.390625</v>
      </c>
      <c r="C4143" s="11">
        <v>24045.390625</v>
      </c>
      <c r="D4143" s="11">
        <v>23617.570313</v>
      </c>
      <c r="E4143" s="11">
        <v>23742.490234000001</v>
      </c>
      <c r="F4143" s="11">
        <v>23742.490234000001</v>
      </c>
      <c r="G4143" s="5">
        <v>104251700</v>
      </c>
      <c r="I4143" s="1">
        <v>-1.2677040373876736E-2</v>
      </c>
    </row>
    <row r="4144" spans="1:9" x14ac:dyDescent="0.25">
      <c r="A4144" s="36">
        <v>40001</v>
      </c>
      <c r="B4144" s="11">
        <v>23744.169922000001</v>
      </c>
      <c r="C4144" s="11">
        <v>23761.710938</v>
      </c>
      <c r="D4144" s="11">
        <v>23347.919922000001</v>
      </c>
      <c r="E4144" s="11">
        <v>23359.939452999999</v>
      </c>
      <c r="F4144" s="11">
        <v>23359.939452999999</v>
      </c>
      <c r="G4144" s="5">
        <v>120984300</v>
      </c>
      <c r="I4144" s="1">
        <v>-1.6243713757571498E-2</v>
      </c>
    </row>
    <row r="4145" spans="1:9" x14ac:dyDescent="0.25">
      <c r="A4145" s="36">
        <v>40002</v>
      </c>
      <c r="B4145" s="11">
        <v>23359.099609000001</v>
      </c>
      <c r="C4145" s="11">
        <v>23537.810547000001</v>
      </c>
      <c r="D4145" s="11">
        <v>23033.939452999999</v>
      </c>
      <c r="E4145" s="11">
        <v>23468.980468999998</v>
      </c>
      <c r="F4145" s="11">
        <v>23468.980468999998</v>
      </c>
      <c r="G4145" s="5">
        <v>146884100</v>
      </c>
      <c r="I4145" s="1">
        <v>4.6570031191013328E-3</v>
      </c>
    </row>
    <row r="4146" spans="1:9" x14ac:dyDescent="0.25">
      <c r="A4146" s="36">
        <v>40003</v>
      </c>
      <c r="B4146" s="11">
        <v>23502.410156000002</v>
      </c>
      <c r="C4146" s="11">
        <v>23725.189452999999</v>
      </c>
      <c r="D4146" s="11">
        <v>23432.419922000001</v>
      </c>
      <c r="E4146" s="11">
        <v>23634.269531000002</v>
      </c>
      <c r="F4146" s="11">
        <v>23634.269531000002</v>
      </c>
      <c r="G4146" s="5">
        <v>119856400</v>
      </c>
      <c r="I4146" s="1">
        <v>7.0181883603250839E-3</v>
      </c>
    </row>
    <row r="4147" spans="1:9" x14ac:dyDescent="0.25">
      <c r="A4147" s="36">
        <v>40004</v>
      </c>
      <c r="B4147" s="11">
        <v>23634.269531000002</v>
      </c>
      <c r="C4147" s="11">
        <v>23665.630859000001</v>
      </c>
      <c r="D4147" s="11">
        <v>23331.160156000002</v>
      </c>
      <c r="E4147" s="11">
        <v>23656.259765999999</v>
      </c>
      <c r="F4147" s="11">
        <v>23656.259765999999</v>
      </c>
      <c r="G4147" s="5">
        <v>131724800</v>
      </c>
      <c r="I4147" s="1">
        <v>9.3000594037917494E-4</v>
      </c>
    </row>
    <row r="4148" spans="1:9" x14ac:dyDescent="0.25">
      <c r="A4148" s="36">
        <v>40007</v>
      </c>
      <c r="B4148" s="11">
        <v>23656.259765999999</v>
      </c>
      <c r="C4148" s="11">
        <v>23952.769531000002</v>
      </c>
      <c r="D4148" s="11">
        <v>23534.080077999999</v>
      </c>
      <c r="E4148" s="11">
        <v>23951.960938</v>
      </c>
      <c r="F4148" s="11">
        <v>23951.960938</v>
      </c>
      <c r="G4148" s="5">
        <v>124812900</v>
      </c>
      <c r="I4148" s="1">
        <v>1.242243336369242E-2</v>
      </c>
    </row>
    <row r="4149" spans="1:9" x14ac:dyDescent="0.25">
      <c r="A4149" s="36">
        <v>40008</v>
      </c>
      <c r="B4149" s="11">
        <v>23953.779297000001</v>
      </c>
      <c r="C4149" s="11">
        <v>24410.859375</v>
      </c>
      <c r="D4149" s="11">
        <v>23953.779297000001</v>
      </c>
      <c r="E4149" s="11">
        <v>24340.650390999999</v>
      </c>
      <c r="F4149" s="11">
        <v>24340.650390999999</v>
      </c>
      <c r="G4149" s="5">
        <v>140769500</v>
      </c>
      <c r="I4149" s="1">
        <v>1.6097611447877469E-2</v>
      </c>
    </row>
    <row r="4150" spans="1:9" x14ac:dyDescent="0.25">
      <c r="A4150" s="36">
        <v>40009</v>
      </c>
      <c r="B4150" s="11">
        <v>24340.789063</v>
      </c>
      <c r="C4150" s="11">
        <v>25336.390625</v>
      </c>
      <c r="D4150" s="11">
        <v>24340.789063</v>
      </c>
      <c r="E4150" s="11">
        <v>25336.330077999999</v>
      </c>
      <c r="F4150" s="11">
        <v>25336.330077999999</v>
      </c>
      <c r="G4150" s="5">
        <v>218028000</v>
      </c>
      <c r="I4150" s="1">
        <v>4.0091528896043727E-2</v>
      </c>
    </row>
    <row r="4151" spans="1:9" x14ac:dyDescent="0.25">
      <c r="A4151" s="36">
        <v>40010</v>
      </c>
      <c r="B4151" s="11">
        <v>25336.460938</v>
      </c>
      <c r="C4151" s="11">
        <v>25737.589843999998</v>
      </c>
      <c r="D4151" s="11">
        <v>25290.460938</v>
      </c>
      <c r="E4151" s="11">
        <v>25735.560547000001</v>
      </c>
      <c r="F4151" s="11">
        <v>25735.560547000001</v>
      </c>
      <c r="G4151" s="5">
        <v>140645400</v>
      </c>
      <c r="I4151" s="1">
        <v>1.563437719645222E-2</v>
      </c>
    </row>
    <row r="4152" spans="1:9" x14ac:dyDescent="0.25">
      <c r="A4152" s="36">
        <v>40011</v>
      </c>
      <c r="B4152" s="11">
        <v>25733.699218999998</v>
      </c>
      <c r="C4152" s="11">
        <v>25881.169922000001</v>
      </c>
      <c r="D4152" s="11">
        <v>25564.5</v>
      </c>
      <c r="E4152" s="11">
        <v>25741.960938</v>
      </c>
      <c r="F4152" s="11">
        <v>25741.960938</v>
      </c>
      <c r="G4152" s="5">
        <v>153809500</v>
      </c>
      <c r="I4152" s="1">
        <v>2.4866741243023682E-4</v>
      </c>
    </row>
    <row r="4153" spans="1:9" x14ac:dyDescent="0.25">
      <c r="A4153" s="36">
        <v>40014</v>
      </c>
      <c r="B4153" s="11">
        <v>25758.289063</v>
      </c>
      <c r="C4153" s="11">
        <v>26407.189452999999</v>
      </c>
      <c r="D4153" s="11">
        <v>25754.679688</v>
      </c>
      <c r="E4153" s="11">
        <v>26284.060547000001</v>
      </c>
      <c r="F4153" s="11">
        <v>26284.060547000001</v>
      </c>
      <c r="G4153" s="5">
        <v>190451500</v>
      </c>
      <c r="I4153" s="1">
        <v>2.0840310817956009E-2</v>
      </c>
    </row>
    <row r="4154" spans="1:9" x14ac:dyDescent="0.25">
      <c r="A4154" s="36">
        <v>40015</v>
      </c>
      <c r="B4154" s="11">
        <v>26282.060547000001</v>
      </c>
      <c r="C4154" s="11">
        <v>26450.330077999999</v>
      </c>
      <c r="D4154" s="11">
        <v>25804.099609000001</v>
      </c>
      <c r="E4154" s="11">
        <v>26004.019531000002</v>
      </c>
      <c r="F4154" s="11">
        <v>26004.019531000002</v>
      </c>
      <c r="G4154" s="5">
        <v>139020400</v>
      </c>
      <c r="I4154" s="1">
        <v>-1.071156918298044E-2</v>
      </c>
    </row>
    <row r="4155" spans="1:9" x14ac:dyDescent="0.25">
      <c r="A4155" s="36">
        <v>40016</v>
      </c>
      <c r="B4155" s="11">
        <v>26004.080077999999</v>
      </c>
      <c r="C4155" s="11">
        <v>26378.740234000001</v>
      </c>
      <c r="D4155" s="11">
        <v>25917.119140999999</v>
      </c>
      <c r="E4155" s="11">
        <v>26288.210938</v>
      </c>
      <c r="F4155" s="11">
        <v>26288.210938</v>
      </c>
      <c r="G4155" s="5">
        <v>173120300</v>
      </c>
      <c r="I4155" s="1">
        <v>1.086946196148908E-2</v>
      </c>
    </row>
    <row r="4156" spans="1:9" x14ac:dyDescent="0.25">
      <c r="A4156" s="36">
        <v>40017</v>
      </c>
      <c r="B4156" s="11">
        <v>26287.449218999998</v>
      </c>
      <c r="C4156" s="11">
        <v>26896.769531000002</v>
      </c>
      <c r="D4156" s="11">
        <v>26287.449218999998</v>
      </c>
      <c r="E4156" s="11">
        <v>26805.419922000001</v>
      </c>
      <c r="F4156" s="11">
        <v>26805.419922000001</v>
      </c>
      <c r="G4156" s="5">
        <v>192373800</v>
      </c>
      <c r="I4156" s="1">
        <v>1.9483517585223709E-2</v>
      </c>
    </row>
    <row r="4157" spans="1:9" x14ac:dyDescent="0.25">
      <c r="A4157" s="36">
        <v>40018</v>
      </c>
      <c r="B4157" s="11">
        <v>26805.769531000002</v>
      </c>
      <c r="C4157" s="11">
        <v>26851.150390999999</v>
      </c>
      <c r="D4157" s="11">
        <v>26510.679688</v>
      </c>
      <c r="E4157" s="11">
        <v>26646.369140999999</v>
      </c>
      <c r="F4157" s="11">
        <v>26646.369140999999</v>
      </c>
      <c r="G4157" s="5">
        <v>138510000</v>
      </c>
      <c r="I4157" s="1">
        <v>-5.9512039993698806E-3</v>
      </c>
    </row>
    <row r="4158" spans="1:9" x14ac:dyDescent="0.25">
      <c r="A4158" s="36">
        <v>40021</v>
      </c>
      <c r="B4158" s="11">
        <v>26647.560547000001</v>
      </c>
      <c r="C4158" s="11">
        <v>26855.699218999998</v>
      </c>
      <c r="D4158" s="11">
        <v>26439.779297000001</v>
      </c>
      <c r="E4158" s="11">
        <v>26815.300781000002</v>
      </c>
      <c r="F4158" s="11">
        <v>26815.300781000002</v>
      </c>
      <c r="G4158" s="5">
        <v>123884600</v>
      </c>
      <c r="I4158" s="1">
        <v>6.3197502994682964E-3</v>
      </c>
    </row>
    <row r="4159" spans="1:9" x14ac:dyDescent="0.25">
      <c r="A4159" s="36">
        <v>40022</v>
      </c>
      <c r="B4159" s="11">
        <v>26815.300781000002</v>
      </c>
      <c r="C4159" s="11">
        <v>26918.019531000002</v>
      </c>
      <c r="D4159" s="11">
        <v>26598.660156000002</v>
      </c>
      <c r="E4159" s="11">
        <v>26850.75</v>
      </c>
      <c r="F4159" s="11">
        <v>26850.75</v>
      </c>
      <c r="G4159" s="5">
        <v>140706200</v>
      </c>
      <c r="I4159" s="1">
        <v>1.3211042601390943E-3</v>
      </c>
    </row>
    <row r="4160" spans="1:9" x14ac:dyDescent="0.25">
      <c r="A4160" s="36">
        <v>40023</v>
      </c>
      <c r="B4160" s="11">
        <v>26838.140625</v>
      </c>
      <c r="C4160" s="11">
        <v>26838.140625</v>
      </c>
      <c r="D4160" s="11">
        <v>26449.220702999999</v>
      </c>
      <c r="E4160" s="11">
        <v>26516.5</v>
      </c>
      <c r="F4160" s="11">
        <v>26516.5</v>
      </c>
      <c r="G4160" s="5">
        <v>149124400</v>
      </c>
      <c r="I4160" s="1">
        <v>-1.2526572784837597E-2</v>
      </c>
    </row>
    <row r="4161" spans="1:9" x14ac:dyDescent="0.25">
      <c r="A4161" s="36">
        <v>40024</v>
      </c>
      <c r="B4161" s="11">
        <v>26524.119140999999</v>
      </c>
      <c r="C4161" s="11">
        <v>26914.960938</v>
      </c>
      <c r="D4161" s="11">
        <v>26524.119140999999</v>
      </c>
      <c r="E4161" s="11">
        <v>26810.269531000002</v>
      </c>
      <c r="F4161" s="11">
        <v>26810.269531000002</v>
      </c>
      <c r="G4161" s="5">
        <v>133046400</v>
      </c>
      <c r="I4161" s="1">
        <v>1.1017824832128653E-2</v>
      </c>
    </row>
    <row r="4162" spans="1:9" x14ac:dyDescent="0.25">
      <c r="A4162" s="36">
        <v>40025</v>
      </c>
      <c r="B4162" s="11">
        <v>26807.980468999998</v>
      </c>
      <c r="C4162" s="11">
        <v>27156.050781000002</v>
      </c>
      <c r="D4162" s="11">
        <v>26807.919922000001</v>
      </c>
      <c r="E4162" s="11">
        <v>27043.5</v>
      </c>
      <c r="F4162" s="11">
        <v>27043.5</v>
      </c>
      <c r="G4162" s="5">
        <v>158987500</v>
      </c>
      <c r="I4162" s="1">
        <v>8.6616750952881461E-3</v>
      </c>
    </row>
    <row r="4163" spans="1:9" x14ac:dyDescent="0.25">
      <c r="A4163" s="36">
        <v>40028</v>
      </c>
      <c r="B4163" s="11">
        <v>27074.060547000001</v>
      </c>
      <c r="C4163" s="11">
        <v>27803.150390999999</v>
      </c>
      <c r="D4163" s="11">
        <v>27074</v>
      </c>
      <c r="E4163" s="11">
        <v>27692.480468999998</v>
      </c>
      <c r="F4163" s="11">
        <v>27692.480468999998</v>
      </c>
      <c r="G4163" s="5">
        <v>146920300</v>
      </c>
      <c r="I4163" s="1">
        <v>2.3714232459260742E-2</v>
      </c>
    </row>
    <row r="4164" spans="1:9" x14ac:dyDescent="0.25">
      <c r="A4164" s="36">
        <v>40029</v>
      </c>
      <c r="B4164" s="11">
        <v>27692.480468999998</v>
      </c>
      <c r="C4164" s="11">
        <v>28015.189452999999</v>
      </c>
      <c r="D4164" s="11">
        <v>27586.449218999998</v>
      </c>
      <c r="E4164" s="11">
        <v>27869.919922000001</v>
      </c>
      <c r="F4164" s="11">
        <v>27869.919922000001</v>
      </c>
      <c r="G4164" s="5">
        <v>183437700</v>
      </c>
      <c r="I4164" s="1">
        <v>6.3870550934925774E-3</v>
      </c>
    </row>
    <row r="4165" spans="1:9" x14ac:dyDescent="0.25">
      <c r="A4165" s="36">
        <v>40030</v>
      </c>
      <c r="B4165" s="11">
        <v>27876.650390999999</v>
      </c>
      <c r="C4165" s="11">
        <v>28169.640625</v>
      </c>
      <c r="D4165" s="11">
        <v>27646.890625</v>
      </c>
      <c r="E4165" s="11">
        <v>28082.630859000001</v>
      </c>
      <c r="F4165" s="11">
        <v>28082.630859000001</v>
      </c>
      <c r="G4165" s="5">
        <v>170777700</v>
      </c>
      <c r="I4165" s="1">
        <v>7.6032981076785688E-3</v>
      </c>
    </row>
    <row r="4166" spans="1:9" x14ac:dyDescent="0.25">
      <c r="A4166" s="36">
        <v>40031</v>
      </c>
      <c r="B4166" s="11">
        <v>28086.640625</v>
      </c>
      <c r="C4166" s="11">
        <v>28275.310547000001</v>
      </c>
      <c r="D4166" s="11">
        <v>27786.330077999999</v>
      </c>
      <c r="E4166" s="11">
        <v>27802.410156000002</v>
      </c>
      <c r="F4166" s="11">
        <v>27802.410156000002</v>
      </c>
      <c r="G4166" s="5">
        <v>197996300</v>
      </c>
      <c r="I4166" s="1">
        <v>-1.002855313097939E-2</v>
      </c>
    </row>
    <row r="4167" spans="1:9" x14ac:dyDescent="0.25">
      <c r="A4167" s="36">
        <v>40032</v>
      </c>
      <c r="B4167" s="11">
        <v>27803.369140999999</v>
      </c>
      <c r="C4167" s="11">
        <v>28306</v>
      </c>
      <c r="D4167" s="11">
        <v>27803.369140999999</v>
      </c>
      <c r="E4167" s="11">
        <v>28179.550781000002</v>
      </c>
      <c r="F4167" s="11">
        <v>28179.550781000002</v>
      </c>
      <c r="G4167" s="5">
        <v>190108500</v>
      </c>
      <c r="I4167" s="1">
        <v>1.347385208830687E-2</v>
      </c>
    </row>
    <row r="4168" spans="1:9" x14ac:dyDescent="0.25">
      <c r="A4168" s="36">
        <v>40035</v>
      </c>
      <c r="B4168" s="11">
        <v>28179.800781000002</v>
      </c>
      <c r="C4168" s="11">
        <v>28364.550781000002</v>
      </c>
      <c r="D4168" s="11">
        <v>28034.630859000001</v>
      </c>
      <c r="E4168" s="11">
        <v>28305.320313</v>
      </c>
      <c r="F4168" s="11">
        <v>28305.320313</v>
      </c>
      <c r="G4168" s="5">
        <v>132510800</v>
      </c>
      <c r="I4168" s="1">
        <v>4.4532186197923096E-3</v>
      </c>
    </row>
    <row r="4169" spans="1:9" x14ac:dyDescent="0.25">
      <c r="A4169" s="36">
        <v>40036</v>
      </c>
      <c r="B4169" s="11">
        <v>28305.320313</v>
      </c>
      <c r="C4169" s="11">
        <v>28378.789063</v>
      </c>
      <c r="D4169" s="11">
        <v>27738.380859000001</v>
      </c>
      <c r="E4169" s="11">
        <v>27800.800781000002</v>
      </c>
      <c r="F4169" s="11">
        <v>27800.800781000002</v>
      </c>
      <c r="G4169" s="5">
        <v>169969900</v>
      </c>
      <c r="I4169" s="1">
        <v>-1.7984958552103691E-2</v>
      </c>
    </row>
    <row r="4170" spans="1:9" x14ac:dyDescent="0.25">
      <c r="A4170" s="36">
        <v>40037</v>
      </c>
      <c r="B4170" s="11">
        <v>27800.800781000002</v>
      </c>
      <c r="C4170" s="11">
        <v>28121.119140999999</v>
      </c>
      <c r="D4170" s="11">
        <v>27762.939452999999</v>
      </c>
      <c r="E4170" s="11">
        <v>28096.019531000002</v>
      </c>
      <c r="F4170" s="11">
        <v>28096.019531000002</v>
      </c>
      <c r="G4170" s="5">
        <v>136708400</v>
      </c>
      <c r="I4170" s="1">
        <v>1.0563087251123093E-2</v>
      </c>
    </row>
    <row r="4171" spans="1:9" x14ac:dyDescent="0.25">
      <c r="A4171" s="36">
        <v>40038</v>
      </c>
      <c r="B4171" s="11">
        <v>28096.660156000002</v>
      </c>
      <c r="C4171" s="11">
        <v>28216.529297000001</v>
      </c>
      <c r="D4171" s="11">
        <v>27921.599609000001</v>
      </c>
      <c r="E4171" s="11">
        <v>28155.490234000001</v>
      </c>
      <c r="F4171" s="11">
        <v>28155.490234000001</v>
      </c>
      <c r="G4171" s="5">
        <v>176599900</v>
      </c>
      <c r="I4171" s="1">
        <v>2.1144579196512581E-3</v>
      </c>
    </row>
    <row r="4172" spans="1:9" x14ac:dyDescent="0.25">
      <c r="A4172" s="36">
        <v>40039</v>
      </c>
      <c r="B4172" s="11">
        <v>28155.970702999999</v>
      </c>
      <c r="C4172" s="11">
        <v>28201.859375</v>
      </c>
      <c r="D4172" s="11">
        <v>27595.5</v>
      </c>
      <c r="E4172" s="11">
        <v>27855.429688</v>
      </c>
      <c r="F4172" s="11">
        <v>27855.429688</v>
      </c>
      <c r="G4172" s="5">
        <v>141276600</v>
      </c>
      <c r="I4172" s="1">
        <v>-1.0714461286607246E-2</v>
      </c>
    </row>
    <row r="4173" spans="1:9" x14ac:dyDescent="0.25">
      <c r="A4173" s="36">
        <v>40042</v>
      </c>
      <c r="B4173" s="11">
        <v>27848.099609000001</v>
      </c>
      <c r="C4173" s="11">
        <v>27848.099609000001</v>
      </c>
      <c r="D4173" s="11">
        <v>27069.669922000001</v>
      </c>
      <c r="E4173" s="11">
        <v>27299.580077999999</v>
      </c>
      <c r="F4173" s="11">
        <v>27299.580077999999</v>
      </c>
      <c r="G4173" s="5">
        <v>171287500</v>
      </c>
      <c r="I4173" s="1">
        <v>-2.015658892347183E-2</v>
      </c>
    </row>
    <row r="4174" spans="1:9" x14ac:dyDescent="0.25">
      <c r="A4174" s="36">
        <v>40043</v>
      </c>
      <c r="B4174" s="11">
        <v>27299.580077999999</v>
      </c>
      <c r="C4174" s="11">
        <v>27599.699218999998</v>
      </c>
      <c r="D4174" s="11">
        <v>27299.580077999999</v>
      </c>
      <c r="E4174" s="11">
        <v>27544.320313</v>
      </c>
      <c r="F4174" s="11">
        <v>27544.320313</v>
      </c>
      <c r="G4174" s="5">
        <v>169366200</v>
      </c>
      <c r="I4174" s="1">
        <v>8.9250347930658336E-3</v>
      </c>
    </row>
    <row r="4175" spans="1:9" x14ac:dyDescent="0.25">
      <c r="A4175" s="36">
        <v>40044</v>
      </c>
      <c r="B4175" s="11">
        <v>27543.970702999999</v>
      </c>
      <c r="C4175" s="11">
        <v>27655.230468999998</v>
      </c>
      <c r="D4175" s="11">
        <v>27314.019531000002</v>
      </c>
      <c r="E4175" s="11">
        <v>27598.369140999999</v>
      </c>
      <c r="F4175" s="11">
        <v>27598.369140999999</v>
      </c>
      <c r="G4175" s="5">
        <v>207640100</v>
      </c>
      <c r="I4175" s="1">
        <v>1.9603267756345133E-3</v>
      </c>
    </row>
    <row r="4176" spans="1:9" x14ac:dyDescent="0.25">
      <c r="A4176" s="36">
        <v>40045</v>
      </c>
      <c r="B4176" s="11">
        <v>27598.890625</v>
      </c>
      <c r="C4176" s="11">
        <v>27944.740234000001</v>
      </c>
      <c r="D4176" s="11">
        <v>27598.890625</v>
      </c>
      <c r="E4176" s="11">
        <v>27944.240234000001</v>
      </c>
      <c r="F4176" s="11">
        <v>27944.240234000001</v>
      </c>
      <c r="G4176" s="5">
        <v>189847000</v>
      </c>
      <c r="I4176" s="1">
        <v>1.2454422564179168E-2</v>
      </c>
    </row>
    <row r="4177" spans="1:9" x14ac:dyDescent="0.25">
      <c r="A4177" s="36">
        <v>40046</v>
      </c>
      <c r="B4177" s="11">
        <v>27945.130859000001</v>
      </c>
      <c r="C4177" s="11">
        <v>28390.189452999999</v>
      </c>
      <c r="D4177" s="11">
        <v>27945.130859000001</v>
      </c>
      <c r="E4177" s="11">
        <v>28308.960938</v>
      </c>
      <c r="F4177" s="11">
        <v>28308.960938</v>
      </c>
      <c r="G4177" s="5">
        <v>206511000</v>
      </c>
      <c r="I4177" s="1">
        <v>1.2967291000512304E-2</v>
      </c>
    </row>
    <row r="4178" spans="1:9" x14ac:dyDescent="0.25">
      <c r="A4178" s="36">
        <v>40049</v>
      </c>
      <c r="B4178" s="11">
        <v>28306.519531000002</v>
      </c>
      <c r="C4178" s="11">
        <v>28607.609375</v>
      </c>
      <c r="D4178" s="11">
        <v>27952.830077999999</v>
      </c>
      <c r="E4178" s="11">
        <v>28004.269531000002</v>
      </c>
      <c r="F4178" s="11">
        <v>28004.269531000002</v>
      </c>
      <c r="G4178" s="5">
        <v>214635900</v>
      </c>
      <c r="I4178" s="1">
        <v>-1.0821413646947775E-2</v>
      </c>
    </row>
    <row r="4179" spans="1:9" x14ac:dyDescent="0.25">
      <c r="A4179" s="36">
        <v>40050</v>
      </c>
      <c r="B4179" s="11">
        <v>28004.919922000001</v>
      </c>
      <c r="C4179" s="11">
        <v>28257.900390999999</v>
      </c>
      <c r="D4179" s="11">
        <v>27960.630859000001</v>
      </c>
      <c r="E4179" s="11">
        <v>28005.460938</v>
      </c>
      <c r="F4179" s="11">
        <v>28005.460938</v>
      </c>
      <c r="G4179" s="5">
        <v>197865500</v>
      </c>
      <c r="I4179" s="1">
        <v>4.2542857828564706E-5</v>
      </c>
    </row>
    <row r="4180" spans="1:9" x14ac:dyDescent="0.25">
      <c r="A4180" s="36">
        <v>40051</v>
      </c>
      <c r="B4180" s="11">
        <v>28005.460938</v>
      </c>
      <c r="C4180" s="11">
        <v>28216.189452999999</v>
      </c>
      <c r="D4180" s="11">
        <v>27912.519531000002</v>
      </c>
      <c r="E4180" s="11">
        <v>28212.849609000001</v>
      </c>
      <c r="F4180" s="11">
        <v>28212.849609000001</v>
      </c>
      <c r="G4180" s="5">
        <v>209486500</v>
      </c>
      <c r="I4180" s="1">
        <v>7.3780093975965855E-3</v>
      </c>
    </row>
    <row r="4181" spans="1:9" x14ac:dyDescent="0.25">
      <c r="A4181" s="36">
        <v>40052</v>
      </c>
      <c r="B4181" s="11">
        <v>28224.619140999999</v>
      </c>
      <c r="C4181" s="11">
        <v>28572.400390999999</v>
      </c>
      <c r="D4181" s="11">
        <v>27935.679688</v>
      </c>
      <c r="E4181" s="11">
        <v>28437.259765999999</v>
      </c>
      <c r="F4181" s="11">
        <v>28437.259765999999</v>
      </c>
      <c r="G4181" s="5">
        <v>237378500</v>
      </c>
      <c r="I4181" s="1">
        <v>7.9227148302347672E-3</v>
      </c>
    </row>
    <row r="4182" spans="1:9" x14ac:dyDescent="0.25">
      <c r="A4182" s="36">
        <v>40053</v>
      </c>
      <c r="B4182" s="11">
        <v>28437.359375</v>
      </c>
      <c r="C4182" s="11">
        <v>28708.439452999999</v>
      </c>
      <c r="D4182" s="11">
        <v>28415.509765999999</v>
      </c>
      <c r="E4182" s="11">
        <v>28599.919922000001</v>
      </c>
      <c r="F4182" s="11">
        <v>28599.919922000001</v>
      </c>
      <c r="G4182" s="5">
        <v>201946600</v>
      </c>
      <c r="I4182" s="1">
        <v>5.703669005342249E-3</v>
      </c>
    </row>
    <row r="4183" spans="1:9" x14ac:dyDescent="0.25">
      <c r="A4183" s="36">
        <v>40056</v>
      </c>
      <c r="B4183" s="11">
        <v>28600.570313</v>
      </c>
      <c r="C4183" s="11">
        <v>28600.570313</v>
      </c>
      <c r="D4183" s="11">
        <v>28116.470702999999</v>
      </c>
      <c r="E4183" s="11">
        <v>28129.949218999998</v>
      </c>
      <c r="F4183" s="11">
        <v>28129.949218999998</v>
      </c>
      <c r="G4183" s="5">
        <v>161924700</v>
      </c>
      <c r="I4183" s="1">
        <v>-1.6569100617418897E-2</v>
      </c>
    </row>
    <row r="4184" spans="1:9" x14ac:dyDescent="0.25">
      <c r="A4184" s="36">
        <v>40057</v>
      </c>
      <c r="B4184" s="11">
        <v>28129.949218999998</v>
      </c>
      <c r="C4184" s="11">
        <v>28643.150390999999</v>
      </c>
      <c r="D4184" s="11">
        <v>27706.779297000001</v>
      </c>
      <c r="E4184" s="11">
        <v>27749.160156000002</v>
      </c>
      <c r="F4184" s="11">
        <v>27749.160156000002</v>
      </c>
      <c r="G4184" s="5">
        <v>256872800</v>
      </c>
      <c r="I4184" s="1">
        <v>-1.3629242188587298E-2</v>
      </c>
    </row>
    <row r="4185" spans="1:9" x14ac:dyDescent="0.25">
      <c r="A4185" s="36">
        <v>40058</v>
      </c>
      <c r="B4185" s="11">
        <v>27746.550781000002</v>
      </c>
      <c r="C4185" s="11">
        <v>28026.470702999999</v>
      </c>
      <c r="D4185" s="11">
        <v>27705.949218999998</v>
      </c>
      <c r="E4185" s="11">
        <v>27953.339843999998</v>
      </c>
      <c r="F4185" s="11">
        <v>27953.339843999998</v>
      </c>
      <c r="G4185" s="5">
        <v>157490100</v>
      </c>
      <c r="I4185" s="1">
        <v>7.3311109006652941E-3</v>
      </c>
    </row>
    <row r="4186" spans="1:9" x14ac:dyDescent="0.25">
      <c r="A4186" s="36">
        <v>40059</v>
      </c>
      <c r="B4186" s="11">
        <v>27957.400390999999</v>
      </c>
      <c r="C4186" s="11">
        <v>28288.890625</v>
      </c>
      <c r="D4186" s="11">
        <v>27957.400390999999</v>
      </c>
      <c r="E4186" s="11">
        <v>28150.089843999998</v>
      </c>
      <c r="F4186" s="11">
        <v>28150.089843999998</v>
      </c>
      <c r="G4186" s="5">
        <v>135276400</v>
      </c>
      <c r="I4186" s="1">
        <v>7.0138602104705683E-3</v>
      </c>
    </row>
    <row r="4187" spans="1:9" x14ac:dyDescent="0.25">
      <c r="A4187" s="36">
        <v>40060</v>
      </c>
      <c r="B4187" s="11">
        <v>28150.089843999998</v>
      </c>
      <c r="C4187" s="11">
        <v>28326.039063</v>
      </c>
      <c r="D4187" s="11">
        <v>28098.929688</v>
      </c>
      <c r="E4187" s="11">
        <v>28309.550781000002</v>
      </c>
      <c r="F4187" s="11">
        <v>28309.550781000002</v>
      </c>
      <c r="G4187" s="5">
        <v>136937800</v>
      </c>
      <c r="I4187" s="1">
        <v>5.6486849450845256E-3</v>
      </c>
    </row>
    <row r="4188" spans="1:9" x14ac:dyDescent="0.25">
      <c r="A4188" s="36">
        <v>40063</v>
      </c>
      <c r="B4188" s="11">
        <v>28309.550781000002</v>
      </c>
      <c r="C4188" s="11">
        <v>28599.369140999999</v>
      </c>
      <c r="D4188" s="11">
        <v>28303.839843999998</v>
      </c>
      <c r="E4188" s="11">
        <v>28585.25</v>
      </c>
      <c r="F4188" s="11">
        <v>28585.25</v>
      </c>
      <c r="G4188" s="5">
        <v>35117600</v>
      </c>
      <c r="I4188" s="1">
        <v>9.6916193813818552E-3</v>
      </c>
    </row>
    <row r="4189" spans="1:9" x14ac:dyDescent="0.25">
      <c r="A4189" s="36">
        <v>40064</v>
      </c>
      <c r="B4189" s="11">
        <v>28586.240234000001</v>
      </c>
      <c r="C4189" s="11">
        <v>29190.820313</v>
      </c>
      <c r="D4189" s="11">
        <v>28585.130859000001</v>
      </c>
      <c r="E4189" s="11">
        <v>29190.820313</v>
      </c>
      <c r="F4189" s="11">
        <v>29190.820313</v>
      </c>
      <c r="G4189" s="5">
        <v>196983600</v>
      </c>
      <c r="I4189" s="1">
        <v>2.0963436482855258E-2</v>
      </c>
    </row>
    <row r="4190" spans="1:9" x14ac:dyDescent="0.25">
      <c r="A4190" s="36">
        <v>40065</v>
      </c>
      <c r="B4190" s="11">
        <v>29191.150390999999</v>
      </c>
      <c r="C4190" s="11">
        <v>29337.359375</v>
      </c>
      <c r="D4190" s="11">
        <v>28912.160156000002</v>
      </c>
      <c r="E4190" s="11">
        <v>29100.050781000002</v>
      </c>
      <c r="F4190" s="11">
        <v>29100.050781000002</v>
      </c>
      <c r="G4190" s="5">
        <v>182678300</v>
      </c>
      <c r="I4190" s="1">
        <v>-3.1143677787976998E-3</v>
      </c>
    </row>
    <row r="4191" spans="1:9" x14ac:dyDescent="0.25">
      <c r="A4191" s="36">
        <v>40066</v>
      </c>
      <c r="B4191" s="11">
        <v>29107.619140999999</v>
      </c>
      <c r="C4191" s="11">
        <v>29350.039063</v>
      </c>
      <c r="D4191" s="11">
        <v>28978.199218999998</v>
      </c>
      <c r="E4191" s="11">
        <v>29318.419922000001</v>
      </c>
      <c r="F4191" s="11">
        <v>29318.419922000001</v>
      </c>
      <c r="G4191" s="5">
        <v>131175900</v>
      </c>
      <c r="I4191" s="1">
        <v>7.4760655475500926E-3</v>
      </c>
    </row>
    <row r="4192" spans="1:9" x14ac:dyDescent="0.25">
      <c r="A4192" s="36">
        <v>40067</v>
      </c>
      <c r="B4192" s="11">
        <v>29318.609375</v>
      </c>
      <c r="C4192" s="11">
        <v>29516.769531000002</v>
      </c>
      <c r="D4192" s="11">
        <v>29255.849609000001</v>
      </c>
      <c r="E4192" s="11">
        <v>29448.789063</v>
      </c>
      <c r="F4192" s="11">
        <v>29448.789063</v>
      </c>
      <c r="G4192" s="5">
        <v>157170100</v>
      </c>
      <c r="I4192" s="1">
        <v>4.4368060731141412E-3</v>
      </c>
    </row>
    <row r="4193" spans="1:9" x14ac:dyDescent="0.25">
      <c r="A4193" s="36">
        <v>40070</v>
      </c>
      <c r="B4193" s="11">
        <v>29451.109375</v>
      </c>
      <c r="C4193" s="11">
        <v>29464.810547000001</v>
      </c>
      <c r="D4193" s="11">
        <v>29118.25</v>
      </c>
      <c r="E4193" s="11">
        <v>29383.189452999999</v>
      </c>
      <c r="F4193" s="11">
        <v>29383.189452999999</v>
      </c>
      <c r="G4193" s="5">
        <v>127989100</v>
      </c>
      <c r="I4193" s="1">
        <v>-2.2300673491297829E-3</v>
      </c>
    </row>
    <row r="4194" spans="1:9" x14ac:dyDescent="0.25">
      <c r="A4194" s="36">
        <v>40071</v>
      </c>
      <c r="B4194" s="11">
        <v>29383.189452999999</v>
      </c>
      <c r="C4194" s="11">
        <v>29686</v>
      </c>
      <c r="D4194" s="11">
        <v>29275.820313</v>
      </c>
      <c r="E4194" s="11">
        <v>29625.019531000002</v>
      </c>
      <c r="F4194" s="11">
        <v>29625.019531000002</v>
      </c>
      <c r="G4194" s="5">
        <v>181426700</v>
      </c>
      <c r="I4194" s="1">
        <v>8.1965352303345895E-3</v>
      </c>
    </row>
    <row r="4195" spans="1:9" x14ac:dyDescent="0.25">
      <c r="A4195" s="36">
        <v>40073</v>
      </c>
      <c r="B4195" s="11">
        <v>29665.550781000002</v>
      </c>
      <c r="C4195" s="11">
        <v>30227.140625</v>
      </c>
      <c r="D4195" s="11">
        <v>29665.550781000002</v>
      </c>
      <c r="E4195" s="11">
        <v>30017.720702999999</v>
      </c>
      <c r="F4195" s="11">
        <v>30017.720702999999</v>
      </c>
      <c r="G4195" s="5">
        <v>253537600</v>
      </c>
      <c r="I4195" s="1">
        <v>1.3168638644087238E-2</v>
      </c>
    </row>
    <row r="4196" spans="1:9" x14ac:dyDescent="0.25">
      <c r="A4196" s="36">
        <v>40074</v>
      </c>
      <c r="B4196" s="11">
        <v>30015.689452999999</v>
      </c>
      <c r="C4196" s="11">
        <v>30136.660156000002</v>
      </c>
      <c r="D4196" s="11">
        <v>29681.509765999999</v>
      </c>
      <c r="E4196" s="11">
        <v>29942</v>
      </c>
      <c r="F4196" s="11">
        <v>29942</v>
      </c>
      <c r="G4196" s="5">
        <v>336085800</v>
      </c>
      <c r="I4196" s="1">
        <v>-2.5257203457833555E-3</v>
      </c>
    </row>
    <row r="4197" spans="1:9" x14ac:dyDescent="0.25">
      <c r="A4197" s="36">
        <v>40077</v>
      </c>
      <c r="B4197" s="11">
        <v>29936.939452999999</v>
      </c>
      <c r="C4197" s="11">
        <v>29952.630859000001</v>
      </c>
      <c r="D4197" s="11">
        <v>29390.519531000002</v>
      </c>
      <c r="E4197" s="11">
        <v>29607.160156000002</v>
      </c>
      <c r="F4197" s="11">
        <v>29607.160156000002</v>
      </c>
      <c r="G4197" s="5">
        <v>156762400</v>
      </c>
      <c r="I4197" s="1">
        <v>-1.124594778786836E-2</v>
      </c>
    </row>
    <row r="4198" spans="1:9" x14ac:dyDescent="0.25">
      <c r="A4198" s="36">
        <v>40078</v>
      </c>
      <c r="B4198" s="11">
        <v>29613.900390999999</v>
      </c>
      <c r="C4198" s="11">
        <v>29862.570313</v>
      </c>
      <c r="D4198" s="11">
        <v>29458.429688</v>
      </c>
      <c r="E4198" s="11">
        <v>29513.679688</v>
      </c>
      <c r="F4198" s="11">
        <v>29513.679688</v>
      </c>
      <c r="G4198" s="5">
        <v>213517900</v>
      </c>
      <c r="I4198" s="1">
        <v>-3.1623551407875539E-3</v>
      </c>
    </row>
    <row r="4199" spans="1:9" x14ac:dyDescent="0.25">
      <c r="A4199" s="36">
        <v>40079</v>
      </c>
      <c r="B4199" s="11">
        <v>29513.679688</v>
      </c>
      <c r="C4199" s="11">
        <v>29774.230468999998</v>
      </c>
      <c r="D4199" s="11">
        <v>28951.460938</v>
      </c>
      <c r="E4199" s="11">
        <v>28959.669922000001</v>
      </c>
      <c r="F4199" s="11">
        <v>28959.669922000001</v>
      </c>
      <c r="G4199" s="5">
        <v>348603400</v>
      </c>
      <c r="I4199" s="1">
        <v>-1.8949704367422271E-2</v>
      </c>
    </row>
    <row r="4200" spans="1:9" x14ac:dyDescent="0.25">
      <c r="A4200" s="36">
        <v>40080</v>
      </c>
      <c r="B4200" s="11">
        <v>29010.029297000001</v>
      </c>
      <c r="C4200" s="11">
        <v>29048.359375</v>
      </c>
      <c r="D4200" s="11">
        <v>28357.359375</v>
      </c>
      <c r="E4200" s="11">
        <v>28465.109375</v>
      </c>
      <c r="F4200" s="11">
        <v>28465.109375</v>
      </c>
      <c r="G4200" s="5">
        <v>221559600</v>
      </c>
      <c r="I4200" s="1">
        <v>-1.7225064897820275E-2</v>
      </c>
    </row>
    <row r="4201" spans="1:9" x14ac:dyDescent="0.25">
      <c r="A4201" s="36">
        <v>40081</v>
      </c>
      <c r="B4201" s="11">
        <v>28465.109375</v>
      </c>
      <c r="C4201" s="11">
        <v>28984.720702999999</v>
      </c>
      <c r="D4201" s="11">
        <v>28346.390625</v>
      </c>
      <c r="E4201" s="11">
        <v>28759.980468999998</v>
      </c>
      <c r="F4201" s="11">
        <v>28759.980468999998</v>
      </c>
      <c r="G4201" s="5">
        <v>245037400</v>
      </c>
      <c r="I4201" s="1">
        <v>1.0305748915948598E-2</v>
      </c>
    </row>
    <row r="4202" spans="1:9" x14ac:dyDescent="0.25">
      <c r="A4202" s="36">
        <v>40084</v>
      </c>
      <c r="B4202" s="11">
        <v>28760.099609000001</v>
      </c>
      <c r="C4202" s="11">
        <v>29436.859375</v>
      </c>
      <c r="D4202" s="11">
        <v>28760.099609000001</v>
      </c>
      <c r="E4202" s="11">
        <v>29401.990234000001</v>
      </c>
      <c r="F4202" s="11">
        <v>29401.990234000001</v>
      </c>
      <c r="G4202" s="5">
        <v>155587100</v>
      </c>
      <c r="I4202" s="1">
        <v>2.2077513337750432E-2</v>
      </c>
    </row>
    <row r="4203" spans="1:9" x14ac:dyDescent="0.25">
      <c r="A4203" s="36">
        <v>40085</v>
      </c>
      <c r="B4203" s="11">
        <v>29401.880859000001</v>
      </c>
      <c r="C4203" s="11">
        <v>29808.320313</v>
      </c>
      <c r="D4203" s="11">
        <v>29363.179688</v>
      </c>
      <c r="E4203" s="11">
        <v>29432.009765999999</v>
      </c>
      <c r="F4203" s="11">
        <v>29432.009765999999</v>
      </c>
      <c r="G4203" s="5">
        <v>162660000</v>
      </c>
      <c r="I4203" s="1">
        <v>1.020482530684319E-3</v>
      </c>
    </row>
    <row r="4204" spans="1:9" x14ac:dyDescent="0.25">
      <c r="A4204" s="36">
        <v>40086</v>
      </c>
      <c r="B4204" s="11">
        <v>29432.050781000002</v>
      </c>
      <c r="C4204" s="11">
        <v>29760.470702999999</v>
      </c>
      <c r="D4204" s="11">
        <v>29213.589843999998</v>
      </c>
      <c r="E4204" s="11">
        <v>29232.240234000001</v>
      </c>
      <c r="F4204" s="11">
        <v>29232.240234000001</v>
      </c>
      <c r="G4204" s="5">
        <v>195187900</v>
      </c>
      <c r="I4204" s="1">
        <v>-6.8106318306977442E-3</v>
      </c>
    </row>
    <row r="4205" spans="1:9" x14ac:dyDescent="0.25">
      <c r="A4205" s="36">
        <v>40087</v>
      </c>
      <c r="B4205" s="11">
        <v>29232.240234000001</v>
      </c>
      <c r="C4205" s="11">
        <v>29236.580077999999</v>
      </c>
      <c r="D4205" s="11">
        <v>28248.919922000001</v>
      </c>
      <c r="E4205" s="11">
        <v>28588.259765999999</v>
      </c>
      <c r="F4205" s="11">
        <v>28588.259765999999</v>
      </c>
      <c r="G4205" s="5">
        <v>191137900</v>
      </c>
      <c r="I4205" s="1">
        <v>-2.2276081931174474E-2</v>
      </c>
    </row>
    <row r="4206" spans="1:9" x14ac:dyDescent="0.25">
      <c r="A4206" s="36">
        <v>40088</v>
      </c>
      <c r="B4206" s="11">
        <v>28586.480468999998</v>
      </c>
      <c r="C4206" s="11">
        <v>28723.619140999999</v>
      </c>
      <c r="D4206" s="11">
        <v>28063.720702999999</v>
      </c>
      <c r="E4206" s="11">
        <v>28678.660156000002</v>
      </c>
      <c r="F4206" s="11">
        <v>28678.660156000002</v>
      </c>
      <c r="G4206" s="5">
        <v>240458800</v>
      </c>
      <c r="I4206" s="1">
        <v>3.1571617685468567E-3</v>
      </c>
    </row>
    <row r="4207" spans="1:9" x14ac:dyDescent="0.25">
      <c r="A4207" s="36">
        <v>40091</v>
      </c>
      <c r="B4207" s="11">
        <v>28700.800781000002</v>
      </c>
      <c r="C4207" s="11">
        <v>29235.839843999998</v>
      </c>
      <c r="D4207" s="11">
        <v>28676.669922000001</v>
      </c>
      <c r="E4207" s="11">
        <v>29214.400390999999</v>
      </c>
      <c r="F4207" s="11">
        <v>29214.400390999999</v>
      </c>
      <c r="G4207" s="5">
        <v>159056300</v>
      </c>
      <c r="I4207" s="1">
        <v>1.8508454159338328E-2</v>
      </c>
    </row>
    <row r="4208" spans="1:9" x14ac:dyDescent="0.25">
      <c r="A4208" s="36">
        <v>40092</v>
      </c>
      <c r="B4208" s="11">
        <v>29226.460938</v>
      </c>
      <c r="C4208" s="11">
        <v>29767.400390999999</v>
      </c>
      <c r="D4208" s="11">
        <v>29226.460938</v>
      </c>
      <c r="E4208" s="11">
        <v>29690.480468999998</v>
      </c>
      <c r="F4208" s="11">
        <v>29690.480468999998</v>
      </c>
      <c r="G4208" s="5">
        <v>192418900</v>
      </c>
      <c r="I4208" s="1">
        <v>1.6164719716766029E-2</v>
      </c>
    </row>
    <row r="4209" spans="1:9" x14ac:dyDescent="0.25">
      <c r="A4209" s="36">
        <v>40093</v>
      </c>
      <c r="B4209" s="11">
        <v>29690.480468999998</v>
      </c>
      <c r="C4209" s="11">
        <v>29801.699218999998</v>
      </c>
      <c r="D4209" s="11">
        <v>29528.990234000001</v>
      </c>
      <c r="E4209" s="11">
        <v>29763.369140999999</v>
      </c>
      <c r="F4209" s="11">
        <v>29763.369140999999</v>
      </c>
      <c r="G4209" s="5">
        <v>132129600</v>
      </c>
      <c r="I4209" s="1">
        <v>2.4519424392366318E-3</v>
      </c>
    </row>
    <row r="4210" spans="1:9" x14ac:dyDescent="0.25">
      <c r="A4210" s="36">
        <v>40094</v>
      </c>
      <c r="B4210" s="11">
        <v>29817.679688</v>
      </c>
      <c r="C4210" s="11">
        <v>30122.089843999998</v>
      </c>
      <c r="D4210" s="11">
        <v>29817.679688</v>
      </c>
      <c r="E4210" s="11">
        <v>29898.849609000001</v>
      </c>
      <c r="F4210" s="11">
        <v>29898.849609000001</v>
      </c>
      <c r="G4210" s="5">
        <v>209416100</v>
      </c>
      <c r="I4210" s="1">
        <v>4.5415911009438759E-3</v>
      </c>
    </row>
    <row r="4211" spans="1:9" x14ac:dyDescent="0.25">
      <c r="A4211" s="36">
        <v>40095</v>
      </c>
      <c r="B4211" s="11">
        <v>29897.130859000001</v>
      </c>
      <c r="C4211" s="11">
        <v>30049.439452999999</v>
      </c>
      <c r="D4211" s="11">
        <v>29833.869140999999</v>
      </c>
      <c r="E4211" s="11">
        <v>30039.710938</v>
      </c>
      <c r="F4211" s="11">
        <v>30039.710938</v>
      </c>
      <c r="G4211" s="5">
        <v>113200300</v>
      </c>
      <c r="I4211" s="1">
        <v>4.7001992386412894E-3</v>
      </c>
    </row>
    <row r="4212" spans="1:9" x14ac:dyDescent="0.25">
      <c r="A4212" s="36">
        <v>40098</v>
      </c>
      <c r="B4212" s="11">
        <v>30038.740234000001</v>
      </c>
      <c r="C4212" s="11">
        <v>30475.449218999998</v>
      </c>
      <c r="D4212" s="11">
        <v>30033.939452999999</v>
      </c>
      <c r="E4212" s="11">
        <v>30475.429688</v>
      </c>
      <c r="F4212" s="11">
        <v>30475.429688</v>
      </c>
      <c r="G4212" s="5">
        <v>133227600</v>
      </c>
      <c r="I4212" s="1">
        <v>1.4400570676475155E-2</v>
      </c>
    </row>
    <row r="4213" spans="1:9" x14ac:dyDescent="0.25">
      <c r="A4213" s="36">
        <v>40099</v>
      </c>
      <c r="B4213" s="11">
        <v>30475.490234000001</v>
      </c>
      <c r="C4213" s="11">
        <v>30635.070313</v>
      </c>
      <c r="D4213" s="11">
        <v>30306.900390999999</v>
      </c>
      <c r="E4213" s="11">
        <v>30611.099609000001</v>
      </c>
      <c r="F4213" s="11">
        <v>30611.099609000001</v>
      </c>
      <c r="G4213" s="5">
        <v>185372000</v>
      </c>
      <c r="I4213" s="1">
        <v>4.4419005509279685E-3</v>
      </c>
    </row>
    <row r="4214" spans="1:9" x14ac:dyDescent="0.25">
      <c r="A4214" s="36">
        <v>40100</v>
      </c>
      <c r="B4214" s="11">
        <v>30614.199218999998</v>
      </c>
      <c r="C4214" s="11">
        <v>31108.630859000001</v>
      </c>
      <c r="D4214" s="11">
        <v>30614.199218999998</v>
      </c>
      <c r="E4214" s="11">
        <v>30881.099609000001</v>
      </c>
      <c r="F4214" s="11">
        <v>30881.099609000001</v>
      </c>
      <c r="G4214" s="5">
        <v>216945600</v>
      </c>
      <c r="I4214" s="1">
        <v>8.7816581151951567E-3</v>
      </c>
    </row>
    <row r="4215" spans="1:9" x14ac:dyDescent="0.25">
      <c r="A4215" s="36">
        <v>40101</v>
      </c>
      <c r="B4215" s="11">
        <v>30881.099609000001</v>
      </c>
      <c r="C4215" s="11">
        <v>31091.150390999999</v>
      </c>
      <c r="D4215" s="11">
        <v>30666.380859000001</v>
      </c>
      <c r="E4215" s="11">
        <v>31017.730468999998</v>
      </c>
      <c r="F4215" s="11">
        <v>31017.730468999998</v>
      </c>
      <c r="G4215" s="5">
        <v>165873700</v>
      </c>
      <c r="I4215" s="1">
        <v>4.4146579743102876E-3</v>
      </c>
    </row>
    <row r="4216" spans="1:9" x14ac:dyDescent="0.25">
      <c r="A4216" s="36">
        <v>40102</v>
      </c>
      <c r="B4216" s="11">
        <v>31017.730468999998</v>
      </c>
      <c r="C4216" s="11">
        <v>31017.730468999998</v>
      </c>
      <c r="D4216" s="11">
        <v>30662.160156000002</v>
      </c>
      <c r="E4216" s="11">
        <v>30726.300781000002</v>
      </c>
      <c r="F4216" s="11">
        <v>30726.300781000002</v>
      </c>
      <c r="G4216" s="5">
        <v>126961100</v>
      </c>
      <c r="I4216" s="1">
        <v>-9.4400007998469704E-3</v>
      </c>
    </row>
    <row r="4217" spans="1:9" x14ac:dyDescent="0.25">
      <c r="A4217" s="36">
        <v>40105</v>
      </c>
      <c r="B4217" s="11">
        <v>30727.919922000001</v>
      </c>
      <c r="C4217" s="11">
        <v>31035.019531000002</v>
      </c>
      <c r="D4217" s="11">
        <v>30718.070313</v>
      </c>
      <c r="E4217" s="11">
        <v>30927.109375</v>
      </c>
      <c r="F4217" s="11">
        <v>30927.109375</v>
      </c>
      <c r="G4217" s="5">
        <v>138456800</v>
      </c>
      <c r="I4217" s="1">
        <v>6.5141345331323208E-3</v>
      </c>
    </row>
    <row r="4218" spans="1:9" x14ac:dyDescent="0.25">
      <c r="A4218" s="36">
        <v>40106</v>
      </c>
      <c r="B4218" s="11">
        <v>30928.869140999999</v>
      </c>
      <c r="C4218" s="11">
        <v>31031.320313</v>
      </c>
      <c r="D4218" s="11">
        <v>30612.640625</v>
      </c>
      <c r="E4218" s="11">
        <v>31000.939452999999</v>
      </c>
      <c r="F4218" s="11">
        <v>31000.939452999999</v>
      </c>
      <c r="G4218" s="5">
        <v>155063500</v>
      </c>
      <c r="I4218" s="1">
        <v>2.3843836315204925E-3</v>
      </c>
    </row>
    <row r="4219" spans="1:9" x14ac:dyDescent="0.25">
      <c r="A4219" s="36">
        <v>40107</v>
      </c>
      <c r="B4219" s="11">
        <v>30999.880859000001</v>
      </c>
      <c r="C4219" s="11">
        <v>31216.449218999998</v>
      </c>
      <c r="D4219" s="11">
        <v>30889.050781000002</v>
      </c>
      <c r="E4219" s="11">
        <v>30889.050781000002</v>
      </c>
      <c r="F4219" s="11">
        <v>30889.050781000002</v>
      </c>
      <c r="G4219" s="5">
        <v>185883700</v>
      </c>
      <c r="I4219" s="1">
        <v>-3.6157315092495423E-3</v>
      </c>
    </row>
    <row r="4220" spans="1:9" x14ac:dyDescent="0.25">
      <c r="A4220" s="36">
        <v>40108</v>
      </c>
      <c r="B4220" s="11">
        <v>30889.050781000002</v>
      </c>
      <c r="C4220" s="11">
        <v>30889.050781000002</v>
      </c>
      <c r="D4220" s="11">
        <v>30682.140625</v>
      </c>
      <c r="E4220" s="11">
        <v>30761.759765999999</v>
      </c>
      <c r="F4220" s="11">
        <v>30761.759765999999</v>
      </c>
      <c r="G4220" s="5">
        <v>153755100</v>
      </c>
      <c r="I4220" s="1">
        <v>-4.1294248932892685E-3</v>
      </c>
    </row>
    <row r="4221" spans="1:9" x14ac:dyDescent="0.25">
      <c r="A4221" s="36">
        <v>40109</v>
      </c>
      <c r="B4221" s="11">
        <v>30761.759765999999</v>
      </c>
      <c r="C4221" s="11">
        <v>30955.900390999999</v>
      </c>
      <c r="D4221" s="11">
        <v>30597.519531000002</v>
      </c>
      <c r="E4221" s="11">
        <v>30617.679688</v>
      </c>
      <c r="F4221" s="11">
        <v>30617.679688</v>
      </c>
      <c r="G4221" s="5">
        <v>157480500</v>
      </c>
      <c r="I4221" s="1">
        <v>-4.6947428622985399E-3</v>
      </c>
    </row>
    <row r="4222" spans="1:9" x14ac:dyDescent="0.25">
      <c r="A4222" s="36">
        <v>40112</v>
      </c>
      <c r="B4222" s="11">
        <v>30618.580077999999</v>
      </c>
      <c r="C4222" s="11">
        <v>31077.650390999999</v>
      </c>
      <c r="D4222" s="11">
        <v>30258.390625</v>
      </c>
      <c r="E4222" s="11">
        <v>30280.080077999999</v>
      </c>
      <c r="F4222" s="11">
        <v>30280.080077999999</v>
      </c>
      <c r="G4222" s="5">
        <v>214770400</v>
      </c>
      <c r="I4222" s="1">
        <v>-1.1087536546972032E-2</v>
      </c>
    </row>
    <row r="4223" spans="1:9" x14ac:dyDescent="0.25">
      <c r="A4223" s="36">
        <v>40113</v>
      </c>
      <c r="B4223" s="11">
        <v>30286.080077999999</v>
      </c>
      <c r="C4223" s="11">
        <v>30289.150390999999</v>
      </c>
      <c r="D4223" s="11">
        <v>29312.25</v>
      </c>
      <c r="E4223" s="11">
        <v>29312.839843999998</v>
      </c>
      <c r="F4223" s="11">
        <v>29312.839843999998</v>
      </c>
      <c r="G4223" s="5">
        <v>265149100</v>
      </c>
      <c r="I4223" s="1">
        <v>-3.246443318518466E-2</v>
      </c>
    </row>
    <row r="4224" spans="1:9" x14ac:dyDescent="0.25">
      <c r="A4224" s="36">
        <v>40114</v>
      </c>
      <c r="B4224" s="11">
        <v>29312.609375</v>
      </c>
      <c r="C4224" s="11">
        <v>29312.609375</v>
      </c>
      <c r="D4224" s="11">
        <v>28591.210938</v>
      </c>
      <c r="E4224" s="11">
        <v>28670.900390999999</v>
      </c>
      <c r="F4224" s="11">
        <v>28670.900390999999</v>
      </c>
      <c r="G4224" s="5">
        <v>270904400</v>
      </c>
      <c r="I4224" s="1">
        <v>-2.2142955225719518E-2</v>
      </c>
    </row>
    <row r="4225" spans="1:9" x14ac:dyDescent="0.25">
      <c r="A4225" s="36">
        <v>40115</v>
      </c>
      <c r="B4225" s="11">
        <v>28681.220702999999</v>
      </c>
      <c r="C4225" s="11">
        <v>29482.880859000001</v>
      </c>
      <c r="D4225" s="11">
        <v>28681.220702999999</v>
      </c>
      <c r="E4225" s="11">
        <v>29247.830077999999</v>
      </c>
      <c r="F4225" s="11">
        <v>29247.830077999999</v>
      </c>
      <c r="G4225" s="5">
        <v>203678300</v>
      </c>
      <c r="I4225" s="1">
        <v>1.99227008197429E-2</v>
      </c>
    </row>
    <row r="4226" spans="1:9" x14ac:dyDescent="0.25">
      <c r="A4226" s="36">
        <v>40116</v>
      </c>
      <c r="B4226" s="11">
        <v>29157.529297000001</v>
      </c>
      <c r="C4226" s="11">
        <v>29157.529297000001</v>
      </c>
      <c r="D4226" s="11">
        <v>28262.970702999999</v>
      </c>
      <c r="E4226" s="11">
        <v>28646.029297000001</v>
      </c>
      <c r="F4226" s="11">
        <v>28646.029297000001</v>
      </c>
      <c r="G4226" s="5">
        <v>227685500</v>
      </c>
      <c r="I4226" s="1">
        <v>-2.0790545475637856E-2</v>
      </c>
    </row>
    <row r="4227" spans="1:9" x14ac:dyDescent="0.25">
      <c r="A4227" s="36">
        <v>40120</v>
      </c>
      <c r="B4227" s="11">
        <v>28646.710938</v>
      </c>
      <c r="C4227" s="11">
        <v>29055.820313</v>
      </c>
      <c r="D4227" s="11">
        <v>28531.179688</v>
      </c>
      <c r="E4227" s="11">
        <v>28886.529297000001</v>
      </c>
      <c r="F4227" s="11">
        <v>28886.529297000001</v>
      </c>
      <c r="G4227" s="5">
        <v>156737700</v>
      </c>
      <c r="I4227" s="1">
        <v>8.3605320798589844E-3</v>
      </c>
    </row>
    <row r="4228" spans="1:9" x14ac:dyDescent="0.25">
      <c r="A4228" s="36">
        <v>40121</v>
      </c>
      <c r="B4228" s="11">
        <v>28935.339843999998</v>
      </c>
      <c r="C4228" s="11">
        <v>29598.310547000001</v>
      </c>
      <c r="D4228" s="11">
        <v>28935.339843999998</v>
      </c>
      <c r="E4228" s="11">
        <v>29430.509765999999</v>
      </c>
      <c r="F4228" s="11">
        <v>29430.509765999999</v>
      </c>
      <c r="G4228" s="5">
        <v>177574000</v>
      </c>
      <c r="I4228" s="1">
        <v>1.8656511237464812E-2</v>
      </c>
    </row>
    <row r="4229" spans="1:9" x14ac:dyDescent="0.25">
      <c r="A4229" s="36">
        <v>40122</v>
      </c>
      <c r="B4229" s="11">
        <v>29432.300781000002</v>
      </c>
      <c r="C4229" s="11">
        <v>29859.970702999999</v>
      </c>
      <c r="D4229" s="11">
        <v>29428.25</v>
      </c>
      <c r="E4229" s="11">
        <v>29735.339843999998</v>
      </c>
      <c r="F4229" s="11">
        <v>29735.339843999998</v>
      </c>
      <c r="G4229" s="5">
        <v>152041500</v>
      </c>
      <c r="I4229" s="1">
        <v>1.0304348783384043E-2</v>
      </c>
    </row>
    <row r="4230" spans="1:9" x14ac:dyDescent="0.25">
      <c r="A4230" s="36">
        <v>40123</v>
      </c>
      <c r="B4230" s="11">
        <v>29734.800781000002</v>
      </c>
      <c r="C4230" s="11">
        <v>29884.919922000001</v>
      </c>
      <c r="D4230" s="11">
        <v>29611.640625</v>
      </c>
      <c r="E4230" s="11">
        <v>29868.619140999999</v>
      </c>
      <c r="F4230" s="11">
        <v>29868.619140999999</v>
      </c>
      <c r="G4230" s="5">
        <v>113081300</v>
      </c>
      <c r="I4230" s="1">
        <v>4.4721700170615719E-3</v>
      </c>
    </row>
    <row r="4231" spans="1:9" x14ac:dyDescent="0.25">
      <c r="A4231" s="36">
        <v>40126</v>
      </c>
      <c r="B4231" s="11">
        <v>29898.449218999998</v>
      </c>
      <c r="C4231" s="11">
        <v>30646.429688</v>
      </c>
      <c r="D4231" s="11">
        <v>29898.449218999998</v>
      </c>
      <c r="E4231" s="11">
        <v>30646.240234000001</v>
      </c>
      <c r="F4231" s="11">
        <v>30646.240234000001</v>
      </c>
      <c r="G4231" s="5">
        <v>183126700</v>
      </c>
      <c r="I4231" s="1">
        <v>2.5701584924849641E-2</v>
      </c>
    </row>
    <row r="4232" spans="1:9" x14ac:dyDescent="0.25">
      <c r="A4232" s="36">
        <v>40127</v>
      </c>
      <c r="B4232" s="11">
        <v>30640.890625</v>
      </c>
      <c r="C4232" s="11">
        <v>30953.869140999999</v>
      </c>
      <c r="D4232" s="11">
        <v>30525.929688</v>
      </c>
      <c r="E4232" s="11">
        <v>30788.199218999998</v>
      </c>
      <c r="F4232" s="11">
        <v>30788.199218999998</v>
      </c>
      <c r="G4232" s="5">
        <v>171878400</v>
      </c>
      <c r="I4232" s="1">
        <v>4.6214871960721382E-3</v>
      </c>
    </row>
    <row r="4233" spans="1:9" x14ac:dyDescent="0.25">
      <c r="A4233" s="36">
        <v>40128</v>
      </c>
      <c r="B4233" s="11">
        <v>30777.929688</v>
      </c>
      <c r="C4233" s="11">
        <v>31212.679688</v>
      </c>
      <c r="D4233" s="11">
        <v>30772.599609000001</v>
      </c>
      <c r="E4233" s="11">
        <v>31097.640625</v>
      </c>
      <c r="F4233" s="11">
        <v>31097.640625</v>
      </c>
      <c r="G4233" s="5">
        <v>186647100</v>
      </c>
      <c r="I4233" s="1">
        <v>1.0000477837921906E-2</v>
      </c>
    </row>
    <row r="4234" spans="1:9" x14ac:dyDescent="0.25">
      <c r="A4234" s="36">
        <v>40129</v>
      </c>
      <c r="B4234" s="11">
        <v>31093.560547000001</v>
      </c>
      <c r="C4234" s="11">
        <v>31195.970702999999</v>
      </c>
      <c r="D4234" s="11">
        <v>30724.890625</v>
      </c>
      <c r="E4234" s="11">
        <v>30759.849609000001</v>
      </c>
      <c r="F4234" s="11">
        <v>30759.849609000001</v>
      </c>
      <c r="G4234" s="5">
        <v>138559500</v>
      </c>
      <c r="I4234" s="1">
        <v>-1.0921696708209083E-2</v>
      </c>
    </row>
    <row r="4235" spans="1:9" x14ac:dyDescent="0.25">
      <c r="A4235" s="36">
        <v>40130</v>
      </c>
      <c r="B4235" s="11">
        <v>30761.25</v>
      </c>
      <c r="C4235" s="11">
        <v>31002.140625</v>
      </c>
      <c r="D4235" s="11">
        <v>30651.839843999998</v>
      </c>
      <c r="E4235" s="11">
        <v>31002.089843999998</v>
      </c>
      <c r="F4235" s="11">
        <v>31002.089843999998</v>
      </c>
      <c r="G4235" s="5">
        <v>141102300</v>
      </c>
      <c r="I4235" s="1">
        <v>7.8443610842438005E-3</v>
      </c>
    </row>
    <row r="4236" spans="1:9" x14ac:dyDescent="0.25">
      <c r="A4236" s="36">
        <v>40134</v>
      </c>
      <c r="B4236" s="11">
        <v>31111.800781000002</v>
      </c>
      <c r="C4236" s="11">
        <v>31510.509765999999</v>
      </c>
      <c r="D4236" s="11">
        <v>31111.109375</v>
      </c>
      <c r="E4236" s="11">
        <v>31400.199218999998</v>
      </c>
      <c r="F4236" s="11">
        <v>31400.199218999998</v>
      </c>
      <c r="G4236" s="5">
        <v>187584900</v>
      </c>
      <c r="I4236" s="1">
        <v>1.2759620912737191E-2</v>
      </c>
    </row>
    <row r="4237" spans="1:9" x14ac:dyDescent="0.25">
      <c r="A4237" s="36">
        <v>40135</v>
      </c>
      <c r="B4237" s="11">
        <v>31392.859375</v>
      </c>
      <c r="C4237" s="11">
        <v>31410.460938</v>
      </c>
      <c r="D4237" s="11">
        <v>30949.460938</v>
      </c>
      <c r="E4237" s="11">
        <v>31056.619140999999</v>
      </c>
      <c r="F4237" s="11">
        <v>31056.619140999999</v>
      </c>
      <c r="G4237" s="5">
        <v>156085800</v>
      </c>
      <c r="I4237" s="1">
        <v>-1.1002274943887613E-2</v>
      </c>
    </row>
    <row r="4238" spans="1:9" x14ac:dyDescent="0.25">
      <c r="A4238" s="36">
        <v>40136</v>
      </c>
      <c r="B4238" s="11">
        <v>31055.529297000001</v>
      </c>
      <c r="C4238" s="11">
        <v>31055.529297000001</v>
      </c>
      <c r="D4238" s="11">
        <v>30570.400390999999</v>
      </c>
      <c r="E4238" s="11">
        <v>30817.669922000001</v>
      </c>
      <c r="F4238" s="11">
        <v>30817.669922000001</v>
      </c>
      <c r="G4238" s="5">
        <v>153176600</v>
      </c>
      <c r="I4238" s="1">
        <v>-7.7237382607933114E-3</v>
      </c>
    </row>
    <row r="4239" spans="1:9" x14ac:dyDescent="0.25">
      <c r="A4239" s="36">
        <v>40137</v>
      </c>
      <c r="B4239" s="11">
        <v>30819.089843999998</v>
      </c>
      <c r="C4239" s="11">
        <v>30905.460938</v>
      </c>
      <c r="D4239" s="11">
        <v>30566.570313</v>
      </c>
      <c r="E4239" s="11">
        <v>30666.509765999999</v>
      </c>
      <c r="F4239" s="11">
        <v>30666.509765999999</v>
      </c>
      <c r="G4239" s="5">
        <v>171071800</v>
      </c>
      <c r="I4239" s="1">
        <v>-4.9170522017849549E-3</v>
      </c>
    </row>
    <row r="4240" spans="1:9" x14ac:dyDescent="0.25">
      <c r="A4240" s="36">
        <v>40140</v>
      </c>
      <c r="B4240" s="11">
        <v>30666.539063</v>
      </c>
      <c r="C4240" s="11">
        <v>31244.759765999999</v>
      </c>
      <c r="D4240" s="11">
        <v>30666.539063</v>
      </c>
      <c r="E4240" s="11">
        <v>31126.169922000001</v>
      </c>
      <c r="F4240" s="11">
        <v>31126.169922000001</v>
      </c>
      <c r="G4240" s="5">
        <v>167338600</v>
      </c>
      <c r="I4240" s="1">
        <v>1.487776989213252E-2</v>
      </c>
    </row>
    <row r="4241" spans="1:9" x14ac:dyDescent="0.25">
      <c r="A4241" s="36">
        <v>40141</v>
      </c>
      <c r="B4241" s="11">
        <v>31125.400390999999</v>
      </c>
      <c r="C4241" s="11">
        <v>31144.810547000001</v>
      </c>
      <c r="D4241" s="11">
        <v>30776.820313</v>
      </c>
      <c r="E4241" s="11">
        <v>30961.990234000001</v>
      </c>
      <c r="F4241" s="11">
        <v>30961.990234000001</v>
      </c>
      <c r="G4241" s="5">
        <v>144656700</v>
      </c>
      <c r="I4241" s="1">
        <v>-5.2886112345635894E-3</v>
      </c>
    </row>
    <row r="4242" spans="1:9" x14ac:dyDescent="0.25">
      <c r="A4242" s="36">
        <v>40142</v>
      </c>
      <c r="B4242" s="11">
        <v>30963.080077999999</v>
      </c>
      <c r="C4242" s="11">
        <v>31371.150390999999</v>
      </c>
      <c r="D4242" s="11">
        <v>30925.839843999998</v>
      </c>
      <c r="E4242" s="11">
        <v>31364.039063</v>
      </c>
      <c r="F4242" s="11">
        <v>31364.039063</v>
      </c>
      <c r="G4242" s="5">
        <v>150576700</v>
      </c>
      <c r="I4242" s="1">
        <v>1.2901653141092595E-2</v>
      </c>
    </row>
    <row r="4243" spans="1:9" x14ac:dyDescent="0.25">
      <c r="A4243" s="36">
        <v>40143</v>
      </c>
      <c r="B4243" s="11">
        <v>31361.130859000001</v>
      </c>
      <c r="C4243" s="11">
        <v>31361.130859000001</v>
      </c>
      <c r="D4243" s="11">
        <v>30447.830077999999</v>
      </c>
      <c r="E4243" s="11">
        <v>30447.830077999999</v>
      </c>
      <c r="F4243" s="11">
        <v>30447.830077999999</v>
      </c>
      <c r="G4243" s="5">
        <v>64119800</v>
      </c>
      <c r="I4243" s="1">
        <v>-2.9647254029992354E-2</v>
      </c>
    </row>
    <row r="4244" spans="1:9" x14ac:dyDescent="0.25">
      <c r="A4244" s="36">
        <v>40144</v>
      </c>
      <c r="B4244" s="11">
        <v>30448.369140999999</v>
      </c>
      <c r="C4244" s="11">
        <v>31124.289063</v>
      </c>
      <c r="D4244" s="11">
        <v>30359.009765999999</v>
      </c>
      <c r="E4244" s="11">
        <v>30775.449218999998</v>
      </c>
      <c r="F4244" s="11">
        <v>30775.449218999998</v>
      </c>
      <c r="G4244" s="5">
        <v>118878600</v>
      </c>
      <c r="I4244" s="1">
        <v>1.0702539034145531E-2</v>
      </c>
    </row>
    <row r="4245" spans="1:9" x14ac:dyDescent="0.25">
      <c r="A4245" s="36">
        <v>40147</v>
      </c>
      <c r="B4245" s="11">
        <v>30775.900390999999</v>
      </c>
      <c r="C4245" s="11">
        <v>31043.539063</v>
      </c>
      <c r="D4245" s="11">
        <v>30767.169922000001</v>
      </c>
      <c r="E4245" s="11">
        <v>30957.109375</v>
      </c>
      <c r="F4245" s="11">
        <v>30957.109375</v>
      </c>
      <c r="G4245" s="5">
        <v>247129200</v>
      </c>
      <c r="I4245" s="1">
        <v>5.8854090774715928E-3</v>
      </c>
    </row>
    <row r="4246" spans="1:9" x14ac:dyDescent="0.25">
      <c r="A4246" s="36">
        <v>40148</v>
      </c>
      <c r="B4246" s="11">
        <v>31002.419922000001</v>
      </c>
      <c r="C4246" s="11">
        <v>32045.970702999999</v>
      </c>
      <c r="D4246" s="11">
        <v>31002.419922000001</v>
      </c>
      <c r="E4246" s="11">
        <v>31750.580077999999</v>
      </c>
      <c r="F4246" s="11">
        <v>31750.580077999999</v>
      </c>
      <c r="G4246" s="5">
        <v>252564500</v>
      </c>
      <c r="I4246" s="1">
        <v>2.5308317422990001E-2</v>
      </c>
    </row>
    <row r="4247" spans="1:9" x14ac:dyDescent="0.25">
      <c r="A4247" s="36">
        <v>40149</v>
      </c>
      <c r="B4247" s="11">
        <v>31751.820313</v>
      </c>
      <c r="C4247" s="11">
        <v>32297.009765999999</v>
      </c>
      <c r="D4247" s="11">
        <v>31671.650390999999</v>
      </c>
      <c r="E4247" s="11">
        <v>32111.789063</v>
      </c>
      <c r="F4247" s="11">
        <v>32111.789063</v>
      </c>
      <c r="G4247" s="5">
        <v>237542100</v>
      </c>
      <c r="I4247" s="1">
        <v>1.1312227896892679E-2</v>
      </c>
    </row>
    <row r="4248" spans="1:9" x14ac:dyDescent="0.25">
      <c r="A4248" s="36">
        <v>40150</v>
      </c>
      <c r="B4248" s="11">
        <v>32163.259765999999</v>
      </c>
      <c r="C4248" s="11">
        <v>32296.230468999998</v>
      </c>
      <c r="D4248" s="11">
        <v>31964.480468999998</v>
      </c>
      <c r="E4248" s="11">
        <v>31967.429688</v>
      </c>
      <c r="F4248" s="11">
        <v>31967.429688</v>
      </c>
      <c r="G4248" s="5">
        <v>161147400</v>
      </c>
      <c r="I4248" s="1">
        <v>-4.5056610250071571E-3</v>
      </c>
    </row>
    <row r="4249" spans="1:9" x14ac:dyDescent="0.25">
      <c r="A4249" s="36">
        <v>40151</v>
      </c>
      <c r="B4249" s="11">
        <v>31967.640625</v>
      </c>
      <c r="C4249" s="11">
        <v>32377.230468999998</v>
      </c>
      <c r="D4249" s="11">
        <v>31767.019531000002</v>
      </c>
      <c r="E4249" s="11">
        <v>32105.390625</v>
      </c>
      <c r="F4249" s="11">
        <v>32105.390625</v>
      </c>
      <c r="G4249" s="5">
        <v>133663700</v>
      </c>
      <c r="I4249" s="1">
        <v>4.3063860630034867E-3</v>
      </c>
    </row>
    <row r="4250" spans="1:9" x14ac:dyDescent="0.25">
      <c r="A4250" s="36">
        <v>40154</v>
      </c>
      <c r="B4250" s="11">
        <v>32105.019531000002</v>
      </c>
      <c r="C4250" s="11">
        <v>32225.160156000002</v>
      </c>
      <c r="D4250" s="11">
        <v>32068.839843999998</v>
      </c>
      <c r="E4250" s="11">
        <v>32085.169922000001</v>
      </c>
      <c r="F4250" s="11">
        <v>32085.169922000001</v>
      </c>
      <c r="G4250" s="5">
        <v>93790200</v>
      </c>
      <c r="I4250" s="1">
        <v>-6.3002109645182713E-4</v>
      </c>
    </row>
    <row r="4251" spans="1:9" x14ac:dyDescent="0.25">
      <c r="A4251" s="36">
        <v>40155</v>
      </c>
      <c r="B4251" s="11">
        <v>32085.839843999998</v>
      </c>
      <c r="C4251" s="11">
        <v>32118.730468999998</v>
      </c>
      <c r="D4251" s="11">
        <v>31710.359375</v>
      </c>
      <c r="E4251" s="11">
        <v>31710.390625</v>
      </c>
      <c r="F4251" s="11">
        <v>31710.390625</v>
      </c>
      <c r="G4251" s="5">
        <v>158884300</v>
      </c>
      <c r="I4251" s="1">
        <v>-1.1749520039897376E-2</v>
      </c>
    </row>
    <row r="4252" spans="1:9" x14ac:dyDescent="0.25">
      <c r="A4252" s="36">
        <v>40156</v>
      </c>
      <c r="B4252" s="11">
        <v>31722.509765999999</v>
      </c>
      <c r="C4252" s="11">
        <v>31861.289063</v>
      </c>
      <c r="D4252" s="11">
        <v>31507.660156000002</v>
      </c>
      <c r="E4252" s="11">
        <v>31670.210938</v>
      </c>
      <c r="F4252" s="11">
        <v>31670.210938</v>
      </c>
      <c r="G4252" s="5">
        <v>149638800</v>
      </c>
      <c r="I4252" s="1">
        <v>-1.2678861163077926E-3</v>
      </c>
    </row>
    <row r="4253" spans="1:9" x14ac:dyDescent="0.25">
      <c r="A4253" s="36">
        <v>40157</v>
      </c>
      <c r="B4253" s="11">
        <v>31668.210938</v>
      </c>
      <c r="C4253" s="11">
        <v>31954.099609000001</v>
      </c>
      <c r="D4253" s="11">
        <v>31668.210938</v>
      </c>
      <c r="E4253" s="11">
        <v>31916.599609000001</v>
      </c>
      <c r="F4253" s="11">
        <v>31916.599609000001</v>
      </c>
      <c r="G4253" s="5">
        <v>168604600</v>
      </c>
      <c r="I4253" s="1">
        <v>7.7497173396761099E-3</v>
      </c>
    </row>
    <row r="4254" spans="1:9" x14ac:dyDescent="0.25">
      <c r="A4254" s="36">
        <v>40158</v>
      </c>
      <c r="B4254" s="11">
        <v>31916.929688</v>
      </c>
      <c r="C4254" s="11">
        <v>32188.109375</v>
      </c>
      <c r="D4254" s="11">
        <v>31828.199218999998</v>
      </c>
      <c r="E4254" s="11">
        <v>31901.689452999999</v>
      </c>
      <c r="F4254" s="11">
        <v>31901.689452999999</v>
      </c>
      <c r="G4254" s="5">
        <v>144571500</v>
      </c>
      <c r="I4254" s="1">
        <v>-4.6726906942851087E-4</v>
      </c>
    </row>
    <row r="4255" spans="1:9" x14ac:dyDescent="0.25">
      <c r="A4255" s="36">
        <v>40161</v>
      </c>
      <c r="B4255" s="11">
        <v>31900.779297000001</v>
      </c>
      <c r="C4255" s="11">
        <v>32011.410156000002</v>
      </c>
      <c r="D4255" s="11">
        <v>31731.179688</v>
      </c>
      <c r="E4255" s="11">
        <v>32009.880859000001</v>
      </c>
      <c r="F4255" s="11">
        <v>32009.880859000001</v>
      </c>
      <c r="G4255" s="5">
        <v>137502100</v>
      </c>
      <c r="I4255" s="1">
        <v>3.385662684207702E-3</v>
      </c>
    </row>
    <row r="4256" spans="1:9" x14ac:dyDescent="0.25">
      <c r="A4256" s="36">
        <v>40162</v>
      </c>
      <c r="B4256" s="11">
        <v>32009.119140999999</v>
      </c>
      <c r="C4256" s="11">
        <v>32277.199218999998</v>
      </c>
      <c r="D4256" s="11">
        <v>31707.099609000001</v>
      </c>
      <c r="E4256" s="11">
        <v>31902.599609000001</v>
      </c>
      <c r="F4256" s="11">
        <v>31902.599609000001</v>
      </c>
      <c r="G4256" s="5">
        <v>176031800</v>
      </c>
      <c r="I4256" s="1">
        <v>-3.3571330661068544E-3</v>
      </c>
    </row>
    <row r="4257" spans="1:9" x14ac:dyDescent="0.25">
      <c r="A4257" s="36">
        <v>40163</v>
      </c>
      <c r="B4257" s="11">
        <v>31902.660156000002</v>
      </c>
      <c r="C4257" s="11">
        <v>32224.609375</v>
      </c>
      <c r="D4257" s="11">
        <v>31885.429688</v>
      </c>
      <c r="E4257" s="11">
        <v>31956.25</v>
      </c>
      <c r="F4257" s="11">
        <v>31956.25</v>
      </c>
      <c r="G4257" s="5">
        <v>215466300</v>
      </c>
      <c r="I4257" s="1">
        <v>1.6802809305609401E-3</v>
      </c>
    </row>
    <row r="4258" spans="1:9" x14ac:dyDescent="0.25">
      <c r="A4258" s="36">
        <v>40164</v>
      </c>
      <c r="B4258" s="11">
        <v>31956.130859000001</v>
      </c>
      <c r="C4258" s="11">
        <v>31958.279297000001</v>
      </c>
      <c r="D4258" s="11">
        <v>31808.449218999998</v>
      </c>
      <c r="E4258" s="11">
        <v>31948.410156000002</v>
      </c>
      <c r="F4258" s="11">
        <v>31948.410156000002</v>
      </c>
      <c r="G4258" s="5">
        <v>140486100</v>
      </c>
      <c r="I4258" s="1">
        <v>-2.4536063630442584E-4</v>
      </c>
    </row>
    <row r="4259" spans="1:9" x14ac:dyDescent="0.25">
      <c r="A4259" s="36">
        <v>40165</v>
      </c>
      <c r="B4259" s="11">
        <v>31946.859375</v>
      </c>
      <c r="C4259" s="11">
        <v>32012.210938</v>
      </c>
      <c r="D4259" s="11">
        <v>31664.089843999998</v>
      </c>
      <c r="E4259" s="11">
        <v>31834.070313</v>
      </c>
      <c r="F4259" s="11">
        <v>31834.070313</v>
      </c>
      <c r="G4259" s="5">
        <v>237514100</v>
      </c>
      <c r="I4259" s="1">
        <v>-3.585309465560016E-3</v>
      </c>
    </row>
    <row r="4260" spans="1:9" x14ac:dyDescent="0.25">
      <c r="A4260" s="36">
        <v>40168</v>
      </c>
      <c r="B4260" s="11">
        <v>31825.839843999998</v>
      </c>
      <c r="C4260" s="11">
        <v>32118.380859000001</v>
      </c>
      <c r="D4260" s="11">
        <v>31718.830077999999</v>
      </c>
      <c r="E4260" s="11">
        <v>31799.230468999998</v>
      </c>
      <c r="F4260" s="11">
        <v>31799.230468999998</v>
      </c>
      <c r="G4260" s="5">
        <v>126379200</v>
      </c>
      <c r="I4260" s="1">
        <v>-1.095019339029335E-3</v>
      </c>
    </row>
    <row r="4261" spans="1:9" x14ac:dyDescent="0.25">
      <c r="A4261" s="36">
        <v>40169</v>
      </c>
      <c r="B4261" s="11">
        <v>31802.289063</v>
      </c>
      <c r="C4261" s="11">
        <v>32240.320313</v>
      </c>
      <c r="D4261" s="11">
        <v>31800.300781000002</v>
      </c>
      <c r="E4261" s="11">
        <v>32240.320313</v>
      </c>
      <c r="F4261" s="11">
        <v>32240.320313</v>
      </c>
      <c r="G4261" s="5">
        <v>126726700</v>
      </c>
      <c r="I4261" s="1">
        <v>1.3775762450544349E-2</v>
      </c>
    </row>
    <row r="4262" spans="1:9" x14ac:dyDescent="0.25">
      <c r="A4262" s="36">
        <v>40170</v>
      </c>
      <c r="B4262" s="11">
        <v>32241.529297000001</v>
      </c>
      <c r="C4262" s="11">
        <v>32529.679688</v>
      </c>
      <c r="D4262" s="11">
        <v>32221</v>
      </c>
      <c r="E4262" s="11">
        <v>32450.230468999998</v>
      </c>
      <c r="F4262" s="11">
        <v>32450.230468999998</v>
      </c>
      <c r="G4262" s="5">
        <v>91752200</v>
      </c>
      <c r="I4262" s="1">
        <v>6.4896925494863922E-3</v>
      </c>
    </row>
    <row r="4263" spans="1:9" x14ac:dyDescent="0.25">
      <c r="A4263" s="36">
        <v>40171</v>
      </c>
      <c r="B4263" s="11">
        <v>32453.150390999999</v>
      </c>
      <c r="C4263" s="11">
        <v>32597.029297000001</v>
      </c>
      <c r="D4263" s="11">
        <v>32453.150390999999</v>
      </c>
      <c r="E4263" s="11">
        <v>32548.529297000001</v>
      </c>
      <c r="F4263" s="11">
        <v>32548.529297000001</v>
      </c>
      <c r="G4263" s="5">
        <v>27257400</v>
      </c>
      <c r="I4263" s="1">
        <v>3.0246393406265781E-3</v>
      </c>
    </row>
    <row r="4264" spans="1:9" x14ac:dyDescent="0.25">
      <c r="A4264" s="36">
        <v>40175</v>
      </c>
      <c r="B4264" s="11">
        <v>32549.429688</v>
      </c>
      <c r="C4264" s="11">
        <v>32724.769531000002</v>
      </c>
      <c r="D4264" s="11">
        <v>32442.869140999999</v>
      </c>
      <c r="E4264" s="11">
        <v>32610.509765999999</v>
      </c>
      <c r="F4264" s="11">
        <v>32610.509765999999</v>
      </c>
      <c r="G4264" s="5">
        <v>52419400</v>
      </c>
      <c r="I4264" s="1">
        <v>1.9024371318216993E-3</v>
      </c>
    </row>
    <row r="4265" spans="1:9" x14ac:dyDescent="0.25">
      <c r="A4265" s="36">
        <v>40176</v>
      </c>
      <c r="B4265" s="11">
        <v>32611.710938</v>
      </c>
      <c r="C4265" s="11">
        <v>32787.339844000002</v>
      </c>
      <c r="D4265" s="11">
        <v>32611.710938</v>
      </c>
      <c r="E4265" s="11">
        <v>32626.289063</v>
      </c>
      <c r="F4265" s="11">
        <v>32626.289063</v>
      </c>
      <c r="G4265" s="5">
        <v>119575100</v>
      </c>
      <c r="I4265" s="1">
        <v>4.83754494119637E-4</v>
      </c>
    </row>
    <row r="4266" spans="1:9" x14ac:dyDescent="0.25">
      <c r="A4266" s="36">
        <v>40177</v>
      </c>
      <c r="B4266" s="11">
        <v>32627.900390999999</v>
      </c>
      <c r="C4266" s="11">
        <v>32628.570313</v>
      </c>
      <c r="D4266" s="11">
        <v>32330.5</v>
      </c>
      <c r="E4266" s="11">
        <v>32448.740234000001</v>
      </c>
      <c r="F4266" s="11">
        <v>32448.740234000001</v>
      </c>
      <c r="G4266" s="5">
        <v>80359400</v>
      </c>
      <c r="I4266" s="1">
        <v>-5.4567557319114002E-3</v>
      </c>
    </row>
    <row r="4267" spans="1:9" s="13" customFormat="1" x14ac:dyDescent="0.25">
      <c r="A4267" s="37">
        <v>40178</v>
      </c>
      <c r="B4267" s="12">
        <v>32432.789063</v>
      </c>
      <c r="C4267" s="12">
        <v>32519.640625</v>
      </c>
      <c r="D4267" s="12">
        <v>32100.849609000001</v>
      </c>
      <c r="E4267" s="12">
        <v>32120.470702999999</v>
      </c>
      <c r="F4267" s="12">
        <v>32120.470702999999</v>
      </c>
      <c r="G4267" s="38">
        <v>63823600</v>
      </c>
      <c r="H4267" s="38"/>
      <c r="I4267" s="14">
        <v>-1.0168077154460775E-2</v>
      </c>
    </row>
    <row r="4268" spans="1:9" x14ac:dyDescent="0.25">
      <c r="A4268" s="36">
        <v>40182</v>
      </c>
      <c r="B4268" s="11">
        <v>32120.740234000001</v>
      </c>
      <c r="C4268" s="11">
        <v>32758.529297000001</v>
      </c>
      <c r="D4268" s="11">
        <v>32120.740234000001</v>
      </c>
      <c r="E4268" s="11">
        <v>32758.529297000001</v>
      </c>
      <c r="F4268" s="11">
        <v>32758.529297000001</v>
      </c>
      <c r="G4268" s="5">
        <v>136257800</v>
      </c>
      <c r="I4268" s="1">
        <v>1.9669821237663143E-2</v>
      </c>
    </row>
    <row r="4269" spans="1:9" x14ac:dyDescent="0.25">
      <c r="A4269" s="36">
        <v>40183</v>
      </c>
      <c r="B4269" s="11">
        <v>32729.300781000002</v>
      </c>
      <c r="C4269" s="11">
        <v>33073.710937999997</v>
      </c>
      <c r="D4269" s="11">
        <v>32628.240234000001</v>
      </c>
      <c r="E4269" s="11">
        <v>32732.759765999999</v>
      </c>
      <c r="F4269" s="11">
        <v>32732.759765999999</v>
      </c>
      <c r="G4269" s="5">
        <v>165541900</v>
      </c>
      <c r="I4269" s="1">
        <v>-7.8696060800176326E-4</v>
      </c>
    </row>
    <row r="4270" spans="1:9" x14ac:dyDescent="0.25">
      <c r="A4270" s="36">
        <v>40184</v>
      </c>
      <c r="B4270" s="11">
        <v>32730.419922000001</v>
      </c>
      <c r="C4270" s="11">
        <v>32922.121094000002</v>
      </c>
      <c r="D4270" s="11">
        <v>32639.439452999999</v>
      </c>
      <c r="E4270" s="11">
        <v>32830.160155999998</v>
      </c>
      <c r="F4270" s="11">
        <v>32830.160155999998</v>
      </c>
      <c r="G4270" s="5">
        <v>126000100</v>
      </c>
      <c r="I4270" s="1">
        <v>2.97120572941445E-3</v>
      </c>
    </row>
    <row r="4271" spans="1:9" x14ac:dyDescent="0.25">
      <c r="A4271" s="36">
        <v>40185</v>
      </c>
      <c r="B4271" s="11">
        <v>32830.21875</v>
      </c>
      <c r="C4271" s="11">
        <v>33069.78125</v>
      </c>
      <c r="D4271" s="11">
        <v>32670.980468999998</v>
      </c>
      <c r="E4271" s="11">
        <v>33064.570312999997</v>
      </c>
      <c r="F4271" s="11">
        <v>33064.570312999997</v>
      </c>
      <c r="G4271" s="5">
        <v>123563200</v>
      </c>
      <c r="I4271" s="1">
        <v>7.1147159760727163E-3</v>
      </c>
    </row>
    <row r="4272" spans="1:9" x14ac:dyDescent="0.25">
      <c r="A4272" s="36">
        <v>40186</v>
      </c>
      <c r="B4272" s="11">
        <v>33067.570312999997</v>
      </c>
      <c r="C4272" s="11">
        <v>33080.050780999998</v>
      </c>
      <c r="D4272" s="11">
        <v>32779.660155999998</v>
      </c>
      <c r="E4272" s="11">
        <v>32892.039062999997</v>
      </c>
      <c r="F4272" s="11">
        <v>32892.039062999997</v>
      </c>
      <c r="G4272" s="5">
        <v>109516900</v>
      </c>
      <c r="I4272" s="1">
        <v>-5.2316710987003745E-3</v>
      </c>
    </row>
    <row r="4273" spans="1:9" x14ac:dyDescent="0.25">
      <c r="A4273" s="36">
        <v>40189</v>
      </c>
      <c r="B4273" s="11">
        <v>32892.109375</v>
      </c>
      <c r="C4273" s="11">
        <v>33047.230469000002</v>
      </c>
      <c r="D4273" s="11">
        <v>32711.039063</v>
      </c>
      <c r="E4273" s="11">
        <v>32935.378905999998</v>
      </c>
      <c r="F4273" s="11">
        <v>32935.378905999998</v>
      </c>
      <c r="G4273" s="5">
        <v>150332200</v>
      </c>
      <c r="I4273" s="1">
        <v>1.3167719652198429E-3</v>
      </c>
    </row>
    <row r="4274" spans="1:9" x14ac:dyDescent="0.25">
      <c r="A4274" s="36">
        <v>40190</v>
      </c>
      <c r="B4274" s="11">
        <v>32950.339844000002</v>
      </c>
      <c r="C4274" s="11">
        <v>32976.609375</v>
      </c>
      <c r="D4274" s="11">
        <v>32719.619140999999</v>
      </c>
      <c r="E4274" s="11">
        <v>32792.660155999998</v>
      </c>
      <c r="F4274" s="11">
        <v>32792.660155999998</v>
      </c>
      <c r="G4274" s="5">
        <v>139205800</v>
      </c>
      <c r="I4274" s="1">
        <v>-4.342712070307897E-3</v>
      </c>
    </row>
    <row r="4275" spans="1:9" x14ac:dyDescent="0.25">
      <c r="A4275" s="36">
        <v>40191</v>
      </c>
      <c r="B4275" s="11">
        <v>32792.871094000002</v>
      </c>
      <c r="C4275" s="11">
        <v>32929.320312999997</v>
      </c>
      <c r="D4275" s="11">
        <v>32607.939452999999</v>
      </c>
      <c r="E4275" s="11">
        <v>32836.078125</v>
      </c>
      <c r="F4275" s="11">
        <v>32836.078125</v>
      </c>
      <c r="G4275" s="5">
        <v>143683200</v>
      </c>
      <c r="I4275" s="1">
        <v>1.323139114710159E-3</v>
      </c>
    </row>
    <row r="4276" spans="1:9" x14ac:dyDescent="0.25">
      <c r="A4276" s="36">
        <v>40192</v>
      </c>
      <c r="B4276" s="11">
        <v>32843.558594000002</v>
      </c>
      <c r="C4276" s="11">
        <v>32847.929687999997</v>
      </c>
      <c r="D4276" s="11">
        <v>32429.669922000001</v>
      </c>
      <c r="E4276" s="11">
        <v>32729.580077999999</v>
      </c>
      <c r="F4276" s="11">
        <v>32729.580077999999</v>
      </c>
      <c r="G4276" s="5">
        <v>447963200</v>
      </c>
      <c r="I4276" s="1">
        <v>-3.2485951816330072E-3</v>
      </c>
    </row>
    <row r="4277" spans="1:9" x14ac:dyDescent="0.25">
      <c r="A4277" s="36">
        <v>40193</v>
      </c>
      <c r="B4277" s="11">
        <v>32725.410156000002</v>
      </c>
      <c r="C4277" s="11">
        <v>32728.410156000002</v>
      </c>
      <c r="D4277" s="11">
        <v>32262.099609000001</v>
      </c>
      <c r="E4277" s="11">
        <v>32262.300781000002</v>
      </c>
      <c r="F4277" s="11">
        <v>32262.300781000002</v>
      </c>
      <c r="G4277" s="5">
        <v>318270300</v>
      </c>
      <c r="I4277" s="1">
        <v>-1.4379868464221346E-2</v>
      </c>
    </row>
    <row r="4278" spans="1:9" x14ac:dyDescent="0.25">
      <c r="A4278" s="36">
        <v>40196</v>
      </c>
      <c r="B4278" s="11">
        <v>32262.529297000001</v>
      </c>
      <c r="C4278" s="11">
        <v>32491.480468999998</v>
      </c>
      <c r="D4278" s="11">
        <v>32262.529297000001</v>
      </c>
      <c r="E4278" s="11">
        <v>32482.730468999998</v>
      </c>
      <c r="F4278" s="11">
        <v>32482.730468999998</v>
      </c>
      <c r="G4278" s="5">
        <v>32108200</v>
      </c>
      <c r="I4278" s="1">
        <v>6.8091878381864035E-3</v>
      </c>
    </row>
    <row r="4279" spans="1:9" x14ac:dyDescent="0.25">
      <c r="A4279" s="36">
        <v>40197</v>
      </c>
      <c r="B4279" s="11">
        <v>32493.359375</v>
      </c>
      <c r="C4279" s="11">
        <v>32618.009765999999</v>
      </c>
      <c r="D4279" s="11">
        <v>32367.859375</v>
      </c>
      <c r="E4279" s="11">
        <v>32473.050781000002</v>
      </c>
      <c r="F4279" s="11">
        <v>32473.050781000002</v>
      </c>
      <c r="G4279" s="5">
        <v>213255300</v>
      </c>
      <c r="I4279" s="1">
        <v>-2.9803930875260676E-4</v>
      </c>
    </row>
    <row r="4280" spans="1:9" x14ac:dyDescent="0.25">
      <c r="A4280" s="36">
        <v>40198</v>
      </c>
      <c r="B4280" s="11">
        <v>32466.039063</v>
      </c>
      <c r="C4280" s="11">
        <v>32466.039063</v>
      </c>
      <c r="D4280" s="11">
        <v>31946.769531000002</v>
      </c>
      <c r="E4280" s="11">
        <v>32025.339843999998</v>
      </c>
      <c r="F4280" s="11">
        <v>32025.339843999998</v>
      </c>
      <c r="G4280" s="5">
        <v>215329000</v>
      </c>
      <c r="I4280" s="1">
        <v>-1.3883079054158642E-2</v>
      </c>
    </row>
    <row r="4281" spans="1:9" x14ac:dyDescent="0.25">
      <c r="A4281" s="36">
        <v>40199</v>
      </c>
      <c r="B4281" s="11">
        <v>32033.849609000001</v>
      </c>
      <c r="C4281" s="11">
        <v>32151.800781000002</v>
      </c>
      <c r="D4281" s="11">
        <v>31181.720702999999</v>
      </c>
      <c r="E4281" s="11">
        <v>31205.300781000002</v>
      </c>
      <c r="F4281" s="11">
        <v>31205.300781000002</v>
      </c>
      <c r="G4281" s="5">
        <v>243330800</v>
      </c>
      <c r="I4281" s="1">
        <v>-2.5939482349468079E-2</v>
      </c>
    </row>
    <row r="4282" spans="1:9" x14ac:dyDescent="0.25">
      <c r="A4282" s="36">
        <v>40200</v>
      </c>
      <c r="B4282" s="11">
        <v>31203.099609000001</v>
      </c>
      <c r="C4282" s="11">
        <v>31212.550781000002</v>
      </c>
      <c r="D4282" s="11">
        <v>30612.060547000001</v>
      </c>
      <c r="E4282" s="11">
        <v>30830.910156000002</v>
      </c>
      <c r="F4282" s="11">
        <v>30830.910156000002</v>
      </c>
      <c r="G4282" s="5">
        <v>210227600</v>
      </c>
      <c r="I4282" s="1">
        <v>-1.2070213984712197E-2</v>
      </c>
    </row>
    <row r="4283" spans="1:9" x14ac:dyDescent="0.25">
      <c r="A4283" s="36">
        <v>40203</v>
      </c>
      <c r="B4283" s="11">
        <v>30831.400390999999</v>
      </c>
      <c r="C4283" s="11">
        <v>31080.980468999998</v>
      </c>
      <c r="D4283" s="11">
        <v>30465.060547000001</v>
      </c>
      <c r="E4283" s="11">
        <v>30465.060547000001</v>
      </c>
      <c r="F4283" s="11">
        <v>30465.060547000001</v>
      </c>
      <c r="G4283" s="5">
        <v>196961600</v>
      </c>
      <c r="I4283" s="1">
        <v>-1.1937292100137498E-2</v>
      </c>
    </row>
    <row r="4284" spans="1:9" x14ac:dyDescent="0.25">
      <c r="A4284" s="36">
        <v>40204</v>
      </c>
      <c r="B4284" s="11">
        <v>30461.859375</v>
      </c>
      <c r="C4284" s="11">
        <v>30764.759765999999</v>
      </c>
      <c r="D4284" s="11">
        <v>30209.089843999998</v>
      </c>
      <c r="E4284" s="11">
        <v>30651.560547000001</v>
      </c>
      <c r="F4284" s="11">
        <v>30651.560547000001</v>
      </c>
      <c r="G4284" s="5">
        <v>183139500</v>
      </c>
      <c r="I4284" s="1">
        <v>6.1031050328228531E-3</v>
      </c>
    </row>
    <row r="4285" spans="1:9" x14ac:dyDescent="0.25">
      <c r="A4285" s="36">
        <v>40205</v>
      </c>
      <c r="B4285" s="11">
        <v>30629.789063</v>
      </c>
      <c r="C4285" s="11">
        <v>30677.039063</v>
      </c>
      <c r="D4285" s="11">
        <v>30082.769531000002</v>
      </c>
      <c r="E4285" s="11">
        <v>30610.830077999999</v>
      </c>
      <c r="F4285" s="11">
        <v>30610.830077999999</v>
      </c>
      <c r="G4285" s="5">
        <v>306309200</v>
      </c>
      <c r="I4285" s="1">
        <v>-1.3297056998862189E-3</v>
      </c>
    </row>
    <row r="4286" spans="1:9" x14ac:dyDescent="0.25">
      <c r="A4286" s="36">
        <v>40206</v>
      </c>
      <c r="B4286" s="11">
        <v>30620.589843999998</v>
      </c>
      <c r="C4286" s="11">
        <v>30926.050781000002</v>
      </c>
      <c r="D4286" s="11">
        <v>30334.669922000001</v>
      </c>
      <c r="E4286" s="11">
        <v>30811.349609000001</v>
      </c>
      <c r="F4286" s="11">
        <v>30811.349609000001</v>
      </c>
      <c r="G4286" s="5">
        <v>202374700</v>
      </c>
      <c r="I4286" s="1">
        <v>6.5292454414489498E-3</v>
      </c>
    </row>
    <row r="4287" spans="1:9" x14ac:dyDescent="0.25">
      <c r="A4287" s="36">
        <v>40207</v>
      </c>
      <c r="B4287" s="11">
        <v>30811.470702999999</v>
      </c>
      <c r="C4287" s="11">
        <v>31002.789063</v>
      </c>
      <c r="D4287" s="11">
        <v>30343.050781000002</v>
      </c>
      <c r="E4287" s="11">
        <v>30391.609375</v>
      </c>
      <c r="F4287" s="11">
        <v>30391.609375</v>
      </c>
      <c r="G4287" s="5">
        <v>241668900</v>
      </c>
      <c r="I4287" s="1">
        <v>-1.3716552987256492E-2</v>
      </c>
    </row>
    <row r="4288" spans="1:9" x14ac:dyDescent="0.25">
      <c r="A4288" s="36">
        <v>40211</v>
      </c>
      <c r="B4288" s="11">
        <v>30416.640625</v>
      </c>
      <c r="C4288" s="11">
        <v>30922.029297000001</v>
      </c>
      <c r="D4288" s="11">
        <v>30416.640625</v>
      </c>
      <c r="E4288" s="11">
        <v>30876.650390999999</v>
      </c>
      <c r="F4288" s="11">
        <v>30876.650390999999</v>
      </c>
      <c r="G4288" s="5">
        <v>183848300</v>
      </c>
      <c r="I4288" s="1">
        <v>1.5833684565235373E-2</v>
      </c>
    </row>
    <row r="4289" spans="1:9" x14ac:dyDescent="0.25">
      <c r="A4289" s="36">
        <v>40212</v>
      </c>
      <c r="B4289" s="11">
        <v>30869.990234000001</v>
      </c>
      <c r="C4289" s="11">
        <v>31396.900390999999</v>
      </c>
      <c r="D4289" s="11">
        <v>30763.640625</v>
      </c>
      <c r="E4289" s="11">
        <v>31287.039063</v>
      </c>
      <c r="F4289" s="11">
        <v>31287.039063</v>
      </c>
      <c r="G4289" s="5">
        <v>212362200</v>
      </c>
      <c r="I4289" s="1">
        <v>1.3203676865094494E-2</v>
      </c>
    </row>
    <row r="4290" spans="1:9" x14ac:dyDescent="0.25">
      <c r="A4290" s="36">
        <v>40213</v>
      </c>
      <c r="B4290" s="11">
        <v>31285.529297000001</v>
      </c>
      <c r="C4290" s="11">
        <v>31285.529297000001</v>
      </c>
      <c r="D4290" s="11">
        <v>30530.410156000002</v>
      </c>
      <c r="E4290" s="11">
        <v>30603.710938</v>
      </c>
      <c r="F4290" s="11">
        <v>30603.710938</v>
      </c>
      <c r="G4290" s="5">
        <v>182901900</v>
      </c>
      <c r="I4290" s="1">
        <v>-2.208265025505618E-2</v>
      </c>
    </row>
    <row r="4291" spans="1:9" x14ac:dyDescent="0.25">
      <c r="A4291" s="36">
        <v>40214</v>
      </c>
      <c r="B4291" s="11">
        <v>30603.880859000001</v>
      </c>
      <c r="C4291" s="11">
        <v>30630.730468999998</v>
      </c>
      <c r="D4291" s="11">
        <v>29926.060547000001</v>
      </c>
      <c r="E4291" s="11">
        <v>30630.730468999998</v>
      </c>
      <c r="F4291" s="11">
        <v>30630.730468999998</v>
      </c>
      <c r="G4291" s="5">
        <v>202078000</v>
      </c>
      <c r="I4291" s="1">
        <v>8.824946266425826E-4</v>
      </c>
    </row>
    <row r="4292" spans="1:9" x14ac:dyDescent="0.25">
      <c r="A4292" s="36">
        <v>40217</v>
      </c>
      <c r="B4292" s="11">
        <v>30633.380859000001</v>
      </c>
      <c r="C4292" s="11">
        <v>30778.019531000002</v>
      </c>
      <c r="D4292" s="11">
        <v>30528.960938</v>
      </c>
      <c r="E4292" s="11">
        <v>30649.439452999999</v>
      </c>
      <c r="F4292" s="11">
        <v>30649.439452999999</v>
      </c>
      <c r="G4292" s="5">
        <v>147957200</v>
      </c>
      <c r="I4292" s="1">
        <v>6.106048532537045E-4</v>
      </c>
    </row>
    <row r="4293" spans="1:9" x14ac:dyDescent="0.25">
      <c r="A4293" s="36">
        <v>40218</v>
      </c>
      <c r="B4293" s="11">
        <v>30649.550781000002</v>
      </c>
      <c r="C4293" s="11">
        <v>30998.179688</v>
      </c>
      <c r="D4293" s="11">
        <v>30649.550781000002</v>
      </c>
      <c r="E4293" s="11">
        <v>30818.480468999998</v>
      </c>
      <c r="F4293" s="11">
        <v>30818.480468999998</v>
      </c>
      <c r="G4293" s="5">
        <v>184952300</v>
      </c>
      <c r="I4293" s="1">
        <v>5.5001517006605383E-3</v>
      </c>
    </row>
    <row r="4294" spans="1:9" x14ac:dyDescent="0.25">
      <c r="A4294" s="36">
        <v>40219</v>
      </c>
      <c r="B4294" s="11">
        <v>30836.609375</v>
      </c>
      <c r="C4294" s="11">
        <v>30897.949218999998</v>
      </c>
      <c r="D4294" s="11">
        <v>30460.300781000002</v>
      </c>
      <c r="E4294" s="11">
        <v>30746.050781000002</v>
      </c>
      <c r="F4294" s="11">
        <v>30746.050781000002</v>
      </c>
      <c r="G4294" s="5">
        <v>157155400</v>
      </c>
      <c r="I4294" s="1">
        <v>-2.3529691511132711E-3</v>
      </c>
    </row>
    <row r="4295" spans="1:9" x14ac:dyDescent="0.25">
      <c r="A4295" s="36">
        <v>40220</v>
      </c>
      <c r="B4295" s="11">
        <v>30746.539063</v>
      </c>
      <c r="C4295" s="11">
        <v>30994.339843999998</v>
      </c>
      <c r="D4295" s="11">
        <v>30686.830077999999</v>
      </c>
      <c r="E4295" s="11">
        <v>30845.630859000001</v>
      </c>
      <c r="F4295" s="11">
        <v>30845.630859000001</v>
      </c>
      <c r="G4295" s="5">
        <v>144841900</v>
      </c>
      <c r="I4295" s="1">
        <v>3.2335588870147092E-3</v>
      </c>
    </row>
    <row r="4296" spans="1:9" x14ac:dyDescent="0.25">
      <c r="A4296" s="36">
        <v>40221</v>
      </c>
      <c r="B4296" s="11">
        <v>30845.75</v>
      </c>
      <c r="C4296" s="11">
        <v>31005.740234000001</v>
      </c>
      <c r="D4296" s="11">
        <v>30641.039063</v>
      </c>
      <c r="E4296" s="11">
        <v>31005.740234000001</v>
      </c>
      <c r="F4296" s="11">
        <v>31005.740234000001</v>
      </c>
      <c r="G4296" s="5">
        <v>125680300</v>
      </c>
      <c r="I4296" s="1">
        <v>5.1772411766837223E-3</v>
      </c>
    </row>
    <row r="4297" spans="1:9" x14ac:dyDescent="0.25">
      <c r="A4297" s="36">
        <v>40224</v>
      </c>
      <c r="B4297" s="11">
        <v>31006.539063</v>
      </c>
      <c r="C4297" s="11">
        <v>31120.720702999999</v>
      </c>
      <c r="D4297" s="11">
        <v>30896.109375</v>
      </c>
      <c r="E4297" s="11">
        <v>31038.320313</v>
      </c>
      <c r="F4297" s="11">
        <v>31038.320313</v>
      </c>
      <c r="G4297" s="5">
        <v>33729400</v>
      </c>
      <c r="I4297" s="1">
        <v>1.050224041021508E-3</v>
      </c>
    </row>
    <row r="4298" spans="1:9" x14ac:dyDescent="0.25">
      <c r="A4298" s="36">
        <v>40225</v>
      </c>
      <c r="B4298" s="11">
        <v>31071.640625</v>
      </c>
      <c r="C4298" s="11">
        <v>31644.769531000002</v>
      </c>
      <c r="D4298" s="11">
        <v>31071.640625</v>
      </c>
      <c r="E4298" s="11">
        <v>31644.769531000002</v>
      </c>
      <c r="F4298" s="11">
        <v>31644.769531000002</v>
      </c>
      <c r="G4298" s="5">
        <v>167793000</v>
      </c>
      <c r="I4298" s="1">
        <v>1.9350295026010045E-2</v>
      </c>
    </row>
    <row r="4299" spans="1:9" x14ac:dyDescent="0.25">
      <c r="A4299" s="36">
        <v>40226</v>
      </c>
      <c r="B4299" s="11">
        <v>31644.910156000002</v>
      </c>
      <c r="C4299" s="11">
        <v>31892.119140999999</v>
      </c>
      <c r="D4299" s="11">
        <v>31641.189452999999</v>
      </c>
      <c r="E4299" s="11">
        <v>31892.119140999999</v>
      </c>
      <c r="F4299" s="11">
        <v>31892.119140999999</v>
      </c>
      <c r="G4299" s="5">
        <v>163983200</v>
      </c>
      <c r="I4299" s="1">
        <v>7.7860551484718599E-3</v>
      </c>
    </row>
    <row r="4300" spans="1:9" x14ac:dyDescent="0.25">
      <c r="A4300" s="36">
        <v>40227</v>
      </c>
      <c r="B4300" s="11">
        <v>31889.070313</v>
      </c>
      <c r="C4300" s="11">
        <v>32216.939452999999</v>
      </c>
      <c r="D4300" s="11">
        <v>31695.630859000001</v>
      </c>
      <c r="E4300" s="11">
        <v>32170.789063</v>
      </c>
      <c r="F4300" s="11">
        <v>32170.789063</v>
      </c>
      <c r="G4300" s="5">
        <v>193725100</v>
      </c>
      <c r="I4300" s="1">
        <v>8.6999384666093249E-3</v>
      </c>
    </row>
    <row r="4301" spans="1:9" x14ac:dyDescent="0.25">
      <c r="A4301" s="36">
        <v>40228</v>
      </c>
      <c r="B4301" s="11">
        <v>32160.220702999999</v>
      </c>
      <c r="C4301" s="11">
        <v>32283.140625</v>
      </c>
      <c r="D4301" s="11">
        <v>31890.730468999998</v>
      </c>
      <c r="E4301" s="11">
        <v>32172.109375</v>
      </c>
      <c r="F4301" s="11">
        <v>32172.109375</v>
      </c>
      <c r="G4301" s="5">
        <v>198987100</v>
      </c>
      <c r="I4301" s="1">
        <v>4.1039867094028182E-5</v>
      </c>
    </row>
    <row r="4302" spans="1:9" x14ac:dyDescent="0.25">
      <c r="A4302" s="36">
        <v>40231</v>
      </c>
      <c r="B4302" s="11">
        <v>32172.220702999999</v>
      </c>
      <c r="C4302" s="11">
        <v>32272.160156000002</v>
      </c>
      <c r="D4302" s="11">
        <v>32023.539063</v>
      </c>
      <c r="E4302" s="11">
        <v>32034.339843999998</v>
      </c>
      <c r="F4302" s="11">
        <v>32034.339843999998</v>
      </c>
      <c r="G4302" s="5">
        <v>183649600</v>
      </c>
      <c r="I4302" s="1">
        <v>-4.2914611885063181E-3</v>
      </c>
    </row>
    <row r="4303" spans="1:9" x14ac:dyDescent="0.25">
      <c r="A4303" s="36">
        <v>40232</v>
      </c>
      <c r="B4303" s="11">
        <v>32020.949218999998</v>
      </c>
      <c r="C4303" s="11">
        <v>32020.949218999998</v>
      </c>
      <c r="D4303" s="11">
        <v>31598.060547000001</v>
      </c>
      <c r="E4303" s="11">
        <v>31850.240234000001</v>
      </c>
      <c r="F4303" s="11">
        <v>31850.240234000001</v>
      </c>
      <c r="G4303" s="5">
        <v>156648200</v>
      </c>
      <c r="I4303" s="1">
        <v>-5.7635228844379327E-3</v>
      </c>
    </row>
    <row r="4304" spans="1:9" x14ac:dyDescent="0.25">
      <c r="A4304" s="36">
        <v>40233</v>
      </c>
      <c r="B4304" s="11">
        <v>31850.789063</v>
      </c>
      <c r="C4304" s="11">
        <v>31990.359375</v>
      </c>
      <c r="D4304" s="11">
        <v>31777.490234000001</v>
      </c>
      <c r="E4304" s="11">
        <v>31788.539063</v>
      </c>
      <c r="F4304" s="11">
        <v>31788.539063</v>
      </c>
      <c r="G4304" s="5">
        <v>141239700</v>
      </c>
      <c r="I4304" s="1">
        <v>-1.9391066584031336E-3</v>
      </c>
    </row>
    <row r="4305" spans="1:9" x14ac:dyDescent="0.25">
      <c r="A4305" s="36">
        <v>40234</v>
      </c>
      <c r="B4305" s="11">
        <v>31777.380859000001</v>
      </c>
      <c r="C4305" s="11">
        <v>31777.380859000001</v>
      </c>
      <c r="D4305" s="11">
        <v>31396.779297000001</v>
      </c>
      <c r="E4305" s="11">
        <v>31649.099609000001</v>
      </c>
      <c r="F4305" s="11">
        <v>31649.099609000001</v>
      </c>
      <c r="G4305" s="5">
        <v>124758900</v>
      </c>
      <c r="I4305" s="1">
        <v>-4.396118187388609E-3</v>
      </c>
    </row>
    <row r="4306" spans="1:9" x14ac:dyDescent="0.25">
      <c r="A4306" s="36">
        <v>40235</v>
      </c>
      <c r="B4306" s="11">
        <v>31682.980468999998</v>
      </c>
      <c r="C4306" s="11">
        <v>31866.429688</v>
      </c>
      <c r="D4306" s="11">
        <v>31548.400390999999</v>
      </c>
      <c r="E4306" s="11">
        <v>31634.539063</v>
      </c>
      <c r="F4306" s="11">
        <v>31634.539063</v>
      </c>
      <c r="G4306" s="5">
        <v>190955900</v>
      </c>
      <c r="I4306" s="1">
        <v>-4.6016779573498923E-4</v>
      </c>
    </row>
    <row r="4307" spans="1:9" x14ac:dyDescent="0.25">
      <c r="A4307" s="36">
        <v>40238</v>
      </c>
      <c r="B4307" s="11">
        <v>31637.890625</v>
      </c>
      <c r="C4307" s="11">
        <v>31888.300781000002</v>
      </c>
      <c r="D4307" s="11">
        <v>31637.890625</v>
      </c>
      <c r="E4307" s="11">
        <v>31765.140625</v>
      </c>
      <c r="F4307" s="11">
        <v>31765.140625</v>
      </c>
      <c r="G4307" s="5">
        <v>147752900</v>
      </c>
      <c r="I4307" s="1">
        <v>4.1199497340809188E-3</v>
      </c>
    </row>
    <row r="4308" spans="1:9" x14ac:dyDescent="0.25">
      <c r="A4308" s="36">
        <v>40239</v>
      </c>
      <c r="B4308" s="11">
        <v>31765.330077999999</v>
      </c>
      <c r="C4308" s="11">
        <v>32148.919922000001</v>
      </c>
      <c r="D4308" s="11">
        <v>31763.449218999998</v>
      </c>
      <c r="E4308" s="11">
        <v>32055.039063</v>
      </c>
      <c r="F4308" s="11">
        <v>32055.039063</v>
      </c>
      <c r="G4308" s="5">
        <v>156406700</v>
      </c>
      <c r="I4308" s="1">
        <v>9.0849143116784603E-3</v>
      </c>
    </row>
    <row r="4309" spans="1:9" x14ac:dyDescent="0.25">
      <c r="A4309" s="36">
        <v>40240</v>
      </c>
      <c r="B4309" s="11">
        <v>32055.119140999999</v>
      </c>
      <c r="C4309" s="11">
        <v>32431.210938</v>
      </c>
      <c r="D4309" s="11">
        <v>31998.119140999999</v>
      </c>
      <c r="E4309" s="11">
        <v>32353.539063</v>
      </c>
      <c r="F4309" s="11">
        <v>32353.539063</v>
      </c>
      <c r="G4309" s="5">
        <v>205110200</v>
      </c>
      <c r="I4309" s="1">
        <v>9.2690180659182886E-3</v>
      </c>
    </row>
    <row r="4310" spans="1:9" x14ac:dyDescent="0.25">
      <c r="A4310" s="36">
        <v>40241</v>
      </c>
      <c r="B4310" s="11">
        <v>32353.849609000001</v>
      </c>
      <c r="C4310" s="11">
        <v>32508.269531000002</v>
      </c>
      <c r="D4310" s="11">
        <v>32085.060547000001</v>
      </c>
      <c r="E4310" s="11">
        <v>32202</v>
      </c>
      <c r="F4310" s="11">
        <v>32202</v>
      </c>
      <c r="G4310" s="5">
        <v>137551500</v>
      </c>
      <c r="I4310" s="1">
        <v>-4.6948517058904571E-3</v>
      </c>
    </row>
    <row r="4311" spans="1:9" x14ac:dyDescent="0.25">
      <c r="A4311" s="36">
        <v>40242</v>
      </c>
      <c r="B4311" s="11">
        <v>32208.990234000001</v>
      </c>
      <c r="C4311" s="11">
        <v>32529.599609000001</v>
      </c>
      <c r="D4311" s="11">
        <v>32208.990234000001</v>
      </c>
      <c r="E4311" s="11">
        <v>32436.529297000001</v>
      </c>
      <c r="F4311" s="11">
        <v>32436.529297000001</v>
      </c>
      <c r="G4311" s="5">
        <v>153270100</v>
      </c>
      <c r="I4311" s="1">
        <v>7.2566727222564964E-3</v>
      </c>
    </row>
    <row r="4312" spans="1:9" x14ac:dyDescent="0.25">
      <c r="A4312" s="36">
        <v>40245</v>
      </c>
      <c r="B4312" s="11">
        <v>32415.150390999999</v>
      </c>
      <c r="C4312" s="11">
        <v>32535.960938</v>
      </c>
      <c r="D4312" s="11">
        <v>32399.109375</v>
      </c>
      <c r="E4312" s="11">
        <v>32520.269531000002</v>
      </c>
      <c r="F4312" s="11">
        <v>32520.269531000002</v>
      </c>
      <c r="G4312" s="5">
        <v>154426300</v>
      </c>
      <c r="I4312" s="1">
        <v>2.5783376613919273E-3</v>
      </c>
    </row>
    <row r="4313" spans="1:9" x14ac:dyDescent="0.25">
      <c r="A4313" s="36">
        <v>40246</v>
      </c>
      <c r="B4313" s="11">
        <v>32520.650390999999</v>
      </c>
      <c r="C4313" s="11">
        <v>32631.009765999999</v>
      </c>
      <c r="D4313" s="11">
        <v>32419.169922000001</v>
      </c>
      <c r="E4313" s="11">
        <v>32514.169922000001</v>
      </c>
      <c r="F4313" s="11">
        <v>32514.169922000001</v>
      </c>
      <c r="G4313" s="5">
        <v>161540500</v>
      </c>
      <c r="I4313" s="1">
        <v>-1.875808900386744E-4</v>
      </c>
    </row>
    <row r="4314" spans="1:9" x14ac:dyDescent="0.25">
      <c r="A4314" s="36">
        <v>40247</v>
      </c>
      <c r="B4314" s="11">
        <v>32514.330077999999</v>
      </c>
      <c r="C4314" s="11">
        <v>32718.400390999999</v>
      </c>
      <c r="D4314" s="11">
        <v>32500.929688</v>
      </c>
      <c r="E4314" s="11">
        <v>32505.759765999999</v>
      </c>
      <c r="F4314" s="11">
        <v>32505.759765999999</v>
      </c>
      <c r="G4314" s="5">
        <v>171740700</v>
      </c>
      <c r="I4314" s="1">
        <v>-2.5869471367556685E-4</v>
      </c>
    </row>
    <row r="4315" spans="1:9" x14ac:dyDescent="0.25">
      <c r="A4315" s="36">
        <v>40248</v>
      </c>
      <c r="B4315" s="11">
        <v>32506.339843999998</v>
      </c>
      <c r="C4315" s="11">
        <v>32631.060547000001</v>
      </c>
      <c r="D4315" s="11">
        <v>32353.919922000001</v>
      </c>
      <c r="E4315" s="11">
        <v>32602.939452999999</v>
      </c>
      <c r="F4315" s="11">
        <v>32602.939452999999</v>
      </c>
      <c r="G4315" s="5">
        <v>126743000</v>
      </c>
      <c r="I4315" s="1">
        <v>2.9851543750964993E-3</v>
      </c>
    </row>
    <row r="4316" spans="1:9" x14ac:dyDescent="0.25">
      <c r="A4316" s="36">
        <v>40249</v>
      </c>
      <c r="B4316" s="11">
        <v>32598.279297000001</v>
      </c>
      <c r="C4316" s="11">
        <v>32725.259765999999</v>
      </c>
      <c r="D4316" s="11">
        <v>32521.359375</v>
      </c>
      <c r="E4316" s="11">
        <v>32578.050781000002</v>
      </c>
      <c r="F4316" s="11">
        <v>32578.050781000002</v>
      </c>
      <c r="G4316" s="5">
        <v>102685700</v>
      </c>
      <c r="I4316" s="1">
        <v>-7.6367889227313412E-4</v>
      </c>
    </row>
    <row r="4317" spans="1:9" x14ac:dyDescent="0.25">
      <c r="A4317" s="36">
        <v>40253</v>
      </c>
      <c r="B4317" s="11">
        <v>32581.900390999999</v>
      </c>
      <c r="C4317" s="11">
        <v>32774.328125</v>
      </c>
      <c r="D4317" s="11">
        <v>32503.339843999998</v>
      </c>
      <c r="E4317" s="11">
        <v>32723.900390999999</v>
      </c>
      <c r="F4317" s="11">
        <v>32723.900390999999</v>
      </c>
      <c r="G4317" s="5">
        <v>137764000</v>
      </c>
      <c r="I4317" s="1">
        <v>4.4669370485905802E-3</v>
      </c>
    </row>
    <row r="4318" spans="1:9" x14ac:dyDescent="0.25">
      <c r="A4318" s="36">
        <v>40254</v>
      </c>
      <c r="B4318" s="11">
        <v>32724.199218999998</v>
      </c>
      <c r="C4318" s="11">
        <v>33000</v>
      </c>
      <c r="D4318" s="11">
        <v>32723.589843999998</v>
      </c>
      <c r="E4318" s="11">
        <v>32798.300780999998</v>
      </c>
      <c r="F4318" s="11">
        <v>32798.300780999998</v>
      </c>
      <c r="G4318" s="5">
        <v>207372200</v>
      </c>
      <c r="I4318" s="1">
        <v>2.2709988567370942E-3</v>
      </c>
    </row>
    <row r="4319" spans="1:9" x14ac:dyDescent="0.25">
      <c r="A4319" s="36">
        <v>40255</v>
      </c>
      <c r="B4319" s="11">
        <v>32800.101562999997</v>
      </c>
      <c r="C4319" s="11">
        <v>32977.351562999997</v>
      </c>
      <c r="D4319" s="11">
        <v>32634.550781000002</v>
      </c>
      <c r="E4319" s="11">
        <v>32969.828125</v>
      </c>
      <c r="F4319" s="11">
        <v>32969.828125</v>
      </c>
      <c r="G4319" s="5">
        <v>198763700</v>
      </c>
      <c r="I4319" s="1">
        <v>5.2161354067301602E-3</v>
      </c>
    </row>
    <row r="4320" spans="1:9" x14ac:dyDescent="0.25">
      <c r="A4320" s="36">
        <v>40256</v>
      </c>
      <c r="B4320" s="11">
        <v>32968.890625</v>
      </c>
      <c r="C4320" s="11">
        <v>33025.828125</v>
      </c>
      <c r="D4320" s="11">
        <v>32780.289062999997</v>
      </c>
      <c r="E4320" s="11">
        <v>33022.839844000002</v>
      </c>
      <c r="F4320" s="11">
        <v>33022.839844000002</v>
      </c>
      <c r="G4320" s="5">
        <v>254168700</v>
      </c>
      <c r="I4320" s="1">
        <v>1.6065945516086089E-3</v>
      </c>
    </row>
    <row r="4321" spans="1:9" x14ac:dyDescent="0.25">
      <c r="A4321" s="36">
        <v>40259</v>
      </c>
      <c r="B4321" s="11">
        <v>33022.699219000002</v>
      </c>
      <c r="C4321" s="11">
        <v>33193.839844000002</v>
      </c>
      <c r="D4321" s="11">
        <v>32876.71875</v>
      </c>
      <c r="E4321" s="11">
        <v>33142.019530999998</v>
      </c>
      <c r="F4321" s="11">
        <v>33142.019530999998</v>
      </c>
      <c r="G4321" s="5">
        <v>156847200</v>
      </c>
      <c r="I4321" s="1">
        <v>3.6025109709125758E-3</v>
      </c>
    </row>
    <row r="4322" spans="1:9" x14ac:dyDescent="0.25">
      <c r="A4322" s="36">
        <v>40260</v>
      </c>
      <c r="B4322" s="11">
        <v>33142.730469000002</v>
      </c>
      <c r="C4322" s="11">
        <v>33410.238280999998</v>
      </c>
      <c r="D4322" s="11">
        <v>33122.070312999997</v>
      </c>
      <c r="E4322" s="11">
        <v>33361.269530999998</v>
      </c>
      <c r="F4322" s="11">
        <v>33361.269530999998</v>
      </c>
      <c r="G4322" s="5">
        <v>181161200</v>
      </c>
      <c r="I4322" s="1">
        <v>6.5936827319834634E-3</v>
      </c>
    </row>
    <row r="4323" spans="1:9" x14ac:dyDescent="0.25">
      <c r="A4323" s="36">
        <v>40261</v>
      </c>
      <c r="B4323" s="11">
        <v>33361.339844000002</v>
      </c>
      <c r="C4323" s="11">
        <v>33474.898437999997</v>
      </c>
      <c r="D4323" s="11">
        <v>33159.519530999998</v>
      </c>
      <c r="E4323" s="11">
        <v>33160.96875</v>
      </c>
      <c r="F4323" s="11">
        <v>33160.96875</v>
      </c>
      <c r="G4323" s="5">
        <v>199658400</v>
      </c>
      <c r="I4323" s="1">
        <v>-6.0220879967474161E-3</v>
      </c>
    </row>
    <row r="4324" spans="1:9" x14ac:dyDescent="0.25">
      <c r="A4324" s="36">
        <v>40262</v>
      </c>
      <c r="B4324" s="11">
        <v>33156.878905999998</v>
      </c>
      <c r="C4324" s="11">
        <v>33366.359375</v>
      </c>
      <c r="D4324" s="11">
        <v>33125.230469000002</v>
      </c>
      <c r="E4324" s="11">
        <v>33164.328125</v>
      </c>
      <c r="F4324" s="11">
        <v>33164.328125</v>
      </c>
      <c r="G4324" s="5">
        <v>168436000</v>
      </c>
      <c r="I4324" s="1">
        <v>1.0129996128682706E-4</v>
      </c>
    </row>
    <row r="4325" spans="1:9" x14ac:dyDescent="0.25">
      <c r="A4325" s="36">
        <v>40263</v>
      </c>
      <c r="B4325" s="11">
        <v>33165.429687999997</v>
      </c>
      <c r="C4325" s="11">
        <v>33336.800780999998</v>
      </c>
      <c r="D4325" s="11">
        <v>33082.589844000002</v>
      </c>
      <c r="E4325" s="11">
        <v>33147.808594000002</v>
      </c>
      <c r="F4325" s="11">
        <v>33147.808594000002</v>
      </c>
      <c r="G4325" s="5">
        <v>151328000</v>
      </c>
      <c r="I4325" s="1">
        <v>-4.9823553150574185E-4</v>
      </c>
    </row>
    <row r="4326" spans="1:9" x14ac:dyDescent="0.25">
      <c r="A4326" s="36">
        <v>40266</v>
      </c>
      <c r="B4326" s="11">
        <v>33147.039062999997</v>
      </c>
      <c r="C4326" s="11">
        <v>33448.480469000002</v>
      </c>
      <c r="D4326" s="11">
        <v>33144.699219000002</v>
      </c>
      <c r="E4326" s="11">
        <v>33416.101562999997</v>
      </c>
      <c r="F4326" s="11">
        <v>33416.101562999997</v>
      </c>
      <c r="G4326" s="5">
        <v>124009200</v>
      </c>
      <c r="I4326" s="1">
        <v>8.061257857560733E-3</v>
      </c>
    </row>
    <row r="4327" spans="1:9" x14ac:dyDescent="0.25">
      <c r="A4327" s="36">
        <v>40267</v>
      </c>
      <c r="B4327" s="11">
        <v>33420.761719000002</v>
      </c>
      <c r="C4327" s="11">
        <v>33589.089844000002</v>
      </c>
      <c r="D4327" s="11">
        <v>33288.949219000002</v>
      </c>
      <c r="E4327" s="11">
        <v>33399.460937999997</v>
      </c>
      <c r="F4327" s="11">
        <v>33399.460937999997</v>
      </c>
      <c r="G4327" s="5">
        <v>139166200</v>
      </c>
      <c r="I4327" s="1">
        <v>-4.9810627108826111E-4</v>
      </c>
    </row>
    <row r="4328" spans="1:9" x14ac:dyDescent="0.25">
      <c r="A4328" s="36">
        <v>40268</v>
      </c>
      <c r="B4328" s="11">
        <v>33399.871094000002</v>
      </c>
      <c r="C4328" s="11">
        <v>33429.671875</v>
      </c>
      <c r="D4328" s="11">
        <v>33214.46875</v>
      </c>
      <c r="E4328" s="11">
        <v>33266.429687999997</v>
      </c>
      <c r="F4328" s="11">
        <v>33266.429687999997</v>
      </c>
      <c r="G4328" s="5">
        <v>239511300</v>
      </c>
      <c r="I4328" s="1">
        <v>-3.9909892548521952E-3</v>
      </c>
    </row>
    <row r="4329" spans="1:9" x14ac:dyDescent="0.25">
      <c r="A4329" s="36">
        <v>40273</v>
      </c>
      <c r="B4329" s="11">
        <v>33267.46875</v>
      </c>
      <c r="C4329" s="11">
        <v>33779.351562999997</v>
      </c>
      <c r="D4329" s="11">
        <v>33266.671875</v>
      </c>
      <c r="E4329" s="11">
        <v>33648.890625</v>
      </c>
      <c r="F4329" s="11">
        <v>33648.890625</v>
      </c>
      <c r="G4329" s="5">
        <v>222997300</v>
      </c>
      <c r="I4329" s="1">
        <v>1.1431316477066744E-2</v>
      </c>
    </row>
    <row r="4330" spans="1:9" x14ac:dyDescent="0.25">
      <c r="A4330" s="36">
        <v>40274</v>
      </c>
      <c r="B4330" s="11">
        <v>33649.941405999998</v>
      </c>
      <c r="C4330" s="11">
        <v>33821.71875</v>
      </c>
      <c r="D4330" s="11">
        <v>33611.671875</v>
      </c>
      <c r="E4330" s="11">
        <v>33801.210937999997</v>
      </c>
      <c r="F4330" s="11">
        <v>33801.210937999997</v>
      </c>
      <c r="G4330" s="5">
        <v>162046700</v>
      </c>
      <c r="I4330" s="1">
        <v>4.5165409214771302E-3</v>
      </c>
    </row>
    <row r="4331" spans="1:9" x14ac:dyDescent="0.25">
      <c r="A4331" s="36">
        <v>40275</v>
      </c>
      <c r="B4331" s="11">
        <v>33801.289062999997</v>
      </c>
      <c r="C4331" s="11">
        <v>33802.589844000002</v>
      </c>
      <c r="D4331" s="11">
        <v>33589.378905999998</v>
      </c>
      <c r="E4331" s="11">
        <v>33632.351562999997</v>
      </c>
      <c r="F4331" s="11">
        <v>33632.351562999997</v>
      </c>
      <c r="G4331" s="5">
        <v>208564400</v>
      </c>
      <c r="I4331" s="1">
        <v>-5.0081805462909301E-3</v>
      </c>
    </row>
    <row r="4332" spans="1:9" x14ac:dyDescent="0.25">
      <c r="A4332" s="36">
        <v>40276</v>
      </c>
      <c r="B4332" s="11">
        <v>33630.839844000002</v>
      </c>
      <c r="C4332" s="11">
        <v>33667.25</v>
      </c>
      <c r="D4332" s="11">
        <v>33314.929687999997</v>
      </c>
      <c r="E4332" s="11">
        <v>33567.351562999997</v>
      </c>
      <c r="F4332" s="11">
        <v>33567.351562999997</v>
      </c>
      <c r="G4332" s="5">
        <v>190739600</v>
      </c>
      <c r="I4332" s="1">
        <v>-1.9345329591580196E-3</v>
      </c>
    </row>
    <row r="4333" spans="1:9" x14ac:dyDescent="0.25">
      <c r="A4333" s="36">
        <v>40277</v>
      </c>
      <c r="B4333" s="11">
        <v>33569.578125</v>
      </c>
      <c r="C4333" s="11">
        <v>33841.070312999997</v>
      </c>
      <c r="D4333" s="11">
        <v>33524.421875</v>
      </c>
      <c r="E4333" s="11">
        <v>33840.851562999997</v>
      </c>
      <c r="F4333" s="11">
        <v>33840.851562999997</v>
      </c>
      <c r="G4333" s="5">
        <v>137222200</v>
      </c>
      <c r="I4333" s="1">
        <v>8.1147839028421487E-3</v>
      </c>
    </row>
    <row r="4334" spans="1:9" x14ac:dyDescent="0.25">
      <c r="A4334" s="36">
        <v>40280</v>
      </c>
      <c r="B4334" s="11">
        <v>33831.921875</v>
      </c>
      <c r="C4334" s="11">
        <v>33925.050780999998</v>
      </c>
      <c r="D4334" s="11">
        <v>33681.230469000002</v>
      </c>
      <c r="E4334" s="11">
        <v>33852.390625</v>
      </c>
      <c r="F4334" s="11">
        <v>33852.390625</v>
      </c>
      <c r="G4334" s="5">
        <v>94528800</v>
      </c>
      <c r="I4334" s="1">
        <v>3.4092212867342653E-4</v>
      </c>
    </row>
    <row r="4335" spans="1:9" x14ac:dyDescent="0.25">
      <c r="A4335" s="36">
        <v>40281</v>
      </c>
      <c r="B4335" s="11">
        <v>33805.230469000002</v>
      </c>
      <c r="C4335" s="11">
        <v>33877.800780999998</v>
      </c>
      <c r="D4335" s="11">
        <v>33727.199219000002</v>
      </c>
      <c r="E4335" s="11">
        <v>33819.039062999997</v>
      </c>
      <c r="F4335" s="11">
        <v>33819.039062999997</v>
      </c>
      <c r="G4335" s="5">
        <v>138260600</v>
      </c>
      <c r="I4335" s="1">
        <v>-9.8569115072955071E-4</v>
      </c>
    </row>
    <row r="4336" spans="1:9" x14ac:dyDescent="0.25">
      <c r="A4336" s="36">
        <v>40282</v>
      </c>
      <c r="B4336" s="11">
        <v>33822.03125</v>
      </c>
      <c r="C4336" s="11">
        <v>34113.960937999997</v>
      </c>
      <c r="D4336" s="11">
        <v>33822.03125</v>
      </c>
      <c r="E4336" s="11">
        <v>34113.929687999997</v>
      </c>
      <c r="F4336" s="11">
        <v>34113.929687999997</v>
      </c>
      <c r="G4336" s="5">
        <v>213715700</v>
      </c>
      <c r="I4336" s="1">
        <v>8.6818663366674542E-3</v>
      </c>
    </row>
    <row r="4337" spans="1:9" x14ac:dyDescent="0.25">
      <c r="A4337" s="36">
        <v>40283</v>
      </c>
      <c r="B4337" s="11">
        <v>34108.691405999998</v>
      </c>
      <c r="C4337" s="11">
        <v>34223.871094000002</v>
      </c>
      <c r="D4337" s="11">
        <v>34003.960937999997</v>
      </c>
      <c r="E4337" s="11">
        <v>34134.230469000002</v>
      </c>
      <c r="F4337" s="11">
        <v>34134.230469000002</v>
      </c>
      <c r="G4337" s="5">
        <v>145624200</v>
      </c>
      <c r="I4337" s="1">
        <v>5.9491073611361855E-4</v>
      </c>
    </row>
    <row r="4338" spans="1:9" x14ac:dyDescent="0.25">
      <c r="A4338" s="36">
        <v>40284</v>
      </c>
      <c r="B4338" s="11">
        <v>34162.671875</v>
      </c>
      <c r="C4338" s="11">
        <v>34163.269530999998</v>
      </c>
      <c r="D4338" s="11">
        <v>33484.339844000002</v>
      </c>
      <c r="E4338" s="11">
        <v>33621.390625</v>
      </c>
      <c r="F4338" s="11">
        <v>33621.390625</v>
      </c>
      <c r="G4338" s="5">
        <v>201060900</v>
      </c>
      <c r="I4338" s="1">
        <v>-1.5138216710379737E-2</v>
      </c>
    </row>
    <row r="4339" spans="1:9" x14ac:dyDescent="0.25">
      <c r="A4339" s="36">
        <v>40287</v>
      </c>
      <c r="B4339" s="11">
        <v>33588.648437999997</v>
      </c>
      <c r="C4339" s="11">
        <v>33700.339844000002</v>
      </c>
      <c r="D4339" s="11">
        <v>33212.351562999997</v>
      </c>
      <c r="E4339" s="11">
        <v>33439.769530999998</v>
      </c>
      <c r="F4339" s="11">
        <v>33439.769530999998</v>
      </c>
      <c r="G4339" s="5">
        <v>138270800</v>
      </c>
      <c r="I4339" s="1">
        <v>-5.4165939758021864E-3</v>
      </c>
    </row>
    <row r="4340" spans="1:9" x14ac:dyDescent="0.25">
      <c r="A4340" s="36">
        <v>40288</v>
      </c>
      <c r="B4340" s="11">
        <v>33439.019530999998</v>
      </c>
      <c r="C4340" s="11">
        <v>33823.378905999998</v>
      </c>
      <c r="D4340" s="11">
        <v>33439.019530999998</v>
      </c>
      <c r="E4340" s="11">
        <v>33813.160155999998</v>
      </c>
      <c r="F4340" s="11">
        <v>33813.160155999998</v>
      </c>
      <c r="G4340" s="5">
        <v>140801000</v>
      </c>
      <c r="I4340" s="1">
        <v>1.11041842610895E-2</v>
      </c>
    </row>
    <row r="4341" spans="1:9" x14ac:dyDescent="0.25">
      <c r="A4341" s="36">
        <v>40289</v>
      </c>
      <c r="B4341" s="11">
        <v>33814.578125</v>
      </c>
      <c r="C4341" s="11">
        <v>33822.320312999997</v>
      </c>
      <c r="D4341" s="11">
        <v>33480.851562999997</v>
      </c>
      <c r="E4341" s="11">
        <v>33517.179687999997</v>
      </c>
      <c r="F4341" s="11">
        <v>33517.179687999997</v>
      </c>
      <c r="G4341" s="5">
        <v>153202500</v>
      </c>
      <c r="I4341" s="1">
        <v>-8.7919465503816241E-3</v>
      </c>
    </row>
    <row r="4342" spans="1:9" x14ac:dyDescent="0.25">
      <c r="A4342" s="36">
        <v>40290</v>
      </c>
      <c r="B4342" s="11">
        <v>33509.699219000002</v>
      </c>
      <c r="C4342" s="11">
        <v>33674.21875</v>
      </c>
      <c r="D4342" s="11">
        <v>33210.078125</v>
      </c>
      <c r="E4342" s="11">
        <v>33658.371094000002</v>
      </c>
      <c r="F4342" s="11">
        <v>33658.371094000002</v>
      </c>
      <c r="G4342" s="5">
        <v>210836600</v>
      </c>
      <c r="I4342" s="1">
        <v>4.2036607744826426E-3</v>
      </c>
    </row>
    <row r="4343" spans="1:9" x14ac:dyDescent="0.25">
      <c r="A4343" s="36">
        <v>40291</v>
      </c>
      <c r="B4343" s="11">
        <v>33676.230469000002</v>
      </c>
      <c r="C4343" s="11">
        <v>33954.089844000002</v>
      </c>
      <c r="D4343" s="11">
        <v>33617.691405999998</v>
      </c>
      <c r="E4343" s="11">
        <v>33853.691405999998</v>
      </c>
      <c r="F4343" s="11">
        <v>33853.691405999998</v>
      </c>
      <c r="G4343" s="5">
        <v>234711000</v>
      </c>
      <c r="I4343" s="1">
        <v>5.786250626092837E-3</v>
      </c>
    </row>
    <row r="4344" spans="1:9" x14ac:dyDescent="0.25">
      <c r="A4344" s="36">
        <v>40294</v>
      </c>
      <c r="B4344" s="11">
        <v>33856.378905999998</v>
      </c>
      <c r="C4344" s="11">
        <v>33999.921875</v>
      </c>
      <c r="D4344" s="11">
        <v>33746.929687999997</v>
      </c>
      <c r="E4344" s="11">
        <v>33771.550780999998</v>
      </c>
      <c r="F4344" s="11">
        <v>33771.550780999998</v>
      </c>
      <c r="G4344" s="5">
        <v>186455300</v>
      </c>
      <c r="I4344" s="1">
        <v>-2.4292900916673688E-3</v>
      </c>
    </row>
    <row r="4345" spans="1:9" x14ac:dyDescent="0.25">
      <c r="A4345" s="36">
        <v>40295</v>
      </c>
      <c r="B4345" s="11">
        <v>33722.511719000002</v>
      </c>
      <c r="C4345" s="11">
        <v>33722.511719000002</v>
      </c>
      <c r="D4345" s="11">
        <v>32679.359375</v>
      </c>
      <c r="E4345" s="11">
        <v>32679.359375</v>
      </c>
      <c r="F4345" s="11">
        <v>32679.359375</v>
      </c>
      <c r="G4345" s="5">
        <v>236783400</v>
      </c>
      <c r="I4345" s="1">
        <v>-3.2875088365331706E-2</v>
      </c>
    </row>
    <row r="4346" spans="1:9" x14ac:dyDescent="0.25">
      <c r="A4346" s="36">
        <v>40296</v>
      </c>
      <c r="B4346" s="11">
        <v>32679.169922000001</v>
      </c>
      <c r="C4346" s="11">
        <v>32955.078125</v>
      </c>
      <c r="D4346" s="11">
        <v>32385.089843999998</v>
      </c>
      <c r="E4346" s="11">
        <v>32952.859375</v>
      </c>
      <c r="F4346" s="11">
        <v>32952.859375</v>
      </c>
      <c r="G4346" s="5">
        <v>218786300</v>
      </c>
      <c r="I4346" s="1">
        <v>8.3343695628599335E-3</v>
      </c>
    </row>
    <row r="4347" spans="1:9" x14ac:dyDescent="0.25">
      <c r="A4347" s="36">
        <v>40297</v>
      </c>
      <c r="B4347" s="11">
        <v>32953.769530999998</v>
      </c>
      <c r="C4347" s="11">
        <v>33228.019530999998</v>
      </c>
      <c r="D4347" s="11">
        <v>32850.199219000002</v>
      </c>
      <c r="E4347" s="11">
        <v>32861</v>
      </c>
      <c r="F4347" s="11">
        <v>32861</v>
      </c>
      <c r="G4347" s="5">
        <v>215587000</v>
      </c>
      <c r="I4347" s="1">
        <v>-2.7914921119354119E-3</v>
      </c>
    </row>
    <row r="4348" spans="1:9" x14ac:dyDescent="0.25">
      <c r="A4348" s="36">
        <v>40298</v>
      </c>
      <c r="B4348" s="11">
        <v>32861.160155999998</v>
      </c>
      <c r="C4348" s="11">
        <v>33246.25</v>
      </c>
      <c r="D4348" s="11">
        <v>32653.800781000002</v>
      </c>
      <c r="E4348" s="11">
        <v>32687.320313</v>
      </c>
      <c r="F4348" s="11">
        <v>32687.320313</v>
      </c>
      <c r="G4348" s="5">
        <v>287810400</v>
      </c>
      <c r="I4348" s="1">
        <v>-5.2992995890122074E-3</v>
      </c>
    </row>
    <row r="4349" spans="1:9" x14ac:dyDescent="0.25">
      <c r="A4349" s="36">
        <v>40302</v>
      </c>
      <c r="B4349" s="11">
        <v>32803.898437999997</v>
      </c>
      <c r="C4349" s="11">
        <v>32809.558594000002</v>
      </c>
      <c r="D4349" s="11">
        <v>31913.419922000001</v>
      </c>
      <c r="E4349" s="11">
        <v>32120.650390999999</v>
      </c>
      <c r="F4349" s="11">
        <v>32120.650390999999</v>
      </c>
      <c r="G4349" s="5">
        <v>269130400</v>
      </c>
      <c r="I4349" s="1">
        <v>-1.7488107034036915E-2</v>
      </c>
    </row>
    <row r="4350" spans="1:9" x14ac:dyDescent="0.25">
      <c r="A4350" s="36">
        <v>40303</v>
      </c>
      <c r="B4350" s="11">
        <v>32112.900390999999</v>
      </c>
      <c r="C4350" s="11">
        <v>32258.300781000002</v>
      </c>
      <c r="D4350" s="11">
        <v>31574.529297000001</v>
      </c>
      <c r="E4350" s="11">
        <v>31995.279297000001</v>
      </c>
      <c r="F4350" s="11">
        <v>31995.279297000001</v>
      </c>
      <c r="G4350" s="5">
        <v>239897000</v>
      </c>
      <c r="I4350" s="1">
        <v>-3.9107677108187744E-3</v>
      </c>
    </row>
    <row r="4351" spans="1:9" x14ac:dyDescent="0.25">
      <c r="A4351" s="36">
        <v>40304</v>
      </c>
      <c r="B4351" s="11">
        <v>31997.980468999998</v>
      </c>
      <c r="C4351" s="11">
        <v>32258.060547000001</v>
      </c>
      <c r="D4351" s="11">
        <v>30649.660156000002</v>
      </c>
      <c r="E4351" s="11">
        <v>31398.970702999999</v>
      </c>
      <c r="F4351" s="11">
        <v>31398.970702999999</v>
      </c>
      <c r="G4351" s="5">
        <v>287186800</v>
      </c>
      <c r="I4351" s="1">
        <v>-1.8813257730849742E-2</v>
      </c>
    </row>
    <row r="4352" spans="1:9" x14ac:dyDescent="0.25">
      <c r="A4352" s="36">
        <v>40305</v>
      </c>
      <c r="B4352" s="11">
        <v>31404.130859000001</v>
      </c>
      <c r="C4352" s="11">
        <v>31602.189452999999</v>
      </c>
      <c r="D4352" s="11">
        <v>30981.210938</v>
      </c>
      <c r="E4352" s="11">
        <v>31488.820313</v>
      </c>
      <c r="F4352" s="11">
        <v>31488.820313</v>
      </c>
      <c r="G4352" s="5">
        <v>246336700</v>
      </c>
      <c r="I4352" s="1">
        <v>2.8574599197757067E-3</v>
      </c>
    </row>
    <row r="4353" spans="1:9" x14ac:dyDescent="0.25">
      <c r="A4353" s="36">
        <v>40308</v>
      </c>
      <c r="B4353" s="11">
        <v>31538.480468999998</v>
      </c>
      <c r="C4353" s="11">
        <v>32696.490234000001</v>
      </c>
      <c r="D4353" s="11">
        <v>31538.480468999998</v>
      </c>
      <c r="E4353" s="11">
        <v>32276.919922000001</v>
      </c>
      <c r="F4353" s="11">
        <v>32276.919922000001</v>
      </c>
      <c r="G4353" s="5">
        <v>215496400</v>
      </c>
      <c r="I4353" s="1">
        <v>2.4719849177660791E-2</v>
      </c>
    </row>
    <row r="4354" spans="1:9" x14ac:dyDescent="0.25">
      <c r="A4354" s="36">
        <v>40309</v>
      </c>
      <c r="B4354" s="11">
        <v>32277.109375</v>
      </c>
      <c r="C4354" s="11">
        <v>32360.509765999999</v>
      </c>
      <c r="D4354" s="11">
        <v>32038.849609000001</v>
      </c>
      <c r="E4354" s="11">
        <v>32119.109375</v>
      </c>
      <c r="F4354" s="11">
        <v>32119.109375</v>
      </c>
      <c r="G4354" s="5">
        <v>189247300</v>
      </c>
      <c r="I4354" s="1">
        <v>-4.9012606720548746E-3</v>
      </c>
    </row>
    <row r="4355" spans="1:9" x14ac:dyDescent="0.25">
      <c r="A4355" s="36">
        <v>40310</v>
      </c>
      <c r="B4355" s="11">
        <v>32140.630859000001</v>
      </c>
      <c r="C4355" s="11">
        <v>32395.650390999999</v>
      </c>
      <c r="D4355" s="11">
        <v>32140.630859000001</v>
      </c>
      <c r="E4355" s="11">
        <v>32379.630859000001</v>
      </c>
      <c r="F4355" s="11">
        <v>32379.630859000001</v>
      </c>
      <c r="G4355" s="5">
        <v>205184700</v>
      </c>
      <c r="I4355" s="1">
        <v>8.0783872634828668E-3</v>
      </c>
    </row>
    <row r="4356" spans="1:9" x14ac:dyDescent="0.25">
      <c r="A4356" s="36">
        <v>40311</v>
      </c>
      <c r="B4356" s="11">
        <v>32381.029297000001</v>
      </c>
      <c r="C4356" s="11">
        <v>32493.730468999998</v>
      </c>
      <c r="D4356" s="11">
        <v>32263.580077999999</v>
      </c>
      <c r="E4356" s="11">
        <v>32342.429688</v>
      </c>
      <c r="F4356" s="11">
        <v>32342.429688</v>
      </c>
      <c r="G4356" s="5">
        <v>124886900</v>
      </c>
      <c r="I4356" s="1">
        <v>-1.1495670806027647E-3</v>
      </c>
    </row>
    <row r="4357" spans="1:9" x14ac:dyDescent="0.25">
      <c r="A4357" s="36">
        <v>40312</v>
      </c>
      <c r="B4357" s="11">
        <v>32339.580077999999</v>
      </c>
      <c r="C4357" s="11">
        <v>32339.580077999999</v>
      </c>
      <c r="D4357" s="11">
        <v>31721.529297000001</v>
      </c>
      <c r="E4357" s="11">
        <v>31812.730468999998</v>
      </c>
      <c r="F4357" s="11">
        <v>31812.730468999998</v>
      </c>
      <c r="G4357" s="5">
        <v>141704600</v>
      </c>
      <c r="I4357" s="1">
        <v>-1.6513441936345075E-2</v>
      </c>
    </row>
    <row r="4358" spans="1:9" x14ac:dyDescent="0.25">
      <c r="A4358" s="36">
        <v>40315</v>
      </c>
      <c r="B4358" s="11">
        <v>31804.029297000001</v>
      </c>
      <c r="C4358" s="11">
        <v>31947.429688</v>
      </c>
      <c r="D4358" s="11">
        <v>31338.869140999999</v>
      </c>
      <c r="E4358" s="11">
        <v>31580.630859000001</v>
      </c>
      <c r="F4358" s="11">
        <v>31580.630859000001</v>
      </c>
      <c r="G4358" s="5">
        <v>155416600</v>
      </c>
      <c r="I4358" s="1">
        <v>-7.3225537258583273E-3</v>
      </c>
    </row>
    <row r="4359" spans="1:9" x14ac:dyDescent="0.25">
      <c r="A4359" s="36">
        <v>40316</v>
      </c>
      <c r="B4359" s="11">
        <v>31580.490234000001</v>
      </c>
      <c r="C4359" s="11">
        <v>31919.140625</v>
      </c>
      <c r="D4359" s="11">
        <v>31136.349609000001</v>
      </c>
      <c r="E4359" s="11">
        <v>31136.349609000001</v>
      </c>
      <c r="F4359" s="11">
        <v>31136.349609000001</v>
      </c>
      <c r="G4359" s="5">
        <v>157100700</v>
      </c>
      <c r="I4359" s="1">
        <v>-1.4168050773809782E-2</v>
      </c>
    </row>
    <row r="4360" spans="1:9" x14ac:dyDescent="0.25">
      <c r="A4360" s="36">
        <v>40317</v>
      </c>
      <c r="B4360" s="11">
        <v>31136.150390999999</v>
      </c>
      <c r="C4360" s="11">
        <v>31142.5</v>
      </c>
      <c r="D4360" s="11">
        <v>30834.619140999999</v>
      </c>
      <c r="E4360" s="11">
        <v>30992.759765999999</v>
      </c>
      <c r="F4360" s="11">
        <v>30992.759765999999</v>
      </c>
      <c r="G4360" s="5">
        <v>229155900</v>
      </c>
      <c r="I4360" s="1">
        <v>-4.6223131187126398E-3</v>
      </c>
    </row>
    <row r="4361" spans="1:9" x14ac:dyDescent="0.25">
      <c r="A4361" s="36">
        <v>40318</v>
      </c>
      <c r="B4361" s="11">
        <v>30976.859375</v>
      </c>
      <c r="C4361" s="11">
        <v>30976.859375</v>
      </c>
      <c r="D4361" s="11">
        <v>30255.359375</v>
      </c>
      <c r="E4361" s="11">
        <v>30368.080077999999</v>
      </c>
      <c r="F4361" s="11">
        <v>30368.080077999999</v>
      </c>
      <c r="G4361" s="5">
        <v>277577500</v>
      </c>
      <c r="I4361" s="1">
        <v>-2.0361561926744542E-2</v>
      </c>
    </row>
    <row r="4362" spans="1:9" x14ac:dyDescent="0.25">
      <c r="A4362" s="36">
        <v>40319</v>
      </c>
      <c r="B4362" s="11">
        <v>30376.640625</v>
      </c>
      <c r="C4362" s="11">
        <v>30809.470702999999</v>
      </c>
      <c r="D4362" s="11">
        <v>30074.060547000001</v>
      </c>
      <c r="E4362" s="11">
        <v>30629.150390999999</v>
      </c>
      <c r="F4362" s="11">
        <v>30629.150390999999</v>
      </c>
      <c r="G4362" s="5">
        <v>255529600</v>
      </c>
      <c r="I4362" s="1">
        <v>8.5601233094276807E-3</v>
      </c>
    </row>
    <row r="4363" spans="1:9" x14ac:dyDescent="0.25">
      <c r="A4363" s="36">
        <v>40322</v>
      </c>
      <c r="B4363" s="11">
        <v>30629.179688</v>
      </c>
      <c r="C4363" s="11">
        <v>30938.150390999999</v>
      </c>
      <c r="D4363" s="11">
        <v>30563.509765999999</v>
      </c>
      <c r="E4363" s="11">
        <v>30759.480468999998</v>
      </c>
      <c r="F4363" s="11">
        <v>30759.480468999998</v>
      </c>
      <c r="G4363" s="5">
        <v>136201500</v>
      </c>
      <c r="I4363" s="1">
        <v>4.2460720164498866E-3</v>
      </c>
    </row>
    <row r="4364" spans="1:9" x14ac:dyDescent="0.25">
      <c r="A4364" s="36">
        <v>40323</v>
      </c>
      <c r="B4364" s="11">
        <v>30756.75</v>
      </c>
      <c r="C4364" s="11">
        <v>30756.75</v>
      </c>
      <c r="D4364" s="11">
        <v>30102.089843999998</v>
      </c>
      <c r="E4364" s="11">
        <v>30634.169922000001</v>
      </c>
      <c r="F4364" s="11">
        <v>30634.169922000001</v>
      </c>
      <c r="G4364" s="5">
        <v>318166000</v>
      </c>
      <c r="I4364" s="1">
        <v>-4.0822046000048573E-3</v>
      </c>
    </row>
    <row r="4365" spans="1:9" x14ac:dyDescent="0.25">
      <c r="A4365" s="36">
        <v>40324</v>
      </c>
      <c r="B4365" s="11">
        <v>30667.730468999998</v>
      </c>
      <c r="C4365" s="11">
        <v>31478.189452999999</v>
      </c>
      <c r="D4365" s="11">
        <v>30667.730468999998</v>
      </c>
      <c r="E4365" s="11">
        <v>31328.490234000001</v>
      </c>
      <c r="F4365" s="11">
        <v>31328.490234000001</v>
      </c>
      <c r="G4365" s="5">
        <v>325023200</v>
      </c>
      <c r="I4365" s="1">
        <v>2.2411864584828578E-2</v>
      </c>
    </row>
    <row r="4366" spans="1:9" x14ac:dyDescent="0.25">
      <c r="A4366" s="36">
        <v>40325</v>
      </c>
      <c r="B4366" s="11">
        <v>31329.130859000001</v>
      </c>
      <c r="C4366" s="11">
        <v>32056.349609000001</v>
      </c>
      <c r="D4366" s="11">
        <v>31329.130859000001</v>
      </c>
      <c r="E4366" s="11">
        <v>32056.160156000002</v>
      </c>
      <c r="F4366" s="11">
        <v>32056.160156000002</v>
      </c>
      <c r="G4366" s="5">
        <v>259211800</v>
      </c>
      <c r="I4366" s="1">
        <v>2.2961454797947312E-2</v>
      </c>
    </row>
    <row r="4367" spans="1:9" x14ac:dyDescent="0.25">
      <c r="A4367" s="36">
        <v>40326</v>
      </c>
      <c r="B4367" s="11">
        <v>32056.109375</v>
      </c>
      <c r="C4367" s="11">
        <v>32071.919922000001</v>
      </c>
      <c r="D4367" s="11">
        <v>31419.279297000001</v>
      </c>
      <c r="E4367" s="11">
        <v>31547.550781000002</v>
      </c>
      <c r="F4367" s="11">
        <v>31547.550781000002</v>
      </c>
      <c r="G4367" s="5">
        <v>201026400</v>
      </c>
      <c r="I4367" s="1">
        <v>-1.5993413241536913E-2</v>
      </c>
    </row>
    <row r="4368" spans="1:9" x14ac:dyDescent="0.25">
      <c r="A4368" s="36">
        <v>40329</v>
      </c>
      <c r="B4368" s="11">
        <v>31547.330077999999</v>
      </c>
      <c r="C4368" s="11">
        <v>32126.220702999999</v>
      </c>
      <c r="D4368" s="11">
        <v>31547.330077999999</v>
      </c>
      <c r="E4368" s="11">
        <v>32038.529297000001</v>
      </c>
      <c r="F4368" s="11">
        <v>32038.529297000001</v>
      </c>
      <c r="G4368" s="5">
        <v>216497400</v>
      </c>
      <c r="I4368" s="1">
        <v>1.5443262843895411E-2</v>
      </c>
    </row>
    <row r="4369" spans="1:9" x14ac:dyDescent="0.25">
      <c r="A4369" s="36">
        <v>40330</v>
      </c>
      <c r="B4369" s="11">
        <v>31988.630859000001</v>
      </c>
      <c r="C4369" s="11">
        <v>31988.630859000001</v>
      </c>
      <c r="D4369" s="11">
        <v>31245.289063</v>
      </c>
      <c r="E4369" s="11">
        <v>31245.830077999999</v>
      </c>
      <c r="F4369" s="11">
        <v>31245.830077999999</v>
      </c>
      <c r="G4369" s="5">
        <v>251248000</v>
      </c>
      <c r="I4369" s="1">
        <v>-2.5053289280656088E-2</v>
      </c>
    </row>
    <row r="4370" spans="1:9" x14ac:dyDescent="0.25">
      <c r="A4370" s="36">
        <v>40331</v>
      </c>
      <c r="B4370" s="11">
        <v>31245.919922000001</v>
      </c>
      <c r="C4370" s="11">
        <v>31544.660156000002</v>
      </c>
      <c r="D4370" s="11">
        <v>31227.830077999999</v>
      </c>
      <c r="E4370" s="11">
        <v>31411.910156000002</v>
      </c>
      <c r="F4370" s="11">
        <v>31411.910156000002</v>
      </c>
      <c r="G4370" s="5">
        <v>175993300</v>
      </c>
      <c r="I4370" s="1">
        <v>5.3011955528816657E-3</v>
      </c>
    </row>
    <row r="4371" spans="1:9" x14ac:dyDescent="0.25">
      <c r="A4371" s="36">
        <v>40332</v>
      </c>
      <c r="B4371" s="11">
        <v>31420.699218999998</v>
      </c>
      <c r="C4371" s="11">
        <v>31667.820313</v>
      </c>
      <c r="D4371" s="11">
        <v>31240.900390999999</v>
      </c>
      <c r="E4371" s="11">
        <v>31331.859375</v>
      </c>
      <c r="F4371" s="11">
        <v>31331.859375</v>
      </c>
      <c r="G4371" s="5">
        <v>153007800</v>
      </c>
      <c r="I4371" s="1">
        <v>-2.5516740556987827E-3</v>
      </c>
    </row>
    <row r="4372" spans="1:9" x14ac:dyDescent="0.25">
      <c r="A4372" s="36">
        <v>40333</v>
      </c>
      <c r="B4372" s="11">
        <v>31312.230468999998</v>
      </c>
      <c r="C4372" s="11">
        <v>31312.230468999998</v>
      </c>
      <c r="D4372" s="11">
        <v>30973.029297000001</v>
      </c>
      <c r="E4372" s="11">
        <v>30992.650390999999</v>
      </c>
      <c r="F4372" s="11">
        <v>30992.650390999999</v>
      </c>
      <c r="G4372" s="5">
        <v>159165700</v>
      </c>
      <c r="I4372" s="1">
        <v>-1.0885359057054345E-2</v>
      </c>
    </row>
    <row r="4373" spans="1:9" x14ac:dyDescent="0.25">
      <c r="A4373" s="36">
        <v>40336</v>
      </c>
      <c r="B4373" s="11">
        <v>31014.990234000001</v>
      </c>
      <c r="C4373" s="11">
        <v>31137.609375</v>
      </c>
      <c r="D4373" s="11">
        <v>30690.539063</v>
      </c>
      <c r="E4373" s="11">
        <v>30739.009765999999</v>
      </c>
      <c r="F4373" s="11">
        <v>30739.009765999999</v>
      </c>
      <c r="G4373" s="5">
        <v>101899000</v>
      </c>
      <c r="I4373" s="1">
        <v>-8.21756783091665E-3</v>
      </c>
    </row>
    <row r="4374" spans="1:9" x14ac:dyDescent="0.25">
      <c r="A4374" s="36">
        <v>40337</v>
      </c>
      <c r="B4374" s="11">
        <v>30739.310547000001</v>
      </c>
      <c r="C4374" s="11">
        <v>31073.970702999999</v>
      </c>
      <c r="D4374" s="11">
        <v>30739.310547000001</v>
      </c>
      <c r="E4374" s="11">
        <v>31059.830077999999</v>
      </c>
      <c r="F4374" s="11">
        <v>31059.830077999999</v>
      </c>
      <c r="G4374" s="5">
        <v>152759400</v>
      </c>
      <c r="I4374" s="1">
        <v>1.0382822555271787E-2</v>
      </c>
    </row>
    <row r="4375" spans="1:9" x14ac:dyDescent="0.25">
      <c r="A4375" s="36">
        <v>40338</v>
      </c>
      <c r="B4375" s="11">
        <v>31060.560547000001</v>
      </c>
      <c r="C4375" s="11">
        <v>31508.630859000001</v>
      </c>
      <c r="D4375" s="11">
        <v>31060.560547000001</v>
      </c>
      <c r="E4375" s="11">
        <v>31209.330077999999</v>
      </c>
      <c r="F4375" s="11">
        <v>31209.330077999999</v>
      </c>
      <c r="G4375" s="5">
        <v>170444800</v>
      </c>
      <c r="I4375" s="1">
        <v>4.8017441338217282E-3</v>
      </c>
    </row>
    <row r="4376" spans="1:9" x14ac:dyDescent="0.25">
      <c r="A4376" s="36">
        <v>40339</v>
      </c>
      <c r="B4376" s="11">
        <v>31231.960938</v>
      </c>
      <c r="C4376" s="11">
        <v>31916.550781000002</v>
      </c>
      <c r="D4376" s="11">
        <v>31231.960938</v>
      </c>
      <c r="E4376" s="11">
        <v>31910.220702999999</v>
      </c>
      <c r="F4376" s="11">
        <v>31910.220702999999</v>
      </c>
      <c r="G4376" s="5">
        <v>223473400</v>
      </c>
      <c r="I4376" s="1">
        <v>2.2209265614279161E-2</v>
      </c>
    </row>
    <row r="4377" spans="1:9" x14ac:dyDescent="0.25">
      <c r="A4377" s="36">
        <v>40340</v>
      </c>
      <c r="B4377" s="11">
        <v>31904.369140999999</v>
      </c>
      <c r="C4377" s="11">
        <v>32246.890625</v>
      </c>
      <c r="D4377" s="11">
        <v>31670.279297000001</v>
      </c>
      <c r="E4377" s="11">
        <v>32124.279297000001</v>
      </c>
      <c r="F4377" s="11">
        <v>32124.279297000001</v>
      </c>
      <c r="G4377" s="5">
        <v>152371900</v>
      </c>
      <c r="I4377" s="1">
        <v>6.6857519416814171E-3</v>
      </c>
    </row>
    <row r="4378" spans="1:9" x14ac:dyDescent="0.25">
      <c r="A4378" s="36">
        <v>40343</v>
      </c>
      <c r="B4378" s="11">
        <v>32129.949218999998</v>
      </c>
      <c r="C4378" s="11">
        <v>32511.650390999999</v>
      </c>
      <c r="D4378" s="11">
        <v>32129.949218999998</v>
      </c>
      <c r="E4378" s="11">
        <v>32238.410156000002</v>
      </c>
      <c r="F4378" s="11">
        <v>32238.410156000002</v>
      </c>
      <c r="G4378" s="5">
        <v>145984100</v>
      </c>
      <c r="I4378" s="1">
        <v>3.5464950142571894E-3</v>
      </c>
    </row>
    <row r="4379" spans="1:9" x14ac:dyDescent="0.25">
      <c r="A4379" s="36">
        <v>40344</v>
      </c>
      <c r="B4379" s="11">
        <v>32238.970702999999</v>
      </c>
      <c r="C4379" s="11">
        <v>32749.089843999998</v>
      </c>
      <c r="D4379" s="11">
        <v>32238.970702999999</v>
      </c>
      <c r="E4379" s="11">
        <v>32685.400390999999</v>
      </c>
      <c r="F4379" s="11">
        <v>32685.400390999999</v>
      </c>
      <c r="G4379" s="5">
        <v>179968600</v>
      </c>
      <c r="I4379" s="1">
        <v>1.376990333865713E-2</v>
      </c>
    </row>
    <row r="4380" spans="1:9" x14ac:dyDescent="0.25">
      <c r="A4380" s="36">
        <v>40345</v>
      </c>
      <c r="B4380" s="11">
        <v>32669.689452999999</v>
      </c>
      <c r="C4380" s="11">
        <v>32870.28125</v>
      </c>
      <c r="D4380" s="11">
        <v>32596.900390999999</v>
      </c>
      <c r="E4380" s="11">
        <v>32805.628905999998</v>
      </c>
      <c r="F4380" s="11">
        <v>32805.628905999998</v>
      </c>
      <c r="G4380" s="5">
        <v>142010000</v>
      </c>
      <c r="I4380" s="1">
        <v>3.6716066720643425E-3</v>
      </c>
    </row>
    <row r="4381" spans="1:9" x14ac:dyDescent="0.25">
      <c r="A4381" s="36">
        <v>40346</v>
      </c>
      <c r="B4381" s="11">
        <v>32804.058594000002</v>
      </c>
      <c r="C4381" s="11">
        <v>32854.761719000002</v>
      </c>
      <c r="D4381" s="11">
        <v>32630.330077999999</v>
      </c>
      <c r="E4381" s="11">
        <v>32775.339844000002</v>
      </c>
      <c r="F4381" s="11">
        <v>32775.339844000002</v>
      </c>
      <c r="G4381" s="5">
        <v>134987100</v>
      </c>
      <c r="I4381" s="1">
        <v>-9.2371505730959313E-4</v>
      </c>
    </row>
    <row r="4382" spans="1:9" x14ac:dyDescent="0.25">
      <c r="A4382" s="36">
        <v>40347</v>
      </c>
      <c r="B4382" s="11">
        <v>32771.488280999998</v>
      </c>
      <c r="C4382" s="11">
        <v>32946.890625</v>
      </c>
      <c r="D4382" s="11">
        <v>32629.910156000002</v>
      </c>
      <c r="E4382" s="11">
        <v>32814.621094000002</v>
      </c>
      <c r="F4382" s="11">
        <v>32814.621094000002</v>
      </c>
      <c r="G4382" s="5">
        <v>165006200</v>
      </c>
      <c r="I4382" s="1">
        <v>1.1977825305748979E-3</v>
      </c>
    </row>
    <row r="4383" spans="1:9" x14ac:dyDescent="0.25">
      <c r="A4383" s="36">
        <v>40350</v>
      </c>
      <c r="B4383" s="11">
        <v>32816.5</v>
      </c>
      <c r="C4383" s="11">
        <v>33290.910155999998</v>
      </c>
      <c r="D4383" s="11">
        <v>32816.5</v>
      </c>
      <c r="E4383" s="11">
        <v>32882</v>
      </c>
      <c r="F4383" s="11">
        <v>32882</v>
      </c>
      <c r="G4383" s="5">
        <v>122782400</v>
      </c>
      <c r="I4383" s="1">
        <v>2.0512144613409333E-3</v>
      </c>
    </row>
    <row r="4384" spans="1:9" x14ac:dyDescent="0.25">
      <c r="A4384" s="36">
        <v>40351</v>
      </c>
      <c r="B4384" s="11">
        <v>32878.578125</v>
      </c>
      <c r="C4384" s="11">
        <v>32984.910155999998</v>
      </c>
      <c r="D4384" s="11">
        <v>32470.699218999998</v>
      </c>
      <c r="E4384" s="11">
        <v>32470.699218999998</v>
      </c>
      <c r="F4384" s="11">
        <v>32470.699218999998</v>
      </c>
      <c r="G4384" s="5">
        <v>124243300</v>
      </c>
      <c r="I4384" s="1">
        <v>-1.2587275397198283E-2</v>
      </c>
    </row>
    <row r="4385" spans="1:9" x14ac:dyDescent="0.25">
      <c r="A4385" s="36">
        <v>40352</v>
      </c>
      <c r="B4385" s="11">
        <v>32470.769531000002</v>
      </c>
      <c r="C4385" s="11">
        <v>32663.289063</v>
      </c>
      <c r="D4385" s="11">
        <v>32180.320313</v>
      </c>
      <c r="E4385" s="11">
        <v>32663.289063</v>
      </c>
      <c r="F4385" s="11">
        <v>32663.289063</v>
      </c>
      <c r="G4385" s="5">
        <v>158766800</v>
      </c>
      <c r="I4385" s="1">
        <v>5.9136684346245971E-3</v>
      </c>
    </row>
    <row r="4386" spans="1:9" x14ac:dyDescent="0.25">
      <c r="A4386" s="36">
        <v>40353</v>
      </c>
      <c r="B4386" s="11">
        <v>32663.009765999999</v>
      </c>
      <c r="C4386" s="11">
        <v>32663.009765999999</v>
      </c>
      <c r="D4386" s="11">
        <v>32276.699218999998</v>
      </c>
      <c r="E4386" s="11">
        <v>32312.759765999999</v>
      </c>
      <c r="F4386" s="11">
        <v>32312.759765999999</v>
      </c>
      <c r="G4386" s="5">
        <v>119407600</v>
      </c>
      <c r="I4386" s="1">
        <v>-1.0789597209893032E-2</v>
      </c>
    </row>
    <row r="4387" spans="1:9" x14ac:dyDescent="0.25">
      <c r="A4387" s="36">
        <v>40354</v>
      </c>
      <c r="B4387" s="11">
        <v>32310.039063</v>
      </c>
      <c r="C4387" s="11">
        <v>32659.570313</v>
      </c>
      <c r="D4387" s="11">
        <v>32254.439452999999</v>
      </c>
      <c r="E4387" s="11">
        <v>32607.130859000001</v>
      </c>
      <c r="F4387" s="11">
        <v>32607.130859000001</v>
      </c>
      <c r="G4387" s="5">
        <v>119346800</v>
      </c>
      <c r="I4387" s="1">
        <v>9.0688110429084645E-3</v>
      </c>
    </row>
    <row r="4388" spans="1:9" x14ac:dyDescent="0.25">
      <c r="A4388" s="36">
        <v>40357</v>
      </c>
      <c r="B4388" s="11">
        <v>32609.990234000001</v>
      </c>
      <c r="C4388" s="11">
        <v>32693.029297000001</v>
      </c>
      <c r="D4388" s="11">
        <v>32417.810547000001</v>
      </c>
      <c r="E4388" s="11">
        <v>32568.189452999999</v>
      </c>
      <c r="F4388" s="11">
        <v>32568.189452999999</v>
      </c>
      <c r="G4388" s="5">
        <v>106385300</v>
      </c>
      <c r="I4388" s="1">
        <v>-1.1949741235621758E-3</v>
      </c>
    </row>
    <row r="4389" spans="1:9" x14ac:dyDescent="0.25">
      <c r="A4389" s="36">
        <v>40358</v>
      </c>
      <c r="B4389" s="11">
        <v>32535.519531000002</v>
      </c>
      <c r="C4389" s="11">
        <v>32535.519531000002</v>
      </c>
      <c r="D4389" s="11">
        <v>31440.279297000001</v>
      </c>
      <c r="E4389" s="11">
        <v>31473.199218999998</v>
      </c>
      <c r="F4389" s="11">
        <v>31473.199218999998</v>
      </c>
      <c r="G4389" s="5">
        <v>202152300</v>
      </c>
      <c r="I4389" s="1">
        <v>-3.4199663099865774E-2</v>
      </c>
    </row>
    <row r="4390" spans="1:9" x14ac:dyDescent="0.25">
      <c r="A4390" s="36">
        <v>40359</v>
      </c>
      <c r="B4390" s="11">
        <v>31490.330077999999</v>
      </c>
      <c r="C4390" s="11">
        <v>31793.679688</v>
      </c>
      <c r="D4390" s="11">
        <v>31151.099609000001</v>
      </c>
      <c r="E4390" s="11">
        <v>31156.970702999999</v>
      </c>
      <c r="F4390" s="11">
        <v>31156.970702999999</v>
      </c>
      <c r="G4390" s="5">
        <v>363224800</v>
      </c>
      <c r="I4390" s="1">
        <v>-1.0098366449449614E-2</v>
      </c>
    </row>
    <row r="4391" spans="1:9" x14ac:dyDescent="0.25">
      <c r="A4391" s="36">
        <v>40360</v>
      </c>
      <c r="B4391" s="11">
        <v>31153.519531000002</v>
      </c>
      <c r="C4391" s="11">
        <v>31261.169922000001</v>
      </c>
      <c r="D4391" s="11">
        <v>30542.529297000001</v>
      </c>
      <c r="E4391" s="11">
        <v>31197.039063</v>
      </c>
      <c r="F4391" s="11">
        <v>31197.039063</v>
      </c>
      <c r="G4391" s="5">
        <v>246699400</v>
      </c>
      <c r="I4391" s="1">
        <v>1.2851896988017586E-3</v>
      </c>
    </row>
    <row r="4392" spans="1:9" x14ac:dyDescent="0.25">
      <c r="A4392" s="36">
        <v>40361</v>
      </c>
      <c r="B4392" s="11">
        <v>31212.75</v>
      </c>
      <c r="C4392" s="11">
        <v>31435.519531000002</v>
      </c>
      <c r="D4392" s="11">
        <v>31075.130859000001</v>
      </c>
      <c r="E4392" s="11">
        <v>31379.669922000001</v>
      </c>
      <c r="F4392" s="11">
        <v>31379.669922000001</v>
      </c>
      <c r="G4392" s="5">
        <v>126017200</v>
      </c>
      <c r="I4392" s="1">
        <v>5.8370400264635691E-3</v>
      </c>
    </row>
    <row r="4393" spans="1:9" x14ac:dyDescent="0.25">
      <c r="A4393" s="36">
        <v>40364</v>
      </c>
      <c r="B4393" s="11">
        <v>31453.310547000001</v>
      </c>
      <c r="C4393" s="11">
        <v>31477.519531000002</v>
      </c>
      <c r="D4393" s="11">
        <v>31336.310547000001</v>
      </c>
      <c r="E4393" s="11">
        <v>31391.449218999998</v>
      </c>
      <c r="F4393" s="11">
        <v>31391.449218999998</v>
      </c>
      <c r="G4393" s="5">
        <v>15294200</v>
      </c>
      <c r="I4393" s="1">
        <v>3.753094512077837E-4</v>
      </c>
    </row>
    <row r="4394" spans="1:9" x14ac:dyDescent="0.25">
      <c r="A4394" s="36">
        <v>40365</v>
      </c>
      <c r="B4394" s="11">
        <v>31396.210938</v>
      </c>
      <c r="C4394" s="11">
        <v>31989.800781000002</v>
      </c>
      <c r="D4394" s="11">
        <v>31343.009765999999</v>
      </c>
      <c r="E4394" s="11">
        <v>31533.580077999999</v>
      </c>
      <c r="F4394" s="11">
        <v>31533.580077999999</v>
      </c>
      <c r="G4394" s="5">
        <v>158454100</v>
      </c>
      <c r="I4394" s="1">
        <v>4.5174742801084022E-3</v>
      </c>
    </row>
    <row r="4395" spans="1:9" x14ac:dyDescent="0.25">
      <c r="A4395" s="36">
        <v>40366</v>
      </c>
      <c r="B4395" s="11">
        <v>31519.810547000001</v>
      </c>
      <c r="C4395" s="11">
        <v>32042.230468999998</v>
      </c>
      <c r="D4395" s="11">
        <v>31502.830077999999</v>
      </c>
      <c r="E4395" s="11">
        <v>32035.189452999999</v>
      </c>
      <c r="F4395" s="11">
        <v>32035.189452999999</v>
      </c>
      <c r="G4395" s="5">
        <v>149317900</v>
      </c>
      <c r="I4395" s="1">
        <v>1.5781956768547545E-2</v>
      </c>
    </row>
    <row r="4396" spans="1:9" x14ac:dyDescent="0.25">
      <c r="A4396" s="36">
        <v>40367</v>
      </c>
      <c r="B4396" s="11">
        <v>32035.169922000001</v>
      </c>
      <c r="C4396" s="11">
        <v>32171.570313</v>
      </c>
      <c r="D4396" s="11">
        <v>31733.609375</v>
      </c>
      <c r="E4396" s="11">
        <v>31960.640625</v>
      </c>
      <c r="F4396" s="11">
        <v>31960.640625</v>
      </c>
      <c r="G4396" s="5">
        <v>141505100</v>
      </c>
      <c r="I4396" s="1">
        <v>-2.3298037272105887E-3</v>
      </c>
    </row>
    <row r="4397" spans="1:9" x14ac:dyDescent="0.25">
      <c r="A4397" s="36">
        <v>40368</v>
      </c>
      <c r="B4397" s="11">
        <v>31961.220702999999</v>
      </c>
      <c r="C4397" s="11">
        <v>32107.560547000001</v>
      </c>
      <c r="D4397" s="11">
        <v>31784.070313</v>
      </c>
      <c r="E4397" s="11">
        <v>32004.310547000001</v>
      </c>
      <c r="F4397" s="11">
        <v>32004.310547000001</v>
      </c>
      <c r="G4397" s="5">
        <v>104119400</v>
      </c>
      <c r="I4397" s="1">
        <v>1.365433037459951E-3</v>
      </c>
    </row>
    <row r="4398" spans="1:9" x14ac:dyDescent="0.25">
      <c r="A4398" s="36">
        <v>40371</v>
      </c>
      <c r="B4398" s="11">
        <v>32037.439452999999</v>
      </c>
      <c r="C4398" s="11">
        <v>32116.410156000002</v>
      </c>
      <c r="D4398" s="11">
        <v>31788.230468999998</v>
      </c>
      <c r="E4398" s="11">
        <v>31870.550781000002</v>
      </c>
      <c r="F4398" s="11">
        <v>31870.550781000002</v>
      </c>
      <c r="G4398" s="5">
        <v>84430000</v>
      </c>
      <c r="I4398" s="1">
        <v>-4.1881879268750311E-3</v>
      </c>
    </row>
    <row r="4399" spans="1:9" x14ac:dyDescent="0.25">
      <c r="A4399" s="36">
        <v>40372</v>
      </c>
      <c r="B4399" s="11">
        <v>31871.560547000001</v>
      </c>
      <c r="C4399" s="11">
        <v>32251.050781000002</v>
      </c>
      <c r="D4399" s="11">
        <v>31871.560547000001</v>
      </c>
      <c r="E4399" s="11">
        <v>32185.199218999998</v>
      </c>
      <c r="F4399" s="11">
        <v>32185.199218999998</v>
      </c>
      <c r="G4399" s="5">
        <v>143620800</v>
      </c>
      <c r="I4399" s="1">
        <v>9.8242848995866439E-3</v>
      </c>
    </row>
    <row r="4400" spans="1:9" x14ac:dyDescent="0.25">
      <c r="A4400" s="36">
        <v>40373</v>
      </c>
      <c r="B4400" s="11">
        <v>32185.400390999999</v>
      </c>
      <c r="C4400" s="11">
        <v>32385.009765999999</v>
      </c>
      <c r="D4400" s="11">
        <v>32101.490234000001</v>
      </c>
      <c r="E4400" s="11">
        <v>32305.710938</v>
      </c>
      <c r="F4400" s="11">
        <v>32305.710938</v>
      </c>
      <c r="G4400" s="5">
        <v>143231900</v>
      </c>
      <c r="I4400" s="1">
        <v>3.7373285313684335E-3</v>
      </c>
    </row>
    <row r="4401" spans="1:9" x14ac:dyDescent="0.25">
      <c r="A4401" s="36">
        <v>40374</v>
      </c>
      <c r="B4401" s="11">
        <v>32305.300781000002</v>
      </c>
      <c r="C4401" s="11">
        <v>32387.169922000001</v>
      </c>
      <c r="D4401" s="11">
        <v>32114.609375</v>
      </c>
      <c r="E4401" s="11">
        <v>32381.060547000001</v>
      </c>
      <c r="F4401" s="11">
        <v>32381.060547000001</v>
      </c>
      <c r="G4401" s="5">
        <v>120083700</v>
      </c>
      <c r="I4401" s="1">
        <v>2.3296770375011988E-3</v>
      </c>
    </row>
    <row r="4402" spans="1:9" x14ac:dyDescent="0.25">
      <c r="A4402" s="36">
        <v>40375</v>
      </c>
      <c r="B4402" s="11">
        <v>32382.490234000001</v>
      </c>
      <c r="C4402" s="11">
        <v>32383.75</v>
      </c>
      <c r="D4402" s="11">
        <v>31736.130859000001</v>
      </c>
      <c r="E4402" s="11">
        <v>31783.390625</v>
      </c>
      <c r="F4402" s="11">
        <v>31783.390625</v>
      </c>
      <c r="G4402" s="5">
        <v>122753500</v>
      </c>
      <c r="I4402" s="1">
        <v>-1.8629854917033839E-2</v>
      </c>
    </row>
    <row r="4403" spans="1:9" x14ac:dyDescent="0.25">
      <c r="A4403" s="36">
        <v>40378</v>
      </c>
      <c r="B4403" s="11">
        <v>31803.820313</v>
      </c>
      <c r="C4403" s="11">
        <v>32005.669922000001</v>
      </c>
      <c r="D4403" s="11">
        <v>31785.220702999999</v>
      </c>
      <c r="E4403" s="11">
        <v>31845.880859000001</v>
      </c>
      <c r="F4403" s="11">
        <v>31845.880859000001</v>
      </c>
      <c r="G4403" s="5">
        <v>85016600</v>
      </c>
      <c r="I4403" s="1">
        <v>1.9641983204756741E-3</v>
      </c>
    </row>
    <row r="4404" spans="1:9" x14ac:dyDescent="0.25">
      <c r="A4404" s="36">
        <v>40379</v>
      </c>
      <c r="B4404" s="11">
        <v>31843.339843999998</v>
      </c>
      <c r="C4404" s="11">
        <v>32025.179688</v>
      </c>
      <c r="D4404" s="11">
        <v>31613.550781000002</v>
      </c>
      <c r="E4404" s="11">
        <v>32024.269531000002</v>
      </c>
      <c r="F4404" s="11">
        <v>32024.269531000002</v>
      </c>
      <c r="G4404" s="5">
        <v>109342000</v>
      </c>
      <c r="I4404" s="1">
        <v>5.5859939195546104E-3</v>
      </c>
    </row>
    <row r="4405" spans="1:9" x14ac:dyDescent="0.25">
      <c r="A4405" s="36">
        <v>40380</v>
      </c>
      <c r="B4405" s="11">
        <v>32024.619140999999</v>
      </c>
      <c r="C4405" s="11">
        <v>32318.330077999999</v>
      </c>
      <c r="D4405" s="11">
        <v>32001.949218999998</v>
      </c>
      <c r="E4405" s="11">
        <v>32108.990234000001</v>
      </c>
      <c r="F4405" s="11">
        <v>32108.990234000001</v>
      </c>
      <c r="G4405" s="5">
        <v>151882000</v>
      </c>
      <c r="I4405" s="1">
        <v>2.6420223326137915E-3</v>
      </c>
    </row>
    <row r="4406" spans="1:9" x14ac:dyDescent="0.25">
      <c r="A4406" s="36">
        <v>40381</v>
      </c>
      <c r="B4406" s="11">
        <v>32135.189452999999</v>
      </c>
      <c r="C4406" s="11">
        <v>32720.759765999999</v>
      </c>
      <c r="D4406" s="11">
        <v>32135.189452999999</v>
      </c>
      <c r="E4406" s="11">
        <v>32720.759765999999</v>
      </c>
      <c r="F4406" s="11">
        <v>32720.759765999999</v>
      </c>
      <c r="G4406" s="5">
        <v>166472600</v>
      </c>
      <c r="I4406" s="1">
        <v>1.8873671178415208E-2</v>
      </c>
    </row>
    <row r="4407" spans="1:9" x14ac:dyDescent="0.25">
      <c r="A4407" s="36">
        <v>40382</v>
      </c>
      <c r="B4407" s="11">
        <v>32721.019531000002</v>
      </c>
      <c r="C4407" s="11">
        <v>32818.480469000002</v>
      </c>
      <c r="D4407" s="11">
        <v>32510.490234000001</v>
      </c>
      <c r="E4407" s="11">
        <v>32806.03125</v>
      </c>
      <c r="F4407" s="11">
        <v>32806.03125</v>
      </c>
      <c r="G4407" s="5">
        <v>164283600</v>
      </c>
      <c r="I4407" s="1">
        <v>2.602646362257488E-3</v>
      </c>
    </row>
    <row r="4408" spans="1:9" x14ac:dyDescent="0.25">
      <c r="A4408" s="36">
        <v>40385</v>
      </c>
      <c r="B4408" s="11">
        <v>32814.980469000002</v>
      </c>
      <c r="C4408" s="11">
        <v>33041.378905999998</v>
      </c>
      <c r="D4408" s="11">
        <v>32803.621094000002</v>
      </c>
      <c r="E4408" s="11">
        <v>32958.890625</v>
      </c>
      <c r="F4408" s="11">
        <v>32958.890625</v>
      </c>
      <c r="G4408" s="5">
        <v>146615700</v>
      </c>
      <c r="I4408" s="1">
        <v>4.6486681932407237E-3</v>
      </c>
    </row>
    <row r="4409" spans="1:9" x14ac:dyDescent="0.25">
      <c r="A4409" s="36">
        <v>40386</v>
      </c>
      <c r="B4409" s="11">
        <v>32959.890625</v>
      </c>
      <c r="C4409" s="11">
        <v>33043.570312999997</v>
      </c>
      <c r="D4409" s="11">
        <v>32643.199218999998</v>
      </c>
      <c r="E4409" s="11">
        <v>32695.310547000001</v>
      </c>
      <c r="F4409" s="11">
        <v>32695.310547000001</v>
      </c>
      <c r="G4409" s="5">
        <v>170666900</v>
      </c>
      <c r="I4409" s="1">
        <v>-8.029386982109088E-3</v>
      </c>
    </row>
    <row r="4410" spans="1:9" x14ac:dyDescent="0.25">
      <c r="A4410" s="36">
        <v>40387</v>
      </c>
      <c r="B4410" s="11">
        <v>32694.640625</v>
      </c>
      <c r="C4410" s="11">
        <v>32744.619140999999</v>
      </c>
      <c r="D4410" s="11">
        <v>32500.029297000001</v>
      </c>
      <c r="E4410" s="11">
        <v>32665.560547000001</v>
      </c>
      <c r="F4410" s="11">
        <v>32665.560547000001</v>
      </c>
      <c r="G4410" s="5">
        <v>177610400</v>
      </c>
      <c r="I4410" s="1">
        <v>-9.1033064757262139E-4</v>
      </c>
    </row>
    <row r="4411" spans="1:9" x14ac:dyDescent="0.25">
      <c r="A4411" s="36">
        <v>40388</v>
      </c>
      <c r="B4411" s="11">
        <v>32666.160156000002</v>
      </c>
      <c r="C4411" s="11">
        <v>32802.300780999998</v>
      </c>
      <c r="D4411" s="11">
        <v>32408.119140999999</v>
      </c>
      <c r="E4411" s="11">
        <v>32463.720702999999</v>
      </c>
      <c r="F4411" s="11">
        <v>32463.720702999999</v>
      </c>
      <c r="G4411" s="5">
        <v>178377600</v>
      </c>
      <c r="I4411" s="1">
        <v>-6.1981488602373958E-3</v>
      </c>
    </row>
    <row r="4412" spans="1:9" x14ac:dyDescent="0.25">
      <c r="A4412" s="36">
        <v>40389</v>
      </c>
      <c r="B4412" s="11">
        <v>32450.460938</v>
      </c>
      <c r="C4412" s="11">
        <v>32454.929688</v>
      </c>
      <c r="D4412" s="11">
        <v>32198.339843999998</v>
      </c>
      <c r="E4412" s="11">
        <v>32308.740234000001</v>
      </c>
      <c r="F4412" s="11">
        <v>32308.740234000001</v>
      </c>
      <c r="G4412" s="5">
        <v>342781000</v>
      </c>
      <c r="I4412" s="1">
        <v>-4.785390658680555E-3</v>
      </c>
    </row>
    <row r="4413" spans="1:9" x14ac:dyDescent="0.25">
      <c r="A4413" s="36">
        <v>40392</v>
      </c>
      <c r="B4413" s="11">
        <v>32308.880859000001</v>
      </c>
      <c r="C4413" s="11">
        <v>32819.730469000002</v>
      </c>
      <c r="D4413" s="11">
        <v>32308.880859000001</v>
      </c>
      <c r="E4413" s="11">
        <v>32816.519530999998</v>
      </c>
      <c r="F4413" s="11">
        <v>32816.519530999998</v>
      </c>
      <c r="G4413" s="5">
        <v>205933500</v>
      </c>
      <c r="I4413" s="1">
        <v>1.5594243737579561E-2</v>
      </c>
    </row>
    <row r="4414" spans="1:9" x14ac:dyDescent="0.25">
      <c r="A4414" s="36">
        <v>40393</v>
      </c>
      <c r="B4414" s="11">
        <v>32808.808594000002</v>
      </c>
      <c r="C4414" s="11">
        <v>32862.058594000002</v>
      </c>
      <c r="D4414" s="11">
        <v>32613.650390999999</v>
      </c>
      <c r="E4414" s="11">
        <v>32768.078125</v>
      </c>
      <c r="F4414" s="11">
        <v>32768.078125</v>
      </c>
      <c r="G4414" s="5">
        <v>143955600</v>
      </c>
      <c r="I4414" s="1">
        <v>-1.4772192417211727E-3</v>
      </c>
    </row>
    <row r="4415" spans="1:9" x14ac:dyDescent="0.25">
      <c r="A4415" s="36">
        <v>40394</v>
      </c>
      <c r="B4415" s="11">
        <v>32767.220702999999</v>
      </c>
      <c r="C4415" s="11">
        <v>32975.679687999997</v>
      </c>
      <c r="D4415" s="11">
        <v>32749.109375</v>
      </c>
      <c r="E4415" s="11">
        <v>32900.480469000002</v>
      </c>
      <c r="F4415" s="11">
        <v>32900.480469000002</v>
      </c>
      <c r="G4415" s="5">
        <v>144999700</v>
      </c>
      <c r="I4415" s="1">
        <v>4.0324479856721496E-3</v>
      </c>
    </row>
    <row r="4416" spans="1:9" x14ac:dyDescent="0.25">
      <c r="A4416" s="36">
        <v>40395</v>
      </c>
      <c r="B4416" s="11">
        <v>32900.191405999998</v>
      </c>
      <c r="C4416" s="11">
        <v>32961.921875</v>
      </c>
      <c r="D4416" s="11">
        <v>32793.640625</v>
      </c>
      <c r="E4416" s="11">
        <v>32907.191405999998</v>
      </c>
      <c r="F4416" s="11">
        <v>32907.191405999998</v>
      </c>
      <c r="G4416" s="5">
        <v>132091400</v>
      </c>
      <c r="I4416" s="1">
        <v>2.0395606870948768E-4</v>
      </c>
    </row>
    <row r="4417" spans="1:9" x14ac:dyDescent="0.25">
      <c r="A4417" s="36">
        <v>40396</v>
      </c>
      <c r="B4417" s="11">
        <v>32900.480469000002</v>
      </c>
      <c r="C4417" s="11">
        <v>32956.621094000002</v>
      </c>
      <c r="D4417" s="11">
        <v>32753.300781000002</v>
      </c>
      <c r="E4417" s="11">
        <v>32917.921875</v>
      </c>
      <c r="F4417" s="11">
        <v>32917.921875</v>
      </c>
      <c r="G4417" s="5">
        <v>129098200</v>
      </c>
      <c r="I4417" s="1">
        <v>3.2602964309980109E-4</v>
      </c>
    </row>
    <row r="4418" spans="1:9" x14ac:dyDescent="0.25">
      <c r="A4418" s="36">
        <v>40399</v>
      </c>
      <c r="B4418" s="11">
        <v>32918.359375</v>
      </c>
      <c r="C4418" s="11">
        <v>33022.089844000002</v>
      </c>
      <c r="D4418" s="11">
        <v>32802.511719000002</v>
      </c>
      <c r="E4418" s="11">
        <v>32837.570312999997</v>
      </c>
      <c r="F4418" s="11">
        <v>32837.570312999997</v>
      </c>
      <c r="G4418" s="5">
        <v>101037500</v>
      </c>
      <c r="I4418" s="1">
        <v>-2.4439510471481185E-3</v>
      </c>
    </row>
    <row r="4419" spans="1:9" x14ac:dyDescent="0.25">
      <c r="A4419" s="36">
        <v>40400</v>
      </c>
      <c r="B4419" s="11">
        <v>32837.320312999997</v>
      </c>
      <c r="C4419" s="11">
        <v>32837.320312999997</v>
      </c>
      <c r="D4419" s="11">
        <v>32518.699218999998</v>
      </c>
      <c r="E4419" s="11">
        <v>32685.519531000002</v>
      </c>
      <c r="F4419" s="11">
        <v>32685.519531000002</v>
      </c>
      <c r="G4419" s="5">
        <v>149397800</v>
      </c>
      <c r="I4419" s="1">
        <v>-4.6411442224663091E-3</v>
      </c>
    </row>
    <row r="4420" spans="1:9" x14ac:dyDescent="0.25">
      <c r="A4420" s="36">
        <v>40401</v>
      </c>
      <c r="B4420" s="11">
        <v>32684.869140999999</v>
      </c>
      <c r="C4420" s="11">
        <v>32684.869140999999</v>
      </c>
      <c r="D4420" s="11">
        <v>32055.349609000001</v>
      </c>
      <c r="E4420" s="11">
        <v>32058.570313</v>
      </c>
      <c r="F4420" s="11">
        <v>32058.570313</v>
      </c>
      <c r="G4420" s="5">
        <v>162204300</v>
      </c>
      <c r="I4420" s="1">
        <v>-1.9367599945601555E-2</v>
      </c>
    </row>
    <row r="4421" spans="1:9" x14ac:dyDescent="0.25">
      <c r="A4421" s="36">
        <v>40402</v>
      </c>
      <c r="B4421" s="11">
        <v>32058.039063</v>
      </c>
      <c r="C4421" s="11">
        <v>32106.980468999998</v>
      </c>
      <c r="D4421" s="11">
        <v>31830.650390999999</v>
      </c>
      <c r="E4421" s="11">
        <v>32041.130859000001</v>
      </c>
      <c r="F4421" s="11">
        <v>32041.130859000001</v>
      </c>
      <c r="G4421" s="5">
        <v>132257400</v>
      </c>
      <c r="I4421" s="1">
        <v>-5.4413528023999902E-4</v>
      </c>
    </row>
    <row r="4422" spans="1:9" x14ac:dyDescent="0.25">
      <c r="A4422" s="36">
        <v>40403</v>
      </c>
      <c r="B4422" s="11">
        <v>32044.75</v>
      </c>
      <c r="C4422" s="11">
        <v>32154.220702999999</v>
      </c>
      <c r="D4422" s="11">
        <v>32025.630859000001</v>
      </c>
      <c r="E4422" s="11">
        <v>32099.75</v>
      </c>
      <c r="F4422" s="11">
        <v>32099.75</v>
      </c>
      <c r="G4422" s="5">
        <v>98486800</v>
      </c>
      <c r="I4422" s="1">
        <v>1.8278251416319335E-3</v>
      </c>
    </row>
    <row r="4423" spans="1:9" x14ac:dyDescent="0.25">
      <c r="A4423" s="36">
        <v>40406</v>
      </c>
      <c r="B4423" s="11">
        <v>32091.699218999998</v>
      </c>
      <c r="C4423" s="11">
        <v>32135.550781000002</v>
      </c>
      <c r="D4423" s="11">
        <v>31785.060547000001</v>
      </c>
      <c r="E4423" s="11">
        <v>32119.880859000001</v>
      </c>
      <c r="F4423" s="11">
        <v>32119.880859000001</v>
      </c>
      <c r="G4423" s="5">
        <v>101139600</v>
      </c>
      <c r="I4423" s="1">
        <v>6.2693788145828933E-4</v>
      </c>
    </row>
    <row r="4424" spans="1:9" x14ac:dyDescent="0.25">
      <c r="A4424" s="36">
        <v>40407</v>
      </c>
      <c r="B4424" s="11">
        <v>32122.390625</v>
      </c>
      <c r="C4424" s="11">
        <v>32435.109375</v>
      </c>
      <c r="D4424" s="11">
        <v>32119.099609000001</v>
      </c>
      <c r="E4424" s="11">
        <v>32286.080077999999</v>
      </c>
      <c r="F4424" s="11">
        <v>32286.080077999999</v>
      </c>
      <c r="G4424" s="5">
        <v>149561000</v>
      </c>
      <c r="I4424" s="1">
        <v>5.1610001772406378E-3</v>
      </c>
    </row>
    <row r="4425" spans="1:9" x14ac:dyDescent="0.25">
      <c r="A4425" s="36">
        <v>40408</v>
      </c>
      <c r="B4425" s="11">
        <v>32288.039063</v>
      </c>
      <c r="C4425" s="11">
        <v>32414.630859000001</v>
      </c>
      <c r="D4425" s="11">
        <v>32164.240234000001</v>
      </c>
      <c r="E4425" s="11">
        <v>32408.300781000002</v>
      </c>
      <c r="F4425" s="11">
        <v>32408.300781000002</v>
      </c>
      <c r="G4425" s="5">
        <v>165011300</v>
      </c>
      <c r="I4425" s="1">
        <v>3.7784069275481613E-3</v>
      </c>
    </row>
    <row r="4426" spans="1:9" x14ac:dyDescent="0.25">
      <c r="A4426" s="36">
        <v>40409</v>
      </c>
      <c r="B4426" s="11">
        <v>32408.449218999998</v>
      </c>
      <c r="C4426" s="11">
        <v>32421.199218999998</v>
      </c>
      <c r="D4426" s="11">
        <v>31972.119140999999</v>
      </c>
      <c r="E4426" s="11">
        <v>32153.630859000001</v>
      </c>
      <c r="F4426" s="11">
        <v>32153.630859000001</v>
      </c>
      <c r="G4426" s="5">
        <v>137762500</v>
      </c>
      <c r="I4426" s="1">
        <v>-7.889207661820663E-3</v>
      </c>
    </row>
    <row r="4427" spans="1:9" x14ac:dyDescent="0.25">
      <c r="A4427" s="36">
        <v>40410</v>
      </c>
      <c r="B4427" s="11">
        <v>32132.220702999999</v>
      </c>
      <c r="C4427" s="11">
        <v>32291.830077999999</v>
      </c>
      <c r="D4427" s="11">
        <v>32016.660156000002</v>
      </c>
      <c r="E4427" s="11">
        <v>32291.669922000001</v>
      </c>
      <c r="F4427" s="11">
        <v>32291.669922000001</v>
      </c>
      <c r="G4427" s="5">
        <v>82794800</v>
      </c>
      <c r="I4427" s="1">
        <v>4.2839205476443709E-3</v>
      </c>
    </row>
    <row r="4428" spans="1:9" x14ac:dyDescent="0.25">
      <c r="A4428" s="36">
        <v>40413</v>
      </c>
      <c r="B4428" s="11">
        <v>32295.570313</v>
      </c>
      <c r="C4428" s="11">
        <v>32404.519531000002</v>
      </c>
      <c r="D4428" s="11">
        <v>32105.929688</v>
      </c>
      <c r="E4428" s="11">
        <v>32142.669922000001</v>
      </c>
      <c r="F4428" s="11">
        <v>32142.669922000001</v>
      </c>
      <c r="G4428" s="5">
        <v>113470800</v>
      </c>
      <c r="I4428" s="1">
        <v>-4.6248713324636981E-3</v>
      </c>
    </row>
    <row r="4429" spans="1:9" x14ac:dyDescent="0.25">
      <c r="A4429" s="36">
        <v>40414</v>
      </c>
      <c r="B4429" s="11">
        <v>32136.369140999999</v>
      </c>
      <c r="C4429" s="11">
        <v>32136.369140999999</v>
      </c>
      <c r="D4429" s="11">
        <v>31361.330077999999</v>
      </c>
      <c r="E4429" s="11">
        <v>31364.890625</v>
      </c>
      <c r="F4429" s="11">
        <v>31364.890625</v>
      </c>
      <c r="G4429" s="5">
        <v>239867000</v>
      </c>
      <c r="I4429" s="1">
        <v>-2.4495294107854448E-2</v>
      </c>
    </row>
    <row r="4430" spans="1:9" x14ac:dyDescent="0.25">
      <c r="A4430" s="36">
        <v>40415</v>
      </c>
      <c r="B4430" s="11">
        <v>31366.630859000001</v>
      </c>
      <c r="C4430" s="11">
        <v>31463.5</v>
      </c>
      <c r="D4430" s="11">
        <v>30916.050781000002</v>
      </c>
      <c r="E4430" s="11">
        <v>31453.720702999999</v>
      </c>
      <c r="F4430" s="11">
        <v>31453.720702999999</v>
      </c>
      <c r="G4430" s="5">
        <v>232616300</v>
      </c>
      <c r="I4430" s="1">
        <v>2.8281471153359661E-3</v>
      </c>
    </row>
    <row r="4431" spans="1:9" x14ac:dyDescent="0.25">
      <c r="A4431" s="36">
        <v>40416</v>
      </c>
      <c r="B4431" s="11">
        <v>31472.210938</v>
      </c>
      <c r="C4431" s="11">
        <v>31633.789063</v>
      </c>
      <c r="D4431" s="11">
        <v>31172.720702999999</v>
      </c>
      <c r="E4431" s="11">
        <v>31217.990234000001</v>
      </c>
      <c r="F4431" s="11">
        <v>31217.990234000001</v>
      </c>
      <c r="G4431" s="5">
        <v>162801900</v>
      </c>
      <c r="I4431" s="1">
        <v>-7.5227427869055674E-3</v>
      </c>
    </row>
    <row r="4432" spans="1:9" x14ac:dyDescent="0.25">
      <c r="A4432" s="36">
        <v>40417</v>
      </c>
      <c r="B4432" s="11">
        <v>31238.609375</v>
      </c>
      <c r="C4432" s="11">
        <v>31757.029297000001</v>
      </c>
      <c r="D4432" s="11">
        <v>31237.800781000002</v>
      </c>
      <c r="E4432" s="11">
        <v>31755.349609000001</v>
      </c>
      <c r="F4432" s="11">
        <v>31755.349609000001</v>
      </c>
      <c r="G4432" s="5">
        <v>153247800</v>
      </c>
      <c r="I4432" s="1">
        <v>1.7066664063797532E-2</v>
      </c>
    </row>
    <row r="4433" spans="1:9" x14ac:dyDescent="0.25">
      <c r="A4433" s="36">
        <v>40420</v>
      </c>
      <c r="B4433" s="11">
        <v>31746.759765999999</v>
      </c>
      <c r="C4433" s="11">
        <v>31815.789063</v>
      </c>
      <c r="D4433" s="11">
        <v>31374.070313</v>
      </c>
      <c r="E4433" s="11">
        <v>31382.669922000001</v>
      </c>
      <c r="F4433" s="11">
        <v>31382.669922000001</v>
      </c>
      <c r="G4433" s="5">
        <v>109679400</v>
      </c>
      <c r="I4433" s="1">
        <v>-1.180537552573746E-2</v>
      </c>
    </row>
    <row r="4434" spans="1:9" x14ac:dyDescent="0.25">
      <c r="A4434" s="36">
        <v>40421</v>
      </c>
      <c r="B4434" s="11">
        <v>31381.390625</v>
      </c>
      <c r="C4434" s="11">
        <v>31692.099609000001</v>
      </c>
      <c r="D4434" s="11">
        <v>31361.929688</v>
      </c>
      <c r="E4434" s="11">
        <v>31679.849609000001</v>
      </c>
      <c r="F4434" s="11">
        <v>31679.849609000001</v>
      </c>
      <c r="G4434" s="5">
        <v>414447100</v>
      </c>
      <c r="I4434" s="1">
        <v>9.4249925024083581E-3</v>
      </c>
    </row>
    <row r="4435" spans="1:9" x14ac:dyDescent="0.25">
      <c r="A4435" s="36">
        <v>40422</v>
      </c>
      <c r="B4435" s="11">
        <v>31680.589843999998</v>
      </c>
      <c r="C4435" s="11">
        <v>32385.509765999999</v>
      </c>
      <c r="D4435" s="11">
        <v>31680.589843999998</v>
      </c>
      <c r="E4435" s="11">
        <v>32339.230468999998</v>
      </c>
      <c r="F4435" s="11">
        <v>32339.230468999998</v>
      </c>
      <c r="G4435" s="5">
        <v>231942400</v>
      </c>
      <c r="I4435" s="1">
        <v>2.0600239099909601E-2</v>
      </c>
    </row>
    <row r="4436" spans="1:9" x14ac:dyDescent="0.25">
      <c r="A4436" s="36">
        <v>40423</v>
      </c>
      <c r="B4436" s="11">
        <v>32339.910156000002</v>
      </c>
      <c r="C4436" s="11">
        <v>32538.529297000001</v>
      </c>
      <c r="D4436" s="11">
        <v>32270.230468999998</v>
      </c>
      <c r="E4436" s="11">
        <v>32417.330077999999</v>
      </c>
      <c r="F4436" s="11">
        <v>32417.330077999999</v>
      </c>
      <c r="G4436" s="5">
        <v>132121800</v>
      </c>
      <c r="I4436" s="1">
        <v>2.4120999079340066E-3</v>
      </c>
    </row>
    <row r="4437" spans="1:9" x14ac:dyDescent="0.25">
      <c r="A4437" s="36">
        <v>40424</v>
      </c>
      <c r="B4437" s="11">
        <v>32420.339843999998</v>
      </c>
      <c r="C4437" s="11">
        <v>32871.371094000002</v>
      </c>
      <c r="D4437" s="11">
        <v>32420.310547000001</v>
      </c>
      <c r="E4437" s="11">
        <v>32592.869140999999</v>
      </c>
      <c r="F4437" s="11">
        <v>32592.869140999999</v>
      </c>
      <c r="G4437" s="5">
        <v>136547200</v>
      </c>
      <c r="I4437" s="1">
        <v>5.4003676877361073E-3</v>
      </c>
    </row>
    <row r="4438" spans="1:9" x14ac:dyDescent="0.25">
      <c r="A4438" s="36">
        <v>40427</v>
      </c>
      <c r="B4438" s="11">
        <v>32592.970702999999</v>
      </c>
      <c r="C4438" s="11">
        <v>32754.060547000001</v>
      </c>
      <c r="D4438" s="11">
        <v>32549.689452999999</v>
      </c>
      <c r="E4438" s="11">
        <v>32746.669922000001</v>
      </c>
      <c r="F4438" s="11">
        <v>32746.669922000001</v>
      </c>
      <c r="G4438" s="5">
        <v>45257000</v>
      </c>
      <c r="I4438" s="1">
        <v>4.7077487004472118E-3</v>
      </c>
    </row>
    <row r="4439" spans="1:9" x14ac:dyDescent="0.25">
      <c r="A4439" s="36">
        <v>40428</v>
      </c>
      <c r="B4439" s="11">
        <v>32744.089843999998</v>
      </c>
      <c r="C4439" s="11">
        <v>32744.089843999998</v>
      </c>
      <c r="D4439" s="11">
        <v>32418.789063</v>
      </c>
      <c r="E4439" s="11">
        <v>32448.400390999999</v>
      </c>
      <c r="F4439" s="11">
        <v>32448.400390999999</v>
      </c>
      <c r="G4439" s="5">
        <v>141376800</v>
      </c>
      <c r="I4439" s="1">
        <v>-9.1501277815169146E-3</v>
      </c>
    </row>
    <row r="4440" spans="1:9" x14ac:dyDescent="0.25">
      <c r="A4440" s="36">
        <v>40429</v>
      </c>
      <c r="B4440" s="11">
        <v>32452.220702999999</v>
      </c>
      <c r="C4440" s="11">
        <v>32561.380859000001</v>
      </c>
      <c r="D4440" s="11">
        <v>32409.599609000001</v>
      </c>
      <c r="E4440" s="11">
        <v>32409.599609000001</v>
      </c>
      <c r="F4440" s="11">
        <v>32409.599609000001</v>
      </c>
      <c r="G4440" s="5">
        <v>188211500</v>
      </c>
      <c r="I4440" s="1">
        <v>-1.1964842156348965E-3</v>
      </c>
    </row>
    <row r="4441" spans="1:9" x14ac:dyDescent="0.25">
      <c r="A4441" s="36">
        <v>40430</v>
      </c>
      <c r="B4441" s="11">
        <v>32409.529297000001</v>
      </c>
      <c r="C4441" s="11">
        <v>32606.900390999999</v>
      </c>
      <c r="D4441" s="11">
        <v>32409.529297000001</v>
      </c>
      <c r="E4441" s="11">
        <v>32518.980468999998</v>
      </c>
      <c r="F4441" s="11">
        <v>32518.980468999998</v>
      </c>
      <c r="G4441" s="5">
        <v>143405500</v>
      </c>
      <c r="I4441" s="1">
        <v>3.3692701532270775E-3</v>
      </c>
    </row>
    <row r="4442" spans="1:9" x14ac:dyDescent="0.25">
      <c r="A4442" s="36">
        <v>40431</v>
      </c>
      <c r="B4442" s="11">
        <v>32519.300781000002</v>
      </c>
      <c r="C4442" s="11">
        <v>32631.390625</v>
      </c>
      <c r="D4442" s="11">
        <v>32451.169922000001</v>
      </c>
      <c r="E4442" s="11">
        <v>32626.869140999999</v>
      </c>
      <c r="F4442" s="11">
        <v>32626.869140999999</v>
      </c>
      <c r="G4442" s="5">
        <v>106885500</v>
      </c>
      <c r="I4442" s="1">
        <v>3.3122223835100328E-3</v>
      </c>
    </row>
    <row r="4443" spans="1:9" x14ac:dyDescent="0.25">
      <c r="A4443" s="36">
        <v>40434</v>
      </c>
      <c r="B4443" s="11">
        <v>32628.279297000001</v>
      </c>
      <c r="C4443" s="11">
        <v>33098.878905999998</v>
      </c>
      <c r="D4443" s="11">
        <v>32628.279297000001</v>
      </c>
      <c r="E4443" s="11">
        <v>32921.628905999998</v>
      </c>
      <c r="F4443" s="11">
        <v>32921.628905999998</v>
      </c>
      <c r="G4443" s="5">
        <v>144499300</v>
      </c>
      <c r="I4443" s="1">
        <v>8.9936996460160401E-3</v>
      </c>
    </row>
    <row r="4444" spans="1:9" x14ac:dyDescent="0.25">
      <c r="A4444" s="36">
        <v>40435</v>
      </c>
      <c r="B4444" s="11">
        <v>32921.53125</v>
      </c>
      <c r="C4444" s="11">
        <v>33097.03125</v>
      </c>
      <c r="D4444" s="11">
        <v>32771.019530999998</v>
      </c>
      <c r="E4444" s="11">
        <v>33058</v>
      </c>
      <c r="F4444" s="11">
        <v>33058</v>
      </c>
      <c r="G4444" s="5">
        <v>147295900</v>
      </c>
      <c r="I4444" s="1">
        <v>4.1337391692337633E-3</v>
      </c>
    </row>
    <row r="4445" spans="1:9" x14ac:dyDescent="0.25">
      <c r="A4445" s="36">
        <v>40436</v>
      </c>
      <c r="B4445" s="11">
        <v>33054.621094000002</v>
      </c>
      <c r="C4445" s="11">
        <v>33059.878905999998</v>
      </c>
      <c r="D4445" s="11">
        <v>32887.421875</v>
      </c>
      <c r="E4445" s="11">
        <v>33046.691405999998</v>
      </c>
      <c r="F4445" s="11">
        <v>33046.691405999998</v>
      </c>
      <c r="G4445" s="5">
        <v>178080500</v>
      </c>
      <c r="I4445" s="1">
        <v>-3.4214195300741324E-4</v>
      </c>
    </row>
    <row r="4446" spans="1:9" x14ac:dyDescent="0.25">
      <c r="A4446" s="36">
        <v>40441</v>
      </c>
      <c r="B4446" s="11">
        <v>33057.011719000002</v>
      </c>
      <c r="C4446" s="11">
        <v>33288.421875</v>
      </c>
      <c r="D4446" s="11">
        <v>32973.050780999998</v>
      </c>
      <c r="E4446" s="11">
        <v>33273.53125</v>
      </c>
      <c r="F4446" s="11">
        <v>33273.53125</v>
      </c>
      <c r="G4446" s="5">
        <v>198838700</v>
      </c>
      <c r="I4446" s="1">
        <v>6.8407710202809113E-3</v>
      </c>
    </row>
    <row r="4447" spans="1:9" x14ac:dyDescent="0.25">
      <c r="A4447" s="36">
        <v>40442</v>
      </c>
      <c r="B4447" s="11">
        <v>33273.910155999998</v>
      </c>
      <c r="C4447" s="11">
        <v>33396.210937999997</v>
      </c>
      <c r="D4447" s="11">
        <v>33199.308594000002</v>
      </c>
      <c r="E4447" s="11">
        <v>33296.691405999998</v>
      </c>
      <c r="F4447" s="11">
        <v>33296.691405999998</v>
      </c>
      <c r="G4447" s="5">
        <v>169355600</v>
      </c>
      <c r="I4447" s="1">
        <v>6.95811310533756E-4</v>
      </c>
    </row>
    <row r="4448" spans="1:9" x14ac:dyDescent="0.25">
      <c r="A4448" s="36">
        <v>40443</v>
      </c>
      <c r="B4448" s="11">
        <v>33296.628905999998</v>
      </c>
      <c r="C4448" s="11">
        <v>33301.171875</v>
      </c>
      <c r="D4448" s="11">
        <v>33126.648437999997</v>
      </c>
      <c r="E4448" s="11">
        <v>33207.210937999997</v>
      </c>
      <c r="F4448" s="11">
        <v>33207.210937999997</v>
      </c>
      <c r="G4448" s="5">
        <v>146618700</v>
      </c>
      <c r="I4448" s="1">
        <v>-2.6909856066534843E-3</v>
      </c>
    </row>
    <row r="4449" spans="1:9" x14ac:dyDescent="0.25">
      <c r="A4449" s="36">
        <v>40444</v>
      </c>
      <c r="B4449" s="11">
        <v>33205.5</v>
      </c>
      <c r="C4449" s="11">
        <v>33338.328125</v>
      </c>
      <c r="D4449" s="11">
        <v>32885.019530999998</v>
      </c>
      <c r="E4449" s="11">
        <v>33091.128905999998</v>
      </c>
      <c r="F4449" s="11">
        <v>33091.128905999998</v>
      </c>
      <c r="G4449" s="5">
        <v>136437900</v>
      </c>
      <c r="I4449" s="1">
        <v>-3.5018116862719495E-3</v>
      </c>
    </row>
    <row r="4450" spans="1:9" x14ac:dyDescent="0.25">
      <c r="A4450" s="36">
        <v>40445</v>
      </c>
      <c r="B4450" s="11">
        <v>33097</v>
      </c>
      <c r="C4450" s="11">
        <v>33439.511719000002</v>
      </c>
      <c r="D4450" s="11">
        <v>33097</v>
      </c>
      <c r="E4450" s="11">
        <v>33280.75</v>
      </c>
      <c r="F4450" s="11">
        <v>33280.75</v>
      </c>
      <c r="G4450" s="5">
        <v>184276400</v>
      </c>
      <c r="I4450" s="1">
        <v>5.7139141767237334E-3</v>
      </c>
    </row>
    <row r="4451" spans="1:9" x14ac:dyDescent="0.25">
      <c r="A4451" s="36">
        <v>40448</v>
      </c>
      <c r="B4451" s="11">
        <v>33279.820312999997</v>
      </c>
      <c r="C4451" s="11">
        <v>33305.371094000002</v>
      </c>
      <c r="D4451" s="11">
        <v>33111.671875</v>
      </c>
      <c r="E4451" s="11">
        <v>33122.441405999998</v>
      </c>
      <c r="F4451" s="11">
        <v>33122.441405999998</v>
      </c>
      <c r="G4451" s="5">
        <v>129270700</v>
      </c>
      <c r="I4451" s="1">
        <v>-4.7681110071735588E-3</v>
      </c>
    </row>
    <row r="4452" spans="1:9" x14ac:dyDescent="0.25">
      <c r="A4452" s="36">
        <v>40449</v>
      </c>
      <c r="B4452" s="11">
        <v>33124.691405999998</v>
      </c>
      <c r="C4452" s="11">
        <v>33275.460937999997</v>
      </c>
      <c r="D4452" s="11">
        <v>32969.96875</v>
      </c>
      <c r="E4452" s="11">
        <v>33258.53125</v>
      </c>
      <c r="F4452" s="11">
        <v>33258.53125</v>
      </c>
      <c r="G4452" s="5">
        <v>140590400</v>
      </c>
      <c r="I4452" s="1">
        <v>4.1002723888894366E-3</v>
      </c>
    </row>
    <row r="4453" spans="1:9" x14ac:dyDescent="0.25">
      <c r="A4453" s="36">
        <v>40450</v>
      </c>
      <c r="B4453" s="11">
        <v>33259.871094000002</v>
      </c>
      <c r="C4453" s="11">
        <v>33334.878905999998</v>
      </c>
      <c r="D4453" s="11">
        <v>33128.980469000002</v>
      </c>
      <c r="E4453" s="11">
        <v>33186.761719000002</v>
      </c>
      <c r="F4453" s="11">
        <v>33186.761719000002</v>
      </c>
      <c r="G4453" s="5">
        <v>133945500</v>
      </c>
      <c r="I4453" s="1">
        <v>-2.1602601389449916E-3</v>
      </c>
    </row>
    <row r="4454" spans="1:9" x14ac:dyDescent="0.25">
      <c r="A4454" s="36">
        <v>40451</v>
      </c>
      <c r="B4454" s="11">
        <v>33187.511719000002</v>
      </c>
      <c r="C4454" s="11">
        <v>33530.828125</v>
      </c>
      <c r="D4454" s="11">
        <v>33052.488280999998</v>
      </c>
      <c r="E4454" s="11">
        <v>33330.339844000002</v>
      </c>
      <c r="F4454" s="11">
        <v>33330.339844000002</v>
      </c>
      <c r="G4454" s="5">
        <v>219404500</v>
      </c>
      <c r="I4454" s="1">
        <v>4.3170356077624206E-3</v>
      </c>
    </row>
    <row r="4455" spans="1:9" x14ac:dyDescent="0.25">
      <c r="A4455" s="36">
        <v>40452</v>
      </c>
      <c r="B4455" s="11">
        <v>33332.210937999997</v>
      </c>
      <c r="C4455" s="11">
        <v>33812.308594000002</v>
      </c>
      <c r="D4455" s="11">
        <v>33332.050780999998</v>
      </c>
      <c r="E4455" s="11">
        <v>33807.480469000002</v>
      </c>
      <c r="F4455" s="11">
        <v>33807.480469000002</v>
      </c>
      <c r="G4455" s="5">
        <v>203298200</v>
      </c>
      <c r="I4455" s="1">
        <v>1.4214005045865008E-2</v>
      </c>
    </row>
    <row r="4456" spans="1:9" x14ac:dyDescent="0.25">
      <c r="A4456" s="36">
        <v>40455</v>
      </c>
      <c r="B4456" s="11">
        <v>33807.71875</v>
      </c>
      <c r="C4456" s="11">
        <v>34156.761719000002</v>
      </c>
      <c r="D4456" s="11">
        <v>33791.160155999998</v>
      </c>
      <c r="E4456" s="11">
        <v>34040.171875</v>
      </c>
      <c r="F4456" s="11">
        <v>34040.171875</v>
      </c>
      <c r="G4456" s="5">
        <v>288198900</v>
      </c>
      <c r="I4456" s="1">
        <v>6.8592592460756663E-3</v>
      </c>
    </row>
    <row r="4457" spans="1:9" x14ac:dyDescent="0.25">
      <c r="A4457" s="36">
        <v>40456</v>
      </c>
      <c r="B4457" s="11">
        <v>34040.539062999997</v>
      </c>
      <c r="C4457" s="11">
        <v>34364.449219000002</v>
      </c>
      <c r="D4457" s="11">
        <v>34004.628905999998</v>
      </c>
      <c r="E4457" s="11">
        <v>34257.398437999997</v>
      </c>
      <c r="F4457" s="11">
        <v>34257.398437999997</v>
      </c>
      <c r="G4457" s="5">
        <v>215039400</v>
      </c>
      <c r="I4457" s="1">
        <v>6.361201269911021E-3</v>
      </c>
    </row>
    <row r="4458" spans="1:9" x14ac:dyDescent="0.25">
      <c r="A4458" s="36">
        <v>40457</v>
      </c>
      <c r="B4458" s="11">
        <v>34258.261719000002</v>
      </c>
      <c r="C4458" s="11">
        <v>34415.800780999998</v>
      </c>
      <c r="D4458" s="11">
        <v>34217.96875</v>
      </c>
      <c r="E4458" s="11">
        <v>34370.640625</v>
      </c>
      <c r="F4458" s="11">
        <v>34370.640625</v>
      </c>
      <c r="G4458" s="5">
        <v>144740900</v>
      </c>
      <c r="I4458" s="1">
        <v>3.3001755936599153E-3</v>
      </c>
    </row>
    <row r="4459" spans="1:9" x14ac:dyDescent="0.25">
      <c r="A4459" s="36">
        <v>40458</v>
      </c>
      <c r="B4459" s="11">
        <v>34371.289062999997</v>
      </c>
      <c r="C4459" s="11">
        <v>34442.96875</v>
      </c>
      <c r="D4459" s="11">
        <v>34214.238280999998</v>
      </c>
      <c r="E4459" s="11">
        <v>34257.808594000002</v>
      </c>
      <c r="F4459" s="11">
        <v>34257.808594000002</v>
      </c>
      <c r="G4459" s="5">
        <v>157288300</v>
      </c>
      <c r="I4459" s="1">
        <v>-3.2882028939411612E-3</v>
      </c>
    </row>
    <row r="4460" spans="1:9" x14ac:dyDescent="0.25">
      <c r="A4460" s="36">
        <v>40459</v>
      </c>
      <c r="B4460" s="11">
        <v>34258.570312999997</v>
      </c>
      <c r="C4460" s="11">
        <v>34472.828125</v>
      </c>
      <c r="D4460" s="11">
        <v>34153.75</v>
      </c>
      <c r="E4460" s="11">
        <v>34464.820312999997</v>
      </c>
      <c r="F4460" s="11">
        <v>34464.820312999997</v>
      </c>
      <c r="G4460" s="5">
        <v>128116300</v>
      </c>
      <c r="I4460" s="1">
        <v>6.0245758471442201E-3</v>
      </c>
    </row>
    <row r="4461" spans="1:9" x14ac:dyDescent="0.25">
      <c r="A4461" s="36">
        <v>40462</v>
      </c>
      <c r="B4461" s="11">
        <v>34465.078125</v>
      </c>
      <c r="C4461" s="11">
        <v>34650.589844000002</v>
      </c>
      <c r="D4461" s="11">
        <v>34255.230469000002</v>
      </c>
      <c r="E4461" s="11">
        <v>34465.410155999998</v>
      </c>
      <c r="F4461" s="11">
        <v>34465.410155999998</v>
      </c>
      <c r="G4461" s="5">
        <v>149256500</v>
      </c>
      <c r="I4461" s="1">
        <v>1.7114203624046809E-5</v>
      </c>
    </row>
    <row r="4462" spans="1:9" x14ac:dyDescent="0.25">
      <c r="A4462" s="36">
        <v>40463</v>
      </c>
      <c r="B4462" s="11">
        <v>34464.171875</v>
      </c>
      <c r="C4462" s="11">
        <v>34464.171875</v>
      </c>
      <c r="D4462" s="11">
        <v>34186.089844000002</v>
      </c>
      <c r="E4462" s="11">
        <v>34437.390625</v>
      </c>
      <c r="F4462" s="11">
        <v>34437.390625</v>
      </c>
      <c r="G4462" s="5">
        <v>169334700</v>
      </c>
      <c r="I4462" s="1">
        <v>-8.1330605510743226E-4</v>
      </c>
    </row>
    <row r="4463" spans="1:9" x14ac:dyDescent="0.25">
      <c r="A4463" s="36">
        <v>40464</v>
      </c>
      <c r="B4463" s="11">
        <v>34444.828125</v>
      </c>
      <c r="C4463" s="11">
        <v>34902.941405999998</v>
      </c>
      <c r="D4463" s="11">
        <v>34444.828125</v>
      </c>
      <c r="E4463" s="11">
        <v>34798.648437999997</v>
      </c>
      <c r="F4463" s="11">
        <v>34798.648437999997</v>
      </c>
      <c r="G4463" s="5">
        <v>227711800</v>
      </c>
      <c r="I4463" s="1">
        <v>1.0435637173175749E-2</v>
      </c>
    </row>
    <row r="4464" spans="1:9" x14ac:dyDescent="0.25">
      <c r="A4464" s="36">
        <v>40465</v>
      </c>
      <c r="B4464" s="11">
        <v>34796.949219000002</v>
      </c>
      <c r="C4464" s="11">
        <v>34992.519530999998</v>
      </c>
      <c r="D4464" s="11">
        <v>34756.679687999997</v>
      </c>
      <c r="E4464" s="11">
        <v>34836.5</v>
      </c>
      <c r="F4464" s="11">
        <v>34836.5</v>
      </c>
      <c r="G4464" s="5">
        <v>186540400</v>
      </c>
      <c r="I4464" s="1">
        <v>1.0871396579759107E-3</v>
      </c>
    </row>
    <row r="4465" spans="1:9" x14ac:dyDescent="0.25">
      <c r="A4465" s="36">
        <v>40466</v>
      </c>
      <c r="B4465" s="11">
        <v>34838.988280999998</v>
      </c>
      <c r="C4465" s="11">
        <v>34931.699219000002</v>
      </c>
      <c r="D4465" s="11">
        <v>34545.898437999997</v>
      </c>
      <c r="E4465" s="11">
        <v>34741.539062999997</v>
      </c>
      <c r="F4465" s="11">
        <v>34741.539062999997</v>
      </c>
      <c r="G4465" s="5">
        <v>181975800</v>
      </c>
      <c r="I4465" s="1">
        <v>-2.7296255324387175E-3</v>
      </c>
    </row>
    <row r="4466" spans="1:9" x14ac:dyDescent="0.25">
      <c r="A4466" s="36">
        <v>40469</v>
      </c>
      <c r="B4466" s="11">
        <v>34748.308594000002</v>
      </c>
      <c r="C4466" s="11">
        <v>34920.609375</v>
      </c>
      <c r="D4466" s="11">
        <v>34680.761719000002</v>
      </c>
      <c r="E4466" s="11">
        <v>34919.308594000002</v>
      </c>
      <c r="F4466" s="11">
        <v>34919.308594000002</v>
      </c>
      <c r="G4466" s="5">
        <v>145266500</v>
      </c>
      <c r="I4466" s="1">
        <v>5.1038688985087788E-3</v>
      </c>
    </row>
    <row r="4467" spans="1:9" x14ac:dyDescent="0.25">
      <c r="A4467" s="36">
        <v>40470</v>
      </c>
      <c r="B4467" s="11">
        <v>34918.929687999997</v>
      </c>
      <c r="C4467" s="11">
        <v>34918.929687999997</v>
      </c>
      <c r="D4467" s="11">
        <v>34452.011719000002</v>
      </c>
      <c r="E4467" s="11">
        <v>34452.210937999997</v>
      </c>
      <c r="F4467" s="11">
        <v>34452.210937999997</v>
      </c>
      <c r="G4467" s="5">
        <v>131788000</v>
      </c>
      <c r="I4467" s="1">
        <v>-1.3466757490153469E-2</v>
      </c>
    </row>
    <row r="4468" spans="1:9" x14ac:dyDescent="0.25">
      <c r="A4468" s="36">
        <v>40471</v>
      </c>
      <c r="B4468" s="11">
        <v>34462.128905999998</v>
      </c>
      <c r="C4468" s="11">
        <v>34901.300780999998</v>
      </c>
      <c r="D4468" s="11">
        <v>34449.789062999997</v>
      </c>
      <c r="E4468" s="11">
        <v>34880.46875</v>
      </c>
      <c r="F4468" s="11">
        <v>34880.46875</v>
      </c>
      <c r="G4468" s="5">
        <v>200409200</v>
      </c>
      <c r="I4468" s="1">
        <v>1.2353864312363072E-2</v>
      </c>
    </row>
    <row r="4469" spans="1:9" x14ac:dyDescent="0.25">
      <c r="A4469" s="36">
        <v>40472</v>
      </c>
      <c r="B4469" s="11">
        <v>34894.019530999998</v>
      </c>
      <c r="C4469" s="11">
        <v>35236.359375</v>
      </c>
      <c r="D4469" s="11">
        <v>34835.699219000002</v>
      </c>
      <c r="E4469" s="11">
        <v>34965.25</v>
      </c>
      <c r="F4469" s="11">
        <v>34965.25</v>
      </c>
      <c r="G4469" s="5">
        <v>187301900</v>
      </c>
      <c r="I4469" s="1">
        <v>2.4276732534556089E-3</v>
      </c>
    </row>
    <row r="4470" spans="1:9" x14ac:dyDescent="0.25">
      <c r="A4470" s="36">
        <v>40473</v>
      </c>
      <c r="B4470" s="11">
        <v>34966.460937999997</v>
      </c>
      <c r="C4470" s="11">
        <v>35166.261719000002</v>
      </c>
      <c r="D4470" s="11">
        <v>34864.640625</v>
      </c>
      <c r="E4470" s="11">
        <v>35120.878905999998</v>
      </c>
      <c r="F4470" s="11">
        <v>35120.878905999998</v>
      </c>
      <c r="G4470" s="5">
        <v>126190100</v>
      </c>
      <c r="I4470" s="1">
        <v>4.4410831136225681E-3</v>
      </c>
    </row>
    <row r="4471" spans="1:9" x14ac:dyDescent="0.25">
      <c r="A4471" s="36">
        <v>40476</v>
      </c>
      <c r="B4471" s="11">
        <v>35123.339844000002</v>
      </c>
      <c r="C4471" s="11">
        <v>35429.230469000002</v>
      </c>
      <c r="D4471" s="11">
        <v>35073.191405999998</v>
      </c>
      <c r="E4471" s="11">
        <v>35262.890625</v>
      </c>
      <c r="F4471" s="11">
        <v>35262.890625</v>
      </c>
      <c r="G4471" s="5">
        <v>120323400</v>
      </c>
      <c r="I4471" s="1">
        <v>4.0353596477622489E-3</v>
      </c>
    </row>
    <row r="4472" spans="1:9" x14ac:dyDescent="0.25">
      <c r="A4472" s="36">
        <v>40477</v>
      </c>
      <c r="B4472" s="11">
        <v>35264.261719000002</v>
      </c>
      <c r="C4472" s="11">
        <v>35401.148437999997</v>
      </c>
      <c r="D4472" s="11">
        <v>35132.648437999997</v>
      </c>
      <c r="E4472" s="11">
        <v>35373.390625</v>
      </c>
      <c r="F4472" s="11">
        <v>35373.390625</v>
      </c>
      <c r="G4472" s="5">
        <v>225974300</v>
      </c>
      <c r="I4472" s="1">
        <v>3.1287063300364792E-3</v>
      </c>
    </row>
    <row r="4473" spans="1:9" x14ac:dyDescent="0.25">
      <c r="A4473" s="36">
        <v>40478</v>
      </c>
      <c r="B4473" s="11">
        <v>35380.75</v>
      </c>
      <c r="C4473" s="11">
        <v>35384.128905999998</v>
      </c>
      <c r="D4473" s="11">
        <v>35021.980469000002</v>
      </c>
      <c r="E4473" s="11">
        <v>35262.898437999997</v>
      </c>
      <c r="F4473" s="11">
        <v>35262.898437999997</v>
      </c>
      <c r="G4473" s="5">
        <v>165440900</v>
      </c>
      <c r="I4473" s="1">
        <v>-3.1284847656962711E-3</v>
      </c>
    </row>
    <row r="4474" spans="1:9" x14ac:dyDescent="0.25">
      <c r="A4474" s="36">
        <v>40479</v>
      </c>
      <c r="B4474" s="11">
        <v>35259.921875</v>
      </c>
      <c r="C4474" s="11">
        <v>35547.421875</v>
      </c>
      <c r="D4474" s="11">
        <v>35229.300780999998</v>
      </c>
      <c r="E4474" s="11">
        <v>35376.71875</v>
      </c>
      <c r="F4474" s="11">
        <v>35376.71875</v>
      </c>
      <c r="G4474" s="5">
        <v>266584100</v>
      </c>
      <c r="I4474" s="1">
        <v>3.222565892405882E-3</v>
      </c>
    </row>
    <row r="4475" spans="1:9" x14ac:dyDescent="0.25">
      <c r="A4475" s="36">
        <v>40480</v>
      </c>
      <c r="B4475" s="11">
        <v>35400.359375</v>
      </c>
      <c r="C4475" s="11">
        <v>35630.101562999997</v>
      </c>
      <c r="D4475" s="11">
        <v>35304.230469000002</v>
      </c>
      <c r="E4475" s="11">
        <v>35568.21875</v>
      </c>
      <c r="F4475" s="11">
        <v>35568.21875</v>
      </c>
      <c r="G4475" s="5">
        <v>229229300</v>
      </c>
      <c r="I4475" s="1">
        <v>5.3985660385613699E-3</v>
      </c>
    </row>
    <row r="4476" spans="1:9" x14ac:dyDescent="0.25">
      <c r="A4476" s="36">
        <v>40483</v>
      </c>
      <c r="B4476" s="11">
        <v>35573.71875</v>
      </c>
      <c r="C4476" s="11">
        <v>35885.648437999997</v>
      </c>
      <c r="D4476" s="11">
        <v>35551.28125</v>
      </c>
      <c r="E4476" s="11">
        <v>35722.710937999997</v>
      </c>
      <c r="F4476" s="11">
        <v>35722.710937999997</v>
      </c>
      <c r="G4476" s="5">
        <v>132328100</v>
      </c>
      <c r="I4476" s="1">
        <v>4.3341398553149446E-3</v>
      </c>
    </row>
    <row r="4477" spans="1:9" x14ac:dyDescent="0.25">
      <c r="A4477" s="36">
        <v>40485</v>
      </c>
      <c r="B4477" s="11">
        <v>35722.828125</v>
      </c>
      <c r="C4477" s="11">
        <v>35998.011719000002</v>
      </c>
      <c r="D4477" s="11">
        <v>35716.71875</v>
      </c>
      <c r="E4477" s="11">
        <v>35843.808594000002</v>
      </c>
      <c r="F4477" s="11">
        <v>35843.808594000002</v>
      </c>
      <c r="G4477" s="5">
        <v>215073000</v>
      </c>
      <c r="I4477" s="1">
        <v>3.3842017850727046E-3</v>
      </c>
    </row>
    <row r="4478" spans="1:9" x14ac:dyDescent="0.25">
      <c r="A4478" s="36">
        <v>40486</v>
      </c>
      <c r="B4478" s="11">
        <v>35844.660155999998</v>
      </c>
      <c r="C4478" s="11">
        <v>36322.519530999998</v>
      </c>
      <c r="D4478" s="11">
        <v>35844.660155999998</v>
      </c>
      <c r="E4478" s="11">
        <v>36198.601562999997</v>
      </c>
      <c r="F4478" s="11">
        <v>36198.601562999997</v>
      </c>
      <c r="G4478" s="5">
        <v>246338500</v>
      </c>
      <c r="I4478" s="1">
        <v>9.8496381946819866E-3</v>
      </c>
    </row>
    <row r="4479" spans="1:9" x14ac:dyDescent="0.25">
      <c r="A4479" s="36">
        <v>40487</v>
      </c>
      <c r="B4479" s="11">
        <v>36198.601562999997</v>
      </c>
      <c r="C4479" s="11">
        <v>36376.070312999997</v>
      </c>
      <c r="D4479" s="11">
        <v>36133.078125</v>
      </c>
      <c r="E4479" s="11">
        <v>36317.511719000002</v>
      </c>
      <c r="F4479" s="11">
        <v>36317.511719000002</v>
      </c>
      <c r="G4479" s="5">
        <v>122468300</v>
      </c>
      <c r="I4479" s="1">
        <v>3.279554217570535E-3</v>
      </c>
    </row>
    <row r="4480" spans="1:9" x14ac:dyDescent="0.25">
      <c r="A4480" s="36">
        <v>40490</v>
      </c>
      <c r="B4480" s="11">
        <v>36317.511719000002</v>
      </c>
      <c r="C4480" s="11">
        <v>36543.390625</v>
      </c>
      <c r="D4480" s="11">
        <v>36130.148437999997</v>
      </c>
      <c r="E4480" s="11">
        <v>36543.390625</v>
      </c>
      <c r="F4480" s="11">
        <v>36543.390625</v>
      </c>
      <c r="G4480" s="5">
        <v>135850400</v>
      </c>
      <c r="I4480" s="1">
        <v>6.2002973437778053E-3</v>
      </c>
    </row>
    <row r="4481" spans="1:9" x14ac:dyDescent="0.25">
      <c r="A4481" s="36">
        <v>40491</v>
      </c>
      <c r="B4481" s="11">
        <v>36543.390625</v>
      </c>
      <c r="C4481" s="11">
        <v>36813.988280999998</v>
      </c>
      <c r="D4481" s="11">
        <v>36188.679687999997</v>
      </c>
      <c r="E4481" s="11">
        <v>36198.03125</v>
      </c>
      <c r="F4481" s="11">
        <v>36198.03125</v>
      </c>
      <c r="G4481" s="5">
        <v>194750200</v>
      </c>
      <c r="I4481" s="1">
        <v>-9.4956067968574587E-3</v>
      </c>
    </row>
    <row r="4482" spans="1:9" x14ac:dyDescent="0.25">
      <c r="A4482" s="36">
        <v>40492</v>
      </c>
      <c r="B4482" s="11">
        <v>36198.03125</v>
      </c>
      <c r="C4482" s="11">
        <v>36534.53125</v>
      </c>
      <c r="D4482" s="11">
        <v>36003.390625</v>
      </c>
      <c r="E4482" s="11">
        <v>36417.46875</v>
      </c>
      <c r="F4482" s="11">
        <v>36417.46875</v>
      </c>
      <c r="G4482" s="5">
        <v>191718400</v>
      </c>
      <c r="I4482" s="1">
        <v>6.0438382429914839E-3</v>
      </c>
    </row>
    <row r="4483" spans="1:9" x14ac:dyDescent="0.25">
      <c r="A4483" s="36">
        <v>40493</v>
      </c>
      <c r="B4483" s="11">
        <v>36417.140625</v>
      </c>
      <c r="C4483" s="11">
        <v>36421.960937999997</v>
      </c>
      <c r="D4483" s="11">
        <v>36219.769530999998</v>
      </c>
      <c r="E4483" s="11">
        <v>36304.539062999997</v>
      </c>
      <c r="F4483" s="11">
        <v>36304.539062999997</v>
      </c>
      <c r="G4483" s="5">
        <v>123063000</v>
      </c>
      <c r="I4483" s="1">
        <v>-3.1057937252381151E-3</v>
      </c>
    </row>
    <row r="4484" spans="1:9" x14ac:dyDescent="0.25">
      <c r="A4484" s="36">
        <v>40494</v>
      </c>
      <c r="B4484" s="11">
        <v>36304.671875</v>
      </c>
      <c r="C4484" s="11">
        <v>36307.070312999997</v>
      </c>
      <c r="D4484" s="11">
        <v>35966.449219000002</v>
      </c>
      <c r="E4484" s="11">
        <v>36057.390625</v>
      </c>
      <c r="F4484" s="11">
        <v>36057.390625</v>
      </c>
      <c r="G4484" s="5">
        <v>134918600</v>
      </c>
      <c r="I4484" s="1">
        <v>-6.8309233900087918E-3</v>
      </c>
    </row>
    <row r="4485" spans="1:9" x14ac:dyDescent="0.25">
      <c r="A4485" s="36">
        <v>40498</v>
      </c>
      <c r="B4485" s="11">
        <v>36057.328125</v>
      </c>
      <c r="C4485" s="11">
        <v>36057.328125</v>
      </c>
      <c r="D4485" s="11">
        <v>35606.28125</v>
      </c>
      <c r="E4485" s="11">
        <v>35648.210937999997</v>
      </c>
      <c r="F4485" s="11">
        <v>35648.210937999997</v>
      </c>
      <c r="G4485" s="5">
        <v>164076000</v>
      </c>
      <c r="I4485" s="1">
        <v>-1.1412891587694318E-2</v>
      </c>
    </row>
    <row r="4486" spans="1:9" x14ac:dyDescent="0.25">
      <c r="A4486" s="36">
        <v>40499</v>
      </c>
      <c r="B4486" s="11">
        <v>35645.441405999998</v>
      </c>
      <c r="C4486" s="11">
        <v>35867.070312999997</v>
      </c>
      <c r="D4486" s="11">
        <v>35620.488280999998</v>
      </c>
      <c r="E4486" s="11">
        <v>35842.480469000002</v>
      </c>
      <c r="F4486" s="11">
        <v>35842.480469000002</v>
      </c>
      <c r="G4486" s="5">
        <v>252577600</v>
      </c>
      <c r="I4486" s="1">
        <v>5.4348336926484109E-3</v>
      </c>
    </row>
    <row r="4487" spans="1:9" x14ac:dyDescent="0.25">
      <c r="A4487" s="36">
        <v>40500</v>
      </c>
      <c r="B4487" s="11">
        <v>35844.671875</v>
      </c>
      <c r="C4487" s="11">
        <v>36322.121094000002</v>
      </c>
      <c r="D4487" s="11">
        <v>35844.671875</v>
      </c>
      <c r="E4487" s="11">
        <v>36322.121094000002</v>
      </c>
      <c r="F4487" s="11">
        <v>36322.121094000002</v>
      </c>
      <c r="G4487" s="5">
        <v>155870700</v>
      </c>
      <c r="I4487" s="1">
        <v>1.3293156966696529E-2</v>
      </c>
    </row>
    <row r="4488" spans="1:9" x14ac:dyDescent="0.25">
      <c r="A4488" s="36">
        <v>40501</v>
      </c>
      <c r="B4488" s="11">
        <v>36321.210937999997</v>
      </c>
      <c r="C4488" s="11">
        <v>36601.46875</v>
      </c>
      <c r="D4488" s="11">
        <v>36185.128905999998</v>
      </c>
      <c r="E4488" s="11">
        <v>36601.398437999997</v>
      </c>
      <c r="F4488" s="11">
        <v>36601.398437999997</v>
      </c>
      <c r="G4488" s="5">
        <v>141508400</v>
      </c>
      <c r="I4488" s="1">
        <v>7.659496172845337E-3</v>
      </c>
    </row>
    <row r="4489" spans="1:9" x14ac:dyDescent="0.25">
      <c r="A4489" s="36">
        <v>40504</v>
      </c>
      <c r="B4489" s="11">
        <v>36601.949219000002</v>
      </c>
      <c r="C4489" s="11">
        <v>36710.738280999998</v>
      </c>
      <c r="D4489" s="11">
        <v>36411.96875</v>
      </c>
      <c r="E4489" s="11">
        <v>36710.460937999997</v>
      </c>
      <c r="F4489" s="11">
        <v>36710.460937999997</v>
      </c>
      <c r="G4489" s="5">
        <v>164020700</v>
      </c>
      <c r="I4489" s="1">
        <v>2.975305261223582E-3</v>
      </c>
    </row>
    <row r="4490" spans="1:9" x14ac:dyDescent="0.25">
      <c r="A4490" s="36">
        <v>40505</v>
      </c>
      <c r="B4490" s="11">
        <v>36674.5</v>
      </c>
      <c r="C4490" s="11">
        <v>36675.589844000002</v>
      </c>
      <c r="D4490" s="11">
        <v>36150.75</v>
      </c>
      <c r="E4490" s="11">
        <v>36271.828125</v>
      </c>
      <c r="F4490" s="11">
        <v>36271.828125</v>
      </c>
      <c r="G4490" s="5">
        <v>191201100</v>
      </c>
      <c r="I4490" s="1">
        <v>-1.2020398376717978E-2</v>
      </c>
    </row>
    <row r="4491" spans="1:9" x14ac:dyDescent="0.25">
      <c r="A4491" s="36">
        <v>40506</v>
      </c>
      <c r="B4491" s="11">
        <v>36271.828125</v>
      </c>
      <c r="C4491" s="11">
        <v>37085.941405999998</v>
      </c>
      <c r="D4491" s="11">
        <v>36271.828125</v>
      </c>
      <c r="E4491" s="11">
        <v>37079.28125</v>
      </c>
      <c r="F4491" s="11">
        <v>37079.28125</v>
      </c>
      <c r="G4491" s="5">
        <v>223098200</v>
      </c>
      <c r="I4491" s="1">
        <v>2.2017001494536004E-2</v>
      </c>
    </row>
    <row r="4492" spans="1:9" x14ac:dyDescent="0.25">
      <c r="A4492" s="36">
        <v>40507</v>
      </c>
      <c r="B4492" s="11">
        <v>37078.96875</v>
      </c>
      <c r="C4492" s="11">
        <v>37153.941405999998</v>
      </c>
      <c r="D4492" s="11">
        <v>36921.910155999998</v>
      </c>
      <c r="E4492" s="11">
        <v>36969.199219000002</v>
      </c>
      <c r="F4492" s="11">
        <v>36969.199219000002</v>
      </c>
      <c r="G4492" s="5">
        <v>54316800</v>
      </c>
      <c r="I4492" s="1">
        <v>-2.9732443231296202E-3</v>
      </c>
    </row>
    <row r="4493" spans="1:9" x14ac:dyDescent="0.25">
      <c r="A4493" s="36">
        <v>40508</v>
      </c>
      <c r="B4493" s="11">
        <v>36944.210937999997</v>
      </c>
      <c r="C4493" s="11">
        <v>37035</v>
      </c>
      <c r="D4493" s="11">
        <v>36642.730469000002</v>
      </c>
      <c r="E4493" s="11">
        <v>36904.53125</v>
      </c>
      <c r="F4493" s="11">
        <v>36904.53125</v>
      </c>
      <c r="G4493" s="5">
        <v>84608200</v>
      </c>
      <c r="I4493" s="1">
        <v>-1.7507708114319342E-3</v>
      </c>
    </row>
    <row r="4494" spans="1:9" x14ac:dyDescent="0.25">
      <c r="A4494" s="36">
        <v>40511</v>
      </c>
      <c r="B4494" s="11">
        <v>36904.53125</v>
      </c>
      <c r="C4494" s="11">
        <v>36916.460937999997</v>
      </c>
      <c r="D4494" s="11">
        <v>36498.621094000002</v>
      </c>
      <c r="E4494" s="11">
        <v>36890.609375</v>
      </c>
      <c r="F4494" s="11">
        <v>36890.609375</v>
      </c>
      <c r="G4494" s="5">
        <v>129439600</v>
      </c>
      <c r="I4494" s="1">
        <v>-3.7731143398467282E-4</v>
      </c>
    </row>
    <row r="4495" spans="1:9" x14ac:dyDescent="0.25">
      <c r="A4495" s="36">
        <v>40512</v>
      </c>
      <c r="B4495" s="11">
        <v>36882.890625</v>
      </c>
      <c r="C4495" s="11">
        <v>36946.148437999997</v>
      </c>
      <c r="D4495" s="11">
        <v>36694.71875</v>
      </c>
      <c r="E4495" s="11">
        <v>36817.320312999997</v>
      </c>
      <c r="F4495" s="11">
        <v>36817.320312999997</v>
      </c>
      <c r="G4495" s="5">
        <v>310921600</v>
      </c>
      <c r="I4495" s="1">
        <v>-1.9886350481712611E-3</v>
      </c>
    </row>
    <row r="4496" spans="1:9" x14ac:dyDescent="0.25">
      <c r="A4496" s="36">
        <v>40513</v>
      </c>
      <c r="B4496" s="11">
        <v>36817.320312999997</v>
      </c>
      <c r="C4496" s="11">
        <v>37302.980469000002</v>
      </c>
      <c r="D4496" s="11">
        <v>36817.320312999997</v>
      </c>
      <c r="E4496" s="11">
        <v>37277.558594000002</v>
      </c>
      <c r="F4496" s="11">
        <v>37277.558594000002</v>
      </c>
      <c r="G4496" s="5">
        <v>157946000</v>
      </c>
      <c r="I4496" s="1">
        <v>1.242310418632897E-2</v>
      </c>
    </row>
    <row r="4497" spans="1:9" x14ac:dyDescent="0.25">
      <c r="A4497" s="36">
        <v>40514</v>
      </c>
      <c r="B4497" s="11">
        <v>37279.070312999997</v>
      </c>
      <c r="C4497" s="11">
        <v>37736.25</v>
      </c>
      <c r="D4497" s="11">
        <v>37255.320312999997</v>
      </c>
      <c r="E4497" s="11">
        <v>37399.46875</v>
      </c>
      <c r="F4497" s="11">
        <v>37399.46875</v>
      </c>
      <c r="G4497" s="5">
        <v>202823000</v>
      </c>
      <c r="I4497" s="1">
        <v>3.2650004595815574E-3</v>
      </c>
    </row>
    <row r="4498" spans="1:9" x14ac:dyDescent="0.25">
      <c r="A4498" s="36">
        <v>40515</v>
      </c>
      <c r="B4498" s="11">
        <v>37399.46875</v>
      </c>
      <c r="C4498" s="11">
        <v>37527</v>
      </c>
      <c r="D4498" s="11">
        <v>37259.078125</v>
      </c>
      <c r="E4498" s="11">
        <v>37385.910155999998</v>
      </c>
      <c r="F4498" s="11">
        <v>37385.910155999998</v>
      </c>
      <c r="G4498" s="5">
        <v>143746800</v>
      </c>
      <c r="I4498" s="1">
        <v>-3.6260013245659195E-4</v>
      </c>
    </row>
    <row r="4499" spans="1:9" x14ac:dyDescent="0.25">
      <c r="A4499" s="36">
        <v>40518</v>
      </c>
      <c r="B4499" s="11">
        <v>37387.679687999997</v>
      </c>
      <c r="C4499" s="11">
        <v>37758.289062999997</v>
      </c>
      <c r="D4499" s="11">
        <v>37358.039062999997</v>
      </c>
      <c r="E4499" s="11">
        <v>37737.128905999998</v>
      </c>
      <c r="F4499" s="11">
        <v>37737.128905999998</v>
      </c>
      <c r="G4499" s="5">
        <v>176284400</v>
      </c>
      <c r="I4499" s="1">
        <v>9.3505617821350029E-3</v>
      </c>
    </row>
    <row r="4500" spans="1:9" x14ac:dyDescent="0.25">
      <c r="A4500" s="36">
        <v>40519</v>
      </c>
      <c r="B4500" s="11">
        <v>37737.238280999998</v>
      </c>
      <c r="C4500" s="11">
        <v>38119.078125</v>
      </c>
      <c r="D4500" s="11">
        <v>37737.238280999998</v>
      </c>
      <c r="E4500" s="11">
        <v>37880.128905999998</v>
      </c>
      <c r="F4500" s="11">
        <v>37880.128905999998</v>
      </c>
      <c r="G4500" s="5">
        <v>219801800</v>
      </c>
      <c r="I4500" s="1">
        <v>3.782209897766009E-3</v>
      </c>
    </row>
    <row r="4501" spans="1:9" x14ac:dyDescent="0.25">
      <c r="A4501" s="36">
        <v>40520</v>
      </c>
      <c r="B4501" s="11">
        <v>37881.160155999998</v>
      </c>
      <c r="C4501" s="11">
        <v>37884</v>
      </c>
      <c r="D4501" s="11">
        <v>37520.320312999997</v>
      </c>
      <c r="E4501" s="11">
        <v>37617.769530999998</v>
      </c>
      <c r="F4501" s="11">
        <v>37617.769530999998</v>
      </c>
      <c r="G4501" s="5">
        <v>139888600</v>
      </c>
      <c r="I4501" s="1">
        <v>-6.9501386534991383E-3</v>
      </c>
    </row>
    <row r="4502" spans="1:9" x14ac:dyDescent="0.25">
      <c r="A4502" s="36">
        <v>40521</v>
      </c>
      <c r="B4502" s="11">
        <v>37621.140625</v>
      </c>
      <c r="C4502" s="11">
        <v>37739.738280999998</v>
      </c>
      <c r="D4502" s="11">
        <v>37445.640625</v>
      </c>
      <c r="E4502" s="11">
        <v>37567.390625</v>
      </c>
      <c r="F4502" s="11">
        <v>37567.390625</v>
      </c>
      <c r="G4502" s="5">
        <v>155964200</v>
      </c>
      <c r="I4502" s="1">
        <v>-1.3401291806847127E-3</v>
      </c>
    </row>
    <row r="4503" spans="1:9" x14ac:dyDescent="0.25">
      <c r="A4503" s="36">
        <v>40522</v>
      </c>
      <c r="B4503" s="11">
        <v>37567.390625</v>
      </c>
      <c r="C4503" s="11">
        <v>37677.949219000002</v>
      </c>
      <c r="D4503" s="11">
        <v>37368.089844000002</v>
      </c>
      <c r="E4503" s="11">
        <v>37677.78125</v>
      </c>
      <c r="F4503" s="11">
        <v>37677.78125</v>
      </c>
      <c r="G4503" s="5">
        <v>167268800</v>
      </c>
      <c r="I4503" s="1">
        <v>2.934160463668789E-3</v>
      </c>
    </row>
    <row r="4504" spans="1:9" x14ac:dyDescent="0.25">
      <c r="A4504" s="36">
        <v>40525</v>
      </c>
      <c r="B4504" s="11">
        <v>37677.78125</v>
      </c>
      <c r="C4504" s="11">
        <v>38006.441405999998</v>
      </c>
      <c r="D4504" s="11">
        <v>37677.78125</v>
      </c>
      <c r="E4504" s="11">
        <v>37894.339844000002</v>
      </c>
      <c r="F4504" s="11">
        <v>37894.339844000002</v>
      </c>
      <c r="G4504" s="5">
        <v>114444000</v>
      </c>
      <c r="I4504" s="1">
        <v>5.7311924988177054E-3</v>
      </c>
    </row>
    <row r="4505" spans="1:9" x14ac:dyDescent="0.25">
      <c r="A4505" s="36">
        <v>40526</v>
      </c>
      <c r="B4505" s="11">
        <v>37889.839844000002</v>
      </c>
      <c r="C4505" s="11">
        <v>38000.871094000002</v>
      </c>
      <c r="D4505" s="11">
        <v>37826.730469000002</v>
      </c>
      <c r="E4505" s="11">
        <v>37901.039062999997</v>
      </c>
      <c r="F4505" s="11">
        <v>37901.039062999997</v>
      </c>
      <c r="G4505" s="5">
        <v>164355600</v>
      </c>
      <c r="I4505" s="1">
        <v>1.7677117296699407E-4</v>
      </c>
    </row>
    <row r="4506" spans="1:9" x14ac:dyDescent="0.25">
      <c r="A4506" s="36">
        <v>40527</v>
      </c>
      <c r="B4506" s="11">
        <v>37906.101562999997</v>
      </c>
      <c r="C4506" s="11">
        <v>37921.359375</v>
      </c>
      <c r="D4506" s="11">
        <v>37531.570312999997</v>
      </c>
      <c r="E4506" s="11">
        <v>37676.550780999998</v>
      </c>
      <c r="F4506" s="11">
        <v>37676.550780999998</v>
      </c>
      <c r="G4506" s="5">
        <v>160733000</v>
      </c>
      <c r="I4506" s="1">
        <v>-5.9406218870989846E-3</v>
      </c>
    </row>
    <row r="4507" spans="1:9" x14ac:dyDescent="0.25">
      <c r="A4507" s="36">
        <v>40528</v>
      </c>
      <c r="B4507" s="11">
        <v>37731.328125</v>
      </c>
      <c r="C4507" s="11">
        <v>37843.550780999998</v>
      </c>
      <c r="D4507" s="11">
        <v>37638.691405999998</v>
      </c>
      <c r="E4507" s="11">
        <v>37832.859375</v>
      </c>
      <c r="F4507" s="11">
        <v>37832.859375</v>
      </c>
      <c r="G4507" s="5">
        <v>117490800</v>
      </c>
      <c r="I4507" s="1">
        <v>4.1401149060753539E-3</v>
      </c>
    </row>
    <row r="4508" spans="1:9" x14ac:dyDescent="0.25">
      <c r="A4508" s="36">
        <v>40529</v>
      </c>
      <c r="B4508" s="11">
        <v>37832.859375</v>
      </c>
      <c r="C4508" s="11">
        <v>38532.421875</v>
      </c>
      <c r="D4508" s="11">
        <v>37627.539062999997</v>
      </c>
      <c r="E4508" s="11">
        <v>37997.339844000002</v>
      </c>
      <c r="F4508" s="11">
        <v>37997.339844000002</v>
      </c>
      <c r="G4508" s="5">
        <v>278649600</v>
      </c>
      <c r="I4508" s="1">
        <v>4.3381325288827099E-3</v>
      </c>
    </row>
    <row r="4509" spans="1:9" x14ac:dyDescent="0.25">
      <c r="A4509" s="36">
        <v>40532</v>
      </c>
      <c r="B4509" s="11">
        <v>37997.179687999997</v>
      </c>
      <c r="C4509" s="11">
        <v>38139.179687999997</v>
      </c>
      <c r="D4509" s="11">
        <v>37865.980469000002</v>
      </c>
      <c r="E4509" s="11">
        <v>37975.480469000002</v>
      </c>
      <c r="F4509" s="11">
        <v>37975.480469000002</v>
      </c>
      <c r="G4509" s="5">
        <v>105789800</v>
      </c>
      <c r="I4509" s="1">
        <v>-5.7545252402491087E-4</v>
      </c>
    </row>
    <row r="4510" spans="1:9" x14ac:dyDescent="0.25">
      <c r="A4510" s="36">
        <v>40533</v>
      </c>
      <c r="B4510" s="11">
        <v>37981.78125</v>
      </c>
      <c r="C4510" s="11">
        <v>38311.109375</v>
      </c>
      <c r="D4510" s="11">
        <v>37981.78125</v>
      </c>
      <c r="E4510" s="11">
        <v>38230.859375</v>
      </c>
      <c r="F4510" s="11">
        <v>38230.859375</v>
      </c>
      <c r="G4510" s="5">
        <v>220662200</v>
      </c>
      <c r="I4510" s="1">
        <v>6.7023258830012367E-3</v>
      </c>
    </row>
    <row r="4511" spans="1:9" x14ac:dyDescent="0.25">
      <c r="A4511" s="36">
        <v>40534</v>
      </c>
      <c r="B4511" s="11">
        <v>38237.5</v>
      </c>
      <c r="C4511" s="11">
        <v>38243.011719000002</v>
      </c>
      <c r="D4511" s="11">
        <v>37991.398437999997</v>
      </c>
      <c r="E4511" s="11">
        <v>38172.910155999998</v>
      </c>
      <c r="F4511" s="11">
        <v>38172.910155999998</v>
      </c>
      <c r="G4511" s="5">
        <v>90583200</v>
      </c>
      <c r="I4511" s="1">
        <v>-1.5169207086955794E-3</v>
      </c>
    </row>
    <row r="4512" spans="1:9" x14ac:dyDescent="0.25">
      <c r="A4512" s="36">
        <v>40535</v>
      </c>
      <c r="B4512" s="11">
        <v>38172.910155999998</v>
      </c>
      <c r="C4512" s="11">
        <v>38199.140625</v>
      </c>
      <c r="D4512" s="11">
        <v>38039.78125</v>
      </c>
      <c r="E4512" s="11">
        <v>38131.46875</v>
      </c>
      <c r="F4512" s="11">
        <v>38131.46875</v>
      </c>
      <c r="G4512" s="5">
        <v>81629200</v>
      </c>
      <c r="I4512" s="1">
        <v>-1.0862131549664866E-3</v>
      </c>
    </row>
    <row r="4513" spans="1:9" x14ac:dyDescent="0.25">
      <c r="A4513" s="36">
        <v>40539</v>
      </c>
      <c r="B4513" s="11">
        <v>38081.070312999997</v>
      </c>
      <c r="C4513" s="11">
        <v>38139.839844000002</v>
      </c>
      <c r="D4513" s="11">
        <v>37833.519530999998</v>
      </c>
      <c r="E4513" s="11">
        <v>38132.851562999997</v>
      </c>
      <c r="F4513" s="11">
        <v>38132.851562999997</v>
      </c>
      <c r="G4513" s="5">
        <v>50938200</v>
      </c>
      <c r="I4513" s="1">
        <v>3.6263694333626972E-5</v>
      </c>
    </row>
    <row r="4514" spans="1:9" x14ac:dyDescent="0.25">
      <c r="A4514" s="36">
        <v>40540</v>
      </c>
      <c r="B4514" s="11">
        <v>38132.871094000002</v>
      </c>
      <c r="C4514" s="11">
        <v>38218.648437999997</v>
      </c>
      <c r="D4514" s="11">
        <v>38113.011719000002</v>
      </c>
      <c r="E4514" s="11">
        <v>38147.511719000002</v>
      </c>
      <c r="F4514" s="11">
        <v>38147.511719000002</v>
      </c>
      <c r="G4514" s="5">
        <v>76702600</v>
      </c>
      <c r="I4514" s="1">
        <v>3.8437562564475058E-4</v>
      </c>
    </row>
    <row r="4515" spans="1:9" x14ac:dyDescent="0.25">
      <c r="A4515" s="36">
        <v>40541</v>
      </c>
      <c r="B4515" s="11">
        <v>38147.511719000002</v>
      </c>
      <c r="C4515" s="11">
        <v>38271.441405999998</v>
      </c>
      <c r="D4515" s="11">
        <v>38111.011719000002</v>
      </c>
      <c r="E4515" s="11">
        <v>38230.199219000002</v>
      </c>
      <c r="F4515" s="11">
        <v>38230.199219000002</v>
      </c>
      <c r="G4515" s="5">
        <v>67122200</v>
      </c>
      <c r="I4515" s="1">
        <v>2.1652267733394126E-3</v>
      </c>
    </row>
    <row r="4516" spans="1:9" x14ac:dyDescent="0.25">
      <c r="A4516" s="36">
        <v>40542</v>
      </c>
      <c r="B4516" s="11">
        <v>38230.820312999997</v>
      </c>
      <c r="C4516" s="11">
        <v>38383.769530999998</v>
      </c>
      <c r="D4516" s="11">
        <v>38183.628905999998</v>
      </c>
      <c r="E4516" s="11">
        <v>38243.140625</v>
      </c>
      <c r="F4516" s="11">
        <v>38243.140625</v>
      </c>
      <c r="G4516" s="5">
        <v>68096000</v>
      </c>
      <c r="I4516" s="1">
        <v>3.3845536627374884E-4</v>
      </c>
    </row>
    <row r="4517" spans="1:9" x14ac:dyDescent="0.25">
      <c r="A4517" s="36">
        <v>40546</v>
      </c>
      <c r="B4517" s="11">
        <v>38552.871094000002</v>
      </c>
      <c r="C4517" s="11">
        <v>38876.761719000002</v>
      </c>
      <c r="D4517" s="11">
        <v>38536.710937999997</v>
      </c>
      <c r="E4517" s="11">
        <v>38605.800780999998</v>
      </c>
      <c r="F4517" s="11">
        <v>38605.800780999998</v>
      </c>
      <c r="G4517" s="5">
        <v>124185400</v>
      </c>
      <c r="I4517" s="1">
        <v>9.4383303548752906E-3</v>
      </c>
    </row>
    <row r="4518" spans="1:9" x14ac:dyDescent="0.25">
      <c r="A4518" s="36">
        <v>40547</v>
      </c>
      <c r="B4518" s="11">
        <v>38605.800780999998</v>
      </c>
      <c r="C4518" s="11">
        <v>38720.828125</v>
      </c>
      <c r="D4518" s="11">
        <v>38454.941405999998</v>
      </c>
      <c r="E4518" s="11">
        <v>38542.160155999998</v>
      </c>
      <c r="F4518" s="11">
        <v>38542.160155999998</v>
      </c>
      <c r="G4518" s="5">
        <v>131448400</v>
      </c>
      <c r="I4518" s="1">
        <v>-1.6498333504255669E-3</v>
      </c>
    </row>
    <row r="4519" spans="1:9" x14ac:dyDescent="0.25">
      <c r="A4519" s="36">
        <v>40548</v>
      </c>
      <c r="B4519" s="11">
        <v>38542.160155999998</v>
      </c>
      <c r="C4519" s="11">
        <v>38699.101562999997</v>
      </c>
      <c r="D4519" s="11">
        <v>38322.140625</v>
      </c>
      <c r="E4519" s="11">
        <v>38696.238280999998</v>
      </c>
      <c r="F4519" s="11">
        <v>38696.238280999998</v>
      </c>
      <c r="G4519" s="5">
        <v>144782600</v>
      </c>
      <c r="I4519" s="1">
        <v>3.9896821398919258E-3</v>
      </c>
    </row>
    <row r="4520" spans="1:9" x14ac:dyDescent="0.25">
      <c r="A4520" s="36">
        <v>40549</v>
      </c>
      <c r="B4520" s="11">
        <v>38696.238280999998</v>
      </c>
      <c r="C4520" s="11">
        <v>38772.898437999997</v>
      </c>
      <c r="D4520" s="11">
        <v>38516.300780999998</v>
      </c>
      <c r="E4520" s="11">
        <v>38589.671875</v>
      </c>
      <c r="F4520" s="11">
        <v>38589.671875</v>
      </c>
      <c r="G4520" s="5">
        <v>145696400</v>
      </c>
      <c r="I4520" s="1">
        <v>-2.757720607068137E-3</v>
      </c>
    </row>
    <row r="4521" spans="1:9" x14ac:dyDescent="0.25">
      <c r="A4521" s="36">
        <v>40550</v>
      </c>
      <c r="B4521" s="11">
        <v>38597.898437999997</v>
      </c>
      <c r="C4521" s="11">
        <v>38711.738280999998</v>
      </c>
      <c r="D4521" s="11">
        <v>38346.378905999998</v>
      </c>
      <c r="E4521" s="11">
        <v>38600.859375</v>
      </c>
      <c r="F4521" s="11">
        <v>38600.859375</v>
      </c>
      <c r="G4521" s="5">
        <v>144050600</v>
      </c>
      <c r="I4521" s="1">
        <v>2.8986716109180577E-4</v>
      </c>
    </row>
    <row r="4522" spans="1:9" x14ac:dyDescent="0.25">
      <c r="A4522" s="36">
        <v>40553</v>
      </c>
      <c r="B4522" s="11">
        <v>38608.679687999997</v>
      </c>
      <c r="C4522" s="11">
        <v>38633.828125</v>
      </c>
      <c r="D4522" s="11">
        <v>38184.101562999997</v>
      </c>
      <c r="E4522" s="11">
        <v>38378.160155999998</v>
      </c>
      <c r="F4522" s="11">
        <v>38378.160155999998</v>
      </c>
      <c r="G4522" s="5">
        <v>155053400</v>
      </c>
      <c r="I4522" s="1">
        <v>-5.7859879651314117E-3</v>
      </c>
    </row>
    <row r="4523" spans="1:9" x14ac:dyDescent="0.25">
      <c r="A4523" s="36">
        <v>40554</v>
      </c>
      <c r="B4523" s="11">
        <v>38380.769530999998</v>
      </c>
      <c r="C4523" s="11">
        <v>38562.699219000002</v>
      </c>
      <c r="D4523" s="11">
        <v>38005.960937999997</v>
      </c>
      <c r="E4523" s="11">
        <v>38028.808594000002</v>
      </c>
      <c r="F4523" s="11">
        <v>38028.808594000002</v>
      </c>
      <c r="G4523" s="5">
        <v>188106000</v>
      </c>
      <c r="I4523" s="1">
        <v>-9.1445584662217527E-3</v>
      </c>
    </row>
    <row r="4524" spans="1:9" x14ac:dyDescent="0.25">
      <c r="A4524" s="36">
        <v>40555</v>
      </c>
      <c r="B4524" s="11">
        <v>38028.808594000002</v>
      </c>
      <c r="C4524" s="11">
        <v>38347.398437999997</v>
      </c>
      <c r="D4524" s="11">
        <v>37874.761719000002</v>
      </c>
      <c r="E4524" s="11">
        <v>37963.308594000002</v>
      </c>
      <c r="F4524" s="11">
        <v>37963.308594000002</v>
      </c>
      <c r="G4524" s="5">
        <v>172640200</v>
      </c>
      <c r="I4524" s="1">
        <v>-1.7238634385865481E-3</v>
      </c>
    </row>
    <row r="4525" spans="1:9" x14ac:dyDescent="0.25">
      <c r="A4525" s="36">
        <v>40556</v>
      </c>
      <c r="B4525" s="11">
        <v>37963.308594000002</v>
      </c>
      <c r="C4525" s="11">
        <v>38070.191405999998</v>
      </c>
      <c r="D4525" s="11">
        <v>37896.519530999998</v>
      </c>
      <c r="E4525" s="11">
        <v>38070.191405999998</v>
      </c>
      <c r="F4525" s="11">
        <v>38070.191405999998</v>
      </c>
      <c r="G4525" s="5">
        <v>161397200</v>
      </c>
      <c r="I4525" s="1">
        <v>2.8114681660920127E-3</v>
      </c>
    </row>
    <row r="4526" spans="1:9" x14ac:dyDescent="0.25">
      <c r="A4526" s="36">
        <v>40557</v>
      </c>
      <c r="B4526" s="11">
        <v>38070.191405999998</v>
      </c>
      <c r="C4526" s="11">
        <v>38158.269530999998</v>
      </c>
      <c r="D4526" s="11">
        <v>37841.570312999997</v>
      </c>
      <c r="E4526" s="11">
        <v>37994.71875</v>
      </c>
      <c r="F4526" s="11">
        <v>37994.71875</v>
      </c>
      <c r="G4526" s="5">
        <v>136612400</v>
      </c>
      <c r="I4526" s="1">
        <v>-1.9844283155681097E-3</v>
      </c>
    </row>
    <row r="4527" spans="1:9" x14ac:dyDescent="0.25">
      <c r="A4527" s="36">
        <v>40560</v>
      </c>
      <c r="B4527" s="11">
        <v>37996.160155999998</v>
      </c>
      <c r="C4527" s="11">
        <v>38213.050780999998</v>
      </c>
      <c r="D4527" s="11">
        <v>37984.550780999998</v>
      </c>
      <c r="E4527" s="11">
        <v>38096.910155999998</v>
      </c>
      <c r="F4527" s="11">
        <v>38096.910155999998</v>
      </c>
      <c r="G4527" s="5">
        <v>52440600</v>
      </c>
      <c r="I4527" s="1">
        <v>2.6860107717201487E-3</v>
      </c>
    </row>
    <row r="4528" spans="1:9" x14ac:dyDescent="0.25">
      <c r="A4528" s="36">
        <v>40561</v>
      </c>
      <c r="B4528" s="11">
        <v>38095.679687999997</v>
      </c>
      <c r="C4528" s="11">
        <v>38247.070312999997</v>
      </c>
      <c r="D4528" s="11">
        <v>37953.859375</v>
      </c>
      <c r="E4528" s="11">
        <v>38151.300780999998</v>
      </c>
      <c r="F4528" s="11">
        <v>38151.300780999998</v>
      </c>
      <c r="G4528" s="5">
        <v>195686400</v>
      </c>
      <c r="I4528" s="1">
        <v>1.4266730604468592E-3</v>
      </c>
    </row>
    <row r="4529" spans="1:9" x14ac:dyDescent="0.25">
      <c r="A4529" s="36">
        <v>40562</v>
      </c>
      <c r="B4529" s="11">
        <v>38160.390625</v>
      </c>
      <c r="C4529" s="11">
        <v>38357.660155999998</v>
      </c>
      <c r="D4529" s="11">
        <v>37766.179687999997</v>
      </c>
      <c r="E4529" s="11">
        <v>37810.160155999998</v>
      </c>
      <c r="F4529" s="11">
        <v>37810.160155999998</v>
      </c>
      <c r="G4529" s="5">
        <v>144684600</v>
      </c>
      <c r="I4529" s="1">
        <v>-8.9819999322404698E-3</v>
      </c>
    </row>
    <row r="4530" spans="1:9" x14ac:dyDescent="0.25">
      <c r="A4530" s="36">
        <v>40563</v>
      </c>
      <c r="B4530" s="11">
        <v>37815.140625</v>
      </c>
      <c r="C4530" s="11">
        <v>37815.140625</v>
      </c>
      <c r="D4530" s="11">
        <v>37361.320312999997</v>
      </c>
      <c r="E4530" s="11">
        <v>37584.679687999997</v>
      </c>
      <c r="F4530" s="11">
        <v>37584.679687999997</v>
      </c>
      <c r="G4530" s="5">
        <v>180803800</v>
      </c>
      <c r="I4530" s="1">
        <v>-5.9813414474234605E-3</v>
      </c>
    </row>
    <row r="4531" spans="1:9" x14ac:dyDescent="0.25">
      <c r="A4531" s="36">
        <v>40564</v>
      </c>
      <c r="B4531" s="11">
        <v>37584.679687999997</v>
      </c>
      <c r="C4531" s="11">
        <v>37731.050780999998</v>
      </c>
      <c r="D4531" s="11">
        <v>37321.109375</v>
      </c>
      <c r="E4531" s="11">
        <v>37321.109375</v>
      </c>
      <c r="F4531" s="11">
        <v>37321.109375</v>
      </c>
      <c r="G4531" s="5">
        <v>148830800</v>
      </c>
      <c r="I4531" s="1">
        <v>-7.0374107015247489E-3</v>
      </c>
    </row>
    <row r="4532" spans="1:9" x14ac:dyDescent="0.25">
      <c r="A4532" s="36">
        <v>40567</v>
      </c>
      <c r="B4532" s="11">
        <v>37322.320312999997</v>
      </c>
      <c r="C4532" s="11">
        <v>37667.988280999998</v>
      </c>
      <c r="D4532" s="11">
        <v>37214.679687999997</v>
      </c>
      <c r="E4532" s="11">
        <v>37667.898437999997</v>
      </c>
      <c r="F4532" s="11">
        <v>37667.898437999997</v>
      </c>
      <c r="G4532" s="5">
        <v>156290400</v>
      </c>
      <c r="I4532" s="1">
        <v>9.2491298477863637E-3</v>
      </c>
    </row>
    <row r="4533" spans="1:9" x14ac:dyDescent="0.25">
      <c r="A4533" s="36">
        <v>40568</v>
      </c>
      <c r="B4533" s="11">
        <v>37673.78125</v>
      </c>
      <c r="C4533" s="11">
        <v>37816.140625</v>
      </c>
      <c r="D4533" s="11">
        <v>37358.71875</v>
      </c>
      <c r="E4533" s="11">
        <v>37470.761719000002</v>
      </c>
      <c r="F4533" s="11">
        <v>37470.761719000002</v>
      </c>
      <c r="G4533" s="5">
        <v>149678400</v>
      </c>
      <c r="I4533" s="1">
        <v>-5.2472900346884899E-3</v>
      </c>
    </row>
    <row r="4534" spans="1:9" x14ac:dyDescent="0.25">
      <c r="A4534" s="36">
        <v>40569</v>
      </c>
      <c r="B4534" s="11">
        <v>37485.570312999997</v>
      </c>
      <c r="C4534" s="11">
        <v>37647.929687999997</v>
      </c>
      <c r="D4534" s="11">
        <v>37330.101562999997</v>
      </c>
      <c r="E4534" s="11">
        <v>37585.398437999997</v>
      </c>
      <c r="F4534" s="11">
        <v>37585.398437999997</v>
      </c>
      <c r="G4534" s="5">
        <v>166526200</v>
      </c>
      <c r="I4534" s="1">
        <v>3.0546941890250423E-3</v>
      </c>
    </row>
    <row r="4535" spans="1:9" x14ac:dyDescent="0.25">
      <c r="A4535" s="36">
        <v>40570</v>
      </c>
      <c r="B4535" s="11">
        <v>37585.398437999997</v>
      </c>
      <c r="C4535" s="11">
        <v>37709.921875</v>
      </c>
      <c r="D4535" s="11">
        <v>37437.941405999998</v>
      </c>
      <c r="E4535" s="11">
        <v>37447.699219000002</v>
      </c>
      <c r="F4535" s="11">
        <v>37447.699219000002</v>
      </c>
      <c r="G4535" s="5">
        <v>157778200</v>
      </c>
      <c r="I4535" s="1">
        <v>-3.6703635564876436E-3</v>
      </c>
    </row>
    <row r="4536" spans="1:9" x14ac:dyDescent="0.25">
      <c r="A4536" s="36">
        <v>40571</v>
      </c>
      <c r="B4536" s="11">
        <v>37445.710937999997</v>
      </c>
      <c r="C4536" s="11">
        <v>37473.78125</v>
      </c>
      <c r="D4536" s="11">
        <v>36634.199219000002</v>
      </c>
      <c r="E4536" s="11">
        <v>36839.71875</v>
      </c>
      <c r="F4536" s="11">
        <v>36839.71875</v>
      </c>
      <c r="G4536" s="5">
        <v>257168600</v>
      </c>
      <c r="I4536" s="1">
        <v>-1.6368695008045719E-2</v>
      </c>
    </row>
    <row r="4537" spans="1:9" x14ac:dyDescent="0.25">
      <c r="A4537" s="36">
        <v>40574</v>
      </c>
      <c r="B4537" s="11">
        <v>36843.089844000002</v>
      </c>
      <c r="C4537" s="11">
        <v>36982.238280999998</v>
      </c>
      <c r="D4537" s="11">
        <v>36622.570312999997</v>
      </c>
      <c r="E4537" s="11">
        <v>36982.238280999998</v>
      </c>
      <c r="F4537" s="11">
        <v>36982.238280999998</v>
      </c>
      <c r="G4537" s="5">
        <v>183413000</v>
      </c>
      <c r="I4537" s="1">
        <v>3.8611739324316829E-3</v>
      </c>
    </row>
    <row r="4538" spans="1:9" x14ac:dyDescent="0.25">
      <c r="A4538" s="36">
        <v>40575</v>
      </c>
      <c r="B4538" s="11">
        <v>36983.570312999997</v>
      </c>
      <c r="C4538" s="11">
        <v>37618.101562999997</v>
      </c>
      <c r="D4538" s="11">
        <v>36983.570312999997</v>
      </c>
      <c r="E4538" s="11">
        <v>37618.101562999997</v>
      </c>
      <c r="F4538" s="11">
        <v>37618.101562999997</v>
      </c>
      <c r="G4538" s="5">
        <v>210831400</v>
      </c>
      <c r="I4538" s="1">
        <v>1.7047608170528861E-2</v>
      </c>
    </row>
    <row r="4539" spans="1:9" x14ac:dyDescent="0.25">
      <c r="A4539" s="36">
        <v>40576</v>
      </c>
      <c r="B4539" s="11">
        <v>37619.179687999997</v>
      </c>
      <c r="C4539" s="11">
        <v>38014.878905999998</v>
      </c>
      <c r="D4539" s="11">
        <v>37539.980469000002</v>
      </c>
      <c r="E4539" s="11">
        <v>37948.75</v>
      </c>
      <c r="F4539" s="11">
        <v>37948.75</v>
      </c>
      <c r="G4539" s="5">
        <v>199702200</v>
      </c>
      <c r="I4539" s="1">
        <v>8.7512061266483698E-3</v>
      </c>
    </row>
    <row r="4540" spans="1:9" x14ac:dyDescent="0.25">
      <c r="A4540" s="36">
        <v>40577</v>
      </c>
      <c r="B4540" s="11">
        <v>37901.460937999997</v>
      </c>
      <c r="C4540" s="11">
        <v>37904.648437999997</v>
      </c>
      <c r="D4540" s="11">
        <v>37667.441405999998</v>
      </c>
      <c r="E4540" s="11">
        <v>37739.078125</v>
      </c>
      <c r="F4540" s="11">
        <v>37739.078125</v>
      </c>
      <c r="G4540" s="5">
        <v>200455400</v>
      </c>
      <c r="I4540" s="1">
        <v>-5.540452581222155E-3</v>
      </c>
    </row>
    <row r="4541" spans="1:9" x14ac:dyDescent="0.25">
      <c r="A4541" s="36">
        <v>40578</v>
      </c>
      <c r="B4541" s="11">
        <v>37754.269530999998</v>
      </c>
      <c r="C4541" s="11">
        <v>37764.300780999998</v>
      </c>
      <c r="D4541" s="11">
        <v>37451.839844000002</v>
      </c>
      <c r="E4541" s="11">
        <v>37451.839844000002</v>
      </c>
      <c r="F4541" s="11">
        <v>37451.839844000002</v>
      </c>
      <c r="G4541" s="5">
        <v>108142400</v>
      </c>
      <c r="I4541" s="1">
        <v>-7.6402758743618904E-3</v>
      </c>
    </row>
    <row r="4542" spans="1:9" x14ac:dyDescent="0.25">
      <c r="A4542" s="36">
        <v>40582</v>
      </c>
      <c r="B4542" s="11">
        <v>37457.421875</v>
      </c>
      <c r="C4542" s="11">
        <v>37566.050780999998</v>
      </c>
      <c r="D4542" s="11">
        <v>37301.148437999997</v>
      </c>
      <c r="E4542" s="11">
        <v>37565.648437999997</v>
      </c>
      <c r="F4542" s="11">
        <v>37565.648437999997</v>
      </c>
      <c r="G4542" s="5">
        <v>153034600</v>
      </c>
      <c r="I4542" s="1">
        <v>3.0341906645894312E-3</v>
      </c>
    </row>
    <row r="4543" spans="1:9" x14ac:dyDescent="0.25">
      <c r="A4543" s="36">
        <v>40583</v>
      </c>
      <c r="B4543" s="11">
        <v>37567</v>
      </c>
      <c r="C4543" s="11">
        <v>37570.359375</v>
      </c>
      <c r="D4543" s="11">
        <v>36910.761719000002</v>
      </c>
      <c r="E4543" s="11">
        <v>36986.941405999998</v>
      </c>
      <c r="F4543" s="11">
        <v>36986.941405999998</v>
      </c>
      <c r="G4543" s="5">
        <v>191621800</v>
      </c>
      <c r="I4543" s="1">
        <v>-1.5525112056712587E-2</v>
      </c>
    </row>
    <row r="4544" spans="1:9" x14ac:dyDescent="0.25">
      <c r="A4544" s="36">
        <v>40584</v>
      </c>
      <c r="B4544" s="11">
        <v>36986.941405999998</v>
      </c>
      <c r="C4544" s="11">
        <v>37018.179687999997</v>
      </c>
      <c r="D4544" s="11">
        <v>36614.960937999997</v>
      </c>
      <c r="E4544" s="11">
        <v>36652.128905999998</v>
      </c>
      <c r="F4544" s="11">
        <v>36652.128905999998</v>
      </c>
      <c r="G4544" s="5">
        <v>226111400</v>
      </c>
      <c r="I4544" s="1">
        <v>-9.0934012532706276E-3</v>
      </c>
    </row>
    <row r="4545" spans="1:9" x14ac:dyDescent="0.25">
      <c r="A4545" s="36">
        <v>40585</v>
      </c>
      <c r="B4545" s="11">
        <v>36648.441405999998</v>
      </c>
      <c r="C4545" s="11">
        <v>37034.25</v>
      </c>
      <c r="D4545" s="11">
        <v>36523.738280999998</v>
      </c>
      <c r="E4545" s="11">
        <v>37011.488280999998</v>
      </c>
      <c r="F4545" s="11">
        <v>37011.488280999998</v>
      </c>
      <c r="G4545" s="5">
        <v>181228200</v>
      </c>
      <c r="I4545" s="1">
        <v>9.7568444102194007E-3</v>
      </c>
    </row>
    <row r="4546" spans="1:9" x14ac:dyDescent="0.25">
      <c r="A4546" s="36">
        <v>40588</v>
      </c>
      <c r="B4546" s="11">
        <v>37018.558594000002</v>
      </c>
      <c r="C4546" s="11">
        <v>37082.898437999997</v>
      </c>
      <c r="D4546" s="11">
        <v>36900.339844000002</v>
      </c>
      <c r="E4546" s="11">
        <v>36998.929687999997</v>
      </c>
      <c r="F4546" s="11">
        <v>36998.929687999997</v>
      </c>
      <c r="G4546" s="5">
        <v>154647400</v>
      </c>
      <c r="I4546" s="1">
        <v>-3.3937365752478854E-4</v>
      </c>
    </row>
    <row r="4547" spans="1:9" x14ac:dyDescent="0.25">
      <c r="A4547" s="36">
        <v>40589</v>
      </c>
      <c r="B4547" s="11">
        <v>37000.179687999997</v>
      </c>
      <c r="C4547" s="11">
        <v>37177</v>
      </c>
      <c r="D4547" s="11">
        <v>36835.179687999997</v>
      </c>
      <c r="E4547" s="11">
        <v>36951.25</v>
      </c>
      <c r="F4547" s="11">
        <v>36951.25</v>
      </c>
      <c r="G4547" s="5">
        <v>133573400</v>
      </c>
      <c r="I4547" s="1">
        <v>-1.2895085531390293E-3</v>
      </c>
    </row>
    <row r="4548" spans="1:9" x14ac:dyDescent="0.25">
      <c r="A4548" s="36">
        <v>40590</v>
      </c>
      <c r="B4548" s="11">
        <v>36946.5</v>
      </c>
      <c r="C4548" s="11">
        <v>37179.5</v>
      </c>
      <c r="D4548" s="11">
        <v>36946.5</v>
      </c>
      <c r="E4548" s="11">
        <v>37074.929687999997</v>
      </c>
      <c r="F4548" s="11">
        <v>37074.929687999997</v>
      </c>
      <c r="G4548" s="5">
        <v>153520600</v>
      </c>
      <c r="I4548" s="1">
        <v>3.3415152207592058E-3</v>
      </c>
    </row>
    <row r="4549" spans="1:9" x14ac:dyDescent="0.25">
      <c r="A4549" s="36">
        <v>40591</v>
      </c>
      <c r="B4549" s="11">
        <v>37074.929687999997</v>
      </c>
      <c r="C4549" s="11">
        <v>37290.648437999997</v>
      </c>
      <c r="D4549" s="11">
        <v>37024.53125</v>
      </c>
      <c r="E4549" s="11">
        <v>37226.429687999997</v>
      </c>
      <c r="F4549" s="11">
        <v>37226.429687999997</v>
      </c>
      <c r="G4549" s="5">
        <v>154638200</v>
      </c>
      <c r="I4549" s="1">
        <v>4.0779929526557623E-3</v>
      </c>
    </row>
    <row r="4550" spans="1:9" x14ac:dyDescent="0.25">
      <c r="A4550" s="36">
        <v>40592</v>
      </c>
      <c r="B4550" s="11">
        <v>37228.261719000002</v>
      </c>
      <c r="C4550" s="11">
        <v>37664.78125</v>
      </c>
      <c r="D4550" s="11">
        <v>37191.21875</v>
      </c>
      <c r="E4550" s="11">
        <v>37522.300780999998</v>
      </c>
      <c r="F4550" s="11">
        <v>37522.300780999998</v>
      </c>
      <c r="G4550" s="5">
        <v>171699600</v>
      </c>
      <c r="I4550" s="1">
        <v>7.916459218419547E-3</v>
      </c>
    </row>
    <row r="4551" spans="1:9" x14ac:dyDescent="0.25">
      <c r="A4551" s="36">
        <v>40595</v>
      </c>
      <c r="B4551" s="11">
        <v>37522.300780999998</v>
      </c>
      <c r="C4551" s="11">
        <v>37550.378905999998</v>
      </c>
      <c r="D4551" s="11">
        <v>37170.03125</v>
      </c>
      <c r="E4551" s="11">
        <v>37242.050780999998</v>
      </c>
      <c r="F4551" s="11">
        <v>37242.050780999998</v>
      </c>
      <c r="G4551" s="5">
        <v>47497800</v>
      </c>
      <c r="I4551" s="1">
        <v>-7.4969235133597323E-3</v>
      </c>
    </row>
    <row r="4552" spans="1:9" x14ac:dyDescent="0.25">
      <c r="A4552" s="36">
        <v>40596</v>
      </c>
      <c r="B4552" s="11">
        <v>37241.148437999997</v>
      </c>
      <c r="C4552" s="11">
        <v>37253.019530999998</v>
      </c>
      <c r="D4552" s="11">
        <v>36763.910155999998</v>
      </c>
      <c r="E4552" s="11">
        <v>36781.550780999998</v>
      </c>
      <c r="F4552" s="11">
        <v>36781.550780999998</v>
      </c>
      <c r="G4552" s="5">
        <v>226412800</v>
      </c>
      <c r="I4552" s="1">
        <v>-1.2442138209394216E-2</v>
      </c>
    </row>
    <row r="4553" spans="1:9" x14ac:dyDescent="0.25">
      <c r="A4553" s="36">
        <v>40597</v>
      </c>
      <c r="B4553" s="11">
        <v>36808.121094000002</v>
      </c>
      <c r="C4553" s="11">
        <v>36865.160155999998</v>
      </c>
      <c r="D4553" s="11">
        <v>36325.941405999998</v>
      </c>
      <c r="E4553" s="11">
        <v>36464.070312999997</v>
      </c>
      <c r="F4553" s="11">
        <v>36464.070312999997</v>
      </c>
      <c r="G4553" s="5">
        <v>230524200</v>
      </c>
      <c r="I4553" s="1">
        <v>-8.6689812035096736E-3</v>
      </c>
    </row>
    <row r="4554" spans="1:9" x14ac:dyDescent="0.25">
      <c r="A4554" s="36">
        <v>40598</v>
      </c>
      <c r="B4554" s="11">
        <v>36464.070312999997</v>
      </c>
      <c r="C4554" s="11">
        <v>36633.070312999997</v>
      </c>
      <c r="D4554" s="11">
        <v>36318.550780999998</v>
      </c>
      <c r="E4554" s="11">
        <v>36446.558594000002</v>
      </c>
      <c r="F4554" s="11">
        <v>36446.558594000002</v>
      </c>
      <c r="G4554" s="5">
        <v>187165600</v>
      </c>
      <c r="I4554" s="1">
        <v>-4.8036122028349837E-4</v>
      </c>
    </row>
    <row r="4555" spans="1:9" x14ac:dyDescent="0.25">
      <c r="A4555" s="36">
        <v>40599</v>
      </c>
      <c r="B4555" s="11">
        <v>36449.980469000002</v>
      </c>
      <c r="C4555" s="11">
        <v>36888.511719000002</v>
      </c>
      <c r="D4555" s="11">
        <v>36445.179687999997</v>
      </c>
      <c r="E4555" s="11">
        <v>36880.199219000002</v>
      </c>
      <c r="F4555" s="11">
        <v>36880.199219000002</v>
      </c>
      <c r="G4555" s="5">
        <v>160198800</v>
      </c>
      <c r="I4555" s="1">
        <v>1.1827760923889485E-2</v>
      </c>
    </row>
    <row r="4556" spans="1:9" x14ac:dyDescent="0.25">
      <c r="A4556" s="36">
        <v>40602</v>
      </c>
      <c r="B4556" s="11">
        <v>36880.199219000002</v>
      </c>
      <c r="C4556" s="11">
        <v>37199.628905999998</v>
      </c>
      <c r="D4556" s="11">
        <v>36880.199219000002</v>
      </c>
      <c r="E4556" s="11">
        <v>37019.699219000002</v>
      </c>
      <c r="F4556" s="11">
        <v>37019.699219000002</v>
      </c>
      <c r="G4556" s="5">
        <v>249417400</v>
      </c>
      <c r="I4556" s="1">
        <v>3.7753817974195414E-3</v>
      </c>
    </row>
    <row r="4557" spans="1:9" x14ac:dyDescent="0.25">
      <c r="A4557" s="36">
        <v>40603</v>
      </c>
      <c r="B4557" s="11">
        <v>37019.699219000002</v>
      </c>
      <c r="C4557" s="11">
        <v>37172.890625</v>
      </c>
      <c r="D4557" s="11">
        <v>36768.089844000002</v>
      </c>
      <c r="E4557" s="11">
        <v>36768.089844000002</v>
      </c>
      <c r="F4557" s="11">
        <v>36768.089844000002</v>
      </c>
      <c r="G4557" s="5">
        <v>152837400</v>
      </c>
      <c r="I4557" s="1">
        <v>-6.8198370867076363E-3</v>
      </c>
    </row>
    <row r="4558" spans="1:9" x14ac:dyDescent="0.25">
      <c r="A4558" s="36">
        <v>40604</v>
      </c>
      <c r="B4558" s="11">
        <v>36768.089844000002</v>
      </c>
      <c r="C4558" s="11">
        <v>36912.351562999997</v>
      </c>
      <c r="D4558" s="11">
        <v>36689.839844000002</v>
      </c>
      <c r="E4558" s="11">
        <v>36863.53125</v>
      </c>
      <c r="F4558" s="11">
        <v>36863.53125</v>
      </c>
      <c r="G4558" s="5">
        <v>151720600</v>
      </c>
      <c r="I4558" s="1">
        <v>2.5924041338107884E-3</v>
      </c>
    </row>
    <row r="4559" spans="1:9" x14ac:dyDescent="0.25">
      <c r="A4559" s="36">
        <v>40605</v>
      </c>
      <c r="B4559" s="11">
        <v>36889.46875</v>
      </c>
      <c r="C4559" s="11">
        <v>37217.210937999997</v>
      </c>
      <c r="D4559" s="11">
        <v>36889.46875</v>
      </c>
      <c r="E4559" s="11">
        <v>37132.980469000002</v>
      </c>
      <c r="F4559" s="11">
        <v>37132.980469000002</v>
      </c>
      <c r="G4559" s="5">
        <v>167830800</v>
      </c>
      <c r="I4559" s="1">
        <v>7.2827868147324892E-3</v>
      </c>
    </row>
    <row r="4560" spans="1:9" x14ac:dyDescent="0.25">
      <c r="A4560" s="36">
        <v>40606</v>
      </c>
      <c r="B4560" s="11">
        <v>37132.980469000002</v>
      </c>
      <c r="C4560" s="11">
        <v>37231.980469000002</v>
      </c>
      <c r="D4560" s="11">
        <v>36760.730469000002</v>
      </c>
      <c r="E4560" s="11">
        <v>36900.839844000002</v>
      </c>
      <c r="F4560" s="11">
        <v>36900.839844000002</v>
      </c>
      <c r="G4560" s="5">
        <v>117055800</v>
      </c>
      <c r="I4560" s="1">
        <v>-6.2712253622851932E-3</v>
      </c>
    </row>
    <row r="4561" spans="1:9" x14ac:dyDescent="0.25">
      <c r="A4561" s="36">
        <v>40609</v>
      </c>
      <c r="B4561" s="11">
        <v>36901.78125</v>
      </c>
      <c r="C4561" s="11">
        <v>36945.261719000002</v>
      </c>
      <c r="D4561" s="11">
        <v>36572.980469000002</v>
      </c>
      <c r="E4561" s="11">
        <v>36603.300780999998</v>
      </c>
      <c r="F4561" s="11">
        <v>36603.300780999998</v>
      </c>
      <c r="G4561" s="5">
        <v>132905800</v>
      </c>
      <c r="I4561" s="1">
        <v>-8.0958891733793337E-3</v>
      </c>
    </row>
    <row r="4562" spans="1:9" x14ac:dyDescent="0.25">
      <c r="A4562" s="36">
        <v>40610</v>
      </c>
      <c r="B4562" s="11">
        <v>36603.300780999998</v>
      </c>
      <c r="C4562" s="11">
        <v>36825.679687999997</v>
      </c>
      <c r="D4562" s="11">
        <v>36557.75</v>
      </c>
      <c r="E4562" s="11">
        <v>36688.121094000002</v>
      </c>
      <c r="F4562" s="11">
        <v>36688.121094000002</v>
      </c>
      <c r="G4562" s="5">
        <v>139264600</v>
      </c>
      <c r="I4562" s="1">
        <v>2.3146051392668454E-3</v>
      </c>
    </row>
    <row r="4563" spans="1:9" x14ac:dyDescent="0.25">
      <c r="A4563" s="36">
        <v>40611</v>
      </c>
      <c r="B4563" s="11">
        <v>36690.558594000002</v>
      </c>
      <c r="C4563" s="11">
        <v>36690.558594000002</v>
      </c>
      <c r="D4563" s="11">
        <v>36430.140625</v>
      </c>
      <c r="E4563" s="11">
        <v>36450.191405999998</v>
      </c>
      <c r="F4563" s="11">
        <v>36450.191405999998</v>
      </c>
      <c r="G4563" s="5">
        <v>170581200</v>
      </c>
      <c r="I4563" s="1">
        <v>-6.506317119068683E-3</v>
      </c>
    </row>
    <row r="4564" spans="1:9" x14ac:dyDescent="0.25">
      <c r="A4564" s="36">
        <v>40612</v>
      </c>
      <c r="B4564" s="11">
        <v>36440.140625</v>
      </c>
      <c r="C4564" s="11">
        <v>36440.140625</v>
      </c>
      <c r="D4564" s="11">
        <v>35770.089844000002</v>
      </c>
      <c r="E4564" s="11">
        <v>35891.410155999998</v>
      </c>
      <c r="F4564" s="11">
        <v>35891.410155999998</v>
      </c>
      <c r="G4564" s="5">
        <v>166296200</v>
      </c>
      <c r="I4564" s="1">
        <v>-1.5448714190648971E-2</v>
      </c>
    </row>
    <row r="4565" spans="1:9" x14ac:dyDescent="0.25">
      <c r="A4565" s="36">
        <v>40613</v>
      </c>
      <c r="B4565" s="11">
        <v>35888.460937999997</v>
      </c>
      <c r="C4565" s="11">
        <v>36092.53125</v>
      </c>
      <c r="D4565" s="11">
        <v>35671.929687999997</v>
      </c>
      <c r="E4565" s="11">
        <v>36091.21875</v>
      </c>
      <c r="F4565" s="11">
        <v>36091.21875</v>
      </c>
      <c r="G4565" s="5">
        <v>119473400</v>
      </c>
      <c r="I4565" s="1">
        <v>5.5515923831759295E-3</v>
      </c>
    </row>
    <row r="4566" spans="1:9" x14ac:dyDescent="0.25">
      <c r="A4566" s="36">
        <v>40616</v>
      </c>
      <c r="B4566" s="11">
        <v>36088.890625</v>
      </c>
      <c r="C4566" s="11">
        <v>36205.878905999998</v>
      </c>
      <c r="D4566" s="11">
        <v>35809.351562999997</v>
      </c>
      <c r="E4566" s="11">
        <v>36205.761719000002</v>
      </c>
      <c r="F4566" s="11">
        <v>36205.761719000002</v>
      </c>
      <c r="G4566" s="5">
        <v>111235200</v>
      </c>
      <c r="I4566" s="1">
        <v>3.1686818480221035E-3</v>
      </c>
    </row>
    <row r="4567" spans="1:9" x14ac:dyDescent="0.25">
      <c r="A4567" s="36">
        <v>40617</v>
      </c>
      <c r="B4567" s="11">
        <v>36203.78125</v>
      </c>
      <c r="C4567" s="11">
        <v>36203.78125</v>
      </c>
      <c r="D4567" s="11">
        <v>35538.421875</v>
      </c>
      <c r="E4567" s="11">
        <v>36012.171875</v>
      </c>
      <c r="F4567" s="11">
        <v>36012.171875</v>
      </c>
      <c r="G4567" s="5">
        <v>145341200</v>
      </c>
      <c r="I4567" s="1">
        <v>-5.3612807253529127E-3</v>
      </c>
    </row>
    <row r="4568" spans="1:9" x14ac:dyDescent="0.25">
      <c r="A4568" s="36">
        <v>40618</v>
      </c>
      <c r="B4568" s="11">
        <v>36010.851562999997</v>
      </c>
      <c r="C4568" s="11">
        <v>36058.539062999997</v>
      </c>
      <c r="D4568" s="11">
        <v>35559.949219000002</v>
      </c>
      <c r="E4568" s="11">
        <v>35655.308594000002</v>
      </c>
      <c r="F4568" s="11">
        <v>35655.308594000002</v>
      </c>
      <c r="G4568" s="5">
        <v>176076600</v>
      </c>
      <c r="I4568" s="1">
        <v>-9.9589445073799965E-3</v>
      </c>
    </row>
    <row r="4569" spans="1:9" x14ac:dyDescent="0.25">
      <c r="A4569" s="36">
        <v>40619</v>
      </c>
      <c r="B4569" s="11">
        <v>35657.640625</v>
      </c>
      <c r="C4569" s="11">
        <v>36057.039062999997</v>
      </c>
      <c r="D4569" s="11">
        <v>35540.589844000002</v>
      </c>
      <c r="E4569" s="11">
        <v>35621.679687999997</v>
      </c>
      <c r="F4569" s="11">
        <v>35621.679687999997</v>
      </c>
      <c r="G4569" s="5">
        <v>145754200</v>
      </c>
      <c r="I4569" s="1">
        <v>-9.4361193720082781E-4</v>
      </c>
    </row>
    <row r="4570" spans="1:9" x14ac:dyDescent="0.25">
      <c r="A4570" s="36">
        <v>40620</v>
      </c>
      <c r="B4570" s="11">
        <v>35621.679687999997</v>
      </c>
      <c r="C4570" s="11">
        <v>35827.058594000002</v>
      </c>
      <c r="D4570" s="11">
        <v>35418.5</v>
      </c>
      <c r="E4570" s="11">
        <v>35418.5</v>
      </c>
      <c r="F4570" s="11">
        <v>35418.5</v>
      </c>
      <c r="G4570" s="5">
        <v>295064200</v>
      </c>
      <c r="I4570" s="1">
        <v>-5.7201500023573715E-3</v>
      </c>
    </row>
    <row r="4571" spans="1:9" x14ac:dyDescent="0.25">
      <c r="A4571" s="36">
        <v>40624</v>
      </c>
      <c r="B4571" s="11">
        <v>35445.308594000002</v>
      </c>
      <c r="C4571" s="11">
        <v>35925.648437999997</v>
      </c>
      <c r="D4571" s="11">
        <v>35358.871094000002</v>
      </c>
      <c r="E4571" s="11">
        <v>35925.351562999997</v>
      </c>
      <c r="F4571" s="11">
        <v>35925.351562999997</v>
      </c>
      <c r="G4571" s="5">
        <v>144543800</v>
      </c>
      <c r="I4571" s="1">
        <v>1.420893544109525E-2</v>
      </c>
    </row>
    <row r="4572" spans="1:9" x14ac:dyDescent="0.25">
      <c r="A4572" s="36">
        <v>40625</v>
      </c>
      <c r="B4572" s="11">
        <v>35933.730469000002</v>
      </c>
      <c r="C4572" s="11">
        <v>36546.621094000002</v>
      </c>
      <c r="D4572" s="11">
        <v>35933.730469000002</v>
      </c>
      <c r="E4572" s="11">
        <v>36546.621094000002</v>
      </c>
      <c r="F4572" s="11">
        <v>36546.621094000002</v>
      </c>
      <c r="G4572" s="5">
        <v>172984200</v>
      </c>
      <c r="I4572" s="1">
        <v>1.7145517850140735E-2</v>
      </c>
    </row>
    <row r="4573" spans="1:9" x14ac:dyDescent="0.25">
      <c r="A4573" s="36">
        <v>40626</v>
      </c>
      <c r="B4573" s="11">
        <v>36544.769530999998</v>
      </c>
      <c r="C4573" s="11">
        <v>36883.261719000002</v>
      </c>
      <c r="D4573" s="11">
        <v>36539.128905999998</v>
      </c>
      <c r="E4573" s="11">
        <v>36872.378905999998</v>
      </c>
      <c r="F4573" s="11">
        <v>36872.378905999998</v>
      </c>
      <c r="G4573" s="5">
        <v>219732000</v>
      </c>
      <c r="I4573" s="1">
        <v>8.873995824600911E-3</v>
      </c>
    </row>
    <row r="4574" spans="1:9" x14ac:dyDescent="0.25">
      <c r="A4574" s="36">
        <v>40627</v>
      </c>
      <c r="B4574" s="11">
        <v>36874.441405999998</v>
      </c>
      <c r="C4574" s="11">
        <v>36949.738280999998</v>
      </c>
      <c r="D4574" s="11">
        <v>36719.53125</v>
      </c>
      <c r="E4574" s="11">
        <v>36784.269530999998</v>
      </c>
      <c r="F4574" s="11">
        <v>36784.269530999998</v>
      </c>
      <c r="G4574" s="5">
        <v>123681400</v>
      </c>
      <c r="I4574" s="1">
        <v>-2.392436226628547E-3</v>
      </c>
    </row>
    <row r="4575" spans="1:9" x14ac:dyDescent="0.25">
      <c r="A4575" s="36">
        <v>40630</v>
      </c>
      <c r="B4575" s="11">
        <v>36784.269530999998</v>
      </c>
      <c r="C4575" s="11">
        <v>36900.988280999998</v>
      </c>
      <c r="D4575" s="11">
        <v>36728.878905999998</v>
      </c>
      <c r="E4575" s="11">
        <v>36767.859375</v>
      </c>
      <c r="F4575" s="11">
        <v>36767.859375</v>
      </c>
      <c r="G4575" s="5">
        <v>85112200</v>
      </c>
      <c r="I4575" s="1">
        <v>-4.4621839004221897E-4</v>
      </c>
    </row>
    <row r="4576" spans="1:9" x14ac:dyDescent="0.25">
      <c r="A4576" s="36">
        <v>40631</v>
      </c>
      <c r="B4576" s="11">
        <v>36770.53125</v>
      </c>
      <c r="C4576" s="11">
        <v>36875.121094000002</v>
      </c>
      <c r="D4576" s="11">
        <v>36656.410155999998</v>
      </c>
      <c r="E4576" s="11">
        <v>36795.890625</v>
      </c>
      <c r="F4576" s="11">
        <v>36795.890625</v>
      </c>
      <c r="G4576" s="5">
        <v>134332800</v>
      </c>
      <c r="I4576" s="1">
        <v>7.6209413894012812E-4</v>
      </c>
    </row>
    <row r="4577" spans="1:9" x14ac:dyDescent="0.25">
      <c r="A4577" s="36">
        <v>40632</v>
      </c>
      <c r="B4577" s="11">
        <v>36795.890625</v>
      </c>
      <c r="C4577" s="11">
        <v>37233.949219000002</v>
      </c>
      <c r="D4577" s="11">
        <v>36795.890625</v>
      </c>
      <c r="E4577" s="11">
        <v>37210.269530999998</v>
      </c>
      <c r="F4577" s="11">
        <v>37210.269530999998</v>
      </c>
      <c r="G4577" s="5">
        <v>156871600</v>
      </c>
      <c r="I4577" s="1">
        <v>1.1198614701445564E-2</v>
      </c>
    </row>
    <row r="4578" spans="1:9" x14ac:dyDescent="0.25">
      <c r="A4578" s="36">
        <v>40633</v>
      </c>
      <c r="B4578" s="11">
        <v>37210.078125</v>
      </c>
      <c r="C4578" s="11">
        <v>37563.988280999998</v>
      </c>
      <c r="D4578" s="11">
        <v>37128.371094000002</v>
      </c>
      <c r="E4578" s="11">
        <v>37440.511719000002</v>
      </c>
      <c r="F4578" s="11">
        <v>37440.511719000002</v>
      </c>
      <c r="G4578" s="5">
        <v>238495600</v>
      </c>
      <c r="I4578" s="1">
        <v>6.1685333822172339E-3</v>
      </c>
    </row>
    <row r="4579" spans="1:9" x14ac:dyDescent="0.25">
      <c r="A4579" s="36">
        <v>40634</v>
      </c>
      <c r="B4579" s="11">
        <v>37440.101562999997</v>
      </c>
      <c r="C4579" s="11">
        <v>37931.378905999998</v>
      </c>
      <c r="D4579" s="11">
        <v>37440.101562999997</v>
      </c>
      <c r="E4579" s="11">
        <v>37775.070312999997</v>
      </c>
      <c r="F4579" s="11">
        <v>37775.070312999997</v>
      </c>
      <c r="G4579" s="5">
        <v>180171800</v>
      </c>
      <c r="I4579" s="1">
        <v>8.8960502960837573E-3</v>
      </c>
    </row>
    <row r="4580" spans="1:9" x14ac:dyDescent="0.25">
      <c r="A4580" s="36">
        <v>40637</v>
      </c>
      <c r="B4580" s="11">
        <v>37767</v>
      </c>
      <c r="C4580" s="11">
        <v>37978.878905999998</v>
      </c>
      <c r="D4580" s="11">
        <v>37765.820312999997</v>
      </c>
      <c r="E4580" s="11">
        <v>37903.578125</v>
      </c>
      <c r="F4580" s="11">
        <v>37903.578125</v>
      </c>
      <c r="G4580" s="5">
        <v>107315600</v>
      </c>
      <c r="I4580" s="1">
        <v>3.3961477422721487E-3</v>
      </c>
    </row>
    <row r="4581" spans="1:9" x14ac:dyDescent="0.25">
      <c r="A4581" s="36">
        <v>40638</v>
      </c>
      <c r="B4581" s="11">
        <v>37903.578125</v>
      </c>
      <c r="C4581" s="11">
        <v>38014.53125</v>
      </c>
      <c r="D4581" s="11">
        <v>37799.101562999997</v>
      </c>
      <c r="E4581" s="11">
        <v>37832.960937999997</v>
      </c>
      <c r="F4581" s="11">
        <v>37832.960937999997</v>
      </c>
      <c r="G4581" s="5">
        <v>176870400</v>
      </c>
      <c r="I4581" s="1">
        <v>-1.8648121062323497E-3</v>
      </c>
    </row>
    <row r="4582" spans="1:9" x14ac:dyDescent="0.25">
      <c r="A4582" s="36">
        <v>40639</v>
      </c>
      <c r="B4582" s="11">
        <v>37833.949219000002</v>
      </c>
      <c r="C4582" s="11">
        <v>38091.179687999997</v>
      </c>
      <c r="D4582" s="11">
        <v>37777.421875</v>
      </c>
      <c r="E4582" s="11">
        <v>37861.808594000002</v>
      </c>
      <c r="F4582" s="11">
        <v>37861.808594000002</v>
      </c>
      <c r="G4582" s="5">
        <v>171500600</v>
      </c>
      <c r="I4582" s="1">
        <v>7.6221005955900978E-4</v>
      </c>
    </row>
    <row r="4583" spans="1:9" x14ac:dyDescent="0.25">
      <c r="A4583" s="36">
        <v>40640</v>
      </c>
      <c r="B4583" s="11">
        <v>37862.96875</v>
      </c>
      <c r="C4583" s="11">
        <v>37951.238280999998</v>
      </c>
      <c r="D4583" s="11">
        <v>37338.941405999998</v>
      </c>
      <c r="E4583" s="11">
        <v>37471.539062999997</v>
      </c>
      <c r="F4583" s="11">
        <v>37471.539062999997</v>
      </c>
      <c r="G4583" s="5">
        <v>230639000</v>
      </c>
      <c r="I4583" s="1">
        <v>-1.0361228714312887E-2</v>
      </c>
    </row>
    <row r="4584" spans="1:9" x14ac:dyDescent="0.25">
      <c r="A4584" s="36">
        <v>40641</v>
      </c>
      <c r="B4584" s="11">
        <v>37471.539062999997</v>
      </c>
      <c r="C4584" s="11">
        <v>37655.800780999998</v>
      </c>
      <c r="D4584" s="11">
        <v>37334.5</v>
      </c>
      <c r="E4584" s="11">
        <v>37471.71875</v>
      </c>
      <c r="F4584" s="11">
        <v>37471.71875</v>
      </c>
      <c r="G4584" s="5">
        <v>164439000</v>
      </c>
      <c r="I4584" s="1">
        <v>4.7952812636253839E-6</v>
      </c>
    </row>
    <row r="4585" spans="1:9" x14ac:dyDescent="0.25">
      <c r="A4585" s="36">
        <v>40644</v>
      </c>
      <c r="B4585" s="11">
        <v>37473.398437999997</v>
      </c>
      <c r="C4585" s="11">
        <v>37762.449219000002</v>
      </c>
      <c r="D4585" s="11">
        <v>37466.839844000002</v>
      </c>
      <c r="E4585" s="11">
        <v>37590.671875</v>
      </c>
      <c r="F4585" s="11">
        <v>37590.671875</v>
      </c>
      <c r="G4585" s="5">
        <v>152470000</v>
      </c>
      <c r="I4585" s="1">
        <v>3.1694494030158893E-3</v>
      </c>
    </row>
    <row r="4586" spans="1:9" x14ac:dyDescent="0.25">
      <c r="A4586" s="36">
        <v>40645</v>
      </c>
      <c r="B4586" s="11">
        <v>37590.429687999997</v>
      </c>
      <c r="C4586" s="11">
        <v>37590.429687999997</v>
      </c>
      <c r="D4586" s="11">
        <v>37277.839844000002</v>
      </c>
      <c r="E4586" s="11">
        <v>37321.800780999998</v>
      </c>
      <c r="F4586" s="11">
        <v>37321.800780999998</v>
      </c>
      <c r="G4586" s="5">
        <v>151611600</v>
      </c>
      <c r="I4586" s="1">
        <v>-7.1783039325694631E-3</v>
      </c>
    </row>
    <row r="4587" spans="1:9" x14ac:dyDescent="0.25">
      <c r="A4587" s="36">
        <v>40646</v>
      </c>
      <c r="B4587" s="11">
        <v>37339.238280999998</v>
      </c>
      <c r="C4587" s="11">
        <v>37496.378905999998</v>
      </c>
      <c r="D4587" s="11">
        <v>37200.789062999997</v>
      </c>
      <c r="E4587" s="11">
        <v>37347.691405999998</v>
      </c>
      <c r="F4587" s="11">
        <v>37347.691405999998</v>
      </c>
      <c r="G4587" s="5">
        <v>144497600</v>
      </c>
      <c r="I4587" s="1">
        <v>6.9347266947339392E-4</v>
      </c>
    </row>
    <row r="4588" spans="1:9" x14ac:dyDescent="0.25">
      <c r="A4588" s="36">
        <v>40647</v>
      </c>
      <c r="B4588" s="11">
        <v>37347.691405999998</v>
      </c>
      <c r="C4588" s="11">
        <v>37400.621094000002</v>
      </c>
      <c r="D4588" s="11">
        <v>37037.96875</v>
      </c>
      <c r="E4588" s="11">
        <v>37069.960937999997</v>
      </c>
      <c r="F4588" s="11">
        <v>37069.960937999997</v>
      </c>
      <c r="G4588" s="5">
        <v>139796400</v>
      </c>
      <c r="I4588" s="1">
        <v>-7.4641364969654234E-3</v>
      </c>
    </row>
    <row r="4589" spans="1:9" x14ac:dyDescent="0.25">
      <c r="A4589" s="36">
        <v>40648</v>
      </c>
      <c r="B4589" s="11">
        <v>37080.46875</v>
      </c>
      <c r="C4589" s="11">
        <v>37135.109375</v>
      </c>
      <c r="D4589" s="11">
        <v>36955.921875</v>
      </c>
      <c r="E4589" s="11">
        <v>36988.378905999998</v>
      </c>
      <c r="F4589" s="11">
        <v>36988.378905999998</v>
      </c>
      <c r="G4589" s="5">
        <v>145864400</v>
      </c>
      <c r="I4589" s="1">
        <v>-2.2031837378992947E-3</v>
      </c>
    </row>
    <row r="4590" spans="1:9" x14ac:dyDescent="0.25">
      <c r="A4590" s="36">
        <v>40651</v>
      </c>
      <c r="B4590" s="11">
        <v>36990.910155999998</v>
      </c>
      <c r="C4590" s="11">
        <v>36990.910155999998</v>
      </c>
      <c r="D4590" s="11">
        <v>36255.78125</v>
      </c>
      <c r="E4590" s="11">
        <v>36332.101562999997</v>
      </c>
      <c r="F4590" s="11">
        <v>36332.101562999997</v>
      </c>
      <c r="G4590" s="5">
        <v>137088000</v>
      </c>
      <c r="I4590" s="1">
        <v>-1.7902088637439917E-2</v>
      </c>
    </row>
    <row r="4591" spans="1:9" x14ac:dyDescent="0.25">
      <c r="A4591" s="36">
        <v>40652</v>
      </c>
      <c r="B4591" s="11">
        <v>36333.199219000002</v>
      </c>
      <c r="C4591" s="11">
        <v>36442.03125</v>
      </c>
      <c r="D4591" s="11">
        <v>36090.648437999997</v>
      </c>
      <c r="E4591" s="11">
        <v>36440.21875</v>
      </c>
      <c r="F4591" s="11">
        <v>36440.21875</v>
      </c>
      <c r="G4591" s="5">
        <v>129226800</v>
      </c>
      <c r="I4591" s="1">
        <v>2.9713843418299746E-3</v>
      </c>
    </row>
    <row r="4592" spans="1:9" x14ac:dyDescent="0.25">
      <c r="A4592" s="36">
        <v>40653</v>
      </c>
      <c r="B4592" s="11">
        <v>36443.671875</v>
      </c>
      <c r="C4592" s="11">
        <v>36818.621094000002</v>
      </c>
      <c r="D4592" s="11">
        <v>36443.671875</v>
      </c>
      <c r="E4592" s="11">
        <v>36816.308594000002</v>
      </c>
      <c r="F4592" s="11">
        <v>36816.308594000002</v>
      </c>
      <c r="G4592" s="5">
        <v>117067000</v>
      </c>
      <c r="I4592" s="1">
        <v>1.026783992762681E-2</v>
      </c>
    </row>
    <row r="4593" spans="1:9" x14ac:dyDescent="0.25">
      <c r="A4593" s="36">
        <v>40658</v>
      </c>
      <c r="B4593" s="11">
        <v>36816.648437999997</v>
      </c>
      <c r="C4593" s="11">
        <v>36977.03125</v>
      </c>
      <c r="D4593" s="11">
        <v>36791.308594000002</v>
      </c>
      <c r="E4593" s="11">
        <v>36860.679687999997</v>
      </c>
      <c r="F4593" s="11">
        <v>36860.679687999997</v>
      </c>
      <c r="G4593" s="5">
        <v>99696400</v>
      </c>
      <c r="I4593" s="1">
        <v>1.204476469490956E-3</v>
      </c>
    </row>
    <row r="4594" spans="1:9" x14ac:dyDescent="0.25">
      <c r="A4594" s="36">
        <v>40659</v>
      </c>
      <c r="B4594" s="11">
        <v>36861.5</v>
      </c>
      <c r="C4594" s="11">
        <v>36913.238280999998</v>
      </c>
      <c r="D4594" s="11">
        <v>36753.570312999997</v>
      </c>
      <c r="E4594" s="11">
        <v>36892.238280999998</v>
      </c>
      <c r="F4594" s="11">
        <v>36892.238280999998</v>
      </c>
      <c r="G4594" s="5">
        <v>148498800</v>
      </c>
      <c r="I4594" s="1">
        <v>8.5579244306899227E-4</v>
      </c>
    </row>
    <row r="4595" spans="1:9" x14ac:dyDescent="0.25">
      <c r="A4595" s="36">
        <v>40660</v>
      </c>
      <c r="B4595" s="11">
        <v>36889.289062999997</v>
      </c>
      <c r="C4595" s="11">
        <v>36895.710937999997</v>
      </c>
      <c r="D4595" s="11">
        <v>36719.300780999998</v>
      </c>
      <c r="E4595" s="11">
        <v>36826.929687999997</v>
      </c>
      <c r="F4595" s="11">
        <v>36826.929687999997</v>
      </c>
      <c r="G4595" s="5">
        <v>152208200</v>
      </c>
      <c r="I4595" s="1">
        <v>-1.7718216817907972E-3</v>
      </c>
    </row>
    <row r="4596" spans="1:9" x14ac:dyDescent="0.25">
      <c r="A4596" s="36">
        <v>40661</v>
      </c>
      <c r="B4596" s="11">
        <v>36826.261719000002</v>
      </c>
      <c r="C4596" s="11">
        <v>36870.441405999998</v>
      </c>
      <c r="D4596" s="11">
        <v>36575.789062999997</v>
      </c>
      <c r="E4596" s="11">
        <v>36722.640625</v>
      </c>
      <c r="F4596" s="11">
        <v>36722.640625</v>
      </c>
      <c r="G4596" s="5">
        <v>154305400</v>
      </c>
      <c r="I4596" s="1">
        <v>-2.8358869385503027E-3</v>
      </c>
    </row>
    <row r="4597" spans="1:9" x14ac:dyDescent="0.25">
      <c r="A4597" s="36">
        <v>40662</v>
      </c>
      <c r="B4597" s="11">
        <v>36709.230469000002</v>
      </c>
      <c r="C4597" s="11">
        <v>36963.910155999998</v>
      </c>
      <c r="D4597" s="11">
        <v>36684.101562999997</v>
      </c>
      <c r="E4597" s="11">
        <v>36962.621094000002</v>
      </c>
      <c r="F4597" s="11">
        <v>36962.621094000002</v>
      </c>
      <c r="G4597" s="5">
        <v>188644000</v>
      </c>
      <c r="I4597" s="1">
        <v>6.5136856921963471E-3</v>
      </c>
    </row>
    <row r="4598" spans="1:9" x14ac:dyDescent="0.25">
      <c r="A4598" s="36">
        <v>40665</v>
      </c>
      <c r="B4598" s="11">
        <v>36970.460937999997</v>
      </c>
      <c r="C4598" s="11">
        <v>37056.851562999997</v>
      </c>
      <c r="D4598" s="11">
        <v>36588.410155999998</v>
      </c>
      <c r="E4598" s="11">
        <v>36592.609375</v>
      </c>
      <c r="F4598" s="11">
        <v>36592.609375</v>
      </c>
      <c r="G4598" s="5">
        <v>167207800</v>
      </c>
      <c r="I4598" s="1">
        <v>-1.006087093246677E-2</v>
      </c>
    </row>
    <row r="4599" spans="1:9" x14ac:dyDescent="0.25">
      <c r="A4599" s="36">
        <v>40666</v>
      </c>
      <c r="B4599" s="11">
        <v>36592.851562999997</v>
      </c>
      <c r="C4599" s="11">
        <v>36614.429687999997</v>
      </c>
      <c r="D4599" s="11">
        <v>35873.210937999997</v>
      </c>
      <c r="E4599" s="11">
        <v>35873.210937999997</v>
      </c>
      <c r="F4599" s="11">
        <v>35873.210937999997</v>
      </c>
      <c r="G4599" s="5">
        <v>167246200</v>
      </c>
      <c r="I4599" s="1">
        <v>-1.9855486859748694E-2</v>
      </c>
    </row>
    <row r="4600" spans="1:9" x14ac:dyDescent="0.25">
      <c r="A4600" s="36">
        <v>40667</v>
      </c>
      <c r="B4600" s="11">
        <v>35880.148437999997</v>
      </c>
      <c r="C4600" s="11">
        <v>36002.570312999997</v>
      </c>
      <c r="D4600" s="11">
        <v>35418.851562999997</v>
      </c>
      <c r="E4600" s="11">
        <v>35531.21875</v>
      </c>
      <c r="F4600" s="11">
        <v>35531.21875</v>
      </c>
      <c r="G4600" s="5">
        <v>193868200</v>
      </c>
      <c r="I4600" s="1">
        <v>-9.579092069280648E-3</v>
      </c>
    </row>
    <row r="4601" spans="1:9" x14ac:dyDescent="0.25">
      <c r="A4601" s="36">
        <v>40668</v>
      </c>
      <c r="B4601" s="11">
        <v>35531.191405999998</v>
      </c>
      <c r="C4601" s="11">
        <v>35577.269530999998</v>
      </c>
      <c r="D4601" s="11">
        <v>35231.390625</v>
      </c>
      <c r="E4601" s="11">
        <v>35325.089844000002</v>
      </c>
      <c r="F4601" s="11">
        <v>35325.089844000002</v>
      </c>
      <c r="G4601" s="5">
        <v>210390800</v>
      </c>
      <c r="I4601" s="1">
        <v>-5.8182395210248927E-3</v>
      </c>
    </row>
    <row r="4602" spans="1:9" x14ac:dyDescent="0.25">
      <c r="A4602" s="36">
        <v>40669</v>
      </c>
      <c r="B4602" s="11">
        <v>35325.089844000002</v>
      </c>
      <c r="C4602" s="11">
        <v>35515.859375</v>
      </c>
      <c r="D4602" s="11">
        <v>35118.398437999997</v>
      </c>
      <c r="E4602" s="11">
        <v>35212.230469000002</v>
      </c>
      <c r="F4602" s="11">
        <v>35212.230469000002</v>
      </c>
      <c r="G4602" s="5">
        <v>171867400</v>
      </c>
      <c r="I4602" s="1">
        <v>-3.1999931612212151E-3</v>
      </c>
    </row>
    <row r="4603" spans="1:9" x14ac:dyDescent="0.25">
      <c r="A4603" s="36">
        <v>40672</v>
      </c>
      <c r="B4603" s="11">
        <v>35216.449219000002</v>
      </c>
      <c r="C4603" s="11">
        <v>35477.898437999997</v>
      </c>
      <c r="D4603" s="11">
        <v>35050.28125</v>
      </c>
      <c r="E4603" s="11">
        <v>35467.011719000002</v>
      </c>
      <c r="F4603" s="11">
        <v>35467.011719000002</v>
      </c>
      <c r="G4603" s="5">
        <v>127244400</v>
      </c>
      <c r="I4603" s="1">
        <v>7.2095383505814681E-3</v>
      </c>
    </row>
    <row r="4604" spans="1:9" x14ac:dyDescent="0.25">
      <c r="A4604" s="36">
        <v>40673</v>
      </c>
      <c r="B4604" s="11">
        <v>35469.589844000002</v>
      </c>
      <c r="C4604" s="11">
        <v>35785.609375</v>
      </c>
      <c r="D4604" s="11">
        <v>35469.589844000002</v>
      </c>
      <c r="E4604" s="11">
        <v>35678.921875</v>
      </c>
      <c r="F4604" s="11">
        <v>35678.921875</v>
      </c>
      <c r="G4604" s="5">
        <v>195686200</v>
      </c>
      <c r="I4604" s="1">
        <v>5.9570736361500565E-3</v>
      </c>
    </row>
    <row r="4605" spans="1:9" x14ac:dyDescent="0.25">
      <c r="A4605" s="36">
        <v>40674</v>
      </c>
      <c r="B4605" s="11">
        <v>35679.890625</v>
      </c>
      <c r="C4605" s="11">
        <v>35690.589844000002</v>
      </c>
      <c r="D4605" s="11">
        <v>35378.660155999998</v>
      </c>
      <c r="E4605" s="11">
        <v>35380.53125</v>
      </c>
      <c r="F4605" s="11">
        <v>35380.53125</v>
      </c>
      <c r="G4605" s="5">
        <v>146936400</v>
      </c>
      <c r="I4605" s="1">
        <v>-8.3983865830195015E-3</v>
      </c>
    </row>
    <row r="4606" spans="1:9" x14ac:dyDescent="0.25">
      <c r="A4606" s="36">
        <v>40675</v>
      </c>
      <c r="B4606" s="11">
        <v>35369.28125</v>
      </c>
      <c r="C4606" s="11">
        <v>35373.648437999997</v>
      </c>
      <c r="D4606" s="11">
        <v>35038.25</v>
      </c>
      <c r="E4606" s="11">
        <v>35161.261719000002</v>
      </c>
      <c r="F4606" s="11">
        <v>35161.261719000002</v>
      </c>
      <c r="G4606" s="5">
        <v>227978000</v>
      </c>
      <c r="I4606" s="1">
        <v>-6.2167469230303141E-3</v>
      </c>
    </row>
    <row r="4607" spans="1:9" x14ac:dyDescent="0.25">
      <c r="A4607" s="36">
        <v>40676</v>
      </c>
      <c r="B4607" s="11">
        <v>35161.261719000002</v>
      </c>
      <c r="C4607" s="11">
        <v>35270.609375</v>
      </c>
      <c r="D4607" s="11">
        <v>34964.710937999997</v>
      </c>
      <c r="E4607" s="11">
        <v>35045.140625</v>
      </c>
      <c r="F4607" s="11">
        <v>35045.140625</v>
      </c>
      <c r="G4607" s="5">
        <v>153313800</v>
      </c>
      <c r="I4607" s="1">
        <v>-3.3079945991847381E-3</v>
      </c>
    </row>
    <row r="4608" spans="1:9" x14ac:dyDescent="0.25">
      <c r="A4608" s="36">
        <v>40679</v>
      </c>
      <c r="B4608" s="11">
        <v>35046.871094000002</v>
      </c>
      <c r="C4608" s="11">
        <v>35142.488280999998</v>
      </c>
      <c r="D4608" s="11">
        <v>34911.761719000002</v>
      </c>
      <c r="E4608" s="11">
        <v>35130.601562999997</v>
      </c>
      <c r="F4608" s="11">
        <v>35130.601562999997</v>
      </c>
      <c r="G4608" s="5">
        <v>171967800</v>
      </c>
      <c r="I4608" s="1">
        <v>2.4356274001124945E-3</v>
      </c>
    </row>
    <row r="4609" spans="1:9" x14ac:dyDescent="0.25">
      <c r="A4609" s="36">
        <v>40680</v>
      </c>
      <c r="B4609" s="11">
        <v>35128.96875</v>
      </c>
      <c r="C4609" s="11">
        <v>35156.261719000002</v>
      </c>
      <c r="D4609" s="11">
        <v>34811.679687999997</v>
      </c>
      <c r="E4609" s="11">
        <v>34819.570312999997</v>
      </c>
      <c r="F4609" s="11">
        <v>34819.570312999997</v>
      </c>
      <c r="G4609" s="5">
        <v>208410400</v>
      </c>
      <c r="I4609" s="1">
        <v>-8.8929960139054742E-3</v>
      </c>
    </row>
    <row r="4610" spans="1:9" x14ac:dyDescent="0.25">
      <c r="A4610" s="36">
        <v>40681</v>
      </c>
      <c r="B4610" s="11">
        <v>34819.570312999997</v>
      </c>
      <c r="C4610" s="11">
        <v>35364.859375</v>
      </c>
      <c r="D4610" s="11">
        <v>34819.570312999997</v>
      </c>
      <c r="E4610" s="11">
        <v>35364.328125</v>
      </c>
      <c r="F4610" s="11">
        <v>35364.328125</v>
      </c>
      <c r="G4610" s="5">
        <v>187267600</v>
      </c>
      <c r="I4610" s="1">
        <v>1.552403797567159E-2</v>
      </c>
    </row>
    <row r="4611" spans="1:9" x14ac:dyDescent="0.25">
      <c r="A4611" s="36">
        <v>40682</v>
      </c>
      <c r="B4611" s="11">
        <v>35388.191405999998</v>
      </c>
      <c r="C4611" s="11">
        <v>35460.261719000002</v>
      </c>
      <c r="D4611" s="11">
        <v>35164.761719000002</v>
      </c>
      <c r="E4611" s="11">
        <v>35276.46875</v>
      </c>
      <c r="F4611" s="11">
        <v>35276.46875</v>
      </c>
      <c r="G4611" s="5">
        <v>160727200</v>
      </c>
      <c r="I4611" s="1">
        <v>-2.4874979952169696E-3</v>
      </c>
    </row>
    <row r="4612" spans="1:9" x14ac:dyDescent="0.25">
      <c r="A4612" s="36">
        <v>40683</v>
      </c>
      <c r="B4612" s="11">
        <v>35276.46875</v>
      </c>
      <c r="C4612" s="11">
        <v>35370.398437999997</v>
      </c>
      <c r="D4612" s="11">
        <v>35141.039062999997</v>
      </c>
      <c r="E4612" s="11">
        <v>35298.671875</v>
      </c>
      <c r="F4612" s="11">
        <v>35298.671875</v>
      </c>
      <c r="G4612" s="5">
        <v>151472800</v>
      </c>
      <c r="I4612" s="1">
        <v>6.2920528491616778E-4</v>
      </c>
    </row>
    <row r="4613" spans="1:9" x14ac:dyDescent="0.25">
      <c r="A4613" s="36">
        <v>40686</v>
      </c>
      <c r="B4613" s="11">
        <v>35168.859375</v>
      </c>
      <c r="C4613" s="11">
        <v>35215.320312999997</v>
      </c>
      <c r="D4613" s="11">
        <v>34890.550780999998</v>
      </c>
      <c r="E4613" s="11">
        <v>35215.019530999998</v>
      </c>
      <c r="F4613" s="11">
        <v>35215.019530999998</v>
      </c>
      <c r="G4613" s="5">
        <v>147180800</v>
      </c>
      <c r="I4613" s="1">
        <v>-2.3726564749448897E-3</v>
      </c>
    </row>
    <row r="4614" spans="1:9" x14ac:dyDescent="0.25">
      <c r="A4614" s="36">
        <v>40687</v>
      </c>
      <c r="B4614" s="11">
        <v>35215.019530999998</v>
      </c>
      <c r="C4614" s="11">
        <v>35440.121094000002</v>
      </c>
      <c r="D4614" s="11">
        <v>35215.019530999998</v>
      </c>
      <c r="E4614" s="11">
        <v>35382.558594000002</v>
      </c>
      <c r="F4614" s="11">
        <v>35382.558594000002</v>
      </c>
      <c r="G4614" s="5">
        <v>182325000</v>
      </c>
      <c r="I4614" s="1">
        <v>4.7463208220470676E-3</v>
      </c>
    </row>
    <row r="4615" spans="1:9" x14ac:dyDescent="0.25">
      <c r="A4615" s="36">
        <v>40688</v>
      </c>
      <c r="B4615" s="11">
        <v>35381.910155999998</v>
      </c>
      <c r="C4615" s="11">
        <v>35542.101562999997</v>
      </c>
      <c r="D4615" s="11">
        <v>35332.121094000002</v>
      </c>
      <c r="E4615" s="11">
        <v>35498.421875</v>
      </c>
      <c r="F4615" s="11">
        <v>35498.421875</v>
      </c>
      <c r="G4615" s="5">
        <v>140256400</v>
      </c>
      <c r="I4615" s="1">
        <v>3.2692376270215817E-3</v>
      </c>
    </row>
    <row r="4616" spans="1:9" x14ac:dyDescent="0.25">
      <c r="A4616" s="36">
        <v>40689</v>
      </c>
      <c r="B4616" s="11">
        <v>35498.789062999997</v>
      </c>
      <c r="C4616" s="11">
        <v>35744.828125</v>
      </c>
      <c r="D4616" s="11">
        <v>35446.019530999998</v>
      </c>
      <c r="E4616" s="11">
        <v>35742.210937999997</v>
      </c>
      <c r="F4616" s="11">
        <v>35742.210937999997</v>
      </c>
      <c r="G4616" s="5">
        <v>165315400</v>
      </c>
      <c r="I4616" s="1">
        <v>6.8441282735847153E-3</v>
      </c>
    </row>
    <row r="4617" spans="1:9" x14ac:dyDescent="0.25">
      <c r="A4617" s="36">
        <v>40690</v>
      </c>
      <c r="B4617" s="11">
        <v>35745.640625</v>
      </c>
      <c r="C4617" s="11">
        <v>35904.789062999997</v>
      </c>
      <c r="D4617" s="11">
        <v>35679.539062999997</v>
      </c>
      <c r="E4617" s="11">
        <v>35819.199219000002</v>
      </c>
      <c r="F4617" s="11">
        <v>35819.199219000002</v>
      </c>
      <c r="G4617" s="5">
        <v>146893400</v>
      </c>
      <c r="I4617" s="1">
        <v>2.1516711460467519E-3</v>
      </c>
    </row>
    <row r="4618" spans="1:9" x14ac:dyDescent="0.25">
      <c r="A4618" s="36">
        <v>40693</v>
      </c>
      <c r="B4618" s="11">
        <v>35826.128905999998</v>
      </c>
      <c r="C4618" s="11">
        <v>35840.269530999998</v>
      </c>
      <c r="D4618" s="11">
        <v>35574.710937999997</v>
      </c>
      <c r="E4618" s="11">
        <v>35639.378905999998</v>
      </c>
      <c r="F4618" s="11">
        <v>35639.378905999998</v>
      </c>
      <c r="G4618" s="5">
        <v>40453400</v>
      </c>
      <c r="I4618" s="1">
        <v>-5.0328651166822169E-3</v>
      </c>
    </row>
    <row r="4619" spans="1:9" x14ac:dyDescent="0.25">
      <c r="A4619" s="36">
        <v>40694</v>
      </c>
      <c r="B4619" s="11">
        <v>35639.199219000002</v>
      </c>
      <c r="C4619" s="11">
        <v>35844.410155999998</v>
      </c>
      <c r="D4619" s="11">
        <v>35616.679687999997</v>
      </c>
      <c r="E4619" s="11">
        <v>35832.789062999997</v>
      </c>
      <c r="F4619" s="11">
        <v>35832.789062999997</v>
      </c>
      <c r="G4619" s="5">
        <v>451392400</v>
      </c>
      <c r="I4619" s="1">
        <v>5.4121942738714068E-3</v>
      </c>
    </row>
    <row r="4620" spans="1:9" x14ac:dyDescent="0.25">
      <c r="A4620" s="36">
        <v>40695</v>
      </c>
      <c r="B4620" s="11">
        <v>35838.609375</v>
      </c>
      <c r="C4620" s="11">
        <v>35889.679687999997</v>
      </c>
      <c r="D4620" s="11">
        <v>35409.980469000002</v>
      </c>
      <c r="E4620" s="11">
        <v>35410.511719000002</v>
      </c>
      <c r="F4620" s="11">
        <v>35410.511719000002</v>
      </c>
      <c r="G4620" s="5">
        <v>161441200</v>
      </c>
      <c r="I4620" s="1">
        <v>-1.1854652568619173E-2</v>
      </c>
    </row>
    <row r="4621" spans="1:9" x14ac:dyDescent="0.25">
      <c r="A4621" s="36">
        <v>40696</v>
      </c>
      <c r="B4621" s="11">
        <v>35408.488280999998</v>
      </c>
      <c r="C4621" s="11">
        <v>35454.730469000002</v>
      </c>
      <c r="D4621" s="11">
        <v>35141.601562999997</v>
      </c>
      <c r="E4621" s="11">
        <v>35416.25</v>
      </c>
      <c r="F4621" s="11">
        <v>35416.25</v>
      </c>
      <c r="G4621" s="5">
        <v>136010600</v>
      </c>
      <c r="I4621" s="1">
        <v>1.6203708522866123E-4</v>
      </c>
    </row>
    <row r="4622" spans="1:9" x14ac:dyDescent="0.25">
      <c r="A4622" s="36">
        <v>40697</v>
      </c>
      <c r="B4622" s="11">
        <v>35422.648437999997</v>
      </c>
      <c r="C4622" s="11">
        <v>35423.898437999997</v>
      </c>
      <c r="D4622" s="11">
        <v>35123.890625</v>
      </c>
      <c r="E4622" s="11">
        <v>35123.890625</v>
      </c>
      <c r="F4622" s="11">
        <v>35123.890625</v>
      </c>
      <c r="G4622" s="5">
        <v>160384000</v>
      </c>
      <c r="I4622" s="1">
        <v>-8.289210836085914E-3</v>
      </c>
    </row>
    <row r="4623" spans="1:9" x14ac:dyDescent="0.25">
      <c r="A4623" s="36">
        <v>40700</v>
      </c>
      <c r="B4623" s="11">
        <v>35103.46875</v>
      </c>
      <c r="C4623" s="11">
        <v>35116.859375</v>
      </c>
      <c r="D4623" s="11">
        <v>34573.390625</v>
      </c>
      <c r="E4623" s="11">
        <v>34673.480469000002</v>
      </c>
      <c r="F4623" s="11">
        <v>34673.480469000002</v>
      </c>
      <c r="G4623" s="5">
        <v>151166200</v>
      </c>
      <c r="I4623" s="1">
        <v>-1.2906400375408467E-2</v>
      </c>
    </row>
    <row r="4624" spans="1:9" x14ac:dyDescent="0.25">
      <c r="A4624" s="36">
        <v>40701</v>
      </c>
      <c r="B4624" s="11">
        <v>34673.710937999997</v>
      </c>
      <c r="C4624" s="11">
        <v>34947.828125</v>
      </c>
      <c r="D4624" s="11">
        <v>34638.640625</v>
      </c>
      <c r="E4624" s="11">
        <v>34895.828125</v>
      </c>
      <c r="F4624" s="11">
        <v>34895.828125</v>
      </c>
      <c r="G4624" s="5">
        <v>188449000</v>
      </c>
      <c r="I4624" s="1">
        <v>6.3921409476979107E-3</v>
      </c>
    </row>
    <row r="4625" spans="1:9" x14ac:dyDescent="0.25">
      <c r="A4625" s="36">
        <v>40702</v>
      </c>
      <c r="B4625" s="11">
        <v>34886.390625</v>
      </c>
      <c r="C4625" s="11">
        <v>34886.710937999997</v>
      </c>
      <c r="D4625" s="11">
        <v>34679.550780999998</v>
      </c>
      <c r="E4625" s="11">
        <v>34879.070312999997</v>
      </c>
      <c r="F4625" s="11">
        <v>34879.070312999997</v>
      </c>
      <c r="G4625" s="5">
        <v>176004400</v>
      </c>
      <c r="I4625" s="1">
        <v>-4.8033928238844226E-4</v>
      </c>
    </row>
    <row r="4626" spans="1:9" x14ac:dyDescent="0.25">
      <c r="A4626" s="36">
        <v>40703</v>
      </c>
      <c r="B4626" s="11">
        <v>34885.019530999998</v>
      </c>
      <c r="C4626" s="11">
        <v>35235.800780999998</v>
      </c>
      <c r="D4626" s="11">
        <v>34854.828125</v>
      </c>
      <c r="E4626" s="11">
        <v>35233.398437999997</v>
      </c>
      <c r="F4626" s="11">
        <v>35233.398437999997</v>
      </c>
      <c r="G4626" s="5">
        <v>188418800</v>
      </c>
      <c r="I4626" s="1">
        <v>1.0107507205800559E-2</v>
      </c>
    </row>
    <row r="4627" spans="1:9" x14ac:dyDescent="0.25">
      <c r="A4627" s="36">
        <v>40704</v>
      </c>
      <c r="B4627" s="11">
        <v>35235.21875</v>
      </c>
      <c r="C4627" s="11">
        <v>35235.21875</v>
      </c>
      <c r="D4627" s="11">
        <v>34834.929687999997</v>
      </c>
      <c r="E4627" s="11">
        <v>34963.78125</v>
      </c>
      <c r="F4627" s="11">
        <v>34963.78125</v>
      </c>
      <c r="G4627" s="5">
        <v>137353200</v>
      </c>
      <c r="I4627" s="1">
        <v>-7.6817477574664395E-3</v>
      </c>
    </row>
    <row r="4628" spans="1:9" x14ac:dyDescent="0.25">
      <c r="A4628" s="36">
        <v>40707</v>
      </c>
      <c r="B4628" s="11">
        <v>34963.78125</v>
      </c>
      <c r="C4628" s="11">
        <v>35116.660155999998</v>
      </c>
      <c r="D4628" s="11">
        <v>34854.21875</v>
      </c>
      <c r="E4628" s="11">
        <v>34997.96875</v>
      </c>
      <c r="F4628" s="11">
        <v>34997.96875</v>
      </c>
      <c r="G4628" s="5">
        <v>150568000</v>
      </c>
      <c r="I4628" s="1">
        <v>9.7731982751270152E-4</v>
      </c>
    </row>
    <row r="4629" spans="1:9" x14ac:dyDescent="0.25">
      <c r="A4629" s="36">
        <v>40708</v>
      </c>
      <c r="B4629" s="11">
        <v>34997.808594000002</v>
      </c>
      <c r="C4629" s="11">
        <v>35464.671875</v>
      </c>
      <c r="D4629" s="11">
        <v>34997.808594000002</v>
      </c>
      <c r="E4629" s="11">
        <v>35445.648437999997</v>
      </c>
      <c r="F4629" s="11">
        <v>35445.648437999997</v>
      </c>
      <c r="G4629" s="5">
        <v>227918600</v>
      </c>
      <c r="I4629" s="1">
        <v>1.2710469250936995E-2</v>
      </c>
    </row>
    <row r="4630" spans="1:9" x14ac:dyDescent="0.25">
      <c r="A4630" s="36">
        <v>40709</v>
      </c>
      <c r="B4630" s="11">
        <v>35423.421875</v>
      </c>
      <c r="C4630" s="11">
        <v>35433.421875</v>
      </c>
      <c r="D4630" s="11">
        <v>35143.558594000002</v>
      </c>
      <c r="E4630" s="11">
        <v>35318.390625</v>
      </c>
      <c r="F4630" s="11">
        <v>35318.390625</v>
      </c>
      <c r="G4630" s="5">
        <v>215517000</v>
      </c>
      <c r="I4630" s="1">
        <v>-3.5966841879115918E-3</v>
      </c>
    </row>
    <row r="4631" spans="1:9" x14ac:dyDescent="0.25">
      <c r="A4631" s="36">
        <v>40710</v>
      </c>
      <c r="B4631" s="11">
        <v>35318.300780999998</v>
      </c>
      <c r="C4631" s="11">
        <v>35451.660155999998</v>
      </c>
      <c r="D4631" s="11">
        <v>35212.859375</v>
      </c>
      <c r="E4631" s="11">
        <v>35220.988280999998</v>
      </c>
      <c r="F4631" s="11">
        <v>35220.988280999998</v>
      </c>
      <c r="G4631" s="5">
        <v>171344600</v>
      </c>
      <c r="I4631" s="1">
        <v>-2.7616462581718793E-3</v>
      </c>
    </row>
    <row r="4632" spans="1:9" x14ac:dyDescent="0.25">
      <c r="A4632" s="36">
        <v>40711</v>
      </c>
      <c r="B4632" s="11">
        <v>35223.398437999997</v>
      </c>
      <c r="C4632" s="11">
        <v>35345.75</v>
      </c>
      <c r="D4632" s="11">
        <v>34998.011719000002</v>
      </c>
      <c r="E4632" s="11">
        <v>35025.738280999998</v>
      </c>
      <c r="F4632" s="11">
        <v>35025.738280999998</v>
      </c>
      <c r="G4632" s="5">
        <v>235899800</v>
      </c>
      <c r="I4632" s="1">
        <v>-5.5589922082734944E-3</v>
      </c>
    </row>
    <row r="4633" spans="1:9" x14ac:dyDescent="0.25">
      <c r="A4633" s="36">
        <v>40714</v>
      </c>
      <c r="B4633" s="11">
        <v>35025.128905999998</v>
      </c>
      <c r="C4633" s="11">
        <v>35111.160155999998</v>
      </c>
      <c r="D4633" s="11">
        <v>34920.378905999998</v>
      </c>
      <c r="E4633" s="11">
        <v>35109.96875</v>
      </c>
      <c r="F4633" s="11">
        <v>35109.96875</v>
      </c>
      <c r="G4633" s="5">
        <v>123935600</v>
      </c>
      <c r="I4633" s="1">
        <v>2.4019294325619001E-3</v>
      </c>
    </row>
    <row r="4634" spans="1:9" x14ac:dyDescent="0.25">
      <c r="A4634" s="36">
        <v>40715</v>
      </c>
      <c r="B4634" s="11">
        <v>35109.96875</v>
      </c>
      <c r="C4634" s="11">
        <v>35432.179687999997</v>
      </c>
      <c r="D4634" s="11">
        <v>35109.96875</v>
      </c>
      <c r="E4634" s="11">
        <v>35276.601562999997</v>
      </c>
      <c r="F4634" s="11">
        <v>35276.601562999997</v>
      </c>
      <c r="G4634" s="5">
        <v>185428000</v>
      </c>
      <c r="I4634" s="1">
        <v>4.7347987992925056E-3</v>
      </c>
    </row>
    <row r="4635" spans="1:9" x14ac:dyDescent="0.25">
      <c r="A4635" s="36">
        <v>40716</v>
      </c>
      <c r="B4635" s="11">
        <v>35276.601562999997</v>
      </c>
      <c r="C4635" s="11">
        <v>35550.871094000002</v>
      </c>
      <c r="D4635" s="11">
        <v>35226.949219000002</v>
      </c>
      <c r="E4635" s="11">
        <v>35399.441405999998</v>
      </c>
      <c r="F4635" s="11">
        <v>35399.441405999998</v>
      </c>
      <c r="G4635" s="5">
        <v>169696600</v>
      </c>
      <c r="I4635" s="1">
        <v>3.476141604279448E-3</v>
      </c>
    </row>
    <row r="4636" spans="1:9" x14ac:dyDescent="0.25">
      <c r="A4636" s="36">
        <v>40717</v>
      </c>
      <c r="B4636" s="11">
        <v>35392.691405999998</v>
      </c>
      <c r="C4636" s="11">
        <v>35392.691405999998</v>
      </c>
      <c r="D4636" s="11">
        <v>35026.980469000002</v>
      </c>
      <c r="E4636" s="11">
        <v>35326.660155999998</v>
      </c>
      <c r="F4636" s="11">
        <v>35326.660155999998</v>
      </c>
      <c r="G4636" s="5">
        <v>174975000</v>
      </c>
      <c r="I4636" s="1">
        <v>-2.0581164261397333E-3</v>
      </c>
    </row>
    <row r="4637" spans="1:9" x14ac:dyDescent="0.25">
      <c r="A4637" s="36">
        <v>40718</v>
      </c>
      <c r="B4637" s="11">
        <v>35326.691405999998</v>
      </c>
      <c r="C4637" s="11">
        <v>35464.480469000002</v>
      </c>
      <c r="D4637" s="11">
        <v>35307.289062999997</v>
      </c>
      <c r="E4637" s="11">
        <v>35347.851562999997</v>
      </c>
      <c r="F4637" s="11">
        <v>35347.851562999997</v>
      </c>
      <c r="G4637" s="5">
        <v>240190800</v>
      </c>
      <c r="I4637" s="1">
        <v>5.9969024531270065E-4</v>
      </c>
    </row>
    <row r="4638" spans="1:9" x14ac:dyDescent="0.25">
      <c r="A4638" s="36">
        <v>40721</v>
      </c>
      <c r="B4638" s="11">
        <v>35347.851562999997</v>
      </c>
      <c r="C4638" s="11">
        <v>35606.949219000002</v>
      </c>
      <c r="D4638" s="11">
        <v>35308.46875</v>
      </c>
      <c r="E4638" s="11">
        <v>35601.730469000002</v>
      </c>
      <c r="F4638" s="11">
        <v>35601.730469000002</v>
      </c>
      <c r="G4638" s="5">
        <v>128066600</v>
      </c>
      <c r="I4638" s="1">
        <v>7.1566310135189326E-3</v>
      </c>
    </row>
    <row r="4639" spans="1:9" x14ac:dyDescent="0.25">
      <c r="A4639" s="36">
        <v>40722</v>
      </c>
      <c r="B4639" s="11">
        <v>35601.988280999998</v>
      </c>
      <c r="C4639" s="11">
        <v>36189.761719000002</v>
      </c>
      <c r="D4639" s="11">
        <v>35595.671875</v>
      </c>
      <c r="E4639" s="11">
        <v>36188.910155999998</v>
      </c>
      <c r="F4639" s="11">
        <v>36188.910155999998</v>
      </c>
      <c r="G4639" s="5">
        <v>301659600</v>
      </c>
      <c r="I4639" s="1">
        <v>1.6358477259032611E-2</v>
      </c>
    </row>
    <row r="4640" spans="1:9" x14ac:dyDescent="0.25">
      <c r="A4640" s="36">
        <v>40723</v>
      </c>
      <c r="B4640" s="11">
        <v>36182.820312999997</v>
      </c>
      <c r="C4640" s="11">
        <v>36750.109375</v>
      </c>
      <c r="D4640" s="11">
        <v>36182.308594000002</v>
      </c>
      <c r="E4640" s="11">
        <v>36579.589844000002</v>
      </c>
      <c r="F4640" s="11">
        <v>36579.589844000002</v>
      </c>
      <c r="G4640" s="5">
        <v>308309600</v>
      </c>
      <c r="I4640" s="1">
        <v>1.0737707709250088E-2</v>
      </c>
    </row>
    <row r="4641" spans="1:9" x14ac:dyDescent="0.25">
      <c r="A4641" s="36">
        <v>40724</v>
      </c>
      <c r="B4641" s="11">
        <v>36579.589844000002</v>
      </c>
      <c r="C4641" s="11">
        <v>36823.058594000002</v>
      </c>
      <c r="D4641" s="11">
        <v>36502.179687999997</v>
      </c>
      <c r="E4641" s="11">
        <v>36558.070312999997</v>
      </c>
      <c r="F4641" s="11">
        <v>36558.070312999997</v>
      </c>
      <c r="G4641" s="5">
        <v>365478400</v>
      </c>
      <c r="I4641" s="1">
        <v>-5.884665048014881E-4</v>
      </c>
    </row>
    <row r="4642" spans="1:9" x14ac:dyDescent="0.25">
      <c r="A4642" s="36">
        <v>40725</v>
      </c>
      <c r="B4642" s="11">
        <v>36556.398437999997</v>
      </c>
      <c r="C4642" s="11">
        <v>36861.488280999998</v>
      </c>
      <c r="D4642" s="11">
        <v>36430.589844000002</v>
      </c>
      <c r="E4642" s="11">
        <v>36800.71875</v>
      </c>
      <c r="F4642" s="11">
        <v>36800.71875</v>
      </c>
      <c r="G4642" s="5">
        <v>201063800</v>
      </c>
      <c r="I4642" s="1">
        <v>6.6154124142752124E-3</v>
      </c>
    </row>
    <row r="4643" spans="1:9" x14ac:dyDescent="0.25">
      <c r="A4643" s="36">
        <v>40728</v>
      </c>
      <c r="B4643" s="11">
        <v>36807.289062999997</v>
      </c>
      <c r="C4643" s="11">
        <v>36917.519530999998</v>
      </c>
      <c r="D4643" s="11">
        <v>36791.539062999997</v>
      </c>
      <c r="E4643" s="11">
        <v>36847.101562999997</v>
      </c>
      <c r="F4643" s="11">
        <v>36847.101562999997</v>
      </c>
      <c r="G4643" s="5">
        <v>31536200</v>
      </c>
      <c r="I4643" s="1">
        <v>1.2595843009410856E-3</v>
      </c>
    </row>
    <row r="4644" spans="1:9" x14ac:dyDescent="0.25">
      <c r="A4644" s="36">
        <v>40729</v>
      </c>
      <c r="B4644" s="11">
        <v>36847.101562999997</v>
      </c>
      <c r="C4644" s="11">
        <v>36848.671875</v>
      </c>
      <c r="D4644" s="11">
        <v>36470.078125</v>
      </c>
      <c r="E4644" s="11">
        <v>36640.929687999997</v>
      </c>
      <c r="F4644" s="11">
        <v>36640.929687999997</v>
      </c>
      <c r="G4644" s="5">
        <v>243154000</v>
      </c>
      <c r="I4644" s="1">
        <v>-5.6110474702837365E-3</v>
      </c>
    </row>
    <row r="4645" spans="1:9" x14ac:dyDescent="0.25">
      <c r="A4645" s="36">
        <v>40730</v>
      </c>
      <c r="B4645" s="11">
        <v>36641.738280999998</v>
      </c>
      <c r="C4645" s="11">
        <v>36641.738280999998</v>
      </c>
      <c r="D4645" s="11">
        <v>36386.550780999998</v>
      </c>
      <c r="E4645" s="11">
        <v>36468.011719000002</v>
      </c>
      <c r="F4645" s="11">
        <v>36468.011719000002</v>
      </c>
      <c r="G4645" s="5">
        <v>206939000</v>
      </c>
      <c r="I4645" s="1">
        <v>-4.730427991981756E-3</v>
      </c>
    </row>
    <row r="4646" spans="1:9" x14ac:dyDescent="0.25">
      <c r="A4646" s="36">
        <v>40731</v>
      </c>
      <c r="B4646" s="11">
        <v>36466.820312999997</v>
      </c>
      <c r="C4646" s="11">
        <v>36716.640625</v>
      </c>
      <c r="D4646" s="11">
        <v>36463.410155999998</v>
      </c>
      <c r="E4646" s="11">
        <v>36583.289062999997</v>
      </c>
      <c r="F4646" s="11">
        <v>36583.289062999997</v>
      </c>
      <c r="G4646" s="5">
        <v>220366200</v>
      </c>
      <c r="I4646" s="1">
        <v>3.1560680906022043E-3</v>
      </c>
    </row>
    <row r="4647" spans="1:9" x14ac:dyDescent="0.25">
      <c r="A4647" s="36">
        <v>40732</v>
      </c>
      <c r="B4647" s="11">
        <v>36583.289062999997</v>
      </c>
      <c r="C4647" s="11">
        <v>36583.289062999997</v>
      </c>
      <c r="D4647" s="11">
        <v>36261.648437999997</v>
      </c>
      <c r="E4647" s="11">
        <v>36499.851562999997</v>
      </c>
      <c r="F4647" s="11">
        <v>36499.851562999997</v>
      </c>
      <c r="G4647" s="5">
        <v>193907600</v>
      </c>
      <c r="I4647" s="1">
        <v>-2.2833593503790439E-3</v>
      </c>
    </row>
    <row r="4648" spans="1:9" x14ac:dyDescent="0.25">
      <c r="A4648" s="36">
        <v>40735</v>
      </c>
      <c r="B4648" s="11">
        <v>36499.851562999997</v>
      </c>
      <c r="C4648" s="11">
        <v>36506.921875</v>
      </c>
      <c r="D4648" s="11">
        <v>36162.238280999998</v>
      </c>
      <c r="E4648" s="11">
        <v>36359.488280999998</v>
      </c>
      <c r="F4648" s="11">
        <v>36359.488280999998</v>
      </c>
      <c r="G4648" s="5">
        <v>149971400</v>
      </c>
      <c r="I4648" s="1">
        <v>-3.852998282678044E-3</v>
      </c>
    </row>
    <row r="4649" spans="1:9" x14ac:dyDescent="0.25">
      <c r="A4649" s="36">
        <v>40736</v>
      </c>
      <c r="B4649" s="11">
        <v>36326.878905999998</v>
      </c>
      <c r="C4649" s="11">
        <v>36385.328125</v>
      </c>
      <c r="D4649" s="11">
        <v>36176.488280999998</v>
      </c>
      <c r="E4649" s="11">
        <v>36178.589844000002</v>
      </c>
      <c r="F4649" s="11">
        <v>36178.589844000002</v>
      </c>
      <c r="G4649" s="5">
        <v>197312000</v>
      </c>
      <c r="I4649" s="1">
        <v>-4.9876924422171953E-3</v>
      </c>
    </row>
    <row r="4650" spans="1:9" x14ac:dyDescent="0.25">
      <c r="A4650" s="36">
        <v>40737</v>
      </c>
      <c r="B4650" s="11">
        <v>36178.800780999998</v>
      </c>
      <c r="C4650" s="11">
        <v>36424.941405999998</v>
      </c>
      <c r="D4650" s="11">
        <v>36159.339844000002</v>
      </c>
      <c r="E4650" s="11">
        <v>36254.699219000002</v>
      </c>
      <c r="F4650" s="11">
        <v>36254.699219000002</v>
      </c>
      <c r="G4650" s="5">
        <v>221681000</v>
      </c>
      <c r="I4650" s="1">
        <v>2.1015034383999875E-3</v>
      </c>
    </row>
    <row r="4651" spans="1:9" x14ac:dyDescent="0.25">
      <c r="A4651" s="36">
        <v>40738</v>
      </c>
      <c r="B4651" s="11">
        <v>36238.308594000002</v>
      </c>
      <c r="C4651" s="11">
        <v>36406.878905999998</v>
      </c>
      <c r="D4651" s="11">
        <v>36148.308594000002</v>
      </c>
      <c r="E4651" s="11">
        <v>36164.609375</v>
      </c>
      <c r="F4651" s="11">
        <v>36164.609375</v>
      </c>
      <c r="G4651" s="5">
        <v>166979000</v>
      </c>
      <c r="I4651" s="1">
        <v>-2.4880074726407742E-3</v>
      </c>
    </row>
    <row r="4652" spans="1:9" x14ac:dyDescent="0.25">
      <c r="A4652" s="36">
        <v>40739</v>
      </c>
      <c r="B4652" s="11">
        <v>36166.53125</v>
      </c>
      <c r="C4652" s="11">
        <v>36286.789062999997</v>
      </c>
      <c r="D4652" s="11">
        <v>35994.421875</v>
      </c>
      <c r="E4652" s="11">
        <v>36155.859375</v>
      </c>
      <c r="F4652" s="11">
        <v>36155.859375</v>
      </c>
      <c r="G4652" s="5">
        <v>177804600</v>
      </c>
      <c r="I4652" s="1">
        <v>-2.4197852126661701E-4</v>
      </c>
    </row>
    <row r="4653" spans="1:9" x14ac:dyDescent="0.25">
      <c r="A4653" s="36">
        <v>40742</v>
      </c>
      <c r="B4653" s="11">
        <v>36155.859375</v>
      </c>
      <c r="C4653" s="11">
        <v>36172.789062999997</v>
      </c>
      <c r="D4653" s="11">
        <v>35759.609375</v>
      </c>
      <c r="E4653" s="11">
        <v>35781.429687999997</v>
      </c>
      <c r="F4653" s="11">
        <v>35781.429687999997</v>
      </c>
      <c r="G4653" s="5">
        <v>208366400</v>
      </c>
      <c r="I4653" s="1">
        <v>-1.0409985508610831E-2</v>
      </c>
    </row>
    <row r="4654" spans="1:9" x14ac:dyDescent="0.25">
      <c r="A4654" s="36">
        <v>40743</v>
      </c>
      <c r="B4654" s="11">
        <v>35784.199219000002</v>
      </c>
      <c r="C4654" s="11">
        <v>35979.601562999997</v>
      </c>
      <c r="D4654" s="11">
        <v>35572.660155999998</v>
      </c>
      <c r="E4654" s="11">
        <v>35752.019530999998</v>
      </c>
      <c r="F4654" s="11">
        <v>35752.019530999998</v>
      </c>
      <c r="G4654" s="5">
        <v>247055400</v>
      </c>
      <c r="I4654" s="1">
        <v>-8.2227710192128711E-4</v>
      </c>
    </row>
    <row r="4655" spans="1:9" x14ac:dyDescent="0.25">
      <c r="A4655" s="36">
        <v>40744</v>
      </c>
      <c r="B4655" s="11">
        <v>35752.949219000002</v>
      </c>
      <c r="C4655" s="11">
        <v>35771.761719000002</v>
      </c>
      <c r="D4655" s="11">
        <v>35332.601562999997</v>
      </c>
      <c r="E4655" s="11">
        <v>35341.671875</v>
      </c>
      <c r="F4655" s="11">
        <v>35341.671875</v>
      </c>
      <c r="G4655" s="5">
        <v>273255200</v>
      </c>
      <c r="I4655" s="1">
        <v>-1.1543983858681273E-2</v>
      </c>
    </row>
    <row r="4656" spans="1:9" x14ac:dyDescent="0.25">
      <c r="A4656" s="36">
        <v>40745</v>
      </c>
      <c r="B4656" s="11">
        <v>35341.671875</v>
      </c>
      <c r="C4656" s="11">
        <v>35557.140625</v>
      </c>
      <c r="D4656" s="11">
        <v>35163.46875</v>
      </c>
      <c r="E4656" s="11">
        <v>35555.828125</v>
      </c>
      <c r="F4656" s="11">
        <v>35555.828125</v>
      </c>
      <c r="G4656" s="5">
        <v>279323600</v>
      </c>
      <c r="I4656" s="1">
        <v>6.0413103803576007E-3</v>
      </c>
    </row>
    <row r="4657" spans="1:9" x14ac:dyDescent="0.25">
      <c r="A4657" s="36">
        <v>40746</v>
      </c>
      <c r="B4657" s="11">
        <v>35560.738280999998</v>
      </c>
      <c r="C4657" s="11">
        <v>35780.328125</v>
      </c>
      <c r="D4657" s="11">
        <v>35403.550780999998</v>
      </c>
      <c r="E4657" s="11">
        <v>35755.480469000002</v>
      </c>
      <c r="F4657" s="11">
        <v>35755.480469000002</v>
      </c>
      <c r="G4657" s="5">
        <v>285399800</v>
      </c>
      <c r="I4657" s="1">
        <v>5.5994727791723875E-3</v>
      </c>
    </row>
    <row r="4658" spans="1:9" x14ac:dyDescent="0.25">
      <c r="A4658" s="36">
        <v>40749</v>
      </c>
      <c r="B4658" s="11">
        <v>35737.050780999998</v>
      </c>
      <c r="C4658" s="11">
        <v>35737.050780999998</v>
      </c>
      <c r="D4658" s="11">
        <v>35370.949219000002</v>
      </c>
      <c r="E4658" s="11">
        <v>35479.671875</v>
      </c>
      <c r="F4658" s="11">
        <v>35479.671875</v>
      </c>
      <c r="G4658" s="5">
        <v>200373400</v>
      </c>
      <c r="I4658" s="1">
        <v>-7.7436479923349566E-3</v>
      </c>
    </row>
    <row r="4659" spans="1:9" x14ac:dyDescent="0.25">
      <c r="A4659" s="36">
        <v>40750</v>
      </c>
      <c r="B4659" s="11">
        <v>35480.238280999998</v>
      </c>
      <c r="C4659" s="11">
        <v>35548.289062999997</v>
      </c>
      <c r="D4659" s="11">
        <v>35316.789062999997</v>
      </c>
      <c r="E4659" s="11">
        <v>35341.269530999998</v>
      </c>
      <c r="F4659" s="11">
        <v>35341.269530999998</v>
      </c>
      <c r="G4659" s="5">
        <v>195298200</v>
      </c>
      <c r="I4659" s="1">
        <v>-3.9085196396566602E-3</v>
      </c>
    </row>
    <row r="4660" spans="1:9" x14ac:dyDescent="0.25">
      <c r="A4660" s="36">
        <v>40751</v>
      </c>
      <c r="B4660" s="11">
        <v>35348.050780999998</v>
      </c>
      <c r="C4660" s="11">
        <v>35709.519530999998</v>
      </c>
      <c r="D4660" s="11">
        <v>34923.46875</v>
      </c>
      <c r="E4660" s="11">
        <v>35597.628905999998</v>
      </c>
      <c r="F4660" s="11">
        <v>35597.628905999998</v>
      </c>
      <c r="G4660" s="5">
        <v>390595600</v>
      </c>
      <c r="I4660" s="1">
        <v>7.2276422848354116E-3</v>
      </c>
    </row>
    <row r="4661" spans="1:9" x14ac:dyDescent="0.25">
      <c r="A4661" s="36">
        <v>40752</v>
      </c>
      <c r="B4661" s="11">
        <v>35592.300780999998</v>
      </c>
      <c r="C4661" s="11">
        <v>36282.488280999998</v>
      </c>
      <c r="D4661" s="11">
        <v>35567.351562999997</v>
      </c>
      <c r="E4661" s="11">
        <v>35917.800780999998</v>
      </c>
      <c r="F4661" s="11">
        <v>35917.800780999998</v>
      </c>
      <c r="G4661" s="5">
        <v>324549400</v>
      </c>
      <c r="I4661" s="1">
        <v>8.9539842105583745E-3</v>
      </c>
    </row>
    <row r="4662" spans="1:9" x14ac:dyDescent="0.25">
      <c r="A4662" s="36">
        <v>40753</v>
      </c>
      <c r="B4662" s="11">
        <v>35914.261719000002</v>
      </c>
      <c r="C4662" s="11">
        <v>36200.199219000002</v>
      </c>
      <c r="D4662" s="11">
        <v>35649.71875</v>
      </c>
      <c r="E4662" s="11">
        <v>35999.339844000002</v>
      </c>
      <c r="F4662" s="11">
        <v>35999.339844000002</v>
      </c>
      <c r="G4662" s="5">
        <v>201397200</v>
      </c>
      <c r="I4662" s="1">
        <v>2.2675845349375834E-3</v>
      </c>
    </row>
    <row r="4663" spans="1:9" x14ac:dyDescent="0.25">
      <c r="A4663" s="36">
        <v>40756</v>
      </c>
      <c r="B4663" s="11">
        <v>35993.621094000002</v>
      </c>
      <c r="C4663" s="11">
        <v>36299.429687999997</v>
      </c>
      <c r="D4663" s="11">
        <v>35689.320312999997</v>
      </c>
      <c r="E4663" s="11">
        <v>35730.710937999997</v>
      </c>
      <c r="F4663" s="11">
        <v>35730.710937999997</v>
      </c>
      <c r="G4663" s="5">
        <v>164842400</v>
      </c>
      <c r="I4663" s="1">
        <v>-7.4900312748447107E-3</v>
      </c>
    </row>
    <row r="4664" spans="1:9" x14ac:dyDescent="0.25">
      <c r="A4664" s="36">
        <v>40757</v>
      </c>
      <c r="B4664" s="11">
        <v>35730.710937999997</v>
      </c>
      <c r="C4664" s="11">
        <v>35777.039062999997</v>
      </c>
      <c r="D4664" s="11">
        <v>34789.410155999998</v>
      </c>
      <c r="E4664" s="11">
        <v>34814.941405999998</v>
      </c>
      <c r="F4664" s="11">
        <v>34814.941405999998</v>
      </c>
      <c r="G4664" s="5">
        <v>440441800</v>
      </c>
      <c r="I4664" s="1">
        <v>-2.5963923963564284E-2</v>
      </c>
    </row>
    <row r="4665" spans="1:9" x14ac:dyDescent="0.25">
      <c r="A4665" s="36">
        <v>40758</v>
      </c>
      <c r="B4665" s="11">
        <v>34814.941405999998</v>
      </c>
      <c r="C4665" s="11">
        <v>34907.539062999997</v>
      </c>
      <c r="D4665" s="11">
        <v>34091.328125</v>
      </c>
      <c r="E4665" s="11">
        <v>34484.371094000002</v>
      </c>
      <c r="F4665" s="11">
        <v>34484.371094000002</v>
      </c>
      <c r="G4665" s="5">
        <v>329103000</v>
      </c>
      <c r="I4665" s="1">
        <v>-9.5404357545287866E-3</v>
      </c>
    </row>
    <row r="4666" spans="1:9" x14ac:dyDescent="0.25">
      <c r="A4666" s="36">
        <v>40759</v>
      </c>
      <c r="B4666" s="11">
        <v>34484.371094000002</v>
      </c>
      <c r="C4666" s="11">
        <v>34484.371094000002</v>
      </c>
      <c r="D4666" s="11">
        <v>33136.03125</v>
      </c>
      <c r="E4666" s="11">
        <v>33322.628905999998</v>
      </c>
      <c r="F4666" s="11">
        <v>33322.628905999998</v>
      </c>
      <c r="G4666" s="5">
        <v>368567400</v>
      </c>
      <c r="I4666" s="1">
        <v>-3.4269496702572511E-2</v>
      </c>
    </row>
    <row r="4667" spans="1:9" x14ac:dyDescent="0.25">
      <c r="A4667" s="36">
        <v>40760</v>
      </c>
      <c r="B4667" s="11">
        <v>33322.449219000002</v>
      </c>
      <c r="C4667" s="11">
        <v>33835.519530999998</v>
      </c>
      <c r="D4667" s="11">
        <v>32688.259765999999</v>
      </c>
      <c r="E4667" s="11">
        <v>33697.871094000002</v>
      </c>
      <c r="F4667" s="11">
        <v>33697.871094000002</v>
      </c>
      <c r="G4667" s="5">
        <v>335037600</v>
      </c>
      <c r="I4667" s="1">
        <v>1.1197950152201486E-2</v>
      </c>
    </row>
    <row r="4668" spans="1:9" x14ac:dyDescent="0.25">
      <c r="A4668" s="36">
        <v>40763</v>
      </c>
      <c r="B4668" s="11">
        <v>33690.910155999998</v>
      </c>
      <c r="C4668" s="11">
        <v>33690.910155999998</v>
      </c>
      <c r="D4668" s="11">
        <v>31716.269531000002</v>
      </c>
      <c r="E4668" s="11">
        <v>31740.130859000001</v>
      </c>
      <c r="F4668" s="11">
        <v>31740.130859000001</v>
      </c>
      <c r="G4668" s="5">
        <v>278564800</v>
      </c>
      <c r="I4668" s="1">
        <v>-5.9852825146393229E-2</v>
      </c>
    </row>
    <row r="4669" spans="1:9" x14ac:dyDescent="0.25">
      <c r="A4669" s="36">
        <v>40764</v>
      </c>
      <c r="B4669" s="11">
        <v>31719.490234000001</v>
      </c>
      <c r="C4669" s="11">
        <v>32631.25</v>
      </c>
      <c r="D4669" s="11">
        <v>31719.490234000001</v>
      </c>
      <c r="E4669" s="11">
        <v>32381.550781000002</v>
      </c>
      <c r="F4669" s="11">
        <v>32381.550781000002</v>
      </c>
      <c r="G4669" s="5">
        <v>335495600</v>
      </c>
      <c r="I4669" s="1">
        <v>2.0007002345842295E-2</v>
      </c>
    </row>
    <row r="4670" spans="1:9" x14ac:dyDescent="0.25">
      <c r="A4670" s="36">
        <v>40765</v>
      </c>
      <c r="B4670" s="11">
        <v>32380.009765999999</v>
      </c>
      <c r="C4670" s="11">
        <v>32517.470702999999</v>
      </c>
      <c r="D4670" s="11">
        <v>31659.300781000002</v>
      </c>
      <c r="E4670" s="11">
        <v>32219.330077999999</v>
      </c>
      <c r="F4670" s="11">
        <v>32219.330077999999</v>
      </c>
      <c r="G4670" s="5">
        <v>293788600</v>
      </c>
      <c r="I4670" s="1">
        <v>-5.0222548614744511E-3</v>
      </c>
    </row>
    <row r="4671" spans="1:9" x14ac:dyDescent="0.25">
      <c r="A4671" s="36">
        <v>40766</v>
      </c>
      <c r="B4671" s="11">
        <v>32229.839843999998</v>
      </c>
      <c r="C4671" s="11">
        <v>33682.730469000002</v>
      </c>
      <c r="D4671" s="11">
        <v>32212.300781000002</v>
      </c>
      <c r="E4671" s="11">
        <v>33590.328125</v>
      </c>
      <c r="F4671" s="11">
        <v>33590.328125</v>
      </c>
      <c r="G4671" s="5">
        <v>271006800</v>
      </c>
      <c r="I4671" s="1">
        <v>4.1671586692819673E-2</v>
      </c>
    </row>
    <row r="4672" spans="1:9" x14ac:dyDescent="0.25">
      <c r="A4672" s="36">
        <v>40767</v>
      </c>
      <c r="B4672" s="11">
        <v>33590.328125</v>
      </c>
      <c r="C4672" s="11">
        <v>33904.5</v>
      </c>
      <c r="D4672" s="11">
        <v>33224.578125</v>
      </c>
      <c r="E4672" s="11">
        <v>33361.5</v>
      </c>
      <c r="F4672" s="11">
        <v>33361.5</v>
      </c>
      <c r="G4672" s="5">
        <v>180877400</v>
      </c>
      <c r="I4672" s="1">
        <v>-6.8356316003210793E-3</v>
      </c>
    </row>
    <row r="4673" spans="1:9" x14ac:dyDescent="0.25">
      <c r="A4673" s="36">
        <v>40770</v>
      </c>
      <c r="B4673" s="11">
        <v>33359.71875</v>
      </c>
      <c r="C4673" s="11">
        <v>33901.078125</v>
      </c>
      <c r="D4673" s="11">
        <v>33359.71875</v>
      </c>
      <c r="E4673" s="11">
        <v>33901.078125</v>
      </c>
      <c r="F4673" s="11">
        <v>33901.078125</v>
      </c>
      <c r="G4673" s="5">
        <v>190388600</v>
      </c>
      <c r="I4673" s="1">
        <v>1.6044276469571628E-2</v>
      </c>
    </row>
    <row r="4674" spans="1:9" x14ac:dyDescent="0.25">
      <c r="A4674" s="36">
        <v>40771</v>
      </c>
      <c r="B4674" s="11">
        <v>33901.078125</v>
      </c>
      <c r="C4674" s="11">
        <v>33952.878905999998</v>
      </c>
      <c r="D4674" s="11">
        <v>33457.730469000002</v>
      </c>
      <c r="E4674" s="11">
        <v>33948.480469000002</v>
      </c>
      <c r="F4674" s="11">
        <v>33948.480469000002</v>
      </c>
      <c r="G4674" s="5">
        <v>241898000</v>
      </c>
      <c r="I4674" s="1">
        <v>1.3972781163094083E-3</v>
      </c>
    </row>
    <row r="4675" spans="1:9" x14ac:dyDescent="0.25">
      <c r="A4675" s="36">
        <v>40772</v>
      </c>
      <c r="B4675" s="11">
        <v>33950.851562999997</v>
      </c>
      <c r="C4675" s="11">
        <v>34182.960937999997</v>
      </c>
      <c r="D4675" s="11">
        <v>33749.488280999998</v>
      </c>
      <c r="E4675" s="11">
        <v>34049.578125</v>
      </c>
      <c r="F4675" s="11">
        <v>34049.578125</v>
      </c>
      <c r="G4675" s="5">
        <v>200160400</v>
      </c>
      <c r="I4675" s="1">
        <v>2.9735475565733083E-3</v>
      </c>
    </row>
    <row r="4676" spans="1:9" x14ac:dyDescent="0.25">
      <c r="A4676" s="36">
        <v>40773</v>
      </c>
      <c r="B4676" s="11">
        <v>34005.199219000002</v>
      </c>
      <c r="C4676" s="11">
        <v>34005.199219000002</v>
      </c>
      <c r="D4676" s="11">
        <v>32929.890625</v>
      </c>
      <c r="E4676" s="11">
        <v>33246.628905999998</v>
      </c>
      <c r="F4676" s="11">
        <v>33246.628905999998</v>
      </c>
      <c r="G4676" s="5">
        <v>263288600</v>
      </c>
      <c r="I4676" s="1">
        <v>-2.3864266974712223E-2</v>
      </c>
    </row>
    <row r="4677" spans="1:9" x14ac:dyDescent="0.25">
      <c r="A4677" s="36">
        <v>40774</v>
      </c>
      <c r="B4677" s="11">
        <v>33206.921875</v>
      </c>
      <c r="C4677" s="11">
        <v>33403.828125</v>
      </c>
      <c r="D4677" s="11">
        <v>32870.308594000002</v>
      </c>
      <c r="E4677" s="11">
        <v>33136.890625</v>
      </c>
      <c r="F4677" s="11">
        <v>33136.890625</v>
      </c>
      <c r="G4677" s="5">
        <v>168874600</v>
      </c>
      <c r="I4677" s="1">
        <v>-3.3061935172149504E-3</v>
      </c>
    </row>
    <row r="4678" spans="1:9" x14ac:dyDescent="0.25">
      <c r="A4678" s="36">
        <v>40777</v>
      </c>
      <c r="B4678" s="11">
        <v>33137.398437999997</v>
      </c>
      <c r="C4678" s="11">
        <v>33626.460937999997</v>
      </c>
      <c r="D4678" s="11">
        <v>33137.398437999997</v>
      </c>
      <c r="E4678" s="11">
        <v>33593.648437999997</v>
      </c>
      <c r="F4678" s="11">
        <v>33593.648437999997</v>
      </c>
      <c r="G4678" s="5">
        <v>195017400</v>
      </c>
      <c r="I4678" s="1">
        <v>1.3689832357538734E-2</v>
      </c>
    </row>
    <row r="4679" spans="1:9" x14ac:dyDescent="0.25">
      <c r="A4679" s="36">
        <v>40778</v>
      </c>
      <c r="B4679" s="11">
        <v>33596.371094000002</v>
      </c>
      <c r="C4679" s="11">
        <v>34681.179687999997</v>
      </c>
      <c r="D4679" s="11">
        <v>33554.800780999998</v>
      </c>
      <c r="E4679" s="11">
        <v>34675.53125</v>
      </c>
      <c r="F4679" s="11">
        <v>34675.53125</v>
      </c>
      <c r="G4679" s="5">
        <v>245525200</v>
      </c>
      <c r="I4679" s="1">
        <v>3.1697272403333088E-2</v>
      </c>
    </row>
    <row r="4680" spans="1:9" x14ac:dyDescent="0.25">
      <c r="A4680" s="36">
        <v>40779</v>
      </c>
      <c r="B4680" s="11">
        <v>34656.351562999997</v>
      </c>
      <c r="C4680" s="11">
        <v>34963.640625</v>
      </c>
      <c r="D4680" s="11">
        <v>34317.609375</v>
      </c>
      <c r="E4680" s="11">
        <v>34644.921875</v>
      </c>
      <c r="F4680" s="11">
        <v>34644.921875</v>
      </c>
      <c r="G4680" s="5">
        <v>210662800</v>
      </c>
      <c r="I4680" s="1">
        <v>-8.8312685822167225E-4</v>
      </c>
    </row>
    <row r="4681" spans="1:9" x14ac:dyDescent="0.25">
      <c r="A4681" s="36">
        <v>40780</v>
      </c>
      <c r="B4681" s="11">
        <v>34629.941405999998</v>
      </c>
      <c r="C4681" s="11">
        <v>34759.179687999997</v>
      </c>
      <c r="D4681" s="11">
        <v>33887.480469000002</v>
      </c>
      <c r="E4681" s="11">
        <v>33904.378905999998</v>
      </c>
      <c r="F4681" s="11">
        <v>33904.378905999998</v>
      </c>
      <c r="G4681" s="5">
        <v>183444200</v>
      </c>
      <c r="I4681" s="1">
        <v>-2.1606982748696879E-2</v>
      </c>
    </row>
    <row r="4682" spans="1:9" x14ac:dyDescent="0.25">
      <c r="A4682" s="36">
        <v>40781</v>
      </c>
      <c r="B4682" s="11">
        <v>33903.398437999997</v>
      </c>
      <c r="C4682" s="11">
        <v>34240</v>
      </c>
      <c r="D4682" s="11">
        <v>33229.988280999998</v>
      </c>
      <c r="E4682" s="11">
        <v>34042.21875</v>
      </c>
      <c r="F4682" s="11">
        <v>34042.21875</v>
      </c>
      <c r="G4682" s="5">
        <v>194670600</v>
      </c>
      <c r="I4682" s="1">
        <v>4.0573049378558323E-3</v>
      </c>
    </row>
    <row r="4683" spans="1:9" x14ac:dyDescent="0.25">
      <c r="A4683" s="36">
        <v>40784</v>
      </c>
      <c r="B4683" s="11">
        <v>34063.410155999998</v>
      </c>
      <c r="C4683" s="11">
        <v>35036.46875</v>
      </c>
      <c r="D4683" s="11">
        <v>34063.300780999998</v>
      </c>
      <c r="E4683" s="11">
        <v>35016.039062999997</v>
      </c>
      <c r="F4683" s="11">
        <v>35016.039062999997</v>
      </c>
      <c r="G4683" s="5">
        <v>206651000</v>
      </c>
      <c r="I4683" s="1">
        <v>2.8204733212902511E-2</v>
      </c>
    </row>
    <row r="4684" spans="1:9" x14ac:dyDescent="0.25">
      <c r="A4684" s="36">
        <v>40785</v>
      </c>
      <c r="B4684" s="11">
        <v>35017.75</v>
      </c>
      <c r="C4684" s="11">
        <v>35201.339844000002</v>
      </c>
      <c r="D4684" s="11">
        <v>34769.21875</v>
      </c>
      <c r="E4684" s="11">
        <v>35148.910155999998</v>
      </c>
      <c r="F4684" s="11">
        <v>35148.910155999998</v>
      </c>
      <c r="G4684" s="5">
        <v>191656600</v>
      </c>
      <c r="I4684" s="1">
        <v>3.7873967930792674E-3</v>
      </c>
    </row>
    <row r="4685" spans="1:9" x14ac:dyDescent="0.25">
      <c r="A4685" s="36">
        <v>40786</v>
      </c>
      <c r="B4685" s="11">
        <v>35161.050780999998</v>
      </c>
      <c r="C4685" s="11">
        <v>35721.339844000002</v>
      </c>
      <c r="D4685" s="11">
        <v>35161.050780999998</v>
      </c>
      <c r="E4685" s="11">
        <v>35721.101562999997</v>
      </c>
      <c r="F4685" s="11">
        <v>35721.101562999997</v>
      </c>
      <c r="G4685" s="5">
        <v>971239200</v>
      </c>
      <c r="I4685" s="1">
        <v>1.6147982105790604E-2</v>
      </c>
    </row>
    <row r="4686" spans="1:9" x14ac:dyDescent="0.25">
      <c r="A4686" s="36">
        <v>40787</v>
      </c>
      <c r="B4686" s="11">
        <v>35727.210937999997</v>
      </c>
      <c r="C4686" s="11">
        <v>36143.53125</v>
      </c>
      <c r="D4686" s="11">
        <v>35625.371094000002</v>
      </c>
      <c r="E4686" s="11">
        <v>35637.859375</v>
      </c>
      <c r="F4686" s="11">
        <v>35637.859375</v>
      </c>
      <c r="G4686" s="5">
        <v>250607600</v>
      </c>
      <c r="I4686" s="1">
        <v>-2.3330559936454165E-3</v>
      </c>
    </row>
    <row r="4687" spans="1:9" x14ac:dyDescent="0.25">
      <c r="A4687" s="36">
        <v>40788</v>
      </c>
      <c r="B4687" s="11">
        <v>35637.351562999997</v>
      </c>
      <c r="C4687" s="11">
        <v>35637.351562999997</v>
      </c>
      <c r="D4687" s="11">
        <v>34947.011719000002</v>
      </c>
      <c r="E4687" s="11">
        <v>35134.429687999997</v>
      </c>
      <c r="F4687" s="11">
        <v>35134.429687999997</v>
      </c>
      <c r="G4687" s="5">
        <v>134322800</v>
      </c>
      <c r="I4687" s="1">
        <v>-1.4226985875867015E-2</v>
      </c>
    </row>
    <row r="4688" spans="1:9" x14ac:dyDescent="0.25">
      <c r="A4688" s="36">
        <v>40791</v>
      </c>
      <c r="B4688" s="11">
        <v>35134.238280999998</v>
      </c>
      <c r="C4688" s="11">
        <v>35134.238280999998</v>
      </c>
      <c r="D4688" s="11">
        <v>33711.089844000002</v>
      </c>
      <c r="E4688" s="11">
        <v>33880.019530999998</v>
      </c>
      <c r="F4688" s="11">
        <v>33880.019530999998</v>
      </c>
      <c r="G4688" s="5">
        <v>69797000</v>
      </c>
      <c r="I4688" s="1">
        <v>-3.6356106233581542E-2</v>
      </c>
    </row>
    <row r="4689" spans="1:9" x14ac:dyDescent="0.25">
      <c r="A4689" s="36">
        <v>40792</v>
      </c>
      <c r="B4689" s="11">
        <v>33880.019530999998</v>
      </c>
      <c r="C4689" s="11">
        <v>34466.109375</v>
      </c>
      <c r="D4689" s="11">
        <v>33805.039062999997</v>
      </c>
      <c r="E4689" s="11">
        <v>34439.339844000002</v>
      </c>
      <c r="F4689" s="11">
        <v>34439.339844000002</v>
      </c>
      <c r="G4689" s="5">
        <v>201605400</v>
      </c>
      <c r="I4689" s="1">
        <v>1.6374064823647672E-2</v>
      </c>
    </row>
    <row r="4690" spans="1:9" x14ac:dyDescent="0.25">
      <c r="A4690" s="36">
        <v>40793</v>
      </c>
      <c r="B4690" s="11">
        <v>34442.121094000002</v>
      </c>
      <c r="C4690" s="11">
        <v>35193.390625</v>
      </c>
      <c r="D4690" s="11">
        <v>34442.121094000002</v>
      </c>
      <c r="E4690" s="11">
        <v>35179.589844000002</v>
      </c>
      <c r="F4690" s="11">
        <v>35179.589844000002</v>
      </c>
      <c r="G4690" s="5">
        <v>207611200</v>
      </c>
      <c r="I4690" s="1">
        <v>2.1266569374915889E-2</v>
      </c>
    </row>
    <row r="4691" spans="1:9" x14ac:dyDescent="0.25">
      <c r="A4691" s="36">
        <v>40794</v>
      </c>
      <c r="B4691" s="11">
        <v>35184.871094000002</v>
      </c>
      <c r="C4691" s="11">
        <v>35322.878905999998</v>
      </c>
      <c r="D4691" s="11">
        <v>34652.488280999998</v>
      </c>
      <c r="E4691" s="11">
        <v>34712.378905999998</v>
      </c>
      <c r="F4691" s="11">
        <v>34712.378905999998</v>
      </c>
      <c r="G4691" s="5">
        <v>148035400</v>
      </c>
      <c r="I4691" s="1">
        <v>-1.3369716315191127E-2</v>
      </c>
    </row>
    <row r="4692" spans="1:9" x14ac:dyDescent="0.25">
      <c r="A4692" s="36">
        <v>40795</v>
      </c>
      <c r="B4692" s="11">
        <v>34693.558594000002</v>
      </c>
      <c r="C4692" s="11">
        <v>34693.558594000002</v>
      </c>
      <c r="D4692" s="11">
        <v>33659.789062999997</v>
      </c>
      <c r="E4692" s="11">
        <v>33812.621094000002</v>
      </c>
      <c r="F4692" s="11">
        <v>33812.621094000002</v>
      </c>
      <c r="G4692" s="5">
        <v>173225200</v>
      </c>
      <c r="I4692" s="1">
        <v>-2.6262226204307737E-2</v>
      </c>
    </row>
    <row r="4693" spans="1:9" x14ac:dyDescent="0.25">
      <c r="A4693" s="36">
        <v>40798</v>
      </c>
      <c r="B4693" s="11">
        <v>33796.71875</v>
      </c>
      <c r="C4693" s="11">
        <v>33796.71875</v>
      </c>
      <c r="D4693" s="11">
        <v>33193.488280999998</v>
      </c>
      <c r="E4693" s="11">
        <v>33792.558594000002</v>
      </c>
      <c r="F4693" s="11">
        <v>33792.558594000002</v>
      </c>
      <c r="G4693" s="5">
        <v>129632400</v>
      </c>
      <c r="I4693" s="1">
        <v>-5.9351962916309731E-4</v>
      </c>
    </row>
    <row r="4694" spans="1:9" x14ac:dyDescent="0.25">
      <c r="A4694" s="36">
        <v>40799</v>
      </c>
      <c r="B4694" s="11">
        <v>33792.558594000002</v>
      </c>
      <c r="C4694" s="11">
        <v>34114.871094000002</v>
      </c>
      <c r="D4694" s="11">
        <v>33443.449219000002</v>
      </c>
      <c r="E4694" s="11">
        <v>33947.621094000002</v>
      </c>
      <c r="F4694" s="11">
        <v>33947.621094000002</v>
      </c>
      <c r="G4694" s="5">
        <v>167711800</v>
      </c>
      <c r="I4694" s="1">
        <v>4.578162371315031E-3</v>
      </c>
    </row>
    <row r="4695" spans="1:9" x14ac:dyDescent="0.25">
      <c r="A4695" s="36">
        <v>40800</v>
      </c>
      <c r="B4695" s="11">
        <v>33947.878905999998</v>
      </c>
      <c r="C4695" s="11">
        <v>34749.210937999997</v>
      </c>
      <c r="D4695" s="11">
        <v>33803.011719000002</v>
      </c>
      <c r="E4695" s="11">
        <v>34661.78125</v>
      </c>
      <c r="F4695" s="11">
        <v>34661.78125</v>
      </c>
      <c r="G4695" s="5">
        <v>178736000</v>
      </c>
      <c r="I4695" s="1">
        <v>2.0818894380862929E-2</v>
      </c>
    </row>
    <row r="4696" spans="1:9" x14ac:dyDescent="0.25">
      <c r="A4696" s="36">
        <v>40801</v>
      </c>
      <c r="B4696" s="11">
        <v>34673.710937999997</v>
      </c>
      <c r="C4696" s="11">
        <v>35188.078125</v>
      </c>
      <c r="D4696" s="11">
        <v>34673.710937999997</v>
      </c>
      <c r="E4696" s="11">
        <v>35181.441405999998</v>
      </c>
      <c r="F4696" s="11">
        <v>35181.441405999998</v>
      </c>
      <c r="G4696" s="5">
        <v>285059200</v>
      </c>
      <c r="I4696" s="1">
        <v>1.4881035722320135E-2</v>
      </c>
    </row>
    <row r="4697" spans="1:9" x14ac:dyDescent="0.25">
      <c r="A4697" s="36">
        <v>40805</v>
      </c>
      <c r="B4697" s="11">
        <v>35183.128905999998</v>
      </c>
      <c r="C4697" s="11">
        <v>35183.128905999998</v>
      </c>
      <c r="D4697" s="11">
        <v>34681.03125</v>
      </c>
      <c r="E4697" s="11">
        <v>35076.960937999997</v>
      </c>
      <c r="F4697" s="11">
        <v>35076.960937999997</v>
      </c>
      <c r="G4697" s="5">
        <v>246549000</v>
      </c>
      <c r="I4697" s="1">
        <v>-2.9741793588105025E-3</v>
      </c>
    </row>
    <row r="4698" spans="1:9" x14ac:dyDescent="0.25">
      <c r="A4698" s="36">
        <v>40806</v>
      </c>
      <c r="B4698" s="11">
        <v>35079.75</v>
      </c>
      <c r="C4698" s="11">
        <v>35269.351562999997</v>
      </c>
      <c r="D4698" s="11">
        <v>34337.789062999997</v>
      </c>
      <c r="E4698" s="11">
        <v>34337.96875</v>
      </c>
      <c r="F4698" s="11">
        <v>34337.96875</v>
      </c>
      <c r="G4698" s="5">
        <v>228400400</v>
      </c>
      <c r="I4698" s="1">
        <v>-2.1292828840943301E-2</v>
      </c>
    </row>
    <row r="4699" spans="1:9" x14ac:dyDescent="0.25">
      <c r="A4699" s="36">
        <v>40807</v>
      </c>
      <c r="B4699" s="11">
        <v>34361.261719000002</v>
      </c>
      <c r="C4699" s="11">
        <v>34758.699219000002</v>
      </c>
      <c r="D4699" s="11">
        <v>34018.371094000002</v>
      </c>
      <c r="E4699" s="11">
        <v>34019.21875</v>
      </c>
      <c r="F4699" s="11">
        <v>34019.21875</v>
      </c>
      <c r="G4699" s="5">
        <v>229279800</v>
      </c>
      <c r="I4699" s="1">
        <v>-9.3260803127890313E-3</v>
      </c>
    </row>
    <row r="4700" spans="1:9" x14ac:dyDescent="0.25">
      <c r="A4700" s="36">
        <v>40808</v>
      </c>
      <c r="B4700" s="11">
        <v>33994.019530999998</v>
      </c>
      <c r="C4700" s="11">
        <v>33994.019530999998</v>
      </c>
      <c r="D4700" s="11">
        <v>32077.900390999999</v>
      </c>
      <c r="E4700" s="11">
        <v>32381.060547000001</v>
      </c>
      <c r="F4700" s="11">
        <v>32381.060547000001</v>
      </c>
      <c r="G4700" s="5">
        <v>346705400</v>
      </c>
      <c r="I4700" s="1">
        <v>-4.9351921408133492E-2</v>
      </c>
    </row>
    <row r="4701" spans="1:9" x14ac:dyDescent="0.25">
      <c r="A4701" s="36">
        <v>40809</v>
      </c>
      <c r="B4701" s="11">
        <v>32380.050781000002</v>
      </c>
      <c r="C4701" s="11">
        <v>32655.810547000001</v>
      </c>
      <c r="D4701" s="11">
        <v>32108.650390999999</v>
      </c>
      <c r="E4701" s="11">
        <v>32588.429688</v>
      </c>
      <c r="F4701" s="11">
        <v>32588.429688</v>
      </c>
      <c r="G4701" s="5">
        <v>280487000</v>
      </c>
      <c r="I4701" s="1">
        <v>6.3836069653024907E-3</v>
      </c>
    </row>
    <row r="4702" spans="1:9" x14ac:dyDescent="0.25">
      <c r="A4702" s="36">
        <v>40812</v>
      </c>
      <c r="B4702" s="11">
        <v>32599.960938</v>
      </c>
      <c r="C4702" s="11">
        <v>33526.878905999998</v>
      </c>
      <c r="D4702" s="11">
        <v>32568.730468999998</v>
      </c>
      <c r="E4702" s="11">
        <v>33385.941405999998</v>
      </c>
      <c r="F4702" s="11">
        <v>33385.941405999998</v>
      </c>
      <c r="G4702" s="5">
        <v>454237200</v>
      </c>
      <c r="I4702" s="1">
        <v>2.4177587556119207E-2</v>
      </c>
    </row>
    <row r="4703" spans="1:9" x14ac:dyDescent="0.25">
      <c r="A4703" s="36">
        <v>40813</v>
      </c>
      <c r="B4703" s="11">
        <v>33391.21875</v>
      </c>
      <c r="C4703" s="11">
        <v>34490.808594000002</v>
      </c>
      <c r="D4703" s="11">
        <v>33391.21875</v>
      </c>
      <c r="E4703" s="11">
        <v>33783.679687999997</v>
      </c>
      <c r="F4703" s="11">
        <v>33783.679687999997</v>
      </c>
      <c r="G4703" s="5">
        <v>304890600</v>
      </c>
      <c r="I4703" s="1">
        <v>1.1842941027545351E-2</v>
      </c>
    </row>
    <row r="4704" spans="1:9" x14ac:dyDescent="0.25">
      <c r="A4704" s="36">
        <v>40814</v>
      </c>
      <c r="B4704" s="11">
        <v>33784.128905999998</v>
      </c>
      <c r="C4704" s="11">
        <v>34077.570312999997</v>
      </c>
      <c r="D4704" s="11">
        <v>33338.25</v>
      </c>
      <c r="E4704" s="11">
        <v>33438.160155999998</v>
      </c>
      <c r="F4704" s="11">
        <v>33438.160155999998</v>
      </c>
      <c r="G4704" s="5">
        <v>251182200</v>
      </c>
      <c r="I4704" s="1">
        <v>-1.0280068967663425E-2</v>
      </c>
    </row>
    <row r="4705" spans="1:9" x14ac:dyDescent="0.25">
      <c r="A4705" s="36">
        <v>40815</v>
      </c>
      <c r="B4705" s="11">
        <v>33471.011719000002</v>
      </c>
      <c r="C4705" s="11">
        <v>34182.820312999997</v>
      </c>
      <c r="D4705" s="11">
        <v>33471.011719000002</v>
      </c>
      <c r="E4705" s="11">
        <v>33686.160155999998</v>
      </c>
      <c r="F4705" s="11">
        <v>33686.160155999998</v>
      </c>
      <c r="G4705" s="5">
        <v>277333400</v>
      </c>
      <c r="I4705" s="1">
        <v>7.3893076990536599E-3</v>
      </c>
    </row>
    <row r="4706" spans="1:9" x14ac:dyDescent="0.25">
      <c r="A4706" s="36">
        <v>40816</v>
      </c>
      <c r="B4706" s="11">
        <v>33686.160155999998</v>
      </c>
      <c r="C4706" s="11">
        <v>33759.421875</v>
      </c>
      <c r="D4706" s="11">
        <v>32895.96875</v>
      </c>
      <c r="E4706" s="11">
        <v>33503.28125</v>
      </c>
      <c r="F4706" s="11">
        <v>33503.28125</v>
      </c>
      <c r="G4706" s="5">
        <v>324165800</v>
      </c>
      <c r="I4706" s="1">
        <v>-5.4436933479191651E-3</v>
      </c>
    </row>
    <row r="4707" spans="1:9" x14ac:dyDescent="0.25">
      <c r="A4707" s="36">
        <v>40819</v>
      </c>
      <c r="B4707" s="11">
        <v>33504.601562999997</v>
      </c>
      <c r="C4707" s="11">
        <v>33574.789062999997</v>
      </c>
      <c r="D4707" s="11">
        <v>32876.671875</v>
      </c>
      <c r="E4707" s="11">
        <v>33133.878905999998</v>
      </c>
      <c r="F4707" s="11">
        <v>33133.878905999998</v>
      </c>
      <c r="G4707" s="5">
        <v>295803600</v>
      </c>
      <c r="I4707" s="1">
        <v>-1.1087090960936408E-2</v>
      </c>
    </row>
    <row r="4708" spans="1:9" x14ac:dyDescent="0.25">
      <c r="A4708" s="36">
        <v>40820</v>
      </c>
      <c r="B4708" s="11">
        <v>33132.5</v>
      </c>
      <c r="C4708" s="11">
        <v>33132.5</v>
      </c>
      <c r="D4708" s="11">
        <v>32258.390625</v>
      </c>
      <c r="E4708" s="11">
        <v>32966.230469000002</v>
      </c>
      <c r="F4708" s="11">
        <v>32966.230469000002</v>
      </c>
      <c r="G4708" s="5">
        <v>478428800</v>
      </c>
      <c r="I4708" s="1">
        <v>-5.0725724379283577E-3</v>
      </c>
    </row>
    <row r="4709" spans="1:9" x14ac:dyDescent="0.25">
      <c r="A4709" s="36">
        <v>40821</v>
      </c>
      <c r="B4709" s="11">
        <v>33023.828125</v>
      </c>
      <c r="C4709" s="11">
        <v>33288.851562999997</v>
      </c>
      <c r="D4709" s="11">
        <v>32820.78125</v>
      </c>
      <c r="E4709" s="11">
        <v>33000.289062999997</v>
      </c>
      <c r="F4709" s="11">
        <v>33000.289062999997</v>
      </c>
      <c r="G4709" s="5">
        <v>315104400</v>
      </c>
      <c r="I4709" s="1">
        <v>1.0326025161830898E-3</v>
      </c>
    </row>
    <row r="4710" spans="1:9" x14ac:dyDescent="0.25">
      <c r="A4710" s="36">
        <v>40822</v>
      </c>
      <c r="B4710" s="11">
        <v>33000.289062999997</v>
      </c>
      <c r="C4710" s="11">
        <v>33433.25</v>
      </c>
      <c r="D4710" s="11">
        <v>32754.679688</v>
      </c>
      <c r="E4710" s="11">
        <v>33279.71875</v>
      </c>
      <c r="F4710" s="11">
        <v>33279.71875</v>
      </c>
      <c r="G4710" s="5">
        <v>295096200</v>
      </c>
      <c r="I4710" s="1">
        <v>8.4318439826986946E-3</v>
      </c>
    </row>
    <row r="4711" spans="1:9" x14ac:dyDescent="0.25">
      <c r="A4711" s="36">
        <v>40823</v>
      </c>
      <c r="B4711" s="11">
        <v>33296.148437999997</v>
      </c>
      <c r="C4711" s="11">
        <v>33617.769530999998</v>
      </c>
      <c r="D4711" s="11">
        <v>32811.351562999997</v>
      </c>
      <c r="E4711" s="11">
        <v>33005.089844000002</v>
      </c>
      <c r="F4711" s="11">
        <v>33005.089844000002</v>
      </c>
      <c r="G4711" s="5">
        <v>294795200</v>
      </c>
      <c r="I4711" s="1">
        <v>-8.2863776256250077E-3</v>
      </c>
    </row>
    <row r="4712" spans="1:9" x14ac:dyDescent="0.25">
      <c r="A4712" s="36">
        <v>40826</v>
      </c>
      <c r="B4712" s="11">
        <v>33035.679687999997</v>
      </c>
      <c r="C4712" s="11">
        <v>33735.078125</v>
      </c>
      <c r="D4712" s="11">
        <v>33026.96875</v>
      </c>
      <c r="E4712" s="11">
        <v>33547.238280999998</v>
      </c>
      <c r="F4712" s="11">
        <v>33547.238280999998</v>
      </c>
      <c r="G4712" s="5">
        <v>160623000</v>
      </c>
      <c r="I4712" s="1">
        <v>1.6292756246794937E-2</v>
      </c>
    </row>
    <row r="4713" spans="1:9" x14ac:dyDescent="0.25">
      <c r="A4713" s="36">
        <v>40827</v>
      </c>
      <c r="B4713" s="11">
        <v>33547.371094000002</v>
      </c>
      <c r="C4713" s="11">
        <v>33892.449219000002</v>
      </c>
      <c r="D4713" s="11">
        <v>33364.890625</v>
      </c>
      <c r="E4713" s="11">
        <v>33681.800780999998</v>
      </c>
      <c r="F4713" s="11">
        <v>33681.800780999998</v>
      </c>
      <c r="G4713" s="5">
        <v>171610800</v>
      </c>
      <c r="I4713" s="1">
        <v>4.0031117973224895E-3</v>
      </c>
    </row>
    <row r="4714" spans="1:9" x14ac:dyDescent="0.25">
      <c r="A4714" s="36">
        <v>40828</v>
      </c>
      <c r="B4714" s="11">
        <v>33685.679687999997</v>
      </c>
      <c r="C4714" s="11">
        <v>34585.570312999997</v>
      </c>
      <c r="D4714" s="11">
        <v>33684.410155999998</v>
      </c>
      <c r="E4714" s="11">
        <v>34470.359375</v>
      </c>
      <c r="F4714" s="11">
        <v>34470.359375</v>
      </c>
      <c r="G4714" s="5">
        <v>361344000</v>
      </c>
      <c r="I4714" s="1">
        <v>2.3142150892791591E-2</v>
      </c>
    </row>
    <row r="4715" spans="1:9" x14ac:dyDescent="0.25">
      <c r="A4715" s="36">
        <v>40829</v>
      </c>
      <c r="B4715" s="11">
        <v>34449.238280999998</v>
      </c>
      <c r="C4715" s="11">
        <v>34648.359375</v>
      </c>
      <c r="D4715" s="11">
        <v>34152.351562999997</v>
      </c>
      <c r="E4715" s="11">
        <v>34584.75</v>
      </c>
      <c r="F4715" s="11">
        <v>34584.75</v>
      </c>
      <c r="G4715" s="5">
        <v>302297600</v>
      </c>
      <c r="I4715" s="1">
        <v>3.3130272521759707E-3</v>
      </c>
    </row>
    <row r="4716" spans="1:9" x14ac:dyDescent="0.25">
      <c r="A4716" s="36">
        <v>40830</v>
      </c>
      <c r="B4716" s="11">
        <v>34585.050780999998</v>
      </c>
      <c r="C4716" s="11">
        <v>35047.421875</v>
      </c>
      <c r="D4716" s="11">
        <v>34585.050780999998</v>
      </c>
      <c r="E4716" s="11">
        <v>34848.421875</v>
      </c>
      <c r="F4716" s="11">
        <v>34848.421875</v>
      </c>
      <c r="G4716" s="5">
        <v>269946400</v>
      </c>
      <c r="I4716" s="1">
        <v>7.5950193648424147E-3</v>
      </c>
    </row>
    <row r="4717" spans="1:9" x14ac:dyDescent="0.25">
      <c r="A4717" s="36">
        <v>40833</v>
      </c>
      <c r="B4717" s="11">
        <v>34848.421875</v>
      </c>
      <c r="C4717" s="11">
        <v>34848.859375</v>
      </c>
      <c r="D4717" s="11">
        <v>34056.390625</v>
      </c>
      <c r="E4717" s="11">
        <v>34125.699219000002</v>
      </c>
      <c r="F4717" s="11">
        <v>34125.699219000002</v>
      </c>
      <c r="G4717" s="5">
        <v>221052600</v>
      </c>
      <c r="I4717" s="1">
        <v>-2.0957109594691659E-2</v>
      </c>
    </row>
    <row r="4718" spans="1:9" x14ac:dyDescent="0.25">
      <c r="A4718" s="36">
        <v>40834</v>
      </c>
      <c r="B4718" s="11">
        <v>34126.578125</v>
      </c>
      <c r="C4718" s="11">
        <v>35052.398437999997</v>
      </c>
      <c r="D4718" s="11">
        <v>34012.25</v>
      </c>
      <c r="E4718" s="11">
        <v>35011.710937999997</v>
      </c>
      <c r="F4718" s="11">
        <v>35011.710937999997</v>
      </c>
      <c r="G4718" s="5">
        <v>273721000</v>
      </c>
      <c r="I4718" s="1">
        <v>2.5631860523207095E-2</v>
      </c>
    </row>
    <row r="4719" spans="1:9" x14ac:dyDescent="0.25">
      <c r="A4719" s="36">
        <v>40835</v>
      </c>
      <c r="B4719" s="11">
        <v>35012.371094000002</v>
      </c>
      <c r="C4719" s="11">
        <v>35089.238280999998</v>
      </c>
      <c r="D4719" s="11">
        <v>34407.570312999997</v>
      </c>
      <c r="E4719" s="11">
        <v>34523.269530999998</v>
      </c>
      <c r="F4719" s="11">
        <v>34523.269530999998</v>
      </c>
      <c r="G4719" s="5">
        <v>223573800</v>
      </c>
      <c r="I4719" s="1">
        <v>-1.4049027914587953E-2</v>
      </c>
    </row>
    <row r="4720" spans="1:9" x14ac:dyDescent="0.25">
      <c r="A4720" s="36">
        <v>40836</v>
      </c>
      <c r="B4720" s="11">
        <v>34523.269530999998</v>
      </c>
      <c r="C4720" s="11">
        <v>34736.160155999998</v>
      </c>
      <c r="D4720" s="11">
        <v>34210.789062999997</v>
      </c>
      <c r="E4720" s="11">
        <v>34395.5</v>
      </c>
      <c r="F4720" s="11">
        <v>34395.5</v>
      </c>
      <c r="G4720" s="5">
        <v>239422800</v>
      </c>
      <c r="I4720" s="1">
        <v>-3.7078339689209372E-3</v>
      </c>
    </row>
    <row r="4721" spans="1:9" x14ac:dyDescent="0.25">
      <c r="A4721" s="36">
        <v>40837</v>
      </c>
      <c r="B4721" s="11">
        <v>34393.78125</v>
      </c>
      <c r="C4721" s="11">
        <v>35111.351562999997</v>
      </c>
      <c r="D4721" s="11">
        <v>34392.308594000002</v>
      </c>
      <c r="E4721" s="11">
        <v>35020.738280999998</v>
      </c>
      <c r="F4721" s="11">
        <v>35020.738280999998</v>
      </c>
      <c r="G4721" s="5">
        <v>207993000</v>
      </c>
      <c r="I4721" s="1">
        <v>1.8014666462690343E-2</v>
      </c>
    </row>
    <row r="4722" spans="1:9" x14ac:dyDescent="0.25">
      <c r="A4722" s="36">
        <v>40840</v>
      </c>
      <c r="B4722" s="11">
        <v>35024.558594000002</v>
      </c>
      <c r="C4722" s="11">
        <v>35583.460937999997</v>
      </c>
      <c r="D4722" s="11">
        <v>34883.988280999998</v>
      </c>
      <c r="E4722" s="11">
        <v>35265.558594000002</v>
      </c>
      <c r="F4722" s="11">
        <v>35265.558594000002</v>
      </c>
      <c r="G4722" s="5">
        <v>201861800</v>
      </c>
      <c r="I4722" s="1">
        <v>6.9664021009447907E-3</v>
      </c>
    </row>
    <row r="4723" spans="1:9" x14ac:dyDescent="0.25">
      <c r="A4723" s="36">
        <v>40841</v>
      </c>
      <c r="B4723" s="11">
        <v>35266.191405999998</v>
      </c>
      <c r="C4723" s="11">
        <v>35373.488280999998</v>
      </c>
      <c r="D4723" s="11">
        <v>35027.078125</v>
      </c>
      <c r="E4723" s="11">
        <v>35290.148437999997</v>
      </c>
      <c r="F4723" s="11">
        <v>35290.148437999997</v>
      </c>
      <c r="G4723" s="5">
        <v>206840600</v>
      </c>
      <c r="I4723" s="1">
        <v>6.9703347978489205E-4</v>
      </c>
    </row>
    <row r="4724" spans="1:9" x14ac:dyDescent="0.25">
      <c r="A4724" s="36">
        <v>40842</v>
      </c>
      <c r="B4724" s="11">
        <v>35290.539062999997</v>
      </c>
      <c r="C4724" s="11">
        <v>36012.429687999997</v>
      </c>
      <c r="D4724" s="11">
        <v>35238.800780999998</v>
      </c>
      <c r="E4724" s="11">
        <v>35818.578125</v>
      </c>
      <c r="F4724" s="11">
        <v>35818.578125</v>
      </c>
      <c r="G4724" s="5">
        <v>265403200</v>
      </c>
      <c r="I4724" s="1">
        <v>1.4862856929513057E-2</v>
      </c>
    </row>
    <row r="4725" spans="1:9" x14ac:dyDescent="0.25">
      <c r="A4725" s="36">
        <v>40843</v>
      </c>
      <c r="B4725" s="11">
        <v>35844.851562999997</v>
      </c>
      <c r="C4725" s="11">
        <v>37010.96875</v>
      </c>
      <c r="D4725" s="11">
        <v>35844.851562999997</v>
      </c>
      <c r="E4725" s="11">
        <v>36727.210937999997</v>
      </c>
      <c r="F4725" s="11">
        <v>36727.210937999997</v>
      </c>
      <c r="G4725" s="5">
        <v>389285400</v>
      </c>
      <c r="I4725" s="1">
        <v>2.5051221938269919E-2</v>
      </c>
    </row>
    <row r="4726" spans="1:9" x14ac:dyDescent="0.25">
      <c r="A4726" s="36">
        <v>40844</v>
      </c>
      <c r="B4726" s="11">
        <v>36727.210937999997</v>
      </c>
      <c r="C4726" s="11">
        <v>37169.730469000002</v>
      </c>
      <c r="D4726" s="11">
        <v>36360.921875</v>
      </c>
      <c r="E4726" s="11">
        <v>36708.640625</v>
      </c>
      <c r="F4726" s="11">
        <v>36708.640625</v>
      </c>
      <c r="G4726" s="5">
        <v>312206400</v>
      </c>
      <c r="I4726" s="1">
        <v>-5.0575605785319055E-4</v>
      </c>
    </row>
    <row r="4727" spans="1:9" x14ac:dyDescent="0.25">
      <c r="A4727" s="36">
        <v>40847</v>
      </c>
      <c r="B4727" s="11">
        <v>36707.480469000002</v>
      </c>
      <c r="C4727" s="11">
        <v>37334.148437999997</v>
      </c>
      <c r="D4727" s="11">
        <v>36159.988280999998</v>
      </c>
      <c r="E4727" s="11">
        <v>36159.988280999998</v>
      </c>
      <c r="F4727" s="11">
        <v>36159.988280999998</v>
      </c>
      <c r="G4727" s="5">
        <v>248382400</v>
      </c>
      <c r="I4727" s="1">
        <v>-1.5058955285788045E-2</v>
      </c>
    </row>
    <row r="4728" spans="1:9" x14ac:dyDescent="0.25">
      <c r="A4728" s="36">
        <v>40848</v>
      </c>
      <c r="B4728" s="11">
        <v>36162.210937999997</v>
      </c>
      <c r="C4728" s="11">
        <v>36162.210937999997</v>
      </c>
      <c r="D4728" s="11">
        <v>35174.101562999997</v>
      </c>
      <c r="E4728" s="11">
        <v>35742.570312999997</v>
      </c>
      <c r="F4728" s="11">
        <v>35742.570312999997</v>
      </c>
      <c r="G4728" s="5">
        <v>245573400</v>
      </c>
      <c r="I4728" s="1">
        <v>-1.1610787307382964E-2</v>
      </c>
    </row>
    <row r="4729" spans="1:9" x14ac:dyDescent="0.25">
      <c r="A4729" s="36">
        <v>40850</v>
      </c>
      <c r="B4729" s="11">
        <v>35756.230469000002</v>
      </c>
      <c r="C4729" s="11">
        <v>36686.859375</v>
      </c>
      <c r="D4729" s="11">
        <v>35756.230469000002</v>
      </c>
      <c r="E4729" s="11">
        <v>36579.070312999997</v>
      </c>
      <c r="F4729" s="11">
        <v>36579.070312999997</v>
      </c>
      <c r="G4729" s="5">
        <v>288832600</v>
      </c>
      <c r="I4729" s="1">
        <v>2.313380333837145E-2</v>
      </c>
    </row>
    <row r="4730" spans="1:9" x14ac:dyDescent="0.25">
      <c r="A4730" s="36">
        <v>40851</v>
      </c>
      <c r="B4730" s="11">
        <v>36579.070312999997</v>
      </c>
      <c r="C4730" s="11">
        <v>36714.671875</v>
      </c>
      <c r="D4730" s="11">
        <v>36389.238280999998</v>
      </c>
      <c r="E4730" s="11">
        <v>36689.378905999998</v>
      </c>
      <c r="F4730" s="11">
        <v>36689.378905999998</v>
      </c>
      <c r="G4730" s="5">
        <v>243881600</v>
      </c>
      <c r="I4730" s="1">
        <v>3.0110826015743442E-3</v>
      </c>
    </row>
    <row r="4731" spans="1:9" x14ac:dyDescent="0.25">
      <c r="A4731" s="36">
        <v>40854</v>
      </c>
      <c r="B4731" s="11">
        <v>36711.25</v>
      </c>
      <c r="C4731" s="11">
        <v>37137.511719000002</v>
      </c>
      <c r="D4731" s="11">
        <v>36514.019530999998</v>
      </c>
      <c r="E4731" s="11">
        <v>37024.609375</v>
      </c>
      <c r="F4731" s="11">
        <v>37024.609375</v>
      </c>
      <c r="G4731" s="5">
        <v>218819600</v>
      </c>
      <c r="I4731" s="1">
        <v>9.0954997252623571E-3</v>
      </c>
    </row>
    <row r="4732" spans="1:9" x14ac:dyDescent="0.25">
      <c r="A4732" s="36">
        <v>40855</v>
      </c>
      <c r="B4732" s="11">
        <v>37044.78125</v>
      </c>
      <c r="C4732" s="11">
        <v>37352.101562999997</v>
      </c>
      <c r="D4732" s="11">
        <v>36948.160155999998</v>
      </c>
      <c r="E4732" s="11">
        <v>37351.808594000002</v>
      </c>
      <c r="F4732" s="11">
        <v>37351.808594000002</v>
      </c>
      <c r="G4732" s="5">
        <v>210905200</v>
      </c>
      <c r="I4732" s="1">
        <v>8.7985234769103471E-3</v>
      </c>
    </row>
    <row r="4733" spans="1:9" x14ac:dyDescent="0.25">
      <c r="A4733" s="36">
        <v>40856</v>
      </c>
      <c r="B4733" s="11">
        <v>37342.128905999998</v>
      </c>
      <c r="C4733" s="11">
        <v>37342.128905999998</v>
      </c>
      <c r="D4733" s="11">
        <v>36552.140625</v>
      </c>
      <c r="E4733" s="11">
        <v>36553.851562999997</v>
      </c>
      <c r="F4733" s="11">
        <v>36553.851562999997</v>
      </c>
      <c r="G4733" s="5">
        <v>246665000</v>
      </c>
      <c r="I4733" s="1">
        <v>-2.1594774706688469E-2</v>
      </c>
    </row>
    <row r="4734" spans="1:9" x14ac:dyDescent="0.25">
      <c r="A4734" s="36">
        <v>40857</v>
      </c>
      <c r="B4734" s="11">
        <v>36542.378905999998</v>
      </c>
      <c r="C4734" s="11">
        <v>36951.960937999997</v>
      </c>
      <c r="D4734" s="11">
        <v>36542.378905999998</v>
      </c>
      <c r="E4734" s="11">
        <v>36615.070312999997</v>
      </c>
      <c r="F4734" s="11">
        <v>36615.070312999997</v>
      </c>
      <c r="G4734" s="5">
        <v>385610400</v>
      </c>
      <c r="I4734" s="1">
        <v>1.6733542798039736E-3</v>
      </c>
    </row>
    <row r="4735" spans="1:9" x14ac:dyDescent="0.25">
      <c r="A4735" s="36">
        <v>40858</v>
      </c>
      <c r="B4735" s="11">
        <v>36626.898437999997</v>
      </c>
      <c r="C4735" s="11">
        <v>37555.648437999997</v>
      </c>
      <c r="D4735" s="11">
        <v>36626.898437999997</v>
      </c>
      <c r="E4735" s="11">
        <v>37555.648437999997</v>
      </c>
      <c r="F4735" s="11">
        <v>37555.648437999997</v>
      </c>
      <c r="G4735" s="5">
        <v>448236600</v>
      </c>
      <c r="I4735" s="1">
        <v>2.5363878500538561E-2</v>
      </c>
    </row>
    <row r="4736" spans="1:9" x14ac:dyDescent="0.25">
      <c r="A4736" s="36">
        <v>40861</v>
      </c>
      <c r="B4736" s="11">
        <v>37553.46875</v>
      </c>
      <c r="C4736" s="11">
        <v>37560.800780999998</v>
      </c>
      <c r="D4736" s="11">
        <v>36936.960937999997</v>
      </c>
      <c r="E4736" s="11">
        <v>37069.898437999997</v>
      </c>
      <c r="F4736" s="11">
        <v>37069.898437999997</v>
      </c>
      <c r="G4736" s="5">
        <v>159764400</v>
      </c>
      <c r="I4736" s="1">
        <v>-1.3018513921672081E-2</v>
      </c>
    </row>
    <row r="4737" spans="1:9" x14ac:dyDescent="0.25">
      <c r="A4737" s="36">
        <v>40862</v>
      </c>
      <c r="B4737" s="11">
        <v>37071.898437999997</v>
      </c>
      <c r="C4737" s="11">
        <v>37377.328125</v>
      </c>
      <c r="D4737" s="11">
        <v>36893.308594000002</v>
      </c>
      <c r="E4737" s="11">
        <v>37293.378905999998</v>
      </c>
      <c r="F4737" s="11">
        <v>37293.378905999998</v>
      </c>
      <c r="G4737" s="5">
        <v>262590400</v>
      </c>
      <c r="I4737" s="1">
        <v>6.0105242473706966E-3</v>
      </c>
    </row>
    <row r="4738" spans="1:9" x14ac:dyDescent="0.25">
      <c r="A4738" s="36">
        <v>40863</v>
      </c>
      <c r="B4738" s="11">
        <v>37291.789062999997</v>
      </c>
      <c r="C4738" s="11">
        <v>37291.789062999997</v>
      </c>
      <c r="D4738" s="11">
        <v>36678.878905999998</v>
      </c>
      <c r="E4738" s="11">
        <v>36708.410155999998</v>
      </c>
      <c r="F4738" s="11">
        <v>36708.410155999998</v>
      </c>
      <c r="G4738" s="5">
        <v>210794200</v>
      </c>
      <c r="I4738" s="1">
        <v>-1.5809913299108302E-2</v>
      </c>
    </row>
    <row r="4739" spans="1:9" x14ac:dyDescent="0.25">
      <c r="A4739" s="36">
        <v>40864</v>
      </c>
      <c r="B4739" s="11">
        <v>36708.410155999998</v>
      </c>
      <c r="C4739" s="11">
        <v>36954.25</v>
      </c>
      <c r="D4739" s="11">
        <v>36082.511719000002</v>
      </c>
      <c r="E4739" s="11">
        <v>36110.679687999997</v>
      </c>
      <c r="F4739" s="11">
        <v>36110.679687999997</v>
      </c>
      <c r="G4739" s="5">
        <v>210637800</v>
      </c>
      <c r="I4739" s="1">
        <v>-1.6417230550901607E-2</v>
      </c>
    </row>
    <row r="4740" spans="1:9" x14ac:dyDescent="0.25">
      <c r="A4740" s="36">
        <v>40865</v>
      </c>
      <c r="B4740" s="11">
        <v>36116.921875</v>
      </c>
      <c r="C4740" s="11">
        <v>36556.339844000002</v>
      </c>
      <c r="D4740" s="11">
        <v>36016.300780999998</v>
      </c>
      <c r="E4740" s="11">
        <v>36284.199219000002</v>
      </c>
      <c r="F4740" s="11">
        <v>36284.199219000002</v>
      </c>
      <c r="G4740" s="5">
        <v>148378000</v>
      </c>
      <c r="I4740" s="1">
        <v>4.7937054638094168E-3</v>
      </c>
    </row>
    <row r="4741" spans="1:9" x14ac:dyDescent="0.25">
      <c r="A4741" s="36">
        <v>40869</v>
      </c>
      <c r="B4741" s="11">
        <v>36286.820312999997</v>
      </c>
      <c r="C4741" s="11">
        <v>36286.820312999997</v>
      </c>
      <c r="D4741" s="11">
        <v>35601.46875</v>
      </c>
      <c r="E4741" s="11">
        <v>35969.609375</v>
      </c>
      <c r="F4741" s="11">
        <v>35969.609375</v>
      </c>
      <c r="G4741" s="5">
        <v>179855000</v>
      </c>
      <c r="I4741" s="1">
        <v>-8.7079653800881118E-3</v>
      </c>
    </row>
    <row r="4742" spans="1:9" x14ac:dyDescent="0.25">
      <c r="A4742" s="36">
        <v>40870</v>
      </c>
      <c r="B4742" s="11">
        <v>35969.609375</v>
      </c>
      <c r="C4742" s="11">
        <v>35969.609375</v>
      </c>
      <c r="D4742" s="11">
        <v>35287.789062999997</v>
      </c>
      <c r="E4742" s="11">
        <v>35375.609375</v>
      </c>
      <c r="F4742" s="11">
        <v>35375.609375</v>
      </c>
      <c r="G4742" s="5">
        <v>185674000</v>
      </c>
      <c r="I4742" s="1">
        <v>-1.6651815940891268E-2</v>
      </c>
    </row>
    <row r="4743" spans="1:9" x14ac:dyDescent="0.25">
      <c r="A4743" s="36">
        <v>40871</v>
      </c>
      <c r="B4743" s="11">
        <v>35375.519530999998</v>
      </c>
      <c r="C4743" s="11">
        <v>35649.371094000002</v>
      </c>
      <c r="D4743" s="11">
        <v>35280.589844000002</v>
      </c>
      <c r="E4743" s="11">
        <v>35323.601562999997</v>
      </c>
      <c r="F4743" s="11">
        <v>35323.601562999997</v>
      </c>
      <c r="G4743" s="5">
        <v>46874000</v>
      </c>
      <c r="I4743" s="1">
        <v>-1.4712419188587234E-3</v>
      </c>
    </row>
    <row r="4744" spans="1:9" x14ac:dyDescent="0.25">
      <c r="A4744" s="36">
        <v>40872</v>
      </c>
      <c r="B4744" s="11">
        <v>35335.75</v>
      </c>
      <c r="C4744" s="11">
        <v>35688.871094000002</v>
      </c>
      <c r="D4744" s="11">
        <v>34573.039062999997</v>
      </c>
      <c r="E4744" s="11">
        <v>34573.039062999997</v>
      </c>
      <c r="F4744" s="11">
        <v>34573.039062999997</v>
      </c>
      <c r="G4744" s="5">
        <v>154283600</v>
      </c>
      <c r="I4744" s="1">
        <v>-2.1477179561291138E-2</v>
      </c>
    </row>
    <row r="4745" spans="1:9" x14ac:dyDescent="0.25">
      <c r="A4745" s="36">
        <v>40875</v>
      </c>
      <c r="B4745" s="11">
        <v>34574.539062999997</v>
      </c>
      <c r="C4745" s="11">
        <v>35960.71875</v>
      </c>
      <c r="D4745" s="11">
        <v>34574.539062999997</v>
      </c>
      <c r="E4745" s="11">
        <v>35558.179687999997</v>
      </c>
      <c r="F4745" s="11">
        <v>35558.179687999997</v>
      </c>
      <c r="G4745" s="5">
        <v>220604600</v>
      </c>
      <c r="I4745" s="1">
        <v>2.8096058975899396E-2</v>
      </c>
    </row>
    <row r="4746" spans="1:9" x14ac:dyDescent="0.25">
      <c r="A4746" s="36">
        <v>40876</v>
      </c>
      <c r="B4746" s="11">
        <v>35558.320312999997</v>
      </c>
      <c r="C4746" s="11">
        <v>36260.148437999997</v>
      </c>
      <c r="D4746" s="11">
        <v>35457.050780999998</v>
      </c>
      <c r="E4746" s="11">
        <v>35708.710937999997</v>
      </c>
      <c r="F4746" s="11">
        <v>35708.710937999997</v>
      </c>
      <c r="G4746" s="5">
        <v>247153400</v>
      </c>
      <c r="I4746" s="1">
        <v>4.2244434278462251E-3</v>
      </c>
    </row>
    <row r="4747" spans="1:9" x14ac:dyDescent="0.25">
      <c r="A4747" s="36">
        <v>40877</v>
      </c>
      <c r="B4747" s="11">
        <v>35741.871094000002</v>
      </c>
      <c r="C4747" s="11">
        <v>36843.558594000002</v>
      </c>
      <c r="D4747" s="11">
        <v>35741.871094000002</v>
      </c>
      <c r="E4747" s="11">
        <v>36829.148437999997</v>
      </c>
      <c r="F4747" s="11">
        <v>36829.148437999997</v>
      </c>
      <c r="G4747" s="5">
        <v>740007400</v>
      </c>
      <c r="I4747" s="1">
        <v>3.0894945879877511E-2</v>
      </c>
    </row>
    <row r="4748" spans="1:9" x14ac:dyDescent="0.25">
      <c r="A4748" s="36">
        <v>40878</v>
      </c>
      <c r="B4748" s="11">
        <v>36828.949219000002</v>
      </c>
      <c r="C4748" s="11">
        <v>37148.109375</v>
      </c>
      <c r="D4748" s="11">
        <v>36546.46875</v>
      </c>
      <c r="E4748" s="11">
        <v>36567.628905999998</v>
      </c>
      <c r="F4748" s="11">
        <v>36567.628905999998</v>
      </c>
      <c r="G4748" s="5">
        <v>250881400</v>
      </c>
      <c r="I4748" s="1">
        <v>-7.126215841907424E-3</v>
      </c>
    </row>
    <row r="4749" spans="1:9" x14ac:dyDescent="0.25">
      <c r="A4749" s="36">
        <v>40879</v>
      </c>
      <c r="B4749" s="11">
        <v>36614.769530999998</v>
      </c>
      <c r="C4749" s="11">
        <v>36978.328125</v>
      </c>
      <c r="D4749" s="11">
        <v>36614.769530999998</v>
      </c>
      <c r="E4749" s="11">
        <v>36756.058594000002</v>
      </c>
      <c r="F4749" s="11">
        <v>36756.058594000002</v>
      </c>
      <c r="G4749" s="5">
        <v>137589000</v>
      </c>
      <c r="I4749" s="1">
        <v>5.1396788466497867E-3</v>
      </c>
    </row>
    <row r="4750" spans="1:9" x14ac:dyDescent="0.25">
      <c r="A4750" s="36">
        <v>40882</v>
      </c>
      <c r="B4750" s="11">
        <v>36756.109375</v>
      </c>
      <c r="C4750" s="11">
        <v>37248.730469000002</v>
      </c>
      <c r="D4750" s="11">
        <v>36565.300780999998</v>
      </c>
      <c r="E4750" s="11">
        <v>37103.171875</v>
      </c>
      <c r="F4750" s="11">
        <v>37103.171875</v>
      </c>
      <c r="G4750" s="5">
        <v>223510000</v>
      </c>
      <c r="I4750" s="1">
        <v>9.399389470235775E-3</v>
      </c>
    </row>
    <row r="4751" spans="1:9" x14ac:dyDescent="0.25">
      <c r="A4751" s="36">
        <v>40883</v>
      </c>
      <c r="B4751" s="11">
        <v>37093.96875</v>
      </c>
      <c r="C4751" s="11">
        <v>37136.921875</v>
      </c>
      <c r="D4751" s="11">
        <v>36854.878905999998</v>
      </c>
      <c r="E4751" s="11">
        <v>37071.171875</v>
      </c>
      <c r="F4751" s="11">
        <v>37071.171875</v>
      </c>
      <c r="G4751" s="5">
        <v>172400800</v>
      </c>
      <c r="I4751" s="1">
        <v>-8.6283208903381592E-4</v>
      </c>
    </row>
    <row r="4752" spans="1:9" x14ac:dyDescent="0.25">
      <c r="A4752" s="36">
        <v>40884</v>
      </c>
      <c r="B4752" s="11">
        <v>37088.378905999998</v>
      </c>
      <c r="C4752" s="11">
        <v>37155.460937999997</v>
      </c>
      <c r="D4752" s="11">
        <v>36932.25</v>
      </c>
      <c r="E4752" s="11">
        <v>37054.558594000002</v>
      </c>
      <c r="F4752" s="11">
        <v>37054.558594000002</v>
      </c>
      <c r="G4752" s="5">
        <v>200964000</v>
      </c>
      <c r="I4752" s="1">
        <v>-4.4824600507986645E-4</v>
      </c>
    </row>
    <row r="4753" spans="1:9" x14ac:dyDescent="0.25">
      <c r="A4753" s="36">
        <v>40885</v>
      </c>
      <c r="B4753" s="11">
        <v>37041.511719000002</v>
      </c>
      <c r="C4753" s="11">
        <v>37041.511719000002</v>
      </c>
      <c r="D4753" s="11">
        <v>36545.078125</v>
      </c>
      <c r="E4753" s="11">
        <v>36641.308594000002</v>
      </c>
      <c r="F4753" s="11">
        <v>36641.308594000002</v>
      </c>
      <c r="G4753" s="5">
        <v>223661600</v>
      </c>
      <c r="I4753" s="1">
        <v>-1.1215129077866592E-2</v>
      </c>
    </row>
    <row r="4754" spans="1:9" x14ac:dyDescent="0.25">
      <c r="A4754" s="36">
        <v>40886</v>
      </c>
      <c r="B4754" s="11">
        <v>36629.171875</v>
      </c>
      <c r="C4754" s="11">
        <v>37227.230469000002</v>
      </c>
      <c r="D4754" s="11">
        <v>36622.191405999998</v>
      </c>
      <c r="E4754" s="11">
        <v>37227.210937999997</v>
      </c>
      <c r="F4754" s="11">
        <v>37227.210937999997</v>
      </c>
      <c r="G4754" s="5">
        <v>260527400</v>
      </c>
      <c r="I4754" s="1">
        <v>1.5863716638358838E-2</v>
      </c>
    </row>
    <row r="4755" spans="1:9" x14ac:dyDescent="0.25">
      <c r="A4755" s="36">
        <v>40890</v>
      </c>
      <c r="B4755" s="11">
        <v>37228.269530999998</v>
      </c>
      <c r="C4755" s="11">
        <v>37510.78125</v>
      </c>
      <c r="D4755" s="11">
        <v>36272.171875</v>
      </c>
      <c r="E4755" s="11">
        <v>36471.441405999998</v>
      </c>
      <c r="F4755" s="11">
        <v>36471.441405999998</v>
      </c>
      <c r="G4755" s="5">
        <v>203730600</v>
      </c>
      <c r="I4755" s="1">
        <v>-2.0510443608650064E-2</v>
      </c>
    </row>
    <row r="4756" spans="1:9" x14ac:dyDescent="0.25">
      <c r="A4756" s="36">
        <v>40891</v>
      </c>
      <c r="B4756" s="11">
        <v>36471.441405999998</v>
      </c>
      <c r="C4756" s="11">
        <v>36508.199219000002</v>
      </c>
      <c r="D4756" s="11">
        <v>35939.441405999998</v>
      </c>
      <c r="E4756" s="11">
        <v>36012.671875</v>
      </c>
      <c r="F4756" s="11">
        <v>36012.671875</v>
      </c>
      <c r="G4756" s="5">
        <v>149844200</v>
      </c>
      <c r="I4756" s="1">
        <v>-1.2658654051978857E-2</v>
      </c>
    </row>
    <row r="4757" spans="1:9" x14ac:dyDescent="0.25">
      <c r="A4757" s="36">
        <v>40892</v>
      </c>
      <c r="B4757" s="11">
        <v>36012.859375</v>
      </c>
      <c r="C4757" s="11">
        <v>36393.359375</v>
      </c>
      <c r="D4757" s="11">
        <v>35890.449219000002</v>
      </c>
      <c r="E4757" s="11">
        <v>36006.898437999997</v>
      </c>
      <c r="F4757" s="11">
        <v>36006.898437999997</v>
      </c>
      <c r="G4757" s="5">
        <v>196700600</v>
      </c>
      <c r="I4757" s="1">
        <v>-1.6032967115187091E-4</v>
      </c>
    </row>
    <row r="4758" spans="1:9" x14ac:dyDescent="0.25">
      <c r="A4758" s="36">
        <v>40893</v>
      </c>
      <c r="B4758" s="11">
        <v>36008.21875</v>
      </c>
      <c r="C4758" s="11">
        <v>36289.351562999997</v>
      </c>
      <c r="D4758" s="11">
        <v>35783.871094000002</v>
      </c>
      <c r="E4758" s="11">
        <v>36054.628905999998</v>
      </c>
      <c r="F4758" s="11">
        <v>36054.628905999998</v>
      </c>
      <c r="G4758" s="5">
        <v>435964600</v>
      </c>
      <c r="I4758" s="1">
        <v>1.3247144971604286E-3</v>
      </c>
    </row>
    <row r="4759" spans="1:9" x14ac:dyDescent="0.25">
      <c r="A4759" s="36">
        <v>40896</v>
      </c>
      <c r="B4759" s="11">
        <v>36062.578125</v>
      </c>
      <c r="C4759" s="11">
        <v>36440.640625</v>
      </c>
      <c r="D4759" s="11">
        <v>35567.339844000002</v>
      </c>
      <c r="E4759" s="11">
        <v>35587.78125</v>
      </c>
      <c r="F4759" s="11">
        <v>35587.78125</v>
      </c>
      <c r="G4759" s="5">
        <v>117844800</v>
      </c>
      <c r="I4759" s="1">
        <v>-1.3032902244876965E-2</v>
      </c>
    </row>
    <row r="4760" spans="1:9" x14ac:dyDescent="0.25">
      <c r="A4760" s="36">
        <v>40897</v>
      </c>
      <c r="B4760" s="11">
        <v>35620.28125</v>
      </c>
      <c r="C4760" s="11">
        <v>36373.199219000002</v>
      </c>
      <c r="D4760" s="11">
        <v>35620.28125</v>
      </c>
      <c r="E4760" s="11">
        <v>36239.390625</v>
      </c>
      <c r="F4760" s="11">
        <v>36239.390625</v>
      </c>
      <c r="G4760" s="5">
        <v>189240200</v>
      </c>
      <c r="I4760" s="1">
        <v>1.8144310421186916E-2</v>
      </c>
    </row>
    <row r="4761" spans="1:9" x14ac:dyDescent="0.25">
      <c r="A4761" s="36">
        <v>40898</v>
      </c>
      <c r="B4761" s="11">
        <v>36239.390625</v>
      </c>
      <c r="C4761" s="11">
        <v>36629.710937999997</v>
      </c>
      <c r="D4761" s="11">
        <v>36042.851562999997</v>
      </c>
      <c r="E4761" s="11">
        <v>36628.058594000002</v>
      </c>
      <c r="F4761" s="11">
        <v>36628.058594000002</v>
      </c>
      <c r="G4761" s="5">
        <v>104261200</v>
      </c>
      <c r="I4761" s="1">
        <v>1.0667908899387513E-2</v>
      </c>
    </row>
    <row r="4762" spans="1:9" x14ac:dyDescent="0.25">
      <c r="A4762" s="36">
        <v>40899</v>
      </c>
      <c r="B4762" s="11">
        <v>36629.71875</v>
      </c>
      <c r="C4762" s="11">
        <v>37066.769530999998</v>
      </c>
      <c r="D4762" s="11">
        <v>36629.71875</v>
      </c>
      <c r="E4762" s="11">
        <v>37066.769530999998</v>
      </c>
      <c r="F4762" s="11">
        <v>37066.769530999998</v>
      </c>
      <c r="G4762" s="5">
        <v>148271600</v>
      </c>
      <c r="I4762" s="1">
        <v>1.1906293312078375E-2</v>
      </c>
    </row>
    <row r="4763" spans="1:9" x14ac:dyDescent="0.25">
      <c r="A4763" s="36">
        <v>40900</v>
      </c>
      <c r="B4763" s="11">
        <v>37077.699219000002</v>
      </c>
      <c r="C4763" s="11">
        <v>37231.089844000002</v>
      </c>
      <c r="D4763" s="11">
        <v>36957.550780999998</v>
      </c>
      <c r="E4763" s="11">
        <v>37041.421875</v>
      </c>
      <c r="F4763" s="11">
        <v>37041.421875</v>
      </c>
      <c r="G4763" s="5">
        <v>92490600</v>
      </c>
      <c r="I4763" s="1">
        <v>-6.8407166623707383E-4</v>
      </c>
    </row>
    <row r="4764" spans="1:9" x14ac:dyDescent="0.25">
      <c r="A4764" s="36">
        <v>40904</v>
      </c>
      <c r="B4764" s="11">
        <v>37215.878905999998</v>
      </c>
      <c r="C4764" s="11">
        <v>37215.878905999998</v>
      </c>
      <c r="D4764" s="11">
        <v>37014.140625</v>
      </c>
      <c r="E4764" s="11">
        <v>37091.421875</v>
      </c>
      <c r="F4764" s="11">
        <v>37091.421875</v>
      </c>
      <c r="G4764" s="5">
        <v>75065400</v>
      </c>
      <c r="I4764" s="1">
        <v>1.3489299763094209E-3</v>
      </c>
    </row>
    <row r="4765" spans="1:9" x14ac:dyDescent="0.25">
      <c r="A4765" s="36">
        <v>40905</v>
      </c>
      <c r="B4765" s="11">
        <v>37095.449219000002</v>
      </c>
      <c r="C4765" s="11">
        <v>37159.039062999997</v>
      </c>
      <c r="D4765" s="11">
        <v>36509.03125</v>
      </c>
      <c r="E4765" s="11">
        <v>36644.859375</v>
      </c>
      <c r="F4765" s="11">
        <v>36644.859375</v>
      </c>
      <c r="G4765" s="5">
        <v>75657400</v>
      </c>
      <c r="I4765" s="1">
        <v>-1.21125706959333E-2</v>
      </c>
    </row>
    <row r="4766" spans="1:9" x14ac:dyDescent="0.25">
      <c r="A4766" s="36">
        <v>40906</v>
      </c>
      <c r="B4766" s="11">
        <v>36646.640625</v>
      </c>
      <c r="C4766" s="11">
        <v>37185.730469000002</v>
      </c>
      <c r="D4766" s="11">
        <v>36622.050780999998</v>
      </c>
      <c r="E4766" s="11">
        <v>37185.730469000002</v>
      </c>
      <c r="F4766" s="11">
        <v>37185.730469000002</v>
      </c>
      <c r="G4766" s="5">
        <v>84181400</v>
      </c>
      <c r="I4766" s="1">
        <v>1.465194227123412E-2</v>
      </c>
    </row>
    <row r="4767" spans="1:9" x14ac:dyDescent="0.25">
      <c r="A4767" s="36">
        <v>40907</v>
      </c>
      <c r="B4767" s="11">
        <v>37187.25</v>
      </c>
      <c r="C4767" s="11">
        <v>37379.011719000002</v>
      </c>
      <c r="D4767" s="11">
        <v>37054.078125</v>
      </c>
      <c r="E4767" s="11">
        <v>37077.519530999998</v>
      </c>
      <c r="F4767" s="11">
        <v>37077.519530999998</v>
      </c>
      <c r="G4767" s="5">
        <v>112190000</v>
      </c>
      <c r="I4767" s="1">
        <v>-2.9142547514471318E-3</v>
      </c>
    </row>
    <row r="4768" spans="1:9" x14ac:dyDescent="0.25">
      <c r="A4768" s="36">
        <v>40910</v>
      </c>
      <c r="B4768" s="11">
        <v>37077.519530999998</v>
      </c>
      <c r="C4768" s="11">
        <v>37395.828125</v>
      </c>
      <c r="D4768" s="11">
        <v>37032.320312999997</v>
      </c>
      <c r="E4768" s="11">
        <v>37335.03125</v>
      </c>
      <c r="F4768" s="11">
        <v>37335.03125</v>
      </c>
      <c r="G4768" s="5">
        <v>17919600</v>
      </c>
      <c r="I4768" s="1">
        <v>6.9212181081645952E-3</v>
      </c>
    </row>
    <row r="4769" spans="1:9" x14ac:dyDescent="0.25">
      <c r="A4769" s="36">
        <v>40911</v>
      </c>
      <c r="B4769" s="11">
        <v>37334.660155999998</v>
      </c>
      <c r="C4769" s="11">
        <v>37696.148437999997</v>
      </c>
      <c r="D4769" s="11">
        <v>37334.660155999998</v>
      </c>
      <c r="E4769" s="11">
        <v>37384.339844000002</v>
      </c>
      <c r="F4769" s="11">
        <v>37384.339844000002</v>
      </c>
      <c r="G4769" s="5">
        <v>140639000</v>
      </c>
      <c r="I4769" s="1">
        <v>1.3198344802933804E-3</v>
      </c>
    </row>
    <row r="4770" spans="1:9" x14ac:dyDescent="0.25">
      <c r="A4770" s="36">
        <v>40912</v>
      </c>
      <c r="B4770" s="11">
        <v>37382.160155999998</v>
      </c>
      <c r="C4770" s="11">
        <v>37521.539062999997</v>
      </c>
      <c r="D4770" s="11">
        <v>37306.929687999997</v>
      </c>
      <c r="E4770" s="11">
        <v>37387.628905999998</v>
      </c>
      <c r="F4770" s="11">
        <v>37387.628905999998</v>
      </c>
      <c r="G4770" s="5">
        <v>150435200</v>
      </c>
      <c r="I4770" s="1">
        <v>8.797580315444975E-5</v>
      </c>
    </row>
    <row r="4771" spans="1:9" x14ac:dyDescent="0.25">
      <c r="A4771" s="36">
        <v>40913</v>
      </c>
      <c r="B4771" s="11">
        <v>37376.738280999998</v>
      </c>
      <c r="C4771" s="11">
        <v>37377.300780999998</v>
      </c>
      <c r="D4771" s="11">
        <v>36991.570312999997</v>
      </c>
      <c r="E4771" s="11">
        <v>37017.949219000002</v>
      </c>
      <c r="F4771" s="11">
        <v>37017.949219000002</v>
      </c>
      <c r="G4771" s="5">
        <v>187662600</v>
      </c>
      <c r="I4771" s="1">
        <v>-9.9369627454830578E-3</v>
      </c>
    </row>
    <row r="4772" spans="1:9" x14ac:dyDescent="0.25">
      <c r="A4772" s="36">
        <v>40917</v>
      </c>
      <c r="B4772" s="11">
        <v>36809.351562999997</v>
      </c>
      <c r="C4772" s="11">
        <v>36938.238280999998</v>
      </c>
      <c r="D4772" s="11">
        <v>36591.929687999997</v>
      </c>
      <c r="E4772" s="11">
        <v>36785.339844000002</v>
      </c>
      <c r="F4772" s="11">
        <v>36785.339844000002</v>
      </c>
      <c r="G4772" s="5">
        <v>150829600</v>
      </c>
      <c r="I4772" s="1">
        <v>-6.3035170428697995E-3</v>
      </c>
    </row>
    <row r="4773" spans="1:9" x14ac:dyDescent="0.25">
      <c r="A4773" s="36">
        <v>40918</v>
      </c>
      <c r="B4773" s="11">
        <v>36805.679687999997</v>
      </c>
      <c r="C4773" s="11">
        <v>37347.449219000002</v>
      </c>
      <c r="D4773" s="11">
        <v>36805.679687999997</v>
      </c>
      <c r="E4773" s="11">
        <v>37190.898437999997</v>
      </c>
      <c r="F4773" s="11">
        <v>37190.898437999997</v>
      </c>
      <c r="G4773" s="5">
        <v>178880000</v>
      </c>
      <c r="I4773" s="1">
        <v>1.0964673699803029E-2</v>
      </c>
    </row>
    <row r="4774" spans="1:9" x14ac:dyDescent="0.25">
      <c r="A4774" s="36">
        <v>40919</v>
      </c>
      <c r="B4774" s="11">
        <v>37178.550780999998</v>
      </c>
      <c r="C4774" s="11">
        <v>37366.511719000002</v>
      </c>
      <c r="D4774" s="11">
        <v>37096.878905999998</v>
      </c>
      <c r="E4774" s="11">
        <v>37307.640625</v>
      </c>
      <c r="F4774" s="11">
        <v>37307.640625</v>
      </c>
      <c r="G4774" s="5">
        <v>177335000</v>
      </c>
      <c r="I4774" s="1">
        <v>3.1340824672909662E-3</v>
      </c>
    </row>
    <row r="4775" spans="1:9" x14ac:dyDescent="0.25">
      <c r="A4775" s="36">
        <v>40920</v>
      </c>
      <c r="B4775" s="11">
        <v>37308.609375</v>
      </c>
      <c r="C4775" s="11">
        <v>37490.410155999998</v>
      </c>
      <c r="D4775" s="11">
        <v>37225.878905999998</v>
      </c>
      <c r="E4775" s="11">
        <v>37320.96875</v>
      </c>
      <c r="F4775" s="11">
        <v>37320.96875</v>
      </c>
      <c r="G4775" s="5">
        <v>189118400</v>
      </c>
      <c r="I4775" s="1">
        <v>3.5718540793716613E-4</v>
      </c>
    </row>
    <row r="4776" spans="1:9" x14ac:dyDescent="0.25">
      <c r="A4776" s="36">
        <v>40921</v>
      </c>
      <c r="B4776" s="11">
        <v>37297</v>
      </c>
      <c r="C4776" s="11">
        <v>37314.460937999997</v>
      </c>
      <c r="D4776" s="11">
        <v>36428.421875</v>
      </c>
      <c r="E4776" s="11">
        <v>36548.558594000002</v>
      </c>
      <c r="F4776" s="11">
        <v>36548.558594000002</v>
      </c>
      <c r="G4776" s="5">
        <v>170237000</v>
      </c>
      <c r="I4776" s="1">
        <v>-2.091358470816651E-2</v>
      </c>
    </row>
    <row r="4777" spans="1:9" x14ac:dyDescent="0.25">
      <c r="A4777" s="36">
        <v>40924</v>
      </c>
      <c r="B4777" s="11">
        <v>36560.539062999997</v>
      </c>
      <c r="C4777" s="11">
        <v>36916.359375</v>
      </c>
      <c r="D4777" s="11">
        <v>36543.539062999997</v>
      </c>
      <c r="E4777" s="11">
        <v>36916.160155999998</v>
      </c>
      <c r="F4777" s="11">
        <v>36916.160155999998</v>
      </c>
      <c r="G4777" s="5">
        <v>35664200</v>
      </c>
      <c r="I4777" s="1">
        <v>1.0007650918298694E-2</v>
      </c>
    </row>
    <row r="4778" spans="1:9" x14ac:dyDescent="0.25">
      <c r="A4778" s="36">
        <v>40925</v>
      </c>
      <c r="B4778" s="11">
        <v>36917.78125</v>
      </c>
      <c r="C4778" s="11">
        <v>37105.019530999998</v>
      </c>
      <c r="D4778" s="11">
        <v>36533.25</v>
      </c>
      <c r="E4778" s="11">
        <v>36601.199219000002</v>
      </c>
      <c r="F4778" s="11">
        <v>36601.199219000002</v>
      </c>
      <c r="G4778" s="5">
        <v>220691400</v>
      </c>
      <c r="I4778" s="1">
        <v>-8.5683943667866913E-3</v>
      </c>
    </row>
    <row r="4779" spans="1:9" x14ac:dyDescent="0.25">
      <c r="A4779" s="36">
        <v>40926</v>
      </c>
      <c r="B4779" s="11">
        <v>36601.320312999997</v>
      </c>
      <c r="C4779" s="11">
        <v>37508.769530999998</v>
      </c>
      <c r="D4779" s="11">
        <v>36541.101562999997</v>
      </c>
      <c r="E4779" s="11">
        <v>37506.761719000002</v>
      </c>
      <c r="F4779" s="11">
        <v>37506.761719000002</v>
      </c>
      <c r="G4779" s="5">
        <v>307469000</v>
      </c>
      <c r="I4779" s="1">
        <v>2.444022381169475E-2</v>
      </c>
    </row>
    <row r="4780" spans="1:9" x14ac:dyDescent="0.25">
      <c r="A4780" s="36">
        <v>40927</v>
      </c>
      <c r="B4780" s="11">
        <v>37524.199219000002</v>
      </c>
      <c r="C4780" s="11">
        <v>38128.398437999997</v>
      </c>
      <c r="D4780" s="11">
        <v>37524.199219000002</v>
      </c>
      <c r="E4780" s="11">
        <v>37680.058594000002</v>
      </c>
      <c r="F4780" s="11">
        <v>37680.058594000002</v>
      </c>
      <c r="G4780" s="5">
        <v>285559000</v>
      </c>
      <c r="I4780" s="1">
        <v>4.6097755207306079E-3</v>
      </c>
    </row>
    <row r="4781" spans="1:9" x14ac:dyDescent="0.25">
      <c r="A4781" s="36">
        <v>40928</v>
      </c>
      <c r="B4781" s="11">
        <v>37673.140625</v>
      </c>
      <c r="C4781" s="11">
        <v>37673.140625</v>
      </c>
      <c r="D4781" s="11">
        <v>37233.578125</v>
      </c>
      <c r="E4781" s="11">
        <v>37384.210937999997</v>
      </c>
      <c r="F4781" s="11">
        <v>37384.210937999997</v>
      </c>
      <c r="G4781" s="5">
        <v>192269400</v>
      </c>
      <c r="I4781" s="1">
        <v>-7.8825568998439621E-3</v>
      </c>
    </row>
    <row r="4782" spans="1:9" x14ac:dyDescent="0.25">
      <c r="A4782" s="36">
        <v>40931</v>
      </c>
      <c r="B4782" s="11">
        <v>37397.910155999998</v>
      </c>
      <c r="C4782" s="11">
        <v>37459.070312999997</v>
      </c>
      <c r="D4782" s="11">
        <v>37105.171875</v>
      </c>
      <c r="E4782" s="11">
        <v>37195.730469000002</v>
      </c>
      <c r="F4782" s="11">
        <v>37195.730469000002</v>
      </c>
      <c r="G4782" s="5">
        <v>108783400</v>
      </c>
      <c r="I4782" s="1">
        <v>-5.0544654960287261E-3</v>
      </c>
    </row>
    <row r="4783" spans="1:9" x14ac:dyDescent="0.25">
      <c r="A4783" s="36">
        <v>40932</v>
      </c>
      <c r="B4783" s="11">
        <v>37185.101562999997</v>
      </c>
      <c r="C4783" s="11">
        <v>37201.828125</v>
      </c>
      <c r="D4783" s="11">
        <v>36735.828125</v>
      </c>
      <c r="E4783" s="11">
        <v>36853.300780999998</v>
      </c>
      <c r="F4783" s="11">
        <v>36853.300780999998</v>
      </c>
      <c r="G4783" s="5">
        <v>195788200</v>
      </c>
      <c r="I4783" s="1">
        <v>-9.2487942968215719E-3</v>
      </c>
    </row>
    <row r="4784" spans="1:9" x14ac:dyDescent="0.25">
      <c r="A4784" s="36">
        <v>40933</v>
      </c>
      <c r="B4784" s="11">
        <v>36853.898437999997</v>
      </c>
      <c r="C4784" s="11">
        <v>37217.429687999997</v>
      </c>
      <c r="D4784" s="11">
        <v>36756.570312999997</v>
      </c>
      <c r="E4784" s="11">
        <v>37212.859375</v>
      </c>
      <c r="F4784" s="11">
        <v>37212.859375</v>
      </c>
      <c r="G4784" s="5">
        <v>191269400</v>
      </c>
      <c r="I4784" s="1">
        <v>9.7091956117356659E-3</v>
      </c>
    </row>
    <row r="4785" spans="1:9" x14ac:dyDescent="0.25">
      <c r="A4785" s="36">
        <v>40934</v>
      </c>
      <c r="B4785" s="11">
        <v>37216.488280999998</v>
      </c>
      <c r="C4785" s="11">
        <v>37628.558594000002</v>
      </c>
      <c r="D4785" s="11">
        <v>37207.949219000002</v>
      </c>
      <c r="E4785" s="11">
        <v>37240.78125</v>
      </c>
      <c r="F4785" s="11">
        <v>37240.78125</v>
      </c>
      <c r="G4785" s="5">
        <v>300167000</v>
      </c>
      <c r="I4785" s="1">
        <v>7.5004730660843677E-4</v>
      </c>
    </row>
    <row r="4786" spans="1:9" x14ac:dyDescent="0.25">
      <c r="A4786" s="36">
        <v>40935</v>
      </c>
      <c r="B4786" s="11">
        <v>37240.929687999997</v>
      </c>
      <c r="C4786" s="11">
        <v>37266.609375</v>
      </c>
      <c r="D4786" s="11">
        <v>37082.441405999998</v>
      </c>
      <c r="E4786" s="11">
        <v>37184.710937999997</v>
      </c>
      <c r="F4786" s="11">
        <v>37184.710937999997</v>
      </c>
      <c r="G4786" s="5">
        <v>128489000</v>
      </c>
      <c r="I4786" s="1">
        <v>-1.506750468411866E-3</v>
      </c>
    </row>
    <row r="4787" spans="1:9" x14ac:dyDescent="0.25">
      <c r="A4787" s="36">
        <v>40938</v>
      </c>
      <c r="B4787" s="11">
        <v>37173.351562999997</v>
      </c>
      <c r="C4787" s="11">
        <v>37298.738280999998</v>
      </c>
      <c r="D4787" s="11">
        <v>36737.269530999998</v>
      </c>
      <c r="E4787" s="11">
        <v>37241.609375</v>
      </c>
      <c r="F4787" s="11">
        <v>37241.609375</v>
      </c>
      <c r="G4787" s="5">
        <v>153454400</v>
      </c>
      <c r="I4787" s="1">
        <v>1.5289872680934735E-3</v>
      </c>
    </row>
    <row r="4788" spans="1:9" x14ac:dyDescent="0.25">
      <c r="A4788" s="36">
        <v>40939</v>
      </c>
      <c r="B4788" s="11">
        <v>37259.050780999998</v>
      </c>
      <c r="C4788" s="11">
        <v>37685.398437999997</v>
      </c>
      <c r="D4788" s="11">
        <v>37217.800780999998</v>
      </c>
      <c r="E4788" s="11">
        <v>37422.679687999997</v>
      </c>
      <c r="F4788" s="11">
        <v>37422.679687999997</v>
      </c>
      <c r="G4788" s="5">
        <v>367430800</v>
      </c>
      <c r="I4788" s="1">
        <v>4.8502616242913632E-3</v>
      </c>
    </row>
    <row r="4789" spans="1:9" x14ac:dyDescent="0.25">
      <c r="A4789" s="36">
        <v>40940</v>
      </c>
      <c r="B4789" s="11">
        <v>37425.191405999998</v>
      </c>
      <c r="C4789" s="11">
        <v>37877.53125</v>
      </c>
      <c r="D4789" s="11">
        <v>37425.191405999998</v>
      </c>
      <c r="E4789" s="11">
        <v>37709.648437999997</v>
      </c>
      <c r="F4789" s="11">
        <v>37709.648437999997</v>
      </c>
      <c r="G4789" s="5">
        <v>274897200</v>
      </c>
      <c r="I4789" s="1">
        <v>7.6390590486656862E-3</v>
      </c>
    </row>
    <row r="4790" spans="1:9" x14ac:dyDescent="0.25">
      <c r="A4790" s="36">
        <v>40941</v>
      </c>
      <c r="B4790" s="11">
        <v>37709.460937999997</v>
      </c>
      <c r="C4790" s="11">
        <v>37853.699219000002</v>
      </c>
      <c r="D4790" s="11">
        <v>37607.519530999998</v>
      </c>
      <c r="E4790" s="11">
        <v>37711.160155999998</v>
      </c>
      <c r="F4790" s="11">
        <v>37711.160155999998</v>
      </c>
      <c r="G4790" s="5">
        <v>359909200</v>
      </c>
      <c r="I4790" s="1">
        <v>4.0087557490409154E-5</v>
      </c>
    </row>
    <row r="4791" spans="1:9" x14ac:dyDescent="0.25">
      <c r="A4791" s="36">
        <v>40942</v>
      </c>
      <c r="B4791" s="11">
        <v>37712.078125</v>
      </c>
      <c r="C4791" s="11">
        <v>38229.898437999997</v>
      </c>
      <c r="D4791" s="11">
        <v>37711.410155999998</v>
      </c>
      <c r="E4791" s="11">
        <v>38092.808594000002</v>
      </c>
      <c r="F4791" s="11">
        <v>38092.808594000002</v>
      </c>
      <c r="G4791" s="5">
        <v>310275400</v>
      </c>
      <c r="I4791" s="1">
        <v>1.0069437498135159E-2</v>
      </c>
    </row>
    <row r="4792" spans="1:9" x14ac:dyDescent="0.25">
      <c r="A4792" s="36">
        <v>40946</v>
      </c>
      <c r="B4792" s="11">
        <v>38092.480469000002</v>
      </c>
      <c r="C4792" s="11">
        <v>38220.929687999997</v>
      </c>
      <c r="D4792" s="11">
        <v>37892.308594000002</v>
      </c>
      <c r="E4792" s="11">
        <v>38062.421875</v>
      </c>
      <c r="F4792" s="11">
        <v>38062.421875</v>
      </c>
      <c r="G4792" s="5">
        <v>226463400</v>
      </c>
      <c r="I4792" s="1">
        <v>-7.9802058047739877E-4</v>
      </c>
    </row>
    <row r="4793" spans="1:9" x14ac:dyDescent="0.25">
      <c r="A4793" s="36">
        <v>40947</v>
      </c>
      <c r="B4793" s="11">
        <v>38062.710937999997</v>
      </c>
      <c r="C4793" s="11">
        <v>38188</v>
      </c>
      <c r="D4793" s="11">
        <v>37890.859375</v>
      </c>
      <c r="E4793" s="11">
        <v>38140.550780999998</v>
      </c>
      <c r="F4793" s="11">
        <v>38140.550780999998</v>
      </c>
      <c r="G4793" s="5">
        <v>265555400</v>
      </c>
      <c r="I4793" s="1">
        <v>2.0505481781860624E-3</v>
      </c>
    </row>
    <row r="4794" spans="1:9" x14ac:dyDescent="0.25">
      <c r="A4794" s="36">
        <v>40948</v>
      </c>
      <c r="B4794" s="11">
        <v>38139.820312999997</v>
      </c>
      <c r="C4794" s="11">
        <v>38305.320312999997</v>
      </c>
      <c r="D4794" s="11">
        <v>38105</v>
      </c>
      <c r="E4794" s="11">
        <v>38242.28125</v>
      </c>
      <c r="F4794" s="11">
        <v>38242.28125</v>
      </c>
      <c r="G4794" s="5">
        <v>245793800</v>
      </c>
      <c r="I4794" s="1">
        <v>2.6637014220529664E-3</v>
      </c>
    </row>
    <row r="4795" spans="1:9" x14ac:dyDescent="0.25">
      <c r="A4795" s="36">
        <v>40949</v>
      </c>
      <c r="B4795" s="11">
        <v>38238.398437999997</v>
      </c>
      <c r="C4795" s="11">
        <v>38238.398437999997</v>
      </c>
      <c r="D4795" s="11">
        <v>37814.660155999998</v>
      </c>
      <c r="E4795" s="11">
        <v>38149.21875</v>
      </c>
      <c r="F4795" s="11">
        <v>38149.21875</v>
      </c>
      <c r="G4795" s="5">
        <v>215069600</v>
      </c>
      <c r="I4795" s="1">
        <v>-2.4364633771458699E-3</v>
      </c>
    </row>
    <row r="4796" spans="1:9" x14ac:dyDescent="0.25">
      <c r="A4796" s="36">
        <v>40952</v>
      </c>
      <c r="B4796" s="11">
        <v>38150.121094000002</v>
      </c>
      <c r="C4796" s="11">
        <v>38412.589844000002</v>
      </c>
      <c r="D4796" s="11">
        <v>38150.121094000002</v>
      </c>
      <c r="E4796" s="11">
        <v>38204.328125</v>
      </c>
      <c r="F4796" s="11">
        <v>38204.328125</v>
      </c>
      <c r="G4796" s="5">
        <v>224590600</v>
      </c>
      <c r="I4796" s="1">
        <v>1.4435317500023359E-3</v>
      </c>
    </row>
    <row r="4797" spans="1:9" x14ac:dyDescent="0.25">
      <c r="A4797" s="36">
        <v>40953</v>
      </c>
      <c r="B4797" s="11">
        <v>38197.328125</v>
      </c>
      <c r="C4797" s="11">
        <v>38241.5</v>
      </c>
      <c r="D4797" s="11">
        <v>37738.058594000002</v>
      </c>
      <c r="E4797" s="11">
        <v>37831.871094000002</v>
      </c>
      <c r="F4797" s="11">
        <v>37831.871094000002</v>
      </c>
      <c r="G4797" s="5">
        <v>292509800</v>
      </c>
      <c r="I4797" s="1">
        <v>-9.7969128873085509E-3</v>
      </c>
    </row>
    <row r="4798" spans="1:9" x14ac:dyDescent="0.25">
      <c r="A4798" s="36">
        <v>40954</v>
      </c>
      <c r="B4798" s="11">
        <v>37841</v>
      </c>
      <c r="C4798" s="11">
        <v>38112.738280999998</v>
      </c>
      <c r="D4798" s="11">
        <v>37797.160155999998</v>
      </c>
      <c r="E4798" s="11">
        <v>37864.550780999998</v>
      </c>
      <c r="F4798" s="11">
        <v>37864.550780999998</v>
      </c>
      <c r="G4798" s="5">
        <v>254955400</v>
      </c>
      <c r="I4798" s="1">
        <v>8.6344078678557423E-4</v>
      </c>
    </row>
    <row r="4799" spans="1:9" x14ac:dyDescent="0.25">
      <c r="A4799" s="36">
        <v>40955</v>
      </c>
      <c r="B4799" s="11">
        <v>37868.910155999998</v>
      </c>
      <c r="C4799" s="11">
        <v>38212.238280999998</v>
      </c>
      <c r="D4799" s="11">
        <v>37854.851562999997</v>
      </c>
      <c r="E4799" s="11">
        <v>38212.238280999998</v>
      </c>
      <c r="F4799" s="11">
        <v>38212.238280999998</v>
      </c>
      <c r="G4799" s="5">
        <v>205713200</v>
      </c>
      <c r="I4799" s="1">
        <v>9.1404993565298298E-3</v>
      </c>
    </row>
    <row r="4800" spans="1:9" x14ac:dyDescent="0.25">
      <c r="A4800" s="36">
        <v>40956</v>
      </c>
      <c r="B4800" s="11">
        <v>38238.398437999997</v>
      </c>
      <c r="C4800" s="11">
        <v>38413.191405999998</v>
      </c>
      <c r="D4800" s="11">
        <v>37913.011719000002</v>
      </c>
      <c r="E4800" s="11">
        <v>37914.699219000002</v>
      </c>
      <c r="F4800" s="11">
        <v>37914.699219000002</v>
      </c>
      <c r="G4800" s="5">
        <v>211698800</v>
      </c>
      <c r="I4800" s="1">
        <v>-7.8169590649412868E-3</v>
      </c>
    </row>
    <row r="4801" spans="1:9" x14ac:dyDescent="0.25">
      <c r="A4801" s="36">
        <v>40959</v>
      </c>
      <c r="B4801" s="11">
        <v>37915.351562999997</v>
      </c>
      <c r="C4801" s="11">
        <v>38296.679687999997</v>
      </c>
      <c r="D4801" s="11">
        <v>37915.351562999997</v>
      </c>
      <c r="E4801" s="11">
        <v>38296.679687999997</v>
      </c>
      <c r="F4801" s="11">
        <v>38296.679687999997</v>
      </c>
      <c r="G4801" s="5">
        <v>41189200</v>
      </c>
      <c r="I4801" s="1">
        <v>1.0024321122278579E-2</v>
      </c>
    </row>
    <row r="4802" spans="1:9" x14ac:dyDescent="0.25">
      <c r="A4802" s="36">
        <v>40960</v>
      </c>
      <c r="B4802" s="11">
        <v>38309.03125</v>
      </c>
      <c r="C4802" s="11">
        <v>38317.21875</v>
      </c>
      <c r="D4802" s="11">
        <v>37834.359375</v>
      </c>
      <c r="E4802" s="11">
        <v>37859.480469000002</v>
      </c>
      <c r="F4802" s="11">
        <v>37859.480469000002</v>
      </c>
      <c r="G4802" s="5">
        <v>217190400</v>
      </c>
      <c r="I4802" s="1">
        <v>-1.1481776946991928E-2</v>
      </c>
    </row>
    <row r="4803" spans="1:9" x14ac:dyDescent="0.25">
      <c r="A4803" s="36">
        <v>40961</v>
      </c>
      <c r="B4803" s="11">
        <v>37865.980469000002</v>
      </c>
      <c r="C4803" s="11">
        <v>37946.980469000002</v>
      </c>
      <c r="D4803" s="11">
        <v>37695.421875</v>
      </c>
      <c r="E4803" s="11">
        <v>37912.550780999998</v>
      </c>
      <c r="F4803" s="11">
        <v>37912.550780999998</v>
      </c>
      <c r="G4803" s="5">
        <v>208728400</v>
      </c>
      <c r="I4803" s="1">
        <v>1.4007891778131665E-3</v>
      </c>
    </row>
    <row r="4804" spans="1:9" x14ac:dyDescent="0.25">
      <c r="A4804" s="36">
        <v>40962</v>
      </c>
      <c r="B4804" s="11">
        <v>37915.679687999997</v>
      </c>
      <c r="C4804" s="11">
        <v>38094.25</v>
      </c>
      <c r="D4804" s="11">
        <v>37738.039062999997</v>
      </c>
      <c r="E4804" s="11">
        <v>38027.839844000002</v>
      </c>
      <c r="F4804" s="11">
        <v>38027.839844000002</v>
      </c>
      <c r="G4804" s="5">
        <v>247188400</v>
      </c>
      <c r="I4804" s="1">
        <v>3.0363065194549677E-3</v>
      </c>
    </row>
    <row r="4805" spans="1:9" x14ac:dyDescent="0.25">
      <c r="A4805" s="36">
        <v>40963</v>
      </c>
      <c r="B4805" s="11">
        <v>38034.558594000002</v>
      </c>
      <c r="C4805" s="11">
        <v>38102.71875</v>
      </c>
      <c r="D4805" s="11">
        <v>37830.921875</v>
      </c>
      <c r="E4805" s="11">
        <v>37945.21875</v>
      </c>
      <c r="F4805" s="11">
        <v>37945.21875</v>
      </c>
      <c r="G4805" s="5">
        <v>270916400</v>
      </c>
      <c r="I4805" s="1">
        <v>-2.1750111973943831E-3</v>
      </c>
    </row>
    <row r="4806" spans="1:9" x14ac:dyDescent="0.25">
      <c r="A4806" s="36">
        <v>40966</v>
      </c>
      <c r="B4806" s="11">
        <v>37940.789062999997</v>
      </c>
      <c r="C4806" s="11">
        <v>37940.789062999997</v>
      </c>
      <c r="D4806" s="11">
        <v>37639.058594000002</v>
      </c>
      <c r="E4806" s="11">
        <v>37785.71875</v>
      </c>
      <c r="F4806" s="11">
        <v>37785.71875</v>
      </c>
      <c r="G4806" s="5">
        <v>244458600</v>
      </c>
      <c r="I4806" s="1">
        <v>-4.2122873716916587E-3</v>
      </c>
    </row>
    <row r="4807" spans="1:9" x14ac:dyDescent="0.25">
      <c r="A4807" s="36">
        <v>40967</v>
      </c>
      <c r="B4807" s="11">
        <v>37786.121094000002</v>
      </c>
      <c r="C4807" s="11">
        <v>38116.070312999997</v>
      </c>
      <c r="D4807" s="11">
        <v>37766.609375</v>
      </c>
      <c r="E4807" s="11">
        <v>38021.421875</v>
      </c>
      <c r="F4807" s="11">
        <v>38021.421875</v>
      </c>
      <c r="G4807" s="5">
        <v>225456200</v>
      </c>
      <c r="I4807" s="1">
        <v>6.2185140504684711E-3</v>
      </c>
    </row>
    <row r="4808" spans="1:9" x14ac:dyDescent="0.25">
      <c r="A4808" s="36">
        <v>40968</v>
      </c>
      <c r="B4808" s="11">
        <v>38017.378905999998</v>
      </c>
      <c r="C4808" s="11">
        <v>38282.179687999997</v>
      </c>
      <c r="D4808" s="11">
        <v>37800.988280999998</v>
      </c>
      <c r="E4808" s="11">
        <v>37816.691405999998</v>
      </c>
      <c r="F4808" s="11">
        <v>37816.691405999998</v>
      </c>
      <c r="G4808" s="5">
        <v>801549400</v>
      </c>
      <c r="I4808" s="1">
        <v>-5.3991576921497142E-3</v>
      </c>
    </row>
    <row r="4809" spans="1:9" x14ac:dyDescent="0.25">
      <c r="A4809" s="36">
        <v>40969</v>
      </c>
      <c r="B4809" s="11">
        <v>37816.238280999998</v>
      </c>
      <c r="C4809" s="11">
        <v>38063.71875</v>
      </c>
      <c r="D4809" s="11">
        <v>37706.480469000002</v>
      </c>
      <c r="E4809" s="11">
        <v>38033.449219000002</v>
      </c>
      <c r="F4809" s="11">
        <v>38033.449219000002</v>
      </c>
      <c r="G4809" s="5">
        <v>205402800</v>
      </c>
      <c r="I4809" s="1">
        <v>5.7154383965212219E-3</v>
      </c>
    </row>
    <row r="4810" spans="1:9" x14ac:dyDescent="0.25">
      <c r="A4810" s="36">
        <v>40970</v>
      </c>
      <c r="B4810" s="11">
        <v>38046.769530999998</v>
      </c>
      <c r="C4810" s="11">
        <v>38332.359375</v>
      </c>
      <c r="D4810" s="11">
        <v>37914.878905999998</v>
      </c>
      <c r="E4810" s="11">
        <v>38327.429687999997</v>
      </c>
      <c r="F4810" s="11">
        <v>38327.429687999997</v>
      </c>
      <c r="G4810" s="5">
        <v>202636800</v>
      </c>
      <c r="I4810" s="1">
        <v>7.6998045502154611E-3</v>
      </c>
    </row>
    <row r="4811" spans="1:9" x14ac:dyDescent="0.25">
      <c r="A4811" s="36">
        <v>40973</v>
      </c>
      <c r="B4811" s="11">
        <v>38328.730469000002</v>
      </c>
      <c r="C4811" s="11">
        <v>38332.738280999998</v>
      </c>
      <c r="D4811" s="11">
        <v>38019.058594000002</v>
      </c>
      <c r="E4811" s="11">
        <v>38155.269530999998</v>
      </c>
      <c r="F4811" s="11">
        <v>38155.269530999998</v>
      </c>
      <c r="G4811" s="5">
        <v>162850000</v>
      </c>
      <c r="I4811" s="1">
        <v>-4.5019448719596511E-3</v>
      </c>
    </row>
    <row r="4812" spans="1:9" x14ac:dyDescent="0.25">
      <c r="A4812" s="36">
        <v>40974</v>
      </c>
      <c r="B4812" s="11">
        <v>38155.21875</v>
      </c>
      <c r="C4812" s="11">
        <v>38155.21875</v>
      </c>
      <c r="D4812" s="11">
        <v>37380.628905999998</v>
      </c>
      <c r="E4812" s="11">
        <v>37487.628905999998</v>
      </c>
      <c r="F4812" s="11">
        <v>37487.628905999998</v>
      </c>
      <c r="G4812" s="5">
        <v>230605200</v>
      </c>
      <c r="I4812" s="1">
        <v>-1.7652892114815799E-2</v>
      </c>
    </row>
    <row r="4813" spans="1:9" x14ac:dyDescent="0.25">
      <c r="A4813" s="36">
        <v>40975</v>
      </c>
      <c r="B4813" s="11">
        <v>37488.960937999997</v>
      </c>
      <c r="C4813" s="11">
        <v>37674.710937999997</v>
      </c>
      <c r="D4813" s="11">
        <v>37472.21875</v>
      </c>
      <c r="E4813" s="11">
        <v>37548.539062999997</v>
      </c>
      <c r="F4813" s="11">
        <v>37548.539062999997</v>
      </c>
      <c r="G4813" s="5">
        <v>151659000</v>
      </c>
      <c r="I4813" s="1">
        <v>1.623488299765441E-3</v>
      </c>
    </row>
    <row r="4814" spans="1:9" x14ac:dyDescent="0.25">
      <c r="A4814" s="36">
        <v>40976</v>
      </c>
      <c r="B4814" s="11">
        <v>37561.621094000002</v>
      </c>
      <c r="C4814" s="11">
        <v>37823.671875</v>
      </c>
      <c r="D4814" s="11">
        <v>37561.621094000002</v>
      </c>
      <c r="E4814" s="11">
        <v>37815.429687999997</v>
      </c>
      <c r="F4814" s="11">
        <v>37815.429687999997</v>
      </c>
      <c r="G4814" s="5">
        <v>201516200</v>
      </c>
      <c r="I4814" s="1">
        <v>7.0827411332281542E-3</v>
      </c>
    </row>
    <row r="4815" spans="1:9" x14ac:dyDescent="0.25">
      <c r="A4815" s="36">
        <v>40977</v>
      </c>
      <c r="B4815" s="11">
        <v>37815.480469000002</v>
      </c>
      <c r="C4815" s="11">
        <v>37938.101562999997</v>
      </c>
      <c r="D4815" s="11">
        <v>37682.058594000002</v>
      </c>
      <c r="E4815" s="11">
        <v>37691.011719000002</v>
      </c>
      <c r="F4815" s="11">
        <v>37691.011719000002</v>
      </c>
      <c r="G4815" s="5">
        <v>193782000</v>
      </c>
      <c r="I4815" s="1">
        <v>-3.2955620550332299E-3</v>
      </c>
    </row>
    <row r="4816" spans="1:9" x14ac:dyDescent="0.25">
      <c r="A4816" s="36">
        <v>40980</v>
      </c>
      <c r="B4816" s="11">
        <v>37690.371094000002</v>
      </c>
      <c r="C4816" s="11">
        <v>37742.300780999998</v>
      </c>
      <c r="D4816" s="11">
        <v>37501.179687999997</v>
      </c>
      <c r="E4816" s="11">
        <v>37590.171875</v>
      </c>
      <c r="F4816" s="11">
        <v>37590.171875</v>
      </c>
      <c r="G4816" s="5">
        <v>130058000</v>
      </c>
      <c r="I4816" s="1">
        <v>-2.6790201614197429E-3</v>
      </c>
    </row>
    <row r="4817" spans="1:9" x14ac:dyDescent="0.25">
      <c r="A4817" s="36">
        <v>40981</v>
      </c>
      <c r="B4817" s="11">
        <v>37589.378905999998</v>
      </c>
      <c r="C4817" s="11">
        <v>38048.621094000002</v>
      </c>
      <c r="D4817" s="11">
        <v>37549.46875</v>
      </c>
      <c r="E4817" s="11">
        <v>38019.761719000002</v>
      </c>
      <c r="F4817" s="11">
        <v>38019.761719000002</v>
      </c>
      <c r="G4817" s="5">
        <v>145923600</v>
      </c>
      <c r="I4817" s="1">
        <v>1.1363439861264979E-2</v>
      </c>
    </row>
    <row r="4818" spans="1:9" x14ac:dyDescent="0.25">
      <c r="A4818" s="36">
        <v>40982</v>
      </c>
      <c r="B4818" s="11">
        <v>38023.628905999998</v>
      </c>
      <c r="C4818" s="11">
        <v>38082.75</v>
      </c>
      <c r="D4818" s="11">
        <v>37898.671875</v>
      </c>
      <c r="E4818" s="11">
        <v>37971.441405999998</v>
      </c>
      <c r="F4818" s="11">
        <v>37971.441405999998</v>
      </c>
      <c r="G4818" s="5">
        <v>188924400</v>
      </c>
      <c r="I4818" s="1">
        <v>-1.2717345567736515E-3</v>
      </c>
    </row>
    <row r="4819" spans="1:9" x14ac:dyDescent="0.25">
      <c r="A4819" s="36">
        <v>40983</v>
      </c>
      <c r="B4819" s="11">
        <v>37971.441405999998</v>
      </c>
      <c r="C4819" s="11">
        <v>38142.878905999998</v>
      </c>
      <c r="D4819" s="11">
        <v>37919.378905999998</v>
      </c>
      <c r="E4819" s="11">
        <v>38134.570312999997</v>
      </c>
      <c r="F4819" s="11">
        <v>38134.570312999997</v>
      </c>
      <c r="G4819" s="5">
        <v>169135400</v>
      </c>
      <c r="I4819" s="1">
        <v>4.2868927996551065E-3</v>
      </c>
    </row>
    <row r="4820" spans="1:9" x14ac:dyDescent="0.25">
      <c r="A4820" s="36">
        <v>40984</v>
      </c>
      <c r="B4820" s="11">
        <v>38137.761719000002</v>
      </c>
      <c r="C4820" s="11">
        <v>38310.558594000002</v>
      </c>
      <c r="D4820" s="11">
        <v>38057.308594000002</v>
      </c>
      <c r="E4820" s="11">
        <v>38258.449219000002</v>
      </c>
      <c r="F4820" s="11">
        <v>38258.449219000002</v>
      </c>
      <c r="G4820" s="5">
        <v>380644200</v>
      </c>
      <c r="I4820" s="1">
        <v>3.2432024638513468E-3</v>
      </c>
    </row>
    <row r="4821" spans="1:9" x14ac:dyDescent="0.25">
      <c r="A4821" s="36">
        <v>40988</v>
      </c>
      <c r="B4821" s="11">
        <v>38256.019530999998</v>
      </c>
      <c r="C4821" s="11">
        <v>38275.648437999997</v>
      </c>
      <c r="D4821" s="11">
        <v>37979.871094000002</v>
      </c>
      <c r="E4821" s="11">
        <v>38055.269530999998</v>
      </c>
      <c r="F4821" s="11">
        <v>38055.269530999998</v>
      </c>
      <c r="G4821" s="5">
        <v>123220400</v>
      </c>
      <c r="I4821" s="1">
        <v>-5.3248661292073507E-3</v>
      </c>
    </row>
    <row r="4822" spans="1:9" x14ac:dyDescent="0.25">
      <c r="A4822" s="36">
        <v>40989</v>
      </c>
      <c r="B4822" s="11">
        <v>38066.839844000002</v>
      </c>
      <c r="C4822" s="11">
        <v>38443.539062999997</v>
      </c>
      <c r="D4822" s="11">
        <v>38050.300780999998</v>
      </c>
      <c r="E4822" s="11">
        <v>38434.511719000002</v>
      </c>
      <c r="F4822" s="11">
        <v>38434.511719000002</v>
      </c>
      <c r="G4822" s="5">
        <v>230338600</v>
      </c>
      <c r="I4822" s="1">
        <v>9.9162342844945073E-3</v>
      </c>
    </row>
    <row r="4823" spans="1:9" x14ac:dyDescent="0.25">
      <c r="A4823" s="36">
        <v>40990</v>
      </c>
      <c r="B4823" s="11">
        <v>38446.019530999998</v>
      </c>
      <c r="C4823" s="11">
        <v>38446.019530999998</v>
      </c>
      <c r="D4823" s="11">
        <v>38256.609375</v>
      </c>
      <c r="E4823" s="11">
        <v>38323.511719000002</v>
      </c>
      <c r="F4823" s="11">
        <v>38323.511719000002</v>
      </c>
      <c r="G4823" s="5">
        <v>136087800</v>
      </c>
      <c r="I4823" s="1">
        <v>-2.8922078084683278E-3</v>
      </c>
    </row>
    <row r="4824" spans="1:9" x14ac:dyDescent="0.25">
      <c r="A4824" s="36">
        <v>40991</v>
      </c>
      <c r="B4824" s="11">
        <v>38330.570312999997</v>
      </c>
      <c r="C4824" s="11">
        <v>38422.738280999998</v>
      </c>
      <c r="D4824" s="11">
        <v>38262.488280999998</v>
      </c>
      <c r="E4824" s="11">
        <v>38334.898437999997</v>
      </c>
      <c r="F4824" s="11">
        <v>38334.898437999997</v>
      </c>
      <c r="G4824" s="5">
        <v>197751600</v>
      </c>
      <c r="I4824" s="1">
        <v>2.9707683893853698E-4</v>
      </c>
    </row>
    <row r="4825" spans="1:9" x14ac:dyDescent="0.25">
      <c r="A4825" s="36">
        <v>40994</v>
      </c>
      <c r="B4825" s="11">
        <v>38335.480469000002</v>
      </c>
      <c r="C4825" s="11">
        <v>38942.410155999998</v>
      </c>
      <c r="D4825" s="11">
        <v>38325.398437999997</v>
      </c>
      <c r="E4825" s="11">
        <v>38863.148437999997</v>
      </c>
      <c r="F4825" s="11">
        <v>38863.148437999997</v>
      </c>
      <c r="G4825" s="5">
        <v>202243000</v>
      </c>
      <c r="I4825" s="1">
        <v>1.3685793008878733E-2</v>
      </c>
    </row>
    <row r="4826" spans="1:9" x14ac:dyDescent="0.25">
      <c r="A4826" s="36">
        <v>40995</v>
      </c>
      <c r="B4826" s="11">
        <v>38864.710937999997</v>
      </c>
      <c r="C4826" s="11">
        <v>39134.878905999998</v>
      </c>
      <c r="D4826" s="11">
        <v>38818.679687999997</v>
      </c>
      <c r="E4826" s="11">
        <v>38956.320312999997</v>
      </c>
      <c r="F4826" s="11">
        <v>38956.320312999997</v>
      </c>
      <c r="G4826" s="5">
        <v>243439400</v>
      </c>
      <c r="I4826" s="1">
        <v>2.3945658076467424E-3</v>
      </c>
    </row>
    <row r="4827" spans="1:9" x14ac:dyDescent="0.25">
      <c r="A4827" s="36">
        <v>40996</v>
      </c>
      <c r="B4827" s="11">
        <v>38963.699219000002</v>
      </c>
      <c r="C4827" s="11">
        <v>39033.328125</v>
      </c>
      <c r="D4827" s="11">
        <v>38685.988280999998</v>
      </c>
      <c r="E4827" s="11">
        <v>38910.679687999997</v>
      </c>
      <c r="F4827" s="11">
        <v>38910.679687999997</v>
      </c>
      <c r="G4827" s="5">
        <v>164199800</v>
      </c>
      <c r="I4827" s="1">
        <v>-1.1722714430018044E-3</v>
      </c>
    </row>
    <row r="4828" spans="1:9" x14ac:dyDescent="0.25">
      <c r="A4828" s="36">
        <v>40997</v>
      </c>
      <c r="B4828" s="11">
        <v>38907.238280999998</v>
      </c>
      <c r="C4828" s="11">
        <v>39199.679687999997</v>
      </c>
      <c r="D4828" s="11">
        <v>38655.570312999997</v>
      </c>
      <c r="E4828" s="11">
        <v>39125.351562999997</v>
      </c>
      <c r="F4828" s="11">
        <v>39125.351562999997</v>
      </c>
      <c r="G4828" s="5">
        <v>262923400</v>
      </c>
      <c r="I4828" s="1">
        <v>5.5018794031482798E-3</v>
      </c>
    </row>
    <row r="4829" spans="1:9" x14ac:dyDescent="0.25">
      <c r="A4829" s="36">
        <v>40998</v>
      </c>
      <c r="B4829" s="11">
        <v>39117.730469000002</v>
      </c>
      <c r="C4829" s="11">
        <v>39567.988280999998</v>
      </c>
      <c r="D4829" s="11">
        <v>39100.660155999998</v>
      </c>
      <c r="E4829" s="11">
        <v>39521.238280999998</v>
      </c>
      <c r="F4829" s="11">
        <v>39521.238280999998</v>
      </c>
      <c r="G4829" s="5">
        <v>262347200</v>
      </c>
      <c r="I4829" s="1">
        <v>1.0067570954323202E-2</v>
      </c>
    </row>
    <row r="4830" spans="1:9" x14ac:dyDescent="0.25">
      <c r="A4830" s="36">
        <v>41001</v>
      </c>
      <c r="B4830" s="11">
        <v>39523.320312999997</v>
      </c>
      <c r="C4830" s="11">
        <v>39963.640625</v>
      </c>
      <c r="D4830" s="11">
        <v>39391.679687999997</v>
      </c>
      <c r="E4830" s="11">
        <v>39908.539062999997</v>
      </c>
      <c r="F4830" s="11">
        <v>39908.539062999997</v>
      </c>
      <c r="G4830" s="5">
        <v>153968600</v>
      </c>
      <c r="I4830" s="1">
        <v>9.7521071925577019E-3</v>
      </c>
    </row>
    <row r="4831" spans="1:9" x14ac:dyDescent="0.25">
      <c r="A4831" s="36">
        <v>41002</v>
      </c>
      <c r="B4831" s="11">
        <v>39911.351562999997</v>
      </c>
      <c r="C4831" s="11">
        <v>39942.71875</v>
      </c>
      <c r="D4831" s="11">
        <v>39756.128905999998</v>
      </c>
      <c r="E4831" s="11">
        <v>39924.929687999997</v>
      </c>
      <c r="F4831" s="11">
        <v>39924.929687999997</v>
      </c>
      <c r="G4831" s="5">
        <v>126231200</v>
      </c>
      <c r="I4831" s="1">
        <v>4.1062039484884849E-4</v>
      </c>
    </row>
    <row r="4832" spans="1:9" x14ac:dyDescent="0.25">
      <c r="A4832" s="36">
        <v>41003</v>
      </c>
      <c r="B4832" s="11">
        <v>39914.238280999998</v>
      </c>
      <c r="C4832" s="11">
        <v>39914.238280999998</v>
      </c>
      <c r="D4832" s="11">
        <v>39379.960937999997</v>
      </c>
      <c r="E4832" s="11">
        <v>39398.878905999998</v>
      </c>
      <c r="F4832" s="11">
        <v>39398.878905999998</v>
      </c>
      <c r="G4832" s="5">
        <v>106768600</v>
      </c>
      <c r="I4832" s="1">
        <v>-1.3263571260836216E-2</v>
      </c>
    </row>
    <row r="4833" spans="1:9" x14ac:dyDescent="0.25">
      <c r="A4833" s="36">
        <v>41008</v>
      </c>
      <c r="B4833" s="11">
        <v>39382.03125</v>
      </c>
      <c r="C4833" s="11">
        <v>39432.148437999997</v>
      </c>
      <c r="D4833" s="11">
        <v>39097.070312999997</v>
      </c>
      <c r="E4833" s="11">
        <v>39432.148437999997</v>
      </c>
      <c r="F4833" s="11">
        <v>39432.148437999997</v>
      </c>
      <c r="G4833" s="5">
        <v>150208000</v>
      </c>
      <c r="I4833" s="1">
        <v>8.4407206391290401E-4</v>
      </c>
    </row>
    <row r="4834" spans="1:9" x14ac:dyDescent="0.25">
      <c r="A4834" s="36">
        <v>41009</v>
      </c>
      <c r="B4834" s="11">
        <v>39431.898437999997</v>
      </c>
      <c r="C4834" s="11">
        <v>39654.769530999998</v>
      </c>
      <c r="D4834" s="11">
        <v>38913.328125</v>
      </c>
      <c r="E4834" s="11">
        <v>39035.171875</v>
      </c>
      <c r="F4834" s="11">
        <v>39035.171875</v>
      </c>
      <c r="G4834" s="5">
        <v>167517600</v>
      </c>
      <c r="I4834" s="1">
        <v>-1.011835113819437E-2</v>
      </c>
    </row>
    <row r="4835" spans="1:9" x14ac:dyDescent="0.25">
      <c r="A4835" s="36">
        <v>41010</v>
      </c>
      <c r="B4835" s="11">
        <v>39047.941405999998</v>
      </c>
      <c r="C4835" s="11">
        <v>39377.710937999997</v>
      </c>
      <c r="D4835" s="11">
        <v>39047.941405999998</v>
      </c>
      <c r="E4835" s="11">
        <v>39167.140625</v>
      </c>
      <c r="F4835" s="11">
        <v>39167.140625</v>
      </c>
      <c r="G4835" s="5">
        <v>161234400</v>
      </c>
      <c r="I4835" s="1">
        <v>3.3750632443751982E-3</v>
      </c>
    </row>
    <row r="4836" spans="1:9" x14ac:dyDescent="0.25">
      <c r="A4836" s="36">
        <v>41011</v>
      </c>
      <c r="B4836" s="11">
        <v>39175.738280999998</v>
      </c>
      <c r="C4836" s="11">
        <v>39357.808594000002</v>
      </c>
      <c r="D4836" s="11">
        <v>39110.5</v>
      </c>
      <c r="E4836" s="11">
        <v>39357.808594000002</v>
      </c>
      <c r="F4836" s="11">
        <v>39357.808594000002</v>
      </c>
      <c r="G4836" s="5">
        <v>174754000</v>
      </c>
      <c r="I4836" s="1">
        <v>4.8562487619250305E-3</v>
      </c>
    </row>
    <row r="4837" spans="1:9" x14ac:dyDescent="0.25">
      <c r="A4837" s="36">
        <v>41012</v>
      </c>
      <c r="B4837" s="11">
        <v>39354.371094000002</v>
      </c>
      <c r="C4837" s="11">
        <v>39354.789062999997</v>
      </c>
      <c r="D4837" s="11">
        <v>38320.578125</v>
      </c>
      <c r="E4837" s="11">
        <v>38444.011719000002</v>
      </c>
      <c r="F4837" s="11">
        <v>38444.011719000002</v>
      </c>
      <c r="G4837" s="5">
        <v>189156200</v>
      </c>
      <c r="I4837" s="1">
        <v>-2.3491452874646157E-2</v>
      </c>
    </row>
    <row r="4838" spans="1:9" x14ac:dyDescent="0.25">
      <c r="A4838" s="36">
        <v>41015</v>
      </c>
      <c r="B4838" s="11">
        <v>39140.980469000002</v>
      </c>
      <c r="C4838" s="11">
        <v>39510.269530999998</v>
      </c>
      <c r="D4838" s="11">
        <v>38693.039062999997</v>
      </c>
      <c r="E4838" s="11">
        <v>39054.839844000002</v>
      </c>
      <c r="F4838" s="11">
        <v>39054.839844000002</v>
      </c>
      <c r="G4838" s="5">
        <v>140784200</v>
      </c>
      <c r="I4838" s="1">
        <v>1.5763866478906152E-2</v>
      </c>
    </row>
    <row r="4839" spans="1:9" x14ac:dyDescent="0.25">
      <c r="A4839" s="36">
        <v>41016</v>
      </c>
      <c r="B4839" s="11">
        <v>39055.019530999998</v>
      </c>
      <c r="C4839" s="11">
        <v>39442.550780999998</v>
      </c>
      <c r="D4839" s="11">
        <v>39055.019530999998</v>
      </c>
      <c r="E4839" s="11">
        <v>39355.171875</v>
      </c>
      <c r="F4839" s="11">
        <v>39355.171875</v>
      </c>
      <c r="G4839" s="5">
        <v>193151400</v>
      </c>
      <c r="I4839" s="1">
        <v>7.6605906096496312E-3</v>
      </c>
    </row>
    <row r="4840" spans="1:9" x14ac:dyDescent="0.25">
      <c r="A4840" s="36">
        <v>41017</v>
      </c>
      <c r="B4840" s="11">
        <v>39354.890625</v>
      </c>
      <c r="C4840" s="11">
        <v>39399.121094000002</v>
      </c>
      <c r="D4840" s="11">
        <v>39132.671875</v>
      </c>
      <c r="E4840" s="11">
        <v>39330.121094000002</v>
      </c>
      <c r="F4840" s="11">
        <v>39330.121094000002</v>
      </c>
      <c r="G4840" s="5">
        <v>167020600</v>
      </c>
      <c r="I4840" s="1">
        <v>-6.3673352163107211E-4</v>
      </c>
    </row>
    <row r="4841" spans="1:9" x14ac:dyDescent="0.25">
      <c r="A4841" s="36">
        <v>41018</v>
      </c>
      <c r="B4841" s="11">
        <v>39330.121094000002</v>
      </c>
      <c r="C4841" s="11">
        <v>39613.511719000002</v>
      </c>
      <c r="D4841" s="11">
        <v>39296.359375</v>
      </c>
      <c r="E4841" s="11">
        <v>39395.640625</v>
      </c>
      <c r="F4841" s="11">
        <v>39395.640625</v>
      </c>
      <c r="G4841" s="5">
        <v>206730000</v>
      </c>
      <c r="I4841" s="1">
        <v>1.6645007859317218E-3</v>
      </c>
    </row>
    <row r="4842" spans="1:9" x14ac:dyDescent="0.25">
      <c r="A4842" s="36">
        <v>41019</v>
      </c>
      <c r="B4842" s="11">
        <v>39396.441405999998</v>
      </c>
      <c r="C4842" s="11">
        <v>39606.800780999998</v>
      </c>
      <c r="D4842" s="11">
        <v>39315.519530999998</v>
      </c>
      <c r="E4842" s="11">
        <v>39354.859375</v>
      </c>
      <c r="F4842" s="11">
        <v>39354.859375</v>
      </c>
      <c r="G4842" s="5">
        <v>112365200</v>
      </c>
      <c r="I4842" s="1">
        <v>-1.0357078023748301E-3</v>
      </c>
    </row>
    <row r="4843" spans="1:9" x14ac:dyDescent="0.25">
      <c r="A4843" s="36">
        <v>41022</v>
      </c>
      <c r="B4843" s="11">
        <v>39335.820312999997</v>
      </c>
      <c r="C4843" s="11">
        <v>39335.820312999997</v>
      </c>
      <c r="D4843" s="11">
        <v>38062.140625</v>
      </c>
      <c r="E4843" s="11">
        <v>38961.789062999997</v>
      </c>
      <c r="F4843" s="11">
        <v>38961.789062999997</v>
      </c>
      <c r="G4843" s="5">
        <v>347764000</v>
      </c>
      <c r="I4843" s="1">
        <v>-1.0038060116244196E-2</v>
      </c>
    </row>
    <row r="4844" spans="1:9" x14ac:dyDescent="0.25">
      <c r="A4844" s="36">
        <v>41023</v>
      </c>
      <c r="B4844" s="11">
        <v>38967.640625</v>
      </c>
      <c r="C4844" s="11">
        <v>39066.191405999998</v>
      </c>
      <c r="D4844" s="11">
        <v>38705.980469000002</v>
      </c>
      <c r="E4844" s="11">
        <v>38849.078125</v>
      </c>
      <c r="F4844" s="11">
        <v>38849.078125</v>
      </c>
      <c r="G4844" s="5">
        <v>226713800</v>
      </c>
      <c r="I4844" s="1">
        <v>-2.8970507823462555E-3</v>
      </c>
    </row>
    <row r="4845" spans="1:9" x14ac:dyDescent="0.25">
      <c r="A4845" s="36">
        <v>41024</v>
      </c>
      <c r="B4845" s="11">
        <v>38850.769530999998</v>
      </c>
      <c r="C4845" s="11">
        <v>39067.769530999998</v>
      </c>
      <c r="D4845" s="11">
        <v>38728.578125</v>
      </c>
      <c r="E4845" s="11">
        <v>39066.011719000002</v>
      </c>
      <c r="F4845" s="11">
        <v>39066.011719000002</v>
      </c>
      <c r="G4845" s="5">
        <v>259278200</v>
      </c>
      <c r="I4845" s="1">
        <v>5.5684760163696723E-3</v>
      </c>
    </row>
    <row r="4846" spans="1:9" x14ac:dyDescent="0.25">
      <c r="A4846" s="36">
        <v>41025</v>
      </c>
      <c r="B4846" s="11">
        <v>39065.539062999997</v>
      </c>
      <c r="C4846" s="11">
        <v>39234.960937999997</v>
      </c>
      <c r="D4846" s="11">
        <v>38927.421875</v>
      </c>
      <c r="E4846" s="11">
        <v>39212.160155999998</v>
      </c>
      <c r="F4846" s="11">
        <v>39212.160155999998</v>
      </c>
      <c r="G4846" s="5">
        <v>177451600</v>
      </c>
      <c r="I4846" s="1">
        <v>3.7340832908121513E-3</v>
      </c>
    </row>
    <row r="4847" spans="1:9" x14ac:dyDescent="0.25">
      <c r="A4847" s="36">
        <v>41026</v>
      </c>
      <c r="B4847" s="11">
        <v>39205.660155999998</v>
      </c>
      <c r="C4847" s="11">
        <v>39383.789062999997</v>
      </c>
      <c r="D4847" s="11">
        <v>38921.039062999997</v>
      </c>
      <c r="E4847" s="11">
        <v>39324.140625</v>
      </c>
      <c r="F4847" s="11">
        <v>39324.140625</v>
      </c>
      <c r="G4847" s="5">
        <v>220714600</v>
      </c>
      <c r="I4847" s="1">
        <v>2.8516888056362433E-3</v>
      </c>
    </row>
    <row r="4848" spans="1:9" x14ac:dyDescent="0.25">
      <c r="A4848" s="36">
        <v>41029</v>
      </c>
      <c r="B4848" s="11">
        <v>39315.171875</v>
      </c>
      <c r="C4848" s="11">
        <v>39465.988280999998</v>
      </c>
      <c r="D4848" s="11">
        <v>39130.609375</v>
      </c>
      <c r="E4848" s="11">
        <v>39461</v>
      </c>
      <c r="F4848" s="11">
        <v>39461</v>
      </c>
      <c r="G4848" s="5">
        <v>161809200</v>
      </c>
      <c r="I4848" s="1">
        <v>3.4742468332584764E-3</v>
      </c>
    </row>
    <row r="4849" spans="1:9" x14ac:dyDescent="0.25">
      <c r="A4849" s="36">
        <v>41031</v>
      </c>
      <c r="B4849" s="11">
        <v>39459.398437999997</v>
      </c>
      <c r="C4849" s="11">
        <v>39603.539062999997</v>
      </c>
      <c r="D4849" s="11">
        <v>39307.390625</v>
      </c>
      <c r="E4849" s="11">
        <v>39597.421875</v>
      </c>
      <c r="F4849" s="11">
        <v>39597.421875</v>
      </c>
      <c r="G4849" s="5">
        <v>257144600</v>
      </c>
      <c r="I4849" s="1">
        <v>3.4511695824352984E-3</v>
      </c>
    </row>
    <row r="4850" spans="1:9" x14ac:dyDescent="0.25">
      <c r="A4850" s="36">
        <v>41032</v>
      </c>
      <c r="B4850" s="11">
        <v>39603.960937999997</v>
      </c>
      <c r="C4850" s="11">
        <v>39843.601562999997</v>
      </c>
      <c r="D4850" s="11">
        <v>39362.519530999998</v>
      </c>
      <c r="E4850" s="11">
        <v>39580.050780999998</v>
      </c>
      <c r="F4850" s="11">
        <v>39580.050780999998</v>
      </c>
      <c r="G4850" s="5">
        <v>264934000</v>
      </c>
      <c r="I4850" s="1">
        <v>-4.3878880434000678E-4</v>
      </c>
    </row>
    <row r="4851" spans="1:9" x14ac:dyDescent="0.25">
      <c r="A4851" s="36">
        <v>41033</v>
      </c>
      <c r="B4851" s="11">
        <v>39580.769530999998</v>
      </c>
      <c r="C4851" s="11">
        <v>39584.949219000002</v>
      </c>
      <c r="D4851" s="11">
        <v>39324.078125</v>
      </c>
      <c r="E4851" s="11">
        <v>39408.609375</v>
      </c>
      <c r="F4851" s="11">
        <v>39408.609375</v>
      </c>
      <c r="G4851" s="5">
        <v>223984000</v>
      </c>
      <c r="I4851" s="1">
        <v>-4.3409186806151467E-3</v>
      </c>
    </row>
    <row r="4852" spans="1:9" x14ac:dyDescent="0.25">
      <c r="A4852" s="36">
        <v>41036</v>
      </c>
      <c r="B4852" s="11">
        <v>39406.570312999997</v>
      </c>
      <c r="C4852" s="11">
        <v>40045.578125</v>
      </c>
      <c r="D4852" s="11">
        <v>39260.949219000002</v>
      </c>
      <c r="E4852" s="11">
        <v>40045.511719000002</v>
      </c>
      <c r="F4852" s="11">
        <v>40045.511719000002</v>
      </c>
      <c r="G4852" s="5">
        <v>251409800</v>
      </c>
      <c r="I4852" s="1">
        <v>1.6032295803631413E-2</v>
      </c>
    </row>
    <row r="4853" spans="1:9" x14ac:dyDescent="0.25">
      <c r="A4853" s="36">
        <v>41037</v>
      </c>
      <c r="B4853" s="11">
        <v>40047.199219000002</v>
      </c>
      <c r="C4853" s="11">
        <v>40050.210937999997</v>
      </c>
      <c r="D4853" s="11">
        <v>38967.640625</v>
      </c>
      <c r="E4853" s="11">
        <v>39214.640625</v>
      </c>
      <c r="F4853" s="11">
        <v>39214.640625</v>
      </c>
      <c r="G4853" s="5">
        <v>439689800</v>
      </c>
      <c r="I4853" s="1">
        <v>-2.0966437893310541E-2</v>
      </c>
    </row>
    <row r="4854" spans="1:9" x14ac:dyDescent="0.25">
      <c r="A4854" s="36">
        <v>41038</v>
      </c>
      <c r="B4854" s="11">
        <v>39209.550780999998</v>
      </c>
      <c r="C4854" s="11">
        <v>39219.710937999997</v>
      </c>
      <c r="D4854" s="11">
        <v>38874.828125</v>
      </c>
      <c r="E4854" s="11">
        <v>39122.820312999997</v>
      </c>
      <c r="F4854" s="11">
        <v>39122.820312999997</v>
      </c>
      <c r="G4854" s="5">
        <v>264871200</v>
      </c>
      <c r="I4854" s="1">
        <v>-2.3442259411954325E-3</v>
      </c>
    </row>
    <row r="4855" spans="1:9" x14ac:dyDescent="0.25">
      <c r="A4855" s="36">
        <v>41039</v>
      </c>
      <c r="B4855" s="11">
        <v>39122.820312999997</v>
      </c>
      <c r="C4855" s="11">
        <v>39369.808594000002</v>
      </c>
      <c r="D4855" s="11">
        <v>39045.460937999997</v>
      </c>
      <c r="E4855" s="11">
        <v>39170.898437999997</v>
      </c>
      <c r="F4855" s="11">
        <v>39170.898437999997</v>
      </c>
      <c r="G4855" s="5">
        <v>212817000</v>
      </c>
      <c r="I4855" s="1">
        <v>1.2281478466018569E-3</v>
      </c>
    </row>
    <row r="4856" spans="1:9" x14ac:dyDescent="0.25">
      <c r="A4856" s="36">
        <v>41040</v>
      </c>
      <c r="B4856" s="11">
        <v>39170.898437999997</v>
      </c>
      <c r="C4856" s="11">
        <v>39203.089844000002</v>
      </c>
      <c r="D4856" s="11">
        <v>38831.378905999998</v>
      </c>
      <c r="E4856" s="11">
        <v>38888.789062999997</v>
      </c>
      <c r="F4856" s="11">
        <v>38888.789062999997</v>
      </c>
      <c r="G4856" s="5">
        <v>174087200</v>
      </c>
      <c r="I4856" s="1">
        <v>-7.2280741126551362E-3</v>
      </c>
    </row>
    <row r="4857" spans="1:9" x14ac:dyDescent="0.25">
      <c r="A4857" s="36">
        <v>41043</v>
      </c>
      <c r="B4857" s="11">
        <v>38818.601562999997</v>
      </c>
      <c r="C4857" s="11">
        <v>38818.808594000002</v>
      </c>
      <c r="D4857" s="11">
        <v>38319.660155999998</v>
      </c>
      <c r="E4857" s="11">
        <v>38352.109375</v>
      </c>
      <c r="F4857" s="11">
        <v>38352.109375</v>
      </c>
      <c r="G4857" s="5">
        <v>168399000</v>
      </c>
      <c r="I4857" s="1">
        <v>-1.389648063242177E-2</v>
      </c>
    </row>
    <row r="4858" spans="1:9" x14ac:dyDescent="0.25">
      <c r="A4858" s="36">
        <v>41044</v>
      </c>
      <c r="B4858" s="11">
        <v>38353.148437999997</v>
      </c>
      <c r="C4858" s="11">
        <v>38548.300780999998</v>
      </c>
      <c r="D4858" s="11">
        <v>37810.351562999997</v>
      </c>
      <c r="E4858" s="11">
        <v>37939.628905999998</v>
      </c>
      <c r="F4858" s="11">
        <v>37939.628905999998</v>
      </c>
      <c r="G4858" s="5">
        <v>230226800</v>
      </c>
      <c r="I4858" s="1">
        <v>-1.0813346176442806E-2</v>
      </c>
    </row>
    <row r="4859" spans="1:9" x14ac:dyDescent="0.25">
      <c r="A4859" s="36">
        <v>41045</v>
      </c>
      <c r="B4859" s="11">
        <v>37920.410155999998</v>
      </c>
      <c r="C4859" s="11">
        <v>38092.121094000002</v>
      </c>
      <c r="D4859" s="11">
        <v>37406.230469000002</v>
      </c>
      <c r="E4859" s="11">
        <v>37511.078125</v>
      </c>
      <c r="F4859" s="11">
        <v>37511.078125</v>
      </c>
      <c r="G4859" s="5">
        <v>250484600</v>
      </c>
      <c r="I4859" s="1">
        <v>-1.1359877367532079E-2</v>
      </c>
    </row>
    <row r="4860" spans="1:9" x14ac:dyDescent="0.25">
      <c r="A4860" s="36">
        <v>41046</v>
      </c>
      <c r="B4860" s="11">
        <v>37508.96875</v>
      </c>
      <c r="C4860" s="11">
        <v>37741.148437999997</v>
      </c>
      <c r="D4860" s="11">
        <v>37212.300780999998</v>
      </c>
      <c r="E4860" s="11">
        <v>37261.238280999998</v>
      </c>
      <c r="F4860" s="11">
        <v>37261.238280999998</v>
      </c>
      <c r="G4860" s="5">
        <v>195868000</v>
      </c>
      <c r="I4860" s="1">
        <v>-6.6827078736952927E-3</v>
      </c>
    </row>
    <row r="4861" spans="1:9" x14ac:dyDescent="0.25">
      <c r="A4861" s="36">
        <v>41047</v>
      </c>
      <c r="B4861" s="11">
        <v>37261.058594000002</v>
      </c>
      <c r="C4861" s="11">
        <v>37443.949219000002</v>
      </c>
      <c r="D4861" s="11">
        <v>36756.078125</v>
      </c>
      <c r="E4861" s="11">
        <v>36875.328125</v>
      </c>
      <c r="F4861" s="11">
        <v>36875.328125</v>
      </c>
      <c r="G4861" s="5">
        <v>178622800</v>
      </c>
      <c r="I4861" s="1">
        <v>-1.0410885216945331E-2</v>
      </c>
    </row>
    <row r="4862" spans="1:9" x14ac:dyDescent="0.25">
      <c r="A4862" s="36">
        <v>41050</v>
      </c>
      <c r="B4862" s="11">
        <v>36876.128905999998</v>
      </c>
      <c r="C4862" s="11">
        <v>37541.128905999998</v>
      </c>
      <c r="D4862" s="11">
        <v>36844.011719000002</v>
      </c>
      <c r="E4862" s="11">
        <v>37512.410155999998</v>
      </c>
      <c r="F4862" s="11">
        <v>37512.410155999998</v>
      </c>
      <c r="G4862" s="5">
        <v>173312000</v>
      </c>
      <c r="I4862" s="1">
        <v>1.712910279648483E-2</v>
      </c>
    </row>
    <row r="4863" spans="1:9" x14ac:dyDescent="0.25">
      <c r="A4863" s="36">
        <v>41051</v>
      </c>
      <c r="B4863" s="11">
        <v>37521.378905999998</v>
      </c>
      <c r="C4863" s="11">
        <v>37706.378905999998</v>
      </c>
      <c r="D4863" s="11">
        <v>37394.378905999998</v>
      </c>
      <c r="E4863" s="11">
        <v>37481.191405999998</v>
      </c>
      <c r="F4863" s="11">
        <v>37481.191405999998</v>
      </c>
      <c r="G4863" s="5">
        <v>194263400</v>
      </c>
      <c r="I4863" s="1">
        <v>-8.3257107681333764E-4</v>
      </c>
    </row>
    <row r="4864" spans="1:9" x14ac:dyDescent="0.25">
      <c r="A4864" s="36">
        <v>41052</v>
      </c>
      <c r="B4864" s="11">
        <v>37480.679687999997</v>
      </c>
      <c r="C4864" s="11">
        <v>37480.679687999997</v>
      </c>
      <c r="D4864" s="11">
        <v>36941.128905999998</v>
      </c>
      <c r="E4864" s="11">
        <v>37422.378905999998</v>
      </c>
      <c r="F4864" s="11">
        <v>37422.378905999998</v>
      </c>
      <c r="G4864" s="5">
        <v>201552400</v>
      </c>
      <c r="I4864" s="1">
        <v>-1.5703527039114817E-3</v>
      </c>
    </row>
    <row r="4865" spans="1:9" x14ac:dyDescent="0.25">
      <c r="A4865" s="36">
        <v>41053</v>
      </c>
      <c r="B4865" s="11">
        <v>37422.738280999998</v>
      </c>
      <c r="C4865" s="11">
        <v>37728.109375</v>
      </c>
      <c r="D4865" s="11">
        <v>37366.058594000002</v>
      </c>
      <c r="E4865" s="11">
        <v>37553.210937999997</v>
      </c>
      <c r="F4865" s="11">
        <v>37553.210937999997</v>
      </c>
      <c r="G4865" s="5">
        <v>196244600</v>
      </c>
      <c r="I4865" s="1">
        <v>3.4899936117156471E-3</v>
      </c>
    </row>
    <row r="4866" spans="1:9" x14ac:dyDescent="0.25">
      <c r="A4866" s="36">
        <v>41054</v>
      </c>
      <c r="B4866" s="11">
        <v>37546.511719000002</v>
      </c>
      <c r="C4866" s="11">
        <v>37682.078125</v>
      </c>
      <c r="D4866" s="11">
        <v>37422.519530999998</v>
      </c>
      <c r="E4866" s="11">
        <v>37486.25</v>
      </c>
      <c r="F4866" s="11">
        <v>37486.25</v>
      </c>
      <c r="G4866" s="5">
        <v>131510400</v>
      </c>
      <c r="I4866" s="1">
        <v>-1.7846864819155428E-3</v>
      </c>
    </row>
    <row r="4867" spans="1:9" x14ac:dyDescent="0.25">
      <c r="A4867" s="36">
        <v>41057</v>
      </c>
      <c r="B4867" s="11">
        <v>37486.25</v>
      </c>
      <c r="C4867" s="11">
        <v>37857.769530999998</v>
      </c>
      <c r="D4867" s="11">
        <v>37486.25</v>
      </c>
      <c r="E4867" s="11">
        <v>37642.800780999998</v>
      </c>
      <c r="F4867" s="11">
        <v>37642.800780999998</v>
      </c>
      <c r="G4867" s="5">
        <v>31668400</v>
      </c>
      <c r="I4867" s="1">
        <v>4.1675225750061884E-3</v>
      </c>
    </row>
    <row r="4868" spans="1:9" x14ac:dyDescent="0.25">
      <c r="A4868" s="36">
        <v>41058</v>
      </c>
      <c r="B4868" s="11">
        <v>37640.21875</v>
      </c>
      <c r="C4868" s="11">
        <v>38143.738280999998</v>
      </c>
      <c r="D4868" s="11">
        <v>37623.921875</v>
      </c>
      <c r="E4868" s="11">
        <v>38126.851562999997</v>
      </c>
      <c r="F4868" s="11">
        <v>38126.851562999997</v>
      </c>
      <c r="G4868" s="5">
        <v>176402600</v>
      </c>
      <c r="I4868" s="1">
        <v>1.2777077689145599E-2</v>
      </c>
    </row>
    <row r="4869" spans="1:9" x14ac:dyDescent="0.25">
      <c r="A4869" s="36">
        <v>41059</v>
      </c>
      <c r="B4869" s="11">
        <v>38126.320312999997</v>
      </c>
      <c r="C4869" s="11">
        <v>38126.320312999997</v>
      </c>
      <c r="D4869" s="11">
        <v>37812.988280999998</v>
      </c>
      <c r="E4869" s="11">
        <v>38070.671875</v>
      </c>
      <c r="F4869" s="11">
        <v>38070.671875</v>
      </c>
      <c r="G4869" s="5">
        <v>225851400</v>
      </c>
      <c r="I4869" s="1">
        <v>-1.474580685693283E-3</v>
      </c>
    </row>
    <row r="4870" spans="1:9" x14ac:dyDescent="0.25">
      <c r="A4870" s="36">
        <v>41060</v>
      </c>
      <c r="B4870" s="11">
        <v>38070.941405999998</v>
      </c>
      <c r="C4870" s="11">
        <v>38211.261719000002</v>
      </c>
      <c r="D4870" s="11">
        <v>37655.089844000002</v>
      </c>
      <c r="E4870" s="11">
        <v>37872.949219000002</v>
      </c>
      <c r="F4870" s="11">
        <v>37872.949219000002</v>
      </c>
      <c r="G4870" s="5">
        <v>912819400</v>
      </c>
      <c r="I4870" s="1">
        <v>-5.2071023189164123E-3</v>
      </c>
    </row>
    <row r="4871" spans="1:9" x14ac:dyDescent="0.25">
      <c r="A4871" s="36">
        <v>41061</v>
      </c>
      <c r="B4871" s="11">
        <v>37870.261719000002</v>
      </c>
      <c r="C4871" s="11">
        <v>37870.261719000002</v>
      </c>
      <c r="D4871" s="11">
        <v>37138.769530999998</v>
      </c>
      <c r="E4871" s="11">
        <v>37182.371094000002</v>
      </c>
      <c r="F4871" s="11">
        <v>37182.371094000002</v>
      </c>
      <c r="G4871" s="5">
        <v>342354200</v>
      </c>
      <c r="I4871" s="1">
        <v>-1.8402362697937491E-2</v>
      </c>
    </row>
    <row r="4872" spans="1:9" x14ac:dyDescent="0.25">
      <c r="A4872" s="36">
        <v>41064</v>
      </c>
      <c r="B4872" s="11">
        <v>37182.371094000002</v>
      </c>
      <c r="C4872" s="11">
        <v>37293.789062999997</v>
      </c>
      <c r="D4872" s="11">
        <v>36981.519530999998</v>
      </c>
      <c r="E4872" s="11">
        <v>37059.78125</v>
      </c>
      <c r="F4872" s="11">
        <v>37059.78125</v>
      </c>
      <c r="G4872" s="5">
        <v>215556400</v>
      </c>
      <c r="I4872" s="1">
        <v>-3.302435383243818E-3</v>
      </c>
    </row>
    <row r="4873" spans="1:9" x14ac:dyDescent="0.25">
      <c r="A4873" s="36">
        <v>41065</v>
      </c>
      <c r="B4873" s="11">
        <v>37057.589844000002</v>
      </c>
      <c r="C4873" s="11">
        <v>37162.941405999998</v>
      </c>
      <c r="D4873" s="11">
        <v>36933.199219000002</v>
      </c>
      <c r="E4873" s="11">
        <v>37089.359375</v>
      </c>
      <c r="F4873" s="11">
        <v>37089.359375</v>
      </c>
      <c r="G4873" s="5">
        <v>139177800</v>
      </c>
      <c r="I4873" s="1">
        <v>7.9780092714543116E-4</v>
      </c>
    </row>
    <row r="4874" spans="1:9" x14ac:dyDescent="0.25">
      <c r="A4874" s="36">
        <v>41066</v>
      </c>
      <c r="B4874" s="11">
        <v>37089.359375</v>
      </c>
      <c r="C4874" s="11">
        <v>37611.980469000002</v>
      </c>
      <c r="D4874" s="11">
        <v>37089.359375</v>
      </c>
      <c r="E4874" s="11">
        <v>37274.789062999997</v>
      </c>
      <c r="F4874" s="11">
        <v>37274.789062999997</v>
      </c>
      <c r="G4874" s="5">
        <v>213693000</v>
      </c>
      <c r="I4874" s="1">
        <v>4.9870825179372247E-3</v>
      </c>
    </row>
    <row r="4875" spans="1:9" x14ac:dyDescent="0.25">
      <c r="A4875" s="36">
        <v>41067</v>
      </c>
      <c r="B4875" s="11">
        <v>37277.351562999997</v>
      </c>
      <c r="C4875" s="11">
        <v>37606.429687999997</v>
      </c>
      <c r="D4875" s="11">
        <v>37155.601562999997</v>
      </c>
      <c r="E4875" s="11">
        <v>37247.339844000002</v>
      </c>
      <c r="F4875" s="11">
        <v>37247.339844000002</v>
      </c>
      <c r="G4875" s="5">
        <v>179570800</v>
      </c>
      <c r="I4875" s="1">
        <v>-7.3667300287816317E-4</v>
      </c>
    </row>
    <row r="4876" spans="1:9" x14ac:dyDescent="0.25">
      <c r="A4876" s="36">
        <v>41068</v>
      </c>
      <c r="B4876" s="11">
        <v>37249.480469000002</v>
      </c>
      <c r="C4876" s="11">
        <v>37355.941405999998</v>
      </c>
      <c r="D4876" s="11">
        <v>37123.289062999997</v>
      </c>
      <c r="E4876" s="11">
        <v>37323.910155999998</v>
      </c>
      <c r="F4876" s="11">
        <v>37323.910155999998</v>
      </c>
      <c r="G4876" s="5">
        <v>137523400</v>
      </c>
      <c r="I4876" s="1">
        <v>2.0536155397756772E-3</v>
      </c>
    </row>
    <row r="4877" spans="1:9" x14ac:dyDescent="0.25">
      <c r="A4877" s="36">
        <v>41071</v>
      </c>
      <c r="B4877" s="11">
        <v>37326.101562999997</v>
      </c>
      <c r="C4877" s="11">
        <v>37682.101562999997</v>
      </c>
      <c r="D4877" s="11">
        <v>37023.621094000002</v>
      </c>
      <c r="E4877" s="11">
        <v>37035.75</v>
      </c>
      <c r="F4877" s="11">
        <v>37035.75</v>
      </c>
      <c r="G4877" s="5">
        <v>157652400</v>
      </c>
      <c r="I4877" s="1">
        <v>-7.7504818573679302E-3</v>
      </c>
    </row>
    <row r="4878" spans="1:9" x14ac:dyDescent="0.25">
      <c r="A4878" s="36">
        <v>41072</v>
      </c>
      <c r="B4878" s="11">
        <v>37097.320312999997</v>
      </c>
      <c r="C4878" s="11">
        <v>37271</v>
      </c>
      <c r="D4878" s="11">
        <v>36898.519530999998</v>
      </c>
      <c r="E4878" s="11">
        <v>37271</v>
      </c>
      <c r="F4878" s="11">
        <v>37271</v>
      </c>
      <c r="G4878" s="5">
        <v>176581400</v>
      </c>
      <c r="I4878" s="1">
        <v>6.3318819887570044E-3</v>
      </c>
    </row>
    <row r="4879" spans="1:9" x14ac:dyDescent="0.25">
      <c r="A4879" s="36">
        <v>41073</v>
      </c>
      <c r="B4879" s="11">
        <v>37266.699219000002</v>
      </c>
      <c r="C4879" s="11">
        <v>37288.480469000002</v>
      </c>
      <c r="D4879" s="11">
        <v>37110.628905999998</v>
      </c>
      <c r="E4879" s="11">
        <v>37142.148437999997</v>
      </c>
      <c r="F4879" s="11">
        <v>37142.148437999997</v>
      </c>
      <c r="G4879" s="5">
        <v>221401200</v>
      </c>
      <c r="I4879" s="1">
        <v>-3.4631430999745305E-3</v>
      </c>
    </row>
    <row r="4880" spans="1:9" x14ac:dyDescent="0.25">
      <c r="A4880" s="36">
        <v>41074</v>
      </c>
      <c r="B4880" s="11">
        <v>37144.898437999997</v>
      </c>
      <c r="C4880" s="11">
        <v>37537.261719000002</v>
      </c>
      <c r="D4880" s="11">
        <v>37092.738280999998</v>
      </c>
      <c r="E4880" s="11">
        <v>37440.480469000002</v>
      </c>
      <c r="F4880" s="11">
        <v>37440.480469000002</v>
      </c>
      <c r="G4880" s="5">
        <v>199795400</v>
      </c>
      <c r="I4880" s="1">
        <v>8.0000833037843222E-3</v>
      </c>
    </row>
    <row r="4881" spans="1:9" x14ac:dyDescent="0.25">
      <c r="A4881" s="36">
        <v>41075</v>
      </c>
      <c r="B4881" s="11">
        <v>37440.691405999998</v>
      </c>
      <c r="C4881" s="11">
        <v>37894.351562999997</v>
      </c>
      <c r="D4881" s="11">
        <v>37365.039062999997</v>
      </c>
      <c r="E4881" s="11">
        <v>37738.578125</v>
      </c>
      <c r="F4881" s="11">
        <v>37738.578125</v>
      </c>
      <c r="G4881" s="5">
        <v>415060000</v>
      </c>
      <c r="I4881" s="1">
        <v>7.9303791208946706E-3</v>
      </c>
    </row>
    <row r="4882" spans="1:9" x14ac:dyDescent="0.25">
      <c r="A4882" s="36">
        <v>41078</v>
      </c>
      <c r="B4882" s="11">
        <v>37743.039062999997</v>
      </c>
      <c r="C4882" s="11">
        <v>38060.820312999997</v>
      </c>
      <c r="D4882" s="11">
        <v>37636.480469000002</v>
      </c>
      <c r="E4882" s="11">
        <v>38060.820312999997</v>
      </c>
      <c r="F4882" s="11">
        <v>38060.820312999997</v>
      </c>
      <c r="G4882" s="5">
        <v>156614200</v>
      </c>
      <c r="I4882" s="1">
        <v>8.5025511011806998E-3</v>
      </c>
    </row>
    <row r="4883" spans="1:9" x14ac:dyDescent="0.25">
      <c r="A4883" s="36">
        <v>41079</v>
      </c>
      <c r="B4883" s="11">
        <v>38060.820312999997</v>
      </c>
      <c r="C4883" s="11">
        <v>38760.269530999998</v>
      </c>
      <c r="D4883" s="11">
        <v>37985.890625</v>
      </c>
      <c r="E4883" s="11">
        <v>38688.648437999997</v>
      </c>
      <c r="F4883" s="11">
        <v>38688.648437999997</v>
      </c>
      <c r="G4883" s="5">
        <v>243869600</v>
      </c>
      <c r="I4883" s="1">
        <v>1.6360820204260662E-2</v>
      </c>
    </row>
    <row r="4884" spans="1:9" x14ac:dyDescent="0.25">
      <c r="A4884" s="36">
        <v>41080</v>
      </c>
      <c r="B4884" s="11">
        <v>38689.691405999998</v>
      </c>
      <c r="C4884" s="11">
        <v>39023.050780999998</v>
      </c>
      <c r="D4884" s="11">
        <v>38655.320312999997</v>
      </c>
      <c r="E4884" s="11">
        <v>38973.640625</v>
      </c>
      <c r="F4884" s="11">
        <v>38973.640625</v>
      </c>
      <c r="G4884" s="5">
        <v>213396800</v>
      </c>
      <c r="I4884" s="1">
        <v>7.3393012156657278E-3</v>
      </c>
    </row>
    <row r="4885" spans="1:9" x14ac:dyDescent="0.25">
      <c r="A4885" s="36">
        <v>41081</v>
      </c>
      <c r="B4885" s="11">
        <v>38974.089844000002</v>
      </c>
      <c r="C4885" s="11">
        <v>38977.859375</v>
      </c>
      <c r="D4885" s="11">
        <v>38512.589844000002</v>
      </c>
      <c r="E4885" s="11">
        <v>38515.941405999998</v>
      </c>
      <c r="F4885" s="11">
        <v>38515.941405999998</v>
      </c>
      <c r="G4885" s="5">
        <v>231964800</v>
      </c>
      <c r="I4885" s="1">
        <v>-1.1813318121554062E-2</v>
      </c>
    </row>
    <row r="4886" spans="1:9" x14ac:dyDescent="0.25">
      <c r="A4886" s="36">
        <v>41082</v>
      </c>
      <c r="B4886" s="11">
        <v>38522.628905999998</v>
      </c>
      <c r="C4886" s="11">
        <v>39128.378905999998</v>
      </c>
      <c r="D4886" s="11">
        <v>38522.628905999998</v>
      </c>
      <c r="E4886" s="11">
        <v>39071.5</v>
      </c>
      <c r="F4886" s="11">
        <v>39071.5</v>
      </c>
      <c r="G4886" s="5">
        <v>194105600</v>
      </c>
      <c r="I4886" s="1">
        <v>1.4321082871589397E-2</v>
      </c>
    </row>
    <row r="4887" spans="1:9" x14ac:dyDescent="0.25">
      <c r="A4887" s="36">
        <v>41085</v>
      </c>
      <c r="B4887" s="11">
        <v>39070.941405999998</v>
      </c>
      <c r="C4887" s="11">
        <v>39222.699219000002</v>
      </c>
      <c r="D4887" s="11">
        <v>38964.578125</v>
      </c>
      <c r="E4887" s="11">
        <v>39157.511719000002</v>
      </c>
      <c r="F4887" s="11">
        <v>39157.511719000002</v>
      </c>
      <c r="G4887" s="5">
        <v>201301600</v>
      </c>
      <c r="I4887" s="1">
        <v>2.1989732905733916E-3</v>
      </c>
    </row>
    <row r="4888" spans="1:9" x14ac:dyDescent="0.25">
      <c r="A4888" s="36">
        <v>41086</v>
      </c>
      <c r="B4888" s="11">
        <v>39159.71875</v>
      </c>
      <c r="C4888" s="11">
        <v>39513.320312999997</v>
      </c>
      <c r="D4888" s="11">
        <v>39104.601562999997</v>
      </c>
      <c r="E4888" s="11">
        <v>39339.148437999997</v>
      </c>
      <c r="F4888" s="11">
        <v>39339.148437999997</v>
      </c>
      <c r="G4888" s="5">
        <v>287021000</v>
      </c>
      <c r="I4888" s="1">
        <v>4.6278922649349852E-3</v>
      </c>
    </row>
    <row r="4889" spans="1:9" x14ac:dyDescent="0.25">
      <c r="A4889" s="36">
        <v>41087</v>
      </c>
      <c r="B4889" s="11">
        <v>39339.339844000002</v>
      </c>
      <c r="C4889" s="11">
        <v>39908.410155999998</v>
      </c>
      <c r="D4889" s="11">
        <v>39220.078125</v>
      </c>
      <c r="E4889" s="11">
        <v>39490.679687999997</v>
      </c>
      <c r="F4889" s="11">
        <v>39490.679687999997</v>
      </c>
      <c r="G4889" s="5">
        <v>275045600</v>
      </c>
      <c r="I4889" s="1">
        <v>3.8445202848329529E-3</v>
      </c>
    </row>
    <row r="4890" spans="1:9" x14ac:dyDescent="0.25">
      <c r="A4890" s="36">
        <v>41088</v>
      </c>
      <c r="B4890" s="11">
        <v>39490.679687999997</v>
      </c>
      <c r="C4890" s="11">
        <v>39729.359375</v>
      </c>
      <c r="D4890" s="11">
        <v>39357.859375</v>
      </c>
      <c r="E4890" s="11">
        <v>39637.660155999998</v>
      </c>
      <c r="F4890" s="11">
        <v>39637.660155999998</v>
      </c>
      <c r="G4890" s="5">
        <v>154836200</v>
      </c>
      <c r="I4890" s="1">
        <v>3.7149935745333096E-3</v>
      </c>
    </row>
    <row r="4891" spans="1:9" x14ac:dyDescent="0.25">
      <c r="A4891" s="36">
        <v>41089</v>
      </c>
      <c r="B4891" s="11">
        <v>39638.21875</v>
      </c>
      <c r="C4891" s="11">
        <v>40248.421875</v>
      </c>
      <c r="D4891" s="11">
        <v>39638.21875</v>
      </c>
      <c r="E4891" s="11">
        <v>40199.550780999998</v>
      </c>
      <c r="F4891" s="11">
        <v>40199.550780999998</v>
      </c>
      <c r="G4891" s="5">
        <v>348380800</v>
      </c>
      <c r="I4891" s="1">
        <v>1.4076140587057751E-2</v>
      </c>
    </row>
    <row r="4892" spans="1:9" x14ac:dyDescent="0.25">
      <c r="A4892" s="36">
        <v>41093</v>
      </c>
      <c r="B4892" s="11">
        <v>40108.921875</v>
      </c>
      <c r="C4892" s="11">
        <v>40550.230469000002</v>
      </c>
      <c r="D4892" s="11">
        <v>40087.269530999998</v>
      </c>
      <c r="E4892" s="11">
        <v>40434.710937999997</v>
      </c>
      <c r="F4892" s="11">
        <v>40434.710937999997</v>
      </c>
      <c r="G4892" s="5">
        <v>149448000</v>
      </c>
      <c r="I4892" s="1">
        <v>5.8327767549570808E-3</v>
      </c>
    </row>
    <row r="4893" spans="1:9" x14ac:dyDescent="0.25">
      <c r="A4893" s="36">
        <v>41094</v>
      </c>
      <c r="B4893" s="11">
        <v>40439.21875</v>
      </c>
      <c r="C4893" s="11">
        <v>40509.738280999998</v>
      </c>
      <c r="D4893" s="11">
        <v>40322.878905999998</v>
      </c>
      <c r="E4893" s="11">
        <v>40353.429687999997</v>
      </c>
      <c r="F4893" s="11">
        <v>40353.429687999997</v>
      </c>
      <c r="G4893" s="5">
        <v>48215600</v>
      </c>
      <c r="I4893" s="1">
        <v>-2.0122081482671916E-3</v>
      </c>
    </row>
    <row r="4894" spans="1:9" x14ac:dyDescent="0.25">
      <c r="A4894" s="36">
        <v>41095</v>
      </c>
      <c r="B4894" s="11">
        <v>40348.179687999997</v>
      </c>
      <c r="C4894" s="11">
        <v>40400.570312999997</v>
      </c>
      <c r="D4894" s="11">
        <v>39949.628905999998</v>
      </c>
      <c r="E4894" s="11">
        <v>40040.691405999998</v>
      </c>
      <c r="F4894" s="11">
        <v>40040.691405999998</v>
      </c>
      <c r="G4894" s="5">
        <v>174588600</v>
      </c>
      <c r="I4894" s="1">
        <v>-7.7801673871888966E-3</v>
      </c>
    </row>
    <row r="4895" spans="1:9" x14ac:dyDescent="0.25">
      <c r="A4895" s="36">
        <v>41096</v>
      </c>
      <c r="B4895" s="11">
        <v>40048.089844000002</v>
      </c>
      <c r="C4895" s="11">
        <v>40057.460937999997</v>
      </c>
      <c r="D4895" s="11">
        <v>39822.96875</v>
      </c>
      <c r="E4895" s="11">
        <v>39831.648437999997</v>
      </c>
      <c r="F4895" s="11">
        <v>39831.648437999997</v>
      </c>
      <c r="G4895" s="5">
        <v>123211800</v>
      </c>
      <c r="I4895" s="1">
        <v>-5.2344389988210338E-3</v>
      </c>
    </row>
    <row r="4896" spans="1:9" x14ac:dyDescent="0.25">
      <c r="A4896" s="36">
        <v>41099</v>
      </c>
      <c r="B4896" s="11">
        <v>39831.300780999998</v>
      </c>
      <c r="C4896" s="11">
        <v>39970.539062999997</v>
      </c>
      <c r="D4896" s="11">
        <v>39692.429687999997</v>
      </c>
      <c r="E4896" s="11">
        <v>39963.261719000002</v>
      </c>
      <c r="F4896" s="11">
        <v>39963.261719000002</v>
      </c>
      <c r="G4896" s="5">
        <v>139973800</v>
      </c>
      <c r="I4896" s="1">
        <v>3.298791867617723E-3</v>
      </c>
    </row>
    <row r="4897" spans="1:9" x14ac:dyDescent="0.25">
      <c r="A4897" s="36">
        <v>41100</v>
      </c>
      <c r="B4897" s="11">
        <v>40007.539062999997</v>
      </c>
      <c r="C4897" s="11">
        <v>40195.460937999997</v>
      </c>
      <c r="D4897" s="11">
        <v>39931.078125</v>
      </c>
      <c r="E4897" s="11">
        <v>40049.589844000002</v>
      </c>
      <c r="F4897" s="11">
        <v>40049.589844000002</v>
      </c>
      <c r="G4897" s="5">
        <v>165805400</v>
      </c>
      <c r="I4897" s="1">
        <v>2.1578573144545032E-3</v>
      </c>
    </row>
    <row r="4898" spans="1:9" x14ac:dyDescent="0.25">
      <c r="A4898" s="36">
        <v>41101</v>
      </c>
      <c r="B4898" s="11">
        <v>40048.671875</v>
      </c>
      <c r="C4898" s="11">
        <v>40286.089844000002</v>
      </c>
      <c r="D4898" s="11">
        <v>39913.339844000002</v>
      </c>
      <c r="E4898" s="11">
        <v>40221.800780999998</v>
      </c>
      <c r="F4898" s="11">
        <v>40221.800780999998</v>
      </c>
      <c r="G4898" s="5">
        <v>193389200</v>
      </c>
      <c r="I4898" s="1">
        <v>4.2907242509162558E-3</v>
      </c>
    </row>
    <row r="4899" spans="1:9" x14ac:dyDescent="0.25">
      <c r="A4899" s="36">
        <v>41102</v>
      </c>
      <c r="B4899" s="11">
        <v>40221.550780999998</v>
      </c>
      <c r="C4899" s="11">
        <v>40283.78125</v>
      </c>
      <c r="D4899" s="11">
        <v>39813.390625</v>
      </c>
      <c r="E4899" s="11">
        <v>40268.410155999998</v>
      </c>
      <c r="F4899" s="11">
        <v>40268.410155999998</v>
      </c>
      <c r="G4899" s="5">
        <v>185157200</v>
      </c>
      <c r="I4899" s="1">
        <v>1.1581378571907663E-3</v>
      </c>
    </row>
    <row r="4900" spans="1:9" x14ac:dyDescent="0.25">
      <c r="A4900" s="36">
        <v>41103</v>
      </c>
      <c r="B4900" s="11">
        <v>40267.691405999998</v>
      </c>
      <c r="C4900" s="11">
        <v>40582.570312999997</v>
      </c>
      <c r="D4900" s="11">
        <v>40211.121094000002</v>
      </c>
      <c r="E4900" s="11">
        <v>40498.46875</v>
      </c>
      <c r="F4900" s="11">
        <v>40498.46875</v>
      </c>
      <c r="G4900" s="5">
        <v>145145200</v>
      </c>
      <c r="I4900" s="1">
        <v>5.6968702843462893E-3</v>
      </c>
    </row>
    <row r="4901" spans="1:9" x14ac:dyDescent="0.25">
      <c r="A4901" s="36">
        <v>41106</v>
      </c>
      <c r="B4901" s="11">
        <v>40498.46875</v>
      </c>
      <c r="C4901" s="11">
        <v>40933.691405999998</v>
      </c>
      <c r="D4901" s="11">
        <v>40406.25</v>
      </c>
      <c r="E4901" s="11">
        <v>40910.800780999998</v>
      </c>
      <c r="F4901" s="11">
        <v>40910.800780999998</v>
      </c>
      <c r="G4901" s="5">
        <v>138286000</v>
      </c>
      <c r="I4901" s="1">
        <v>1.012994120566546E-2</v>
      </c>
    </row>
    <row r="4902" spans="1:9" x14ac:dyDescent="0.25">
      <c r="A4902" s="36">
        <v>41107</v>
      </c>
      <c r="B4902" s="11">
        <v>40910.851562999997</v>
      </c>
      <c r="C4902" s="11">
        <v>41296.589844000002</v>
      </c>
      <c r="D4902" s="11">
        <v>40885.601562999997</v>
      </c>
      <c r="E4902" s="11">
        <v>41273.019530999998</v>
      </c>
      <c r="F4902" s="11">
        <v>41273.019530999998</v>
      </c>
      <c r="G4902" s="5">
        <v>212000400</v>
      </c>
      <c r="I4902" s="1">
        <v>8.8149004040634082E-3</v>
      </c>
    </row>
    <row r="4903" spans="1:9" x14ac:dyDescent="0.25">
      <c r="A4903" s="36">
        <v>41108</v>
      </c>
      <c r="B4903" s="11">
        <v>41224.941405999998</v>
      </c>
      <c r="C4903" s="11">
        <v>41346.078125</v>
      </c>
      <c r="D4903" s="11">
        <v>40737.929687999997</v>
      </c>
      <c r="E4903" s="11">
        <v>40747.46875</v>
      </c>
      <c r="F4903" s="11">
        <v>40747.46875</v>
      </c>
      <c r="G4903" s="5">
        <v>160594800</v>
      </c>
      <c r="I4903" s="1">
        <v>-1.2815285172342428E-2</v>
      </c>
    </row>
    <row r="4904" spans="1:9" x14ac:dyDescent="0.25">
      <c r="A4904" s="36">
        <v>41109</v>
      </c>
      <c r="B4904" s="11">
        <v>40747.539062999997</v>
      </c>
      <c r="C4904" s="11">
        <v>40801.109375</v>
      </c>
      <c r="D4904" s="11">
        <v>40476.871094000002</v>
      </c>
      <c r="E4904" s="11">
        <v>40752.53125</v>
      </c>
      <c r="F4904" s="11">
        <v>40752.53125</v>
      </c>
      <c r="G4904" s="5">
        <v>154882400</v>
      </c>
      <c r="I4904" s="1">
        <v>1.2423312899478844E-4</v>
      </c>
    </row>
    <row r="4905" spans="1:9" x14ac:dyDescent="0.25">
      <c r="A4905" s="36">
        <v>41110</v>
      </c>
      <c r="B4905" s="11">
        <v>40754.699219000002</v>
      </c>
      <c r="C4905" s="11">
        <v>40841.5</v>
      </c>
      <c r="D4905" s="11">
        <v>40638.308594000002</v>
      </c>
      <c r="E4905" s="11">
        <v>40808.730469000002</v>
      </c>
      <c r="F4905" s="11">
        <v>40808.730469000002</v>
      </c>
      <c r="G4905" s="5">
        <v>185224400</v>
      </c>
      <c r="I4905" s="1">
        <v>1.3780862804146921E-3</v>
      </c>
    </row>
    <row r="4906" spans="1:9" x14ac:dyDescent="0.25">
      <c r="A4906" s="36">
        <v>41113</v>
      </c>
      <c r="B4906" s="11">
        <v>40806.238280999998</v>
      </c>
      <c r="C4906" s="11">
        <v>40963.519530999998</v>
      </c>
      <c r="D4906" s="11">
        <v>40365.308594000002</v>
      </c>
      <c r="E4906" s="11">
        <v>40947.550780999998</v>
      </c>
      <c r="F4906" s="11">
        <v>40947.550780999998</v>
      </c>
      <c r="G4906" s="5">
        <v>136237000</v>
      </c>
      <c r="I4906" s="1">
        <v>3.3959579200502077E-3</v>
      </c>
    </row>
    <row r="4907" spans="1:9" x14ac:dyDescent="0.25">
      <c r="A4907" s="36">
        <v>41114</v>
      </c>
      <c r="B4907" s="11">
        <v>40948.128905999998</v>
      </c>
      <c r="C4907" s="11">
        <v>41013.921875</v>
      </c>
      <c r="D4907" s="11">
        <v>40566.78125</v>
      </c>
      <c r="E4907" s="11">
        <v>40697.871094000002</v>
      </c>
      <c r="F4907" s="11">
        <v>40697.871094000002</v>
      </c>
      <c r="G4907" s="5">
        <v>159961400</v>
      </c>
      <c r="I4907" s="1">
        <v>-6.1162147148507984E-3</v>
      </c>
    </row>
    <row r="4908" spans="1:9" x14ac:dyDescent="0.25">
      <c r="A4908" s="36">
        <v>41115</v>
      </c>
      <c r="B4908" s="11">
        <v>40697.871094000002</v>
      </c>
      <c r="C4908" s="11">
        <v>40890.828125</v>
      </c>
      <c r="D4908" s="11">
        <v>40434.101562999997</v>
      </c>
      <c r="E4908" s="11">
        <v>40435.101562999997</v>
      </c>
      <c r="F4908" s="11">
        <v>40435.101562999997</v>
      </c>
      <c r="G4908" s="5">
        <v>140994200</v>
      </c>
      <c r="I4908" s="1">
        <v>-6.4775255035041113E-3</v>
      </c>
    </row>
    <row r="4909" spans="1:9" x14ac:dyDescent="0.25">
      <c r="A4909" s="36">
        <v>41116</v>
      </c>
      <c r="B4909" s="11">
        <v>40442.699219000002</v>
      </c>
      <c r="C4909" s="11">
        <v>40983.449219000002</v>
      </c>
      <c r="D4909" s="11">
        <v>40442.699219000002</v>
      </c>
      <c r="E4909" s="11">
        <v>40977.320312999997</v>
      </c>
      <c r="F4909" s="11">
        <v>40977.320312999997</v>
      </c>
      <c r="G4909" s="5">
        <v>174592400</v>
      </c>
      <c r="I4909" s="1">
        <v>1.3320492251351013E-2</v>
      </c>
    </row>
    <row r="4910" spans="1:9" x14ac:dyDescent="0.25">
      <c r="A4910" s="36">
        <v>41117</v>
      </c>
      <c r="B4910" s="11">
        <v>40978.929687999997</v>
      </c>
      <c r="C4910" s="11">
        <v>41600.589844000002</v>
      </c>
      <c r="D4910" s="11">
        <v>40789.988280999998</v>
      </c>
      <c r="E4910" s="11">
        <v>41476.480469000002</v>
      </c>
      <c r="F4910" s="11">
        <v>41476.480469000002</v>
      </c>
      <c r="G4910" s="5">
        <v>272049400</v>
      </c>
      <c r="I4910" s="1">
        <v>1.2107780338938667E-2</v>
      </c>
    </row>
    <row r="4911" spans="1:9" x14ac:dyDescent="0.25">
      <c r="A4911" s="36">
        <v>41120</v>
      </c>
      <c r="B4911" s="11">
        <v>41472.5</v>
      </c>
      <c r="C4911" s="11">
        <v>41525.230469000002</v>
      </c>
      <c r="D4911" s="11">
        <v>41187.71875</v>
      </c>
      <c r="E4911" s="11">
        <v>41333.109375</v>
      </c>
      <c r="F4911" s="11">
        <v>41333.109375</v>
      </c>
      <c r="G4911" s="5">
        <v>180439000</v>
      </c>
      <c r="I4911" s="1">
        <v>-3.4626723190616104E-3</v>
      </c>
    </row>
    <row r="4912" spans="1:9" x14ac:dyDescent="0.25">
      <c r="A4912" s="36">
        <v>41121</v>
      </c>
      <c r="B4912" s="11">
        <v>41333.179687999997</v>
      </c>
      <c r="C4912" s="11">
        <v>41486.289062999997</v>
      </c>
      <c r="D4912" s="11">
        <v>40704.230469000002</v>
      </c>
      <c r="E4912" s="11">
        <v>40704.28125</v>
      </c>
      <c r="F4912" s="11">
        <v>40704.28125</v>
      </c>
      <c r="G4912" s="5">
        <v>261559400</v>
      </c>
      <c r="I4912" s="1">
        <v>-1.5330581241357777E-2</v>
      </c>
    </row>
    <row r="4913" spans="1:9" x14ac:dyDescent="0.25">
      <c r="A4913" s="36">
        <v>41122</v>
      </c>
      <c r="B4913" s="11">
        <v>40698.558594000002</v>
      </c>
      <c r="C4913" s="11">
        <v>41078.859375</v>
      </c>
      <c r="D4913" s="11">
        <v>40600.839844000002</v>
      </c>
      <c r="E4913" s="11">
        <v>40805.398437999997</v>
      </c>
      <c r="F4913" s="11">
        <v>40805.398437999997</v>
      </c>
      <c r="G4913" s="5">
        <v>139275600</v>
      </c>
      <c r="I4913" s="1">
        <v>2.4811099800512437E-3</v>
      </c>
    </row>
    <row r="4914" spans="1:9" x14ac:dyDescent="0.25">
      <c r="A4914" s="36">
        <v>41123</v>
      </c>
      <c r="B4914" s="11">
        <v>40804.488280999998</v>
      </c>
      <c r="C4914" s="11">
        <v>40868.550780999998</v>
      </c>
      <c r="D4914" s="11">
        <v>40630.46875</v>
      </c>
      <c r="E4914" s="11">
        <v>40759</v>
      </c>
      <c r="F4914" s="11">
        <v>40759</v>
      </c>
      <c r="G4914" s="5">
        <v>167643200</v>
      </c>
      <c r="I4914" s="1">
        <v>-1.1377131173251342E-3</v>
      </c>
    </row>
    <row r="4915" spans="1:9" x14ac:dyDescent="0.25">
      <c r="A4915" s="36">
        <v>41124</v>
      </c>
      <c r="B4915" s="11">
        <v>40759.519530999998</v>
      </c>
      <c r="C4915" s="11">
        <v>41163.101562999997</v>
      </c>
      <c r="D4915" s="11">
        <v>40758.621094000002</v>
      </c>
      <c r="E4915" s="11">
        <v>40998.398437999997</v>
      </c>
      <c r="F4915" s="11">
        <v>40998.398437999997</v>
      </c>
      <c r="G4915" s="5">
        <v>121473400</v>
      </c>
      <c r="I4915" s="1">
        <v>5.8563292567033187E-3</v>
      </c>
    </row>
    <row r="4916" spans="1:9" x14ac:dyDescent="0.25">
      <c r="A4916" s="36">
        <v>41127</v>
      </c>
      <c r="B4916" s="11">
        <v>40999.039062999997</v>
      </c>
      <c r="C4916" s="11">
        <v>41153.648437999997</v>
      </c>
      <c r="D4916" s="11">
        <v>40934.949219000002</v>
      </c>
      <c r="E4916" s="11">
        <v>41096.441405999998</v>
      </c>
      <c r="F4916" s="11">
        <v>41096.441405999998</v>
      </c>
      <c r="G4916" s="5">
        <v>152137800</v>
      </c>
      <c r="I4916" s="1">
        <v>2.3885305044313299E-3</v>
      </c>
    </row>
    <row r="4917" spans="1:9" x14ac:dyDescent="0.25">
      <c r="A4917" s="36">
        <v>41128</v>
      </c>
      <c r="B4917" s="11">
        <v>41096.441405999998</v>
      </c>
      <c r="C4917" s="11">
        <v>41383.789062999997</v>
      </c>
      <c r="D4917" s="11">
        <v>41058.789062999997</v>
      </c>
      <c r="E4917" s="11">
        <v>41070.238280999998</v>
      </c>
      <c r="F4917" s="11">
        <v>41070.238280999998</v>
      </c>
      <c r="G4917" s="5">
        <v>145141800</v>
      </c>
      <c r="I4917" s="1">
        <v>-6.3780418018843932E-4</v>
      </c>
    </row>
    <row r="4918" spans="1:9" x14ac:dyDescent="0.25">
      <c r="A4918" s="36">
        <v>41129</v>
      </c>
      <c r="B4918" s="11">
        <v>41069.859375</v>
      </c>
      <c r="C4918" s="11">
        <v>41090.011719000002</v>
      </c>
      <c r="D4918" s="11">
        <v>40762.941405999998</v>
      </c>
      <c r="E4918" s="11">
        <v>40851.179687999997</v>
      </c>
      <c r="F4918" s="11">
        <v>40851.179687999997</v>
      </c>
      <c r="G4918" s="5">
        <v>157632000</v>
      </c>
      <c r="I4918" s="1">
        <v>-5.3480303575401678E-3</v>
      </c>
    </row>
    <row r="4919" spans="1:9" x14ac:dyDescent="0.25">
      <c r="A4919" s="36">
        <v>41130</v>
      </c>
      <c r="B4919" s="11">
        <v>40836.109375</v>
      </c>
      <c r="C4919" s="11">
        <v>40991.210937999997</v>
      </c>
      <c r="D4919" s="11">
        <v>40676.75</v>
      </c>
      <c r="E4919" s="11">
        <v>40677.480469000002</v>
      </c>
      <c r="F4919" s="11">
        <v>40677.480469000002</v>
      </c>
      <c r="G4919" s="5">
        <v>158944000</v>
      </c>
      <c r="I4919" s="1">
        <v>-4.2610655316099866E-3</v>
      </c>
    </row>
    <row r="4920" spans="1:9" x14ac:dyDescent="0.25">
      <c r="A4920" s="36">
        <v>41131</v>
      </c>
      <c r="B4920" s="11">
        <v>40677.480469000002</v>
      </c>
      <c r="C4920" s="11">
        <v>40853.878905999998</v>
      </c>
      <c r="D4920" s="11">
        <v>40546.160155999998</v>
      </c>
      <c r="E4920" s="11">
        <v>40850</v>
      </c>
      <c r="F4920" s="11">
        <v>40850</v>
      </c>
      <c r="G4920" s="5">
        <v>162371200</v>
      </c>
      <c r="I4920" s="1">
        <v>4.2321874173740781E-3</v>
      </c>
    </row>
    <row r="4921" spans="1:9" x14ac:dyDescent="0.25">
      <c r="A4921" s="36">
        <v>41134</v>
      </c>
      <c r="B4921" s="11">
        <v>40852.800780999998</v>
      </c>
      <c r="C4921" s="11">
        <v>40931.53125</v>
      </c>
      <c r="D4921" s="11">
        <v>40360.941405999998</v>
      </c>
      <c r="E4921" s="11">
        <v>40366.269530999998</v>
      </c>
      <c r="F4921" s="11">
        <v>40366.269530999998</v>
      </c>
      <c r="G4921" s="5">
        <v>121431000</v>
      </c>
      <c r="I4921" s="1">
        <v>-1.1912297671562655E-2</v>
      </c>
    </row>
    <row r="4922" spans="1:9" x14ac:dyDescent="0.25">
      <c r="A4922" s="36">
        <v>41135</v>
      </c>
      <c r="B4922" s="11">
        <v>40368.558594000002</v>
      </c>
      <c r="C4922" s="11">
        <v>40729.550780999998</v>
      </c>
      <c r="D4922" s="11">
        <v>40368.558594000002</v>
      </c>
      <c r="E4922" s="11">
        <v>40644.96875</v>
      </c>
      <c r="F4922" s="11">
        <v>40644.96875</v>
      </c>
      <c r="G4922" s="5">
        <v>157388000</v>
      </c>
      <c r="I4922" s="1">
        <v>6.8805347115343807E-3</v>
      </c>
    </row>
    <row r="4923" spans="1:9" x14ac:dyDescent="0.25">
      <c r="A4923" s="36">
        <v>41136</v>
      </c>
      <c r="B4923" s="11">
        <v>40644.730469000002</v>
      </c>
      <c r="C4923" s="11">
        <v>40805.140625</v>
      </c>
      <c r="D4923" s="11">
        <v>40228.378905999998</v>
      </c>
      <c r="E4923" s="11">
        <v>40792.589844000002</v>
      </c>
      <c r="F4923" s="11">
        <v>40792.589844000002</v>
      </c>
      <c r="G4923" s="5">
        <v>179690800</v>
      </c>
      <c r="I4923" s="1">
        <v>3.6253850983687386E-3</v>
      </c>
    </row>
    <row r="4924" spans="1:9" x14ac:dyDescent="0.25">
      <c r="A4924" s="36">
        <v>41137</v>
      </c>
      <c r="B4924" s="11">
        <v>40797.28125</v>
      </c>
      <c r="C4924" s="11">
        <v>40861.890625</v>
      </c>
      <c r="D4924" s="11">
        <v>40485.359375</v>
      </c>
      <c r="E4924" s="11">
        <v>40714.871094000002</v>
      </c>
      <c r="F4924" s="11">
        <v>40714.871094000002</v>
      </c>
      <c r="G4924" s="5">
        <v>233547400</v>
      </c>
      <c r="I4924" s="1">
        <v>-1.9070345870044747E-3</v>
      </c>
    </row>
    <row r="4925" spans="1:9" x14ac:dyDescent="0.25">
      <c r="A4925" s="36">
        <v>41138</v>
      </c>
      <c r="B4925" s="11">
        <v>40706.441405999998</v>
      </c>
      <c r="C4925" s="11">
        <v>40809.261719000002</v>
      </c>
      <c r="D4925" s="11">
        <v>40547.410155999998</v>
      </c>
      <c r="E4925" s="11">
        <v>40547.488280999998</v>
      </c>
      <c r="F4925" s="11">
        <v>40547.488280999998</v>
      </c>
      <c r="G4925" s="5">
        <v>191584400</v>
      </c>
      <c r="I4925" s="1">
        <v>-4.1195714967336983E-3</v>
      </c>
    </row>
    <row r="4926" spans="1:9" x14ac:dyDescent="0.25">
      <c r="A4926" s="36">
        <v>41141</v>
      </c>
      <c r="B4926" s="11">
        <v>40549.839844000002</v>
      </c>
      <c r="C4926" s="11">
        <v>40618.039062999997</v>
      </c>
      <c r="D4926" s="11">
        <v>40347.800780999998</v>
      </c>
      <c r="E4926" s="11">
        <v>40350</v>
      </c>
      <c r="F4926" s="11">
        <v>40350</v>
      </c>
      <c r="G4926" s="5">
        <v>105449600</v>
      </c>
      <c r="I4926" s="1">
        <v>-4.882442644655427E-3</v>
      </c>
    </row>
    <row r="4927" spans="1:9" x14ac:dyDescent="0.25">
      <c r="A4927" s="36">
        <v>41142</v>
      </c>
      <c r="B4927" s="11">
        <v>40338.820312999997</v>
      </c>
      <c r="C4927" s="11">
        <v>40639.558594000002</v>
      </c>
      <c r="D4927" s="11">
        <v>39965.03125</v>
      </c>
      <c r="E4927" s="11">
        <v>40096.640625</v>
      </c>
      <c r="F4927" s="11">
        <v>40096.640625</v>
      </c>
      <c r="G4927" s="5">
        <v>184962200</v>
      </c>
      <c r="I4927" s="1">
        <v>-6.2988388504070514E-3</v>
      </c>
    </row>
    <row r="4928" spans="1:9" x14ac:dyDescent="0.25">
      <c r="A4928" s="36">
        <v>41143</v>
      </c>
      <c r="B4928" s="11">
        <v>40096.828125</v>
      </c>
      <c r="C4928" s="11">
        <v>40233.738280999998</v>
      </c>
      <c r="D4928" s="11">
        <v>39759.28125</v>
      </c>
      <c r="E4928" s="11">
        <v>40027.128905999998</v>
      </c>
      <c r="F4928" s="11">
        <v>40027.128905999998</v>
      </c>
      <c r="G4928" s="5">
        <v>225597800</v>
      </c>
      <c r="I4928" s="1">
        <v>-1.7351089906583184E-3</v>
      </c>
    </row>
    <row r="4929" spans="1:9" x14ac:dyDescent="0.25">
      <c r="A4929" s="36">
        <v>41144</v>
      </c>
      <c r="B4929" s="11">
        <v>40027.03125</v>
      </c>
      <c r="C4929" s="11">
        <v>40110.238280999998</v>
      </c>
      <c r="D4929" s="11">
        <v>39753.121094000002</v>
      </c>
      <c r="E4929" s="11">
        <v>39879.011719000002</v>
      </c>
      <c r="F4929" s="11">
        <v>39879.011719000002</v>
      </c>
      <c r="G4929" s="5">
        <v>178543600</v>
      </c>
      <c r="I4929" s="1">
        <v>-3.7072834574267688E-3</v>
      </c>
    </row>
    <row r="4930" spans="1:9" x14ac:dyDescent="0.25">
      <c r="A4930" s="36">
        <v>41145</v>
      </c>
      <c r="B4930" s="11">
        <v>39877.988280999998</v>
      </c>
      <c r="C4930" s="11">
        <v>40239.28125</v>
      </c>
      <c r="D4930" s="11">
        <v>39766.808594000002</v>
      </c>
      <c r="E4930" s="11">
        <v>40211.410155999998</v>
      </c>
      <c r="F4930" s="11">
        <v>40211.410155999998</v>
      </c>
      <c r="G4930" s="5">
        <v>149959800</v>
      </c>
      <c r="I4930" s="1">
        <v>8.3006266604215284E-3</v>
      </c>
    </row>
    <row r="4931" spans="1:9" x14ac:dyDescent="0.25">
      <c r="A4931" s="36">
        <v>41148</v>
      </c>
      <c r="B4931" s="11">
        <v>40216.960937999997</v>
      </c>
      <c r="C4931" s="11">
        <v>40317.300780999998</v>
      </c>
      <c r="D4931" s="11">
        <v>39951.679687999997</v>
      </c>
      <c r="E4931" s="11">
        <v>39972.851562999997</v>
      </c>
      <c r="F4931" s="11">
        <v>39972.851562999997</v>
      </c>
      <c r="G4931" s="5">
        <v>98252800</v>
      </c>
      <c r="I4931" s="1">
        <v>-5.9502773174795465E-3</v>
      </c>
    </row>
    <row r="4932" spans="1:9" x14ac:dyDescent="0.25">
      <c r="A4932" s="36">
        <v>41149</v>
      </c>
      <c r="B4932" s="11">
        <v>39965.851562999997</v>
      </c>
      <c r="C4932" s="11">
        <v>40045.269530999998</v>
      </c>
      <c r="D4932" s="11">
        <v>39736.988280999998</v>
      </c>
      <c r="E4932" s="11">
        <v>39950.898437999997</v>
      </c>
      <c r="F4932" s="11">
        <v>39950.898437999997</v>
      </c>
      <c r="G4932" s="5">
        <v>141457200</v>
      </c>
      <c r="I4932" s="1">
        <v>-5.4935173967329831E-4</v>
      </c>
    </row>
    <row r="4933" spans="1:9" x14ac:dyDescent="0.25">
      <c r="A4933" s="36">
        <v>41150</v>
      </c>
      <c r="B4933" s="11">
        <v>39950.648437999997</v>
      </c>
      <c r="C4933" s="11">
        <v>40130.488280999998</v>
      </c>
      <c r="D4933" s="11">
        <v>39893.621094000002</v>
      </c>
      <c r="E4933" s="11">
        <v>39908.898437999997</v>
      </c>
      <c r="F4933" s="11">
        <v>39908.898437999997</v>
      </c>
      <c r="G4933" s="5">
        <v>170575000</v>
      </c>
      <c r="I4933" s="1">
        <v>-1.0518434936042098E-3</v>
      </c>
    </row>
    <row r="4934" spans="1:9" x14ac:dyDescent="0.25">
      <c r="A4934" s="36">
        <v>41151</v>
      </c>
      <c r="B4934" s="11">
        <v>39910.171875</v>
      </c>
      <c r="C4934" s="11">
        <v>39950.589844000002</v>
      </c>
      <c r="D4934" s="11">
        <v>39740.050780999998</v>
      </c>
      <c r="E4934" s="11">
        <v>39925.691405999998</v>
      </c>
      <c r="F4934" s="11">
        <v>39925.691405999998</v>
      </c>
      <c r="G4934" s="5">
        <v>80252600</v>
      </c>
      <c r="I4934" s="1">
        <v>4.2069404453570769E-4</v>
      </c>
    </row>
    <row r="4935" spans="1:9" x14ac:dyDescent="0.25">
      <c r="A4935" s="36">
        <v>41152</v>
      </c>
      <c r="B4935" s="11">
        <v>39885.390625</v>
      </c>
      <c r="C4935" s="11">
        <v>40166.589844000002</v>
      </c>
      <c r="D4935" s="11">
        <v>39390.578125</v>
      </c>
      <c r="E4935" s="11">
        <v>39421.648437999997</v>
      </c>
      <c r="F4935" s="11">
        <v>39421.648437999997</v>
      </c>
      <c r="G4935" s="5">
        <v>919109400</v>
      </c>
      <c r="I4935" s="1">
        <v>-1.2704893420549368E-2</v>
      </c>
    </row>
    <row r="4936" spans="1:9" x14ac:dyDescent="0.25">
      <c r="A4936" s="36">
        <v>41155</v>
      </c>
      <c r="B4936" s="11">
        <v>39409.429687999997</v>
      </c>
      <c r="C4936" s="11">
        <v>39807.378905999998</v>
      </c>
      <c r="D4936" s="11">
        <v>39409.429687999997</v>
      </c>
      <c r="E4936" s="11">
        <v>39802.941405999998</v>
      </c>
      <c r="F4936" s="11">
        <v>39802.941405999998</v>
      </c>
      <c r="G4936" s="5">
        <v>58421800</v>
      </c>
      <c r="I4936" s="1">
        <v>9.625696081826618E-3</v>
      </c>
    </row>
    <row r="4937" spans="1:9" x14ac:dyDescent="0.25">
      <c r="A4937" s="36">
        <v>41156</v>
      </c>
      <c r="B4937" s="11">
        <v>39803.46875</v>
      </c>
      <c r="C4937" s="11">
        <v>39803.46875</v>
      </c>
      <c r="D4937" s="11">
        <v>39487.53125</v>
      </c>
      <c r="E4937" s="11">
        <v>39549.429687999997</v>
      </c>
      <c r="F4937" s="11">
        <v>39549.429687999997</v>
      </c>
      <c r="G4937" s="5">
        <v>155210000</v>
      </c>
      <c r="I4937" s="1">
        <v>-6.3895401485343228E-3</v>
      </c>
    </row>
    <row r="4938" spans="1:9" x14ac:dyDescent="0.25">
      <c r="A4938" s="36">
        <v>41157</v>
      </c>
      <c r="B4938" s="11">
        <v>39550.089844000002</v>
      </c>
      <c r="C4938" s="11">
        <v>39705.070312999997</v>
      </c>
      <c r="D4938" s="11">
        <v>39524.449219000002</v>
      </c>
      <c r="E4938" s="11">
        <v>39573.921875</v>
      </c>
      <c r="F4938" s="11">
        <v>39573.921875</v>
      </c>
      <c r="G4938" s="5">
        <v>100835600</v>
      </c>
      <c r="I4938" s="1">
        <v>6.1908873419547206E-4</v>
      </c>
    </row>
    <row r="4939" spans="1:9" x14ac:dyDescent="0.25">
      <c r="A4939" s="36">
        <v>41158</v>
      </c>
      <c r="B4939" s="11">
        <v>39572.519530999998</v>
      </c>
      <c r="C4939" s="11">
        <v>40056.460937999997</v>
      </c>
      <c r="D4939" s="11">
        <v>39572.519530999998</v>
      </c>
      <c r="E4939" s="11">
        <v>39987.058594000002</v>
      </c>
      <c r="F4939" s="11">
        <v>39987.058594000002</v>
      </c>
      <c r="G4939" s="5">
        <v>193597400</v>
      </c>
      <c r="I4939" s="1">
        <v>1.038550379654346E-2</v>
      </c>
    </row>
    <row r="4940" spans="1:9" x14ac:dyDescent="0.25">
      <c r="A4940" s="36">
        <v>41159</v>
      </c>
      <c r="B4940" s="11">
        <v>39990.441405999998</v>
      </c>
      <c r="C4940" s="11">
        <v>40216.890625</v>
      </c>
      <c r="D4940" s="11">
        <v>39970.851562999997</v>
      </c>
      <c r="E4940" s="11">
        <v>40043.871094000002</v>
      </c>
      <c r="F4940" s="11">
        <v>40043.871094000002</v>
      </c>
      <c r="G4940" s="5">
        <v>151910000</v>
      </c>
      <c r="I4940" s="1">
        <v>1.4197638279274116E-3</v>
      </c>
    </row>
    <row r="4941" spans="1:9" x14ac:dyDescent="0.25">
      <c r="A4941" s="36">
        <v>41162</v>
      </c>
      <c r="B4941" s="11">
        <v>40045.230469000002</v>
      </c>
      <c r="C4941" s="11">
        <v>40168.53125</v>
      </c>
      <c r="D4941" s="11">
        <v>39822.421875</v>
      </c>
      <c r="E4941" s="11">
        <v>39991.191405999998</v>
      </c>
      <c r="F4941" s="11">
        <v>39991.191405999998</v>
      </c>
      <c r="G4941" s="5">
        <v>166905600</v>
      </c>
      <c r="I4941" s="1">
        <v>-1.3164154299900588E-3</v>
      </c>
    </row>
    <row r="4942" spans="1:9" x14ac:dyDescent="0.25">
      <c r="A4942" s="36">
        <v>41163</v>
      </c>
      <c r="B4942" s="11">
        <v>39988.21875</v>
      </c>
      <c r="C4942" s="11">
        <v>40165.351562999997</v>
      </c>
      <c r="D4942" s="11">
        <v>39952.160155999998</v>
      </c>
      <c r="E4942" s="11">
        <v>39998.96875</v>
      </c>
      <c r="F4942" s="11">
        <v>39998.96875</v>
      </c>
      <c r="G4942" s="5">
        <v>186773800</v>
      </c>
      <c r="I4942" s="1">
        <v>1.9445751850888371E-4</v>
      </c>
    </row>
    <row r="4943" spans="1:9" x14ac:dyDescent="0.25">
      <c r="A4943" s="36">
        <v>41164</v>
      </c>
      <c r="B4943" s="11">
        <v>40006.480469000002</v>
      </c>
      <c r="C4943" s="11">
        <v>40299.679687999997</v>
      </c>
      <c r="D4943" s="11">
        <v>40006.480469000002</v>
      </c>
      <c r="E4943" s="11">
        <v>40248.378905999998</v>
      </c>
      <c r="F4943" s="11">
        <v>40248.378905999998</v>
      </c>
      <c r="G4943" s="5">
        <v>223067800</v>
      </c>
      <c r="I4943" s="1">
        <v>6.2160548945637828E-3</v>
      </c>
    </row>
    <row r="4944" spans="1:9" x14ac:dyDescent="0.25">
      <c r="A4944" s="36">
        <v>41166</v>
      </c>
      <c r="B4944" s="11">
        <v>40651.929687999997</v>
      </c>
      <c r="C4944" s="11">
        <v>41155.359375</v>
      </c>
      <c r="D4944" s="11">
        <v>40504.371094000002</v>
      </c>
      <c r="E4944" s="11">
        <v>40693.46875</v>
      </c>
      <c r="F4944" s="11">
        <v>40693.46875</v>
      </c>
      <c r="G4944" s="5">
        <v>248140400</v>
      </c>
      <c r="I4944" s="1">
        <v>1.0997879172252922E-2</v>
      </c>
    </row>
    <row r="4945" spans="1:9" x14ac:dyDescent="0.25">
      <c r="A4945" s="36">
        <v>41169</v>
      </c>
      <c r="B4945" s="11">
        <v>40700.429687999997</v>
      </c>
      <c r="C4945" s="11">
        <v>40831.21875</v>
      </c>
      <c r="D4945" s="11">
        <v>40456.941405999998</v>
      </c>
      <c r="E4945" s="11">
        <v>40621.460937999997</v>
      </c>
      <c r="F4945" s="11">
        <v>40621.460937999997</v>
      </c>
      <c r="G4945" s="5">
        <v>155743400</v>
      </c>
      <c r="I4945" s="1">
        <v>-1.771085115581883E-3</v>
      </c>
    </row>
    <row r="4946" spans="1:9" x14ac:dyDescent="0.25">
      <c r="A4946" s="36">
        <v>41170</v>
      </c>
      <c r="B4946" s="11">
        <v>40621.460937999997</v>
      </c>
      <c r="C4946" s="11">
        <v>40700.398437999997</v>
      </c>
      <c r="D4946" s="11">
        <v>40498.050780999998</v>
      </c>
      <c r="E4946" s="11">
        <v>40590.960937999997</v>
      </c>
      <c r="F4946" s="11">
        <v>40590.960937999997</v>
      </c>
      <c r="G4946" s="5">
        <v>157762400</v>
      </c>
      <c r="I4946" s="1">
        <v>-7.511166575113748E-4</v>
      </c>
    </row>
    <row r="4947" spans="1:9" x14ac:dyDescent="0.25">
      <c r="A4947" s="36">
        <v>41171</v>
      </c>
      <c r="B4947" s="11">
        <v>40602.371094000002</v>
      </c>
      <c r="C4947" s="11">
        <v>40945.03125</v>
      </c>
      <c r="D4947" s="11">
        <v>40591.53125</v>
      </c>
      <c r="E4947" s="11">
        <v>40941.308594000002</v>
      </c>
      <c r="F4947" s="11">
        <v>40941.308594000002</v>
      </c>
      <c r="G4947" s="5">
        <v>190858400</v>
      </c>
      <c r="I4947" s="1">
        <v>8.5941385999763753E-3</v>
      </c>
    </row>
    <row r="4948" spans="1:9" x14ac:dyDescent="0.25">
      <c r="A4948" s="36">
        <v>41172</v>
      </c>
      <c r="B4948" s="11">
        <v>40934.070312999997</v>
      </c>
      <c r="C4948" s="11">
        <v>40934.070312999997</v>
      </c>
      <c r="D4948" s="11">
        <v>40500.050780999998</v>
      </c>
      <c r="E4948" s="11">
        <v>40500.351562999997</v>
      </c>
      <c r="F4948" s="11">
        <v>40500.351562999997</v>
      </c>
      <c r="G4948" s="5">
        <v>229653800</v>
      </c>
      <c r="I4948" s="1">
        <v>-1.0828888782576485E-2</v>
      </c>
    </row>
    <row r="4949" spans="1:9" x14ac:dyDescent="0.25">
      <c r="A4949" s="36">
        <v>41173</v>
      </c>
      <c r="B4949" s="11">
        <v>40497.511719000002</v>
      </c>
      <c r="C4949" s="11">
        <v>40637.03125</v>
      </c>
      <c r="D4949" s="11">
        <v>40286.640625</v>
      </c>
      <c r="E4949" s="11">
        <v>40338.699219000002</v>
      </c>
      <c r="F4949" s="11">
        <v>40338.699219000002</v>
      </c>
      <c r="G4949" s="5">
        <v>366635800</v>
      </c>
      <c r="I4949" s="1">
        <v>-3.9993680753180882E-3</v>
      </c>
    </row>
    <row r="4950" spans="1:9" x14ac:dyDescent="0.25">
      <c r="A4950" s="36">
        <v>41176</v>
      </c>
      <c r="B4950" s="11">
        <v>40338.679687999997</v>
      </c>
      <c r="C4950" s="11">
        <v>40574.238280999998</v>
      </c>
      <c r="D4950" s="11">
        <v>40171.53125</v>
      </c>
      <c r="E4950" s="11">
        <v>40561.21875</v>
      </c>
      <c r="F4950" s="11">
        <v>40561.21875</v>
      </c>
      <c r="G4950" s="5">
        <v>157469800</v>
      </c>
      <c r="I4950" s="1">
        <v>5.5011203410160192E-3</v>
      </c>
    </row>
    <row r="4951" spans="1:9" x14ac:dyDescent="0.25">
      <c r="A4951" s="36">
        <v>41177</v>
      </c>
      <c r="B4951" s="11">
        <v>40560.351562999997</v>
      </c>
      <c r="C4951" s="11">
        <v>40655.191405999998</v>
      </c>
      <c r="D4951" s="11">
        <v>40213.671875</v>
      </c>
      <c r="E4951" s="11">
        <v>40215.351562999997</v>
      </c>
      <c r="F4951" s="11">
        <v>40215.351562999997</v>
      </c>
      <c r="G4951" s="5">
        <v>166184600</v>
      </c>
      <c r="I4951" s="1">
        <v>-8.5636045043084863E-3</v>
      </c>
    </row>
    <row r="4952" spans="1:9" x14ac:dyDescent="0.25">
      <c r="A4952" s="36">
        <v>41178</v>
      </c>
      <c r="B4952" s="11">
        <v>40216.871094000002</v>
      </c>
      <c r="C4952" s="11">
        <v>40333.28125</v>
      </c>
      <c r="D4952" s="11">
        <v>39758.238280999998</v>
      </c>
      <c r="E4952" s="11">
        <v>40332.980469000002</v>
      </c>
      <c r="F4952" s="11">
        <v>40332.980469000002</v>
      </c>
      <c r="G4952" s="5">
        <v>298427400</v>
      </c>
      <c r="I4952" s="1">
        <v>2.9207057837741246E-3</v>
      </c>
    </row>
    <row r="4953" spans="1:9" x14ac:dyDescent="0.25">
      <c r="A4953" s="36">
        <v>41179</v>
      </c>
      <c r="B4953" s="11">
        <v>40335.269530999998</v>
      </c>
      <c r="C4953" s="11">
        <v>40829.019530999998</v>
      </c>
      <c r="D4953" s="11">
        <v>40330.378905999998</v>
      </c>
      <c r="E4953" s="11">
        <v>40729.699219000002</v>
      </c>
      <c r="F4953" s="11">
        <v>40729.699219000002</v>
      </c>
      <c r="G4953" s="5">
        <v>232780200</v>
      </c>
      <c r="I4953" s="1">
        <v>9.7880286919185266E-3</v>
      </c>
    </row>
    <row r="4954" spans="1:9" x14ac:dyDescent="0.25">
      <c r="A4954" s="36">
        <v>41180</v>
      </c>
      <c r="B4954" s="11">
        <v>40729.699219000002</v>
      </c>
      <c r="C4954" s="11">
        <v>40867.621094000002</v>
      </c>
      <c r="D4954" s="11">
        <v>40535.140625</v>
      </c>
      <c r="E4954" s="11">
        <v>40799.238280999998</v>
      </c>
      <c r="F4954" s="11">
        <v>40799.238280999998</v>
      </c>
      <c r="G4954" s="5">
        <v>144234800</v>
      </c>
      <c r="I4954" s="1">
        <v>1.7058747727034529E-3</v>
      </c>
    </row>
    <row r="4955" spans="1:9" x14ac:dyDescent="0.25">
      <c r="A4955" s="36">
        <v>41183</v>
      </c>
      <c r="B4955" s="11">
        <v>40876.96875</v>
      </c>
      <c r="C4955" s="11">
        <v>41162.328125</v>
      </c>
      <c r="D4955" s="11">
        <v>40876.96875</v>
      </c>
      <c r="E4955" s="11">
        <v>41124.558594000002</v>
      </c>
      <c r="F4955" s="11">
        <v>41124.558594000002</v>
      </c>
      <c r="G4955" s="5">
        <v>164113600</v>
      </c>
      <c r="I4955" s="1">
        <v>7.9420640988345781E-3</v>
      </c>
    </row>
    <row r="4956" spans="1:9" x14ac:dyDescent="0.25">
      <c r="A4956" s="36">
        <v>41184</v>
      </c>
      <c r="B4956" s="11">
        <v>41128.910155999998</v>
      </c>
      <c r="C4956" s="11">
        <v>41287.660155999998</v>
      </c>
      <c r="D4956" s="11">
        <v>41069.519530999998</v>
      </c>
      <c r="E4956" s="11">
        <v>41199.289062999997</v>
      </c>
      <c r="F4956" s="11">
        <v>41199.289062999997</v>
      </c>
      <c r="G4956" s="5">
        <v>169622400</v>
      </c>
      <c r="I4956" s="1">
        <v>1.8155247028328603E-3</v>
      </c>
    </row>
    <row r="4957" spans="1:9" x14ac:dyDescent="0.25">
      <c r="A4957" s="36">
        <v>41185</v>
      </c>
      <c r="B4957" s="11">
        <v>41199.289062999997</v>
      </c>
      <c r="C4957" s="11">
        <v>41250.230469000002</v>
      </c>
      <c r="D4957" s="11">
        <v>40978.199219000002</v>
      </c>
      <c r="E4957" s="11">
        <v>41004.839844000002</v>
      </c>
      <c r="F4957" s="11">
        <v>41004.839844000002</v>
      </c>
      <c r="G4957" s="5">
        <v>123544200</v>
      </c>
      <c r="I4957" s="1">
        <v>-4.7308957410123753E-3</v>
      </c>
    </row>
    <row r="4958" spans="1:9" x14ac:dyDescent="0.25">
      <c r="A4958" s="36">
        <v>41186</v>
      </c>
      <c r="B4958" s="11">
        <v>41005.140625</v>
      </c>
      <c r="C4958" s="11">
        <v>41489.351562999997</v>
      </c>
      <c r="D4958" s="11">
        <v>40996.710937999997</v>
      </c>
      <c r="E4958" s="11">
        <v>41421.738280999998</v>
      </c>
      <c r="F4958" s="11">
        <v>41421.738280999998</v>
      </c>
      <c r="G4958" s="5">
        <v>230228000</v>
      </c>
      <c r="I4958" s="1">
        <v>1.011571756344587E-2</v>
      </c>
    </row>
    <row r="4959" spans="1:9" x14ac:dyDescent="0.25">
      <c r="A4959" s="36">
        <v>41187</v>
      </c>
      <c r="B4959" s="11">
        <v>41421.738280999998</v>
      </c>
      <c r="C4959" s="11">
        <v>42030.601562999997</v>
      </c>
      <c r="D4959" s="11">
        <v>41421.738280999998</v>
      </c>
      <c r="E4959" s="11">
        <v>41934.078125</v>
      </c>
      <c r="F4959" s="11">
        <v>41934.078125</v>
      </c>
      <c r="G4959" s="5">
        <v>275760400</v>
      </c>
      <c r="I4959" s="1">
        <v>1.2292994491399867E-2</v>
      </c>
    </row>
    <row r="4960" spans="1:9" x14ac:dyDescent="0.25">
      <c r="A4960" s="36">
        <v>41190</v>
      </c>
      <c r="B4960" s="11">
        <v>41946.308594000002</v>
      </c>
      <c r="C4960" s="11">
        <v>42046.449219000002</v>
      </c>
      <c r="D4960" s="11">
        <v>41754.140625</v>
      </c>
      <c r="E4960" s="11">
        <v>41756.960937999997</v>
      </c>
      <c r="F4960" s="11">
        <v>41756.960937999997</v>
      </c>
      <c r="G4960" s="5">
        <v>199266200</v>
      </c>
      <c r="I4960" s="1">
        <v>-4.2326503149912043E-3</v>
      </c>
    </row>
    <row r="4961" spans="1:9" x14ac:dyDescent="0.25">
      <c r="A4961" s="36">
        <v>41191</v>
      </c>
      <c r="B4961" s="11">
        <v>41760.960937999997</v>
      </c>
      <c r="C4961" s="11">
        <v>41992.820312999997</v>
      </c>
      <c r="D4961" s="11">
        <v>41655.640625</v>
      </c>
      <c r="E4961" s="11">
        <v>41755.160155999998</v>
      </c>
      <c r="F4961" s="11">
        <v>41755.160155999998</v>
      </c>
      <c r="G4961" s="5">
        <v>292517400</v>
      </c>
      <c r="I4961" s="1">
        <v>-4.3126242674773607E-5</v>
      </c>
    </row>
    <row r="4962" spans="1:9" x14ac:dyDescent="0.25">
      <c r="A4962" s="36">
        <v>41192</v>
      </c>
      <c r="B4962" s="11">
        <v>41762.96875</v>
      </c>
      <c r="C4962" s="11">
        <v>41770.351562999997</v>
      </c>
      <c r="D4962" s="11">
        <v>41468.679687999997</v>
      </c>
      <c r="E4962" s="11">
        <v>41470.050780999998</v>
      </c>
      <c r="F4962" s="11">
        <v>41470.050780999998</v>
      </c>
      <c r="G4962" s="5">
        <v>189250800</v>
      </c>
      <c r="I4962" s="1">
        <v>-6.8515414290466481E-3</v>
      </c>
    </row>
    <row r="4963" spans="1:9" x14ac:dyDescent="0.25">
      <c r="A4963" s="36">
        <v>41193</v>
      </c>
      <c r="B4963" s="11">
        <v>41482.660155999998</v>
      </c>
      <c r="C4963" s="11">
        <v>41745.390625</v>
      </c>
      <c r="D4963" s="11">
        <v>41482.660155999998</v>
      </c>
      <c r="E4963" s="11">
        <v>41745.390625</v>
      </c>
      <c r="F4963" s="11">
        <v>41745.390625</v>
      </c>
      <c r="G4963" s="5">
        <v>188274000</v>
      </c>
      <c r="I4963" s="1">
        <v>6.6175422289642682E-3</v>
      </c>
    </row>
    <row r="4964" spans="1:9" x14ac:dyDescent="0.25">
      <c r="A4964" s="36">
        <v>41194</v>
      </c>
      <c r="B4964" s="11">
        <v>41750.730469000002</v>
      </c>
      <c r="C4964" s="11">
        <v>41841.558594000002</v>
      </c>
      <c r="D4964" s="11">
        <v>41635.050780999998</v>
      </c>
      <c r="E4964" s="11">
        <v>41665.480469000002</v>
      </c>
      <c r="F4964" s="11">
        <v>41665.480469000002</v>
      </c>
      <c r="G4964" s="5">
        <v>181423000</v>
      </c>
      <c r="I4964" s="1">
        <v>-1.9160615253071001E-3</v>
      </c>
    </row>
    <row r="4965" spans="1:9" x14ac:dyDescent="0.25">
      <c r="A4965" s="36">
        <v>41197</v>
      </c>
      <c r="B4965" s="11">
        <v>41671.628905999998</v>
      </c>
      <c r="C4965" s="11">
        <v>42008.550780999998</v>
      </c>
      <c r="D4965" s="11">
        <v>41634.558594000002</v>
      </c>
      <c r="E4965" s="11">
        <v>42008.550780999998</v>
      </c>
      <c r="F4965" s="11">
        <v>42008.550780999998</v>
      </c>
      <c r="G4965" s="5">
        <v>167333600</v>
      </c>
      <c r="I4965" s="1">
        <v>8.2002081005931871E-3</v>
      </c>
    </row>
    <row r="4966" spans="1:9" x14ac:dyDescent="0.25">
      <c r="A4966" s="36">
        <v>41198</v>
      </c>
      <c r="B4966" s="11">
        <v>42008.71875</v>
      </c>
      <c r="C4966" s="11">
        <v>42521.898437999997</v>
      </c>
      <c r="D4966" s="11">
        <v>42003.398437999997</v>
      </c>
      <c r="E4966" s="11">
        <v>42518.351562999997</v>
      </c>
      <c r="F4966" s="11">
        <v>42518.351562999997</v>
      </c>
      <c r="G4966" s="5">
        <v>297097400</v>
      </c>
      <c r="I4966" s="1">
        <v>1.2062596627750111E-2</v>
      </c>
    </row>
    <row r="4967" spans="1:9" x14ac:dyDescent="0.25">
      <c r="A4967" s="36">
        <v>41199</v>
      </c>
      <c r="B4967" s="11">
        <v>42526.039062999997</v>
      </c>
      <c r="C4967" s="11">
        <v>42750.988280999998</v>
      </c>
      <c r="D4967" s="11">
        <v>42428.511719000002</v>
      </c>
      <c r="E4967" s="11">
        <v>42559.980469000002</v>
      </c>
      <c r="F4967" s="11">
        <v>42559.980469000002</v>
      </c>
      <c r="G4967" s="5">
        <v>310769600</v>
      </c>
      <c r="I4967" s="1">
        <v>9.7860191491605519E-4</v>
      </c>
    </row>
    <row r="4968" spans="1:9" x14ac:dyDescent="0.25">
      <c r="A4968" s="36">
        <v>41200</v>
      </c>
      <c r="B4968" s="11">
        <v>42561.679687999997</v>
      </c>
      <c r="C4968" s="11">
        <v>42699.789062999997</v>
      </c>
      <c r="D4968" s="11">
        <v>42420.738280999998</v>
      </c>
      <c r="E4968" s="11">
        <v>42592.78125</v>
      </c>
      <c r="F4968" s="11">
        <v>42592.78125</v>
      </c>
      <c r="G4968" s="5">
        <v>309468400</v>
      </c>
      <c r="I4968" s="1">
        <v>7.7039856277494323E-4</v>
      </c>
    </row>
    <row r="4969" spans="1:9" x14ac:dyDescent="0.25">
      <c r="A4969" s="36">
        <v>41201</v>
      </c>
      <c r="B4969" s="11">
        <v>42592.441405999998</v>
      </c>
      <c r="C4969" s="11">
        <v>42704.820312999997</v>
      </c>
      <c r="D4969" s="11">
        <v>42223.191405999998</v>
      </c>
      <c r="E4969" s="11">
        <v>42386.828125</v>
      </c>
      <c r="F4969" s="11">
        <v>42386.828125</v>
      </c>
      <c r="G4969" s="5">
        <v>195664800</v>
      </c>
      <c r="I4969" s="1">
        <v>-4.8471281463307037E-3</v>
      </c>
    </row>
    <row r="4970" spans="1:9" x14ac:dyDescent="0.25">
      <c r="A4970" s="36">
        <v>41204</v>
      </c>
      <c r="B4970" s="11">
        <v>42384.398437999997</v>
      </c>
      <c r="C4970" s="11">
        <v>42404.71875</v>
      </c>
      <c r="D4970" s="11">
        <v>41905.601562999997</v>
      </c>
      <c r="E4970" s="11">
        <v>42122.25</v>
      </c>
      <c r="F4970" s="11">
        <v>42122.25</v>
      </c>
      <c r="G4970" s="5">
        <v>153310800</v>
      </c>
      <c r="I4970" s="1">
        <v>-6.2615519021917976E-3</v>
      </c>
    </row>
    <row r="4971" spans="1:9" x14ac:dyDescent="0.25">
      <c r="A4971" s="36">
        <v>41205</v>
      </c>
      <c r="B4971" s="11">
        <v>42112.070312999997</v>
      </c>
      <c r="C4971" s="11">
        <v>42159.761719000002</v>
      </c>
      <c r="D4971" s="11">
        <v>41743.109375</v>
      </c>
      <c r="E4971" s="11">
        <v>42041.140625</v>
      </c>
      <c r="F4971" s="11">
        <v>42041.140625</v>
      </c>
      <c r="G4971" s="5">
        <v>151400800</v>
      </c>
      <c r="I4971" s="1">
        <v>-1.9274271035811807E-3</v>
      </c>
    </row>
    <row r="4972" spans="1:9" x14ac:dyDescent="0.25">
      <c r="A4972" s="36">
        <v>41206</v>
      </c>
      <c r="B4972" s="11">
        <v>42041.21875</v>
      </c>
      <c r="C4972" s="11">
        <v>42175.21875</v>
      </c>
      <c r="D4972" s="11">
        <v>41981.769530999998</v>
      </c>
      <c r="E4972" s="11">
        <v>42095.160155999998</v>
      </c>
      <c r="F4972" s="11">
        <v>42095.160155999998</v>
      </c>
      <c r="G4972" s="5">
        <v>176972000</v>
      </c>
      <c r="I4972" s="1">
        <v>1.2840958758886245E-3</v>
      </c>
    </row>
    <row r="4973" spans="1:9" x14ac:dyDescent="0.25">
      <c r="A4973" s="36">
        <v>41207</v>
      </c>
      <c r="B4973" s="11">
        <v>42096.148437999997</v>
      </c>
      <c r="C4973" s="11">
        <v>42266.871094000002</v>
      </c>
      <c r="D4973" s="11">
        <v>41794.859375</v>
      </c>
      <c r="E4973" s="11">
        <v>41877.269530999998</v>
      </c>
      <c r="F4973" s="11">
        <v>41877.269530999998</v>
      </c>
      <c r="G4973" s="5">
        <v>185341600</v>
      </c>
      <c r="I4973" s="1">
        <v>-5.1895869829596819E-3</v>
      </c>
    </row>
    <row r="4974" spans="1:9" x14ac:dyDescent="0.25">
      <c r="A4974" s="36">
        <v>41208</v>
      </c>
      <c r="B4974" s="11">
        <v>41877.96875</v>
      </c>
      <c r="C4974" s="11">
        <v>42023.359375</v>
      </c>
      <c r="D4974" s="11">
        <v>41738.800780999998</v>
      </c>
      <c r="E4974" s="11">
        <v>41836.921875</v>
      </c>
      <c r="F4974" s="11">
        <v>41836.921875</v>
      </c>
      <c r="G4974" s="5">
        <v>129823400</v>
      </c>
      <c r="I4974" s="1">
        <v>-9.6393833462471434E-4</v>
      </c>
    </row>
    <row r="4975" spans="1:9" x14ac:dyDescent="0.25">
      <c r="A4975" s="36">
        <v>41211</v>
      </c>
      <c r="B4975" s="11">
        <v>41836.921875</v>
      </c>
      <c r="C4975" s="11">
        <v>41876.769530999998</v>
      </c>
      <c r="D4975" s="11">
        <v>41681.488280999998</v>
      </c>
      <c r="E4975" s="11">
        <v>41817.109375</v>
      </c>
      <c r="F4975" s="11">
        <v>41817.109375</v>
      </c>
      <c r="G4975" s="5">
        <v>79486000</v>
      </c>
      <c r="I4975" s="1">
        <v>-4.7367712169688048E-4</v>
      </c>
    </row>
    <row r="4976" spans="1:9" x14ac:dyDescent="0.25">
      <c r="A4976" s="36">
        <v>41212</v>
      </c>
      <c r="B4976" s="11">
        <v>41817.308594000002</v>
      </c>
      <c r="C4976" s="11">
        <v>42020.148437999997</v>
      </c>
      <c r="D4976" s="11">
        <v>41427.128905999998</v>
      </c>
      <c r="E4976" s="11">
        <v>41599</v>
      </c>
      <c r="F4976" s="11">
        <v>41599</v>
      </c>
      <c r="G4976" s="5">
        <v>76184000</v>
      </c>
      <c r="I4976" s="1">
        <v>-5.2294424587362442E-3</v>
      </c>
    </row>
    <row r="4977" spans="1:9" x14ac:dyDescent="0.25">
      <c r="A4977" s="36">
        <v>41213</v>
      </c>
      <c r="B4977" s="11">
        <v>41583.351562999997</v>
      </c>
      <c r="C4977" s="11">
        <v>41863.230469000002</v>
      </c>
      <c r="D4977" s="11">
        <v>41430.75</v>
      </c>
      <c r="E4977" s="11">
        <v>41619.960937999997</v>
      </c>
      <c r="F4977" s="11">
        <v>41619.960937999997</v>
      </c>
      <c r="G4977" s="5">
        <v>275833600</v>
      </c>
      <c r="I4977" s="1">
        <v>5.0375390913259821E-4</v>
      </c>
    </row>
    <row r="4978" spans="1:9" x14ac:dyDescent="0.25">
      <c r="A4978" s="36">
        <v>41218</v>
      </c>
      <c r="B4978" s="11">
        <v>41770.851562999997</v>
      </c>
      <c r="C4978" s="11">
        <v>41871.359375</v>
      </c>
      <c r="D4978" s="11">
        <v>41638.199219000002</v>
      </c>
      <c r="E4978" s="11">
        <v>41722.140625</v>
      </c>
      <c r="F4978" s="11">
        <v>41722.140625</v>
      </c>
      <c r="G4978" s="5">
        <v>178651600</v>
      </c>
      <c r="I4978" s="1">
        <v>2.4520557144747102E-3</v>
      </c>
    </row>
    <row r="4979" spans="1:9" x14ac:dyDescent="0.25">
      <c r="A4979" s="36">
        <v>41219</v>
      </c>
      <c r="B4979" s="11">
        <v>41722.488280999998</v>
      </c>
      <c r="C4979" s="11">
        <v>41835.421875</v>
      </c>
      <c r="D4979" s="11">
        <v>41549.230469000002</v>
      </c>
      <c r="E4979" s="11">
        <v>41720.621094000002</v>
      </c>
      <c r="F4979" s="11">
        <v>41720.621094000002</v>
      </c>
      <c r="G4979" s="5">
        <v>209251600</v>
      </c>
      <c r="I4979" s="1">
        <v>-3.642091821554061E-5</v>
      </c>
    </row>
    <row r="4980" spans="1:9" x14ac:dyDescent="0.25">
      <c r="A4980" s="36">
        <v>41220</v>
      </c>
      <c r="B4980" s="11">
        <v>41717.011719000002</v>
      </c>
      <c r="C4980" s="11">
        <v>41752.511719000002</v>
      </c>
      <c r="D4980" s="11">
        <v>40950.328125</v>
      </c>
      <c r="E4980" s="11">
        <v>41010.980469000002</v>
      </c>
      <c r="F4980" s="11">
        <v>41010.980469000002</v>
      </c>
      <c r="G4980" s="5">
        <v>225520400</v>
      </c>
      <c r="I4980" s="1">
        <v>-1.7155670057150019E-2</v>
      </c>
    </row>
    <row r="4981" spans="1:9" x14ac:dyDescent="0.25">
      <c r="A4981" s="36">
        <v>41221</v>
      </c>
      <c r="B4981" s="11">
        <v>41026.140625</v>
      </c>
      <c r="C4981" s="11">
        <v>41179.539062999997</v>
      </c>
      <c r="D4981" s="11">
        <v>40597.078125</v>
      </c>
      <c r="E4981" s="11">
        <v>40830.648437999997</v>
      </c>
      <c r="F4981" s="11">
        <v>40830.648437999997</v>
      </c>
      <c r="G4981" s="5">
        <v>260992400</v>
      </c>
      <c r="I4981" s="1">
        <v>-4.4068605488885026E-3</v>
      </c>
    </row>
    <row r="4982" spans="1:9" x14ac:dyDescent="0.25">
      <c r="A4982" s="36">
        <v>41222</v>
      </c>
      <c r="B4982" s="11">
        <v>40802.949219000002</v>
      </c>
      <c r="C4982" s="11">
        <v>40877</v>
      </c>
      <c r="D4982" s="11">
        <v>40425.140625</v>
      </c>
      <c r="E4982" s="11">
        <v>40677.070312999997</v>
      </c>
      <c r="F4982" s="11">
        <v>40677.070312999997</v>
      </c>
      <c r="G4982" s="5">
        <v>232963600</v>
      </c>
      <c r="I4982" s="1">
        <v>-3.7684359003460344E-3</v>
      </c>
    </row>
    <row r="4983" spans="1:9" x14ac:dyDescent="0.25">
      <c r="A4983" s="36">
        <v>41225</v>
      </c>
      <c r="B4983" s="11">
        <v>40696.488280999998</v>
      </c>
      <c r="C4983" s="11">
        <v>40864.378905999998</v>
      </c>
      <c r="D4983" s="11">
        <v>40568.839844000002</v>
      </c>
      <c r="E4983" s="11">
        <v>40859.898437999997</v>
      </c>
      <c r="F4983" s="11">
        <v>40859.898437999997</v>
      </c>
      <c r="G4983" s="5">
        <v>100396400</v>
      </c>
      <c r="I4983" s="1">
        <v>4.4845530612303008E-3</v>
      </c>
    </row>
    <row r="4984" spans="1:9" x14ac:dyDescent="0.25">
      <c r="A4984" s="36">
        <v>41226</v>
      </c>
      <c r="B4984" s="11">
        <v>40860.230469000002</v>
      </c>
      <c r="C4984" s="11">
        <v>41127.308594000002</v>
      </c>
      <c r="D4984" s="11">
        <v>40603.558594000002</v>
      </c>
      <c r="E4984" s="11">
        <v>41078.5</v>
      </c>
      <c r="F4984" s="11">
        <v>41078.5</v>
      </c>
      <c r="G4984" s="5">
        <v>235631800</v>
      </c>
      <c r="I4984" s="1">
        <v>5.3357664979198915E-3</v>
      </c>
    </row>
    <row r="4985" spans="1:9" x14ac:dyDescent="0.25">
      <c r="A4985" s="36">
        <v>41227</v>
      </c>
      <c r="B4985" s="11">
        <v>41069.539062999997</v>
      </c>
      <c r="C4985" s="11">
        <v>41124.140625</v>
      </c>
      <c r="D4985" s="11">
        <v>40722.738280999998</v>
      </c>
      <c r="E4985" s="11">
        <v>40750.421875</v>
      </c>
      <c r="F4985" s="11">
        <v>40750.421875</v>
      </c>
      <c r="G4985" s="5">
        <v>166499400</v>
      </c>
      <c r="I4985" s="1">
        <v>-8.018677880889058E-3</v>
      </c>
    </row>
    <row r="4986" spans="1:9" x14ac:dyDescent="0.25">
      <c r="A4986" s="36">
        <v>41228</v>
      </c>
      <c r="B4986" s="11">
        <v>40749.28125</v>
      </c>
      <c r="C4986" s="11">
        <v>40835.328125</v>
      </c>
      <c r="D4986" s="11">
        <v>40494.410155999998</v>
      </c>
      <c r="E4986" s="11">
        <v>40573.660155999998</v>
      </c>
      <c r="F4986" s="11">
        <v>40573.660155999998</v>
      </c>
      <c r="G4986" s="5">
        <v>195823000</v>
      </c>
      <c r="I4986" s="1">
        <v>-4.3471009557123352E-3</v>
      </c>
    </row>
    <row r="4987" spans="1:9" x14ac:dyDescent="0.25">
      <c r="A4987" s="36">
        <v>41229</v>
      </c>
      <c r="B4987" s="11">
        <v>40595.679687999997</v>
      </c>
      <c r="C4987" s="11">
        <v>40830.601562999997</v>
      </c>
      <c r="D4987" s="11">
        <v>40247.621094000002</v>
      </c>
      <c r="E4987" s="11">
        <v>40830.601562999997</v>
      </c>
      <c r="F4987" s="11">
        <v>40830.601562999997</v>
      </c>
      <c r="G4987" s="5">
        <v>188164400</v>
      </c>
      <c r="I4987" s="1">
        <v>6.3127471424682113E-3</v>
      </c>
    </row>
    <row r="4988" spans="1:9" x14ac:dyDescent="0.25">
      <c r="A4988" s="36">
        <v>41233</v>
      </c>
      <c r="B4988" s="11">
        <v>40843.21875</v>
      </c>
      <c r="C4988" s="11">
        <v>41221.449219000002</v>
      </c>
      <c r="D4988" s="11">
        <v>40843.21875</v>
      </c>
      <c r="E4988" s="11">
        <v>41184</v>
      </c>
      <c r="F4988" s="11">
        <v>41184</v>
      </c>
      <c r="G4988" s="5">
        <v>240599000</v>
      </c>
      <c r="I4988" s="1">
        <v>8.6179928329421784E-3</v>
      </c>
    </row>
    <row r="4989" spans="1:9" x14ac:dyDescent="0.25">
      <c r="A4989" s="36">
        <v>41234</v>
      </c>
      <c r="B4989" s="11">
        <v>41183.640625</v>
      </c>
      <c r="C4989" s="11">
        <v>41668.058594000002</v>
      </c>
      <c r="D4989" s="11">
        <v>41082.640625</v>
      </c>
      <c r="E4989" s="11">
        <v>41668.058594000002</v>
      </c>
      <c r="F4989" s="11">
        <v>41668.058594000002</v>
      </c>
      <c r="G4989" s="5">
        <v>263733200</v>
      </c>
      <c r="I4989" s="1">
        <v>1.1685022918497268E-2</v>
      </c>
    </row>
    <row r="4990" spans="1:9" x14ac:dyDescent="0.25">
      <c r="A4990" s="36">
        <v>41235</v>
      </c>
      <c r="B4990" s="11">
        <v>41678.359375</v>
      </c>
      <c r="C4990" s="11">
        <v>42093.671875</v>
      </c>
      <c r="D4990" s="11">
        <v>41678.359375</v>
      </c>
      <c r="E4990" s="11">
        <v>42032.351562999997</v>
      </c>
      <c r="F4990" s="11">
        <v>42032.351562999997</v>
      </c>
      <c r="G4990" s="5">
        <v>92391200</v>
      </c>
      <c r="I4990" s="1">
        <v>8.7047427509041597E-3</v>
      </c>
    </row>
    <row r="4991" spans="1:9" x14ac:dyDescent="0.25">
      <c r="A4991" s="36">
        <v>41236</v>
      </c>
      <c r="B4991" s="11">
        <v>42033.769530999998</v>
      </c>
      <c r="C4991" s="11">
        <v>42049.671875</v>
      </c>
      <c r="D4991" s="11">
        <v>41841.808594000002</v>
      </c>
      <c r="E4991" s="11">
        <v>41919.550780999998</v>
      </c>
      <c r="F4991" s="11">
        <v>41919.550780999998</v>
      </c>
      <c r="G4991" s="5">
        <v>107970800</v>
      </c>
      <c r="I4991" s="1">
        <v>-2.6872732298492963E-3</v>
      </c>
    </row>
    <row r="4992" spans="1:9" x14ac:dyDescent="0.25">
      <c r="A4992" s="36">
        <v>41239</v>
      </c>
      <c r="B4992" s="11">
        <v>41919.550780999998</v>
      </c>
      <c r="C4992" s="11">
        <v>42138.769530999998</v>
      </c>
      <c r="D4992" s="11">
        <v>41774.371094000002</v>
      </c>
      <c r="E4992" s="11">
        <v>41878.269530999998</v>
      </c>
      <c r="F4992" s="11">
        <v>41878.269530999998</v>
      </c>
      <c r="G4992" s="5">
        <v>189190200</v>
      </c>
      <c r="I4992" s="1">
        <v>-9.8525840375529583E-4</v>
      </c>
    </row>
    <row r="4993" spans="1:9" x14ac:dyDescent="0.25">
      <c r="A4993" s="36">
        <v>41240</v>
      </c>
      <c r="B4993" s="11">
        <v>41877.75</v>
      </c>
      <c r="C4993" s="11">
        <v>42017.25</v>
      </c>
      <c r="D4993" s="11">
        <v>41737.699219000002</v>
      </c>
      <c r="E4993" s="11">
        <v>41769.378905999998</v>
      </c>
      <c r="F4993" s="11">
        <v>41769.378905999998</v>
      </c>
      <c r="G4993" s="5">
        <v>265033200</v>
      </c>
      <c r="I4993" s="1">
        <v>-2.6035564309179193E-3</v>
      </c>
    </row>
    <row r="4994" spans="1:9" x14ac:dyDescent="0.25">
      <c r="A4994" s="36">
        <v>41241</v>
      </c>
      <c r="B4994" s="11">
        <v>41768.53125</v>
      </c>
      <c r="C4994" s="11">
        <v>41921.449219000002</v>
      </c>
      <c r="D4994" s="11">
        <v>41540.289062999997</v>
      </c>
      <c r="E4994" s="11">
        <v>41912.949219000002</v>
      </c>
      <c r="F4994" s="11">
        <v>41912.949219000002</v>
      </c>
      <c r="G4994" s="5">
        <v>230226000</v>
      </c>
      <c r="I4994" s="1">
        <v>3.4313207359968345E-3</v>
      </c>
    </row>
    <row r="4995" spans="1:9" x14ac:dyDescent="0.25">
      <c r="A4995" s="36">
        <v>41242</v>
      </c>
      <c r="B4995" s="11">
        <v>41914.488280999998</v>
      </c>
      <c r="C4995" s="11">
        <v>42161.101562999997</v>
      </c>
      <c r="D4995" s="11">
        <v>41914.488280999998</v>
      </c>
      <c r="E4995" s="11">
        <v>42090.691405999998</v>
      </c>
      <c r="F4995" s="11">
        <v>42090.691405999998</v>
      </c>
      <c r="G4995" s="5">
        <v>252501200</v>
      </c>
      <c r="I4995" s="1">
        <v>4.231779740200281E-3</v>
      </c>
    </row>
    <row r="4996" spans="1:9" x14ac:dyDescent="0.25">
      <c r="A4996" s="36">
        <v>41243</v>
      </c>
      <c r="B4996" s="11">
        <v>42065.230469000002</v>
      </c>
      <c r="C4996" s="11">
        <v>42206.140625</v>
      </c>
      <c r="D4996" s="11">
        <v>41743.46875</v>
      </c>
      <c r="E4996" s="11">
        <v>41833.519530999998</v>
      </c>
      <c r="F4996" s="11">
        <v>41833.519530999998</v>
      </c>
      <c r="G4996" s="5">
        <v>813537200</v>
      </c>
      <c r="I4996" s="1">
        <v>-6.1286886607305746E-3</v>
      </c>
    </row>
    <row r="4997" spans="1:9" x14ac:dyDescent="0.25">
      <c r="A4997" s="36">
        <v>41246</v>
      </c>
      <c r="B4997" s="11">
        <v>41822.539062999997</v>
      </c>
      <c r="C4997" s="11">
        <v>42326.550780999998</v>
      </c>
      <c r="D4997" s="11">
        <v>41820.320312999997</v>
      </c>
      <c r="E4997" s="11">
        <v>42323.839844000002</v>
      </c>
      <c r="F4997" s="11">
        <v>42323.839844000002</v>
      </c>
      <c r="G4997" s="5">
        <v>218535600</v>
      </c>
      <c r="I4997" s="1">
        <v>1.165259615381764E-2</v>
      </c>
    </row>
    <row r="4998" spans="1:9" x14ac:dyDescent="0.25">
      <c r="A4998" s="36">
        <v>41247</v>
      </c>
      <c r="B4998" s="11">
        <v>42317.828125</v>
      </c>
      <c r="C4998" s="11">
        <v>42376.101562999997</v>
      </c>
      <c r="D4998" s="11">
        <v>42152.039062999997</v>
      </c>
      <c r="E4998" s="11">
        <v>42337.820312999997</v>
      </c>
      <c r="F4998" s="11">
        <v>42337.820312999997</v>
      </c>
      <c r="G4998" s="5">
        <v>220397000</v>
      </c>
      <c r="I4998" s="1">
        <v>3.3026683155235048E-4</v>
      </c>
    </row>
    <row r="4999" spans="1:9" x14ac:dyDescent="0.25">
      <c r="A4999" s="36">
        <v>41248</v>
      </c>
      <c r="B4999" s="11">
        <v>42347.199219000002</v>
      </c>
      <c r="C4999" s="11">
        <v>42591.140625</v>
      </c>
      <c r="D4999" s="11">
        <v>42297.238280999998</v>
      </c>
      <c r="E4999" s="11">
        <v>42416.289062999997</v>
      </c>
      <c r="F4999" s="11">
        <v>42416.289062999997</v>
      </c>
      <c r="G4999" s="5">
        <v>224407800</v>
      </c>
      <c r="I4999" s="1">
        <v>1.8516806559212284E-3</v>
      </c>
    </row>
    <row r="5000" spans="1:9" x14ac:dyDescent="0.25">
      <c r="A5000" s="36">
        <v>41249</v>
      </c>
      <c r="B5000" s="11">
        <v>42416.980469000002</v>
      </c>
      <c r="C5000" s="11">
        <v>42673.960937999997</v>
      </c>
      <c r="D5000" s="11">
        <v>42284.140625</v>
      </c>
      <c r="E5000" s="11">
        <v>42589.679687999997</v>
      </c>
      <c r="F5000" s="11">
        <v>42589.679687999997</v>
      </c>
      <c r="G5000" s="5">
        <v>208010200</v>
      </c>
      <c r="I5000" s="1">
        <v>4.0794986050016746E-3</v>
      </c>
    </row>
    <row r="5001" spans="1:9" x14ac:dyDescent="0.25">
      <c r="A5001" s="36">
        <v>41250</v>
      </c>
      <c r="B5001" s="11">
        <v>42588.300780999998</v>
      </c>
      <c r="C5001" s="11">
        <v>42809.160155999998</v>
      </c>
      <c r="D5001" s="11">
        <v>42577.429687999997</v>
      </c>
      <c r="E5001" s="11">
        <v>42797.671875</v>
      </c>
      <c r="F5001" s="11">
        <v>42797.671875</v>
      </c>
      <c r="G5001" s="5">
        <v>170844000</v>
      </c>
      <c r="I5001" s="1">
        <v>4.8717425839850392E-3</v>
      </c>
    </row>
    <row r="5002" spans="1:9" x14ac:dyDescent="0.25">
      <c r="A5002" s="36">
        <v>41253</v>
      </c>
      <c r="B5002" s="11">
        <v>42796.808594000002</v>
      </c>
      <c r="C5002" s="11">
        <v>43173.960937999997</v>
      </c>
      <c r="D5002" s="11">
        <v>42670.011719000002</v>
      </c>
      <c r="E5002" s="11">
        <v>43134.511719000002</v>
      </c>
      <c r="F5002" s="11">
        <v>43134.511719000002</v>
      </c>
      <c r="G5002" s="5">
        <v>226577000</v>
      </c>
      <c r="I5002" s="1">
        <v>7.8397069670490538E-3</v>
      </c>
    </row>
    <row r="5003" spans="1:9" x14ac:dyDescent="0.25">
      <c r="A5003" s="36">
        <v>41254</v>
      </c>
      <c r="B5003" s="11">
        <v>43135.171875</v>
      </c>
      <c r="C5003" s="11">
        <v>43373.570312999997</v>
      </c>
      <c r="D5003" s="11">
        <v>42972.738280999998</v>
      </c>
      <c r="E5003" s="11">
        <v>43183.28125</v>
      </c>
      <c r="F5003" s="11">
        <v>43183.28125</v>
      </c>
      <c r="G5003" s="5">
        <v>279997600</v>
      </c>
      <c r="I5003" s="1">
        <v>1.1299996098603771E-3</v>
      </c>
    </row>
    <row r="5004" spans="1:9" x14ac:dyDescent="0.25">
      <c r="A5004" s="36">
        <v>41256</v>
      </c>
      <c r="B5004" s="11">
        <v>43182.351562999997</v>
      </c>
      <c r="C5004" s="11">
        <v>43271.390625</v>
      </c>
      <c r="D5004" s="11">
        <v>42954.46875</v>
      </c>
      <c r="E5004" s="11">
        <v>43006.308594000002</v>
      </c>
      <c r="F5004" s="11">
        <v>43006.308594000002</v>
      </c>
      <c r="G5004" s="5">
        <v>229433600</v>
      </c>
      <c r="I5004" s="1">
        <v>-4.1065958203923003E-3</v>
      </c>
    </row>
    <row r="5005" spans="1:9" x14ac:dyDescent="0.25">
      <c r="A5005" s="36">
        <v>41257</v>
      </c>
      <c r="B5005" s="11">
        <v>43006.308594000002</v>
      </c>
      <c r="C5005" s="11">
        <v>43142.558594000002</v>
      </c>
      <c r="D5005" s="11">
        <v>42896.839844000002</v>
      </c>
      <c r="E5005" s="11">
        <v>43050.921875</v>
      </c>
      <c r="F5005" s="11">
        <v>43050.921875</v>
      </c>
      <c r="G5005" s="5">
        <v>154811800</v>
      </c>
      <c r="I5005" s="1">
        <v>1.0368282770318871E-3</v>
      </c>
    </row>
    <row r="5006" spans="1:9" x14ac:dyDescent="0.25">
      <c r="A5006" s="36">
        <v>41260</v>
      </c>
      <c r="B5006" s="11">
        <v>43049.929687999997</v>
      </c>
      <c r="C5006" s="11">
        <v>43430.410155999998</v>
      </c>
      <c r="D5006" s="11">
        <v>43030.738280999998</v>
      </c>
      <c r="E5006" s="11">
        <v>43338.328125</v>
      </c>
      <c r="F5006" s="11">
        <v>43338.328125</v>
      </c>
      <c r="G5006" s="5">
        <v>270197600</v>
      </c>
      <c r="I5006" s="1">
        <v>6.6537748702266697E-3</v>
      </c>
    </row>
    <row r="5007" spans="1:9" x14ac:dyDescent="0.25">
      <c r="A5007" s="36">
        <v>41261</v>
      </c>
      <c r="B5007" s="11">
        <v>43209.691405999998</v>
      </c>
      <c r="C5007" s="11">
        <v>44000.179687999997</v>
      </c>
      <c r="D5007" s="11">
        <v>43205.929687999997</v>
      </c>
      <c r="E5007" s="11">
        <v>43825.96875</v>
      </c>
      <c r="F5007" s="11">
        <v>43825.96875</v>
      </c>
      <c r="G5007" s="5">
        <v>261224800</v>
      </c>
      <c r="I5007" s="1">
        <v>1.1189115957792595E-2</v>
      </c>
    </row>
    <row r="5008" spans="1:9" x14ac:dyDescent="0.25">
      <c r="A5008" s="36">
        <v>41262</v>
      </c>
      <c r="B5008" s="11">
        <v>43825.910155999998</v>
      </c>
      <c r="C5008" s="11">
        <v>43866.851562999997</v>
      </c>
      <c r="D5008" s="11">
        <v>43591.46875</v>
      </c>
      <c r="E5008" s="11">
        <v>43647.988280999998</v>
      </c>
      <c r="F5008" s="11">
        <v>43647.988280999998</v>
      </c>
      <c r="G5008" s="5">
        <v>254592400</v>
      </c>
      <c r="I5008" s="1">
        <v>-4.0693417937678333E-3</v>
      </c>
    </row>
    <row r="5009" spans="1:9" x14ac:dyDescent="0.25">
      <c r="A5009" s="36">
        <v>41263</v>
      </c>
      <c r="B5009" s="11">
        <v>43646.101562999997</v>
      </c>
      <c r="C5009" s="11">
        <v>43809.519530999998</v>
      </c>
      <c r="D5009" s="11">
        <v>43511.109375</v>
      </c>
      <c r="E5009" s="11">
        <v>43637.679687999997</v>
      </c>
      <c r="F5009" s="11">
        <v>43637.679687999997</v>
      </c>
      <c r="G5009" s="5">
        <v>230490000</v>
      </c>
      <c r="I5009" s="1">
        <v>-2.3620356669695752E-4</v>
      </c>
    </row>
    <row r="5010" spans="1:9" x14ac:dyDescent="0.25">
      <c r="A5010" s="36">
        <v>41264</v>
      </c>
      <c r="B5010" s="11">
        <v>43637.621094000002</v>
      </c>
      <c r="C5010" s="11">
        <v>43913.03125</v>
      </c>
      <c r="D5010" s="11">
        <v>43302.601562999997</v>
      </c>
      <c r="E5010" s="11">
        <v>43621.621094000002</v>
      </c>
      <c r="F5010" s="11">
        <v>43621.621094000002</v>
      </c>
      <c r="G5010" s="5">
        <v>435131200</v>
      </c>
      <c r="I5010" s="1">
        <v>-3.6806607518968804E-4</v>
      </c>
    </row>
    <row r="5011" spans="1:9" x14ac:dyDescent="0.25">
      <c r="A5011" s="36">
        <v>41269</v>
      </c>
      <c r="B5011" s="11">
        <v>43483.871094000002</v>
      </c>
      <c r="C5011" s="11">
        <v>43683.488280999998</v>
      </c>
      <c r="D5011" s="11">
        <v>43434.828125</v>
      </c>
      <c r="E5011" s="11">
        <v>43495.738280999998</v>
      </c>
      <c r="F5011" s="11">
        <v>43495.738280999998</v>
      </c>
      <c r="G5011" s="5">
        <v>78832800</v>
      </c>
      <c r="I5011" s="1">
        <v>-2.8899613467672225E-3</v>
      </c>
    </row>
    <row r="5012" spans="1:9" x14ac:dyDescent="0.25">
      <c r="A5012" s="36">
        <v>41270</v>
      </c>
      <c r="B5012" s="11">
        <v>43511.410155999998</v>
      </c>
      <c r="C5012" s="11">
        <v>43733.851562999997</v>
      </c>
      <c r="D5012" s="11">
        <v>43330.929687999997</v>
      </c>
      <c r="E5012" s="11">
        <v>43469.890625</v>
      </c>
      <c r="F5012" s="11">
        <v>43469.890625</v>
      </c>
      <c r="G5012" s="5">
        <v>129127200</v>
      </c>
      <c r="I5012" s="1">
        <v>-5.9443384901136653E-4</v>
      </c>
    </row>
    <row r="5013" spans="1:9" x14ac:dyDescent="0.25">
      <c r="A5013" s="36">
        <v>41271</v>
      </c>
      <c r="B5013" s="11">
        <v>43487.210937999997</v>
      </c>
      <c r="C5013" s="11">
        <v>43729.410155999998</v>
      </c>
      <c r="D5013" s="11">
        <v>43451.808594000002</v>
      </c>
      <c r="E5013" s="11">
        <v>43721.929687999997</v>
      </c>
      <c r="F5013" s="11">
        <v>43721.929687999997</v>
      </c>
      <c r="G5013" s="5">
        <v>95272400</v>
      </c>
      <c r="I5013" s="1">
        <v>5.7812708597797524E-3</v>
      </c>
    </row>
    <row r="5014" spans="1:9" x14ac:dyDescent="0.25">
      <c r="A5014" s="36">
        <v>41274</v>
      </c>
      <c r="B5014" s="11">
        <v>43690.058594000002</v>
      </c>
      <c r="C5014" s="11">
        <v>43706.300780999998</v>
      </c>
      <c r="D5014" s="11">
        <v>43505.128905999998</v>
      </c>
      <c r="E5014" s="11">
        <v>43705.828125</v>
      </c>
      <c r="F5014" s="11">
        <v>43705.828125</v>
      </c>
      <c r="G5014" s="5">
        <v>77058400</v>
      </c>
      <c r="I5014" s="1">
        <v>-3.6833984045436807E-4</v>
      </c>
    </row>
    <row r="5015" spans="1:9" x14ac:dyDescent="0.25">
      <c r="A5015" s="36">
        <v>41276</v>
      </c>
      <c r="B5015" s="11">
        <v>43703.980469000002</v>
      </c>
      <c r="C5015" s="11">
        <v>44336.039062999997</v>
      </c>
      <c r="D5015" s="11">
        <v>43703.980469000002</v>
      </c>
      <c r="E5015" s="11">
        <v>44304.171875</v>
      </c>
      <c r="F5015" s="11">
        <v>44304.171875</v>
      </c>
      <c r="G5015" s="5">
        <v>176170000</v>
      </c>
      <c r="I5015" s="1">
        <v>1.359738595383142E-2</v>
      </c>
    </row>
    <row r="5016" spans="1:9" x14ac:dyDescent="0.25">
      <c r="A5016" s="36">
        <v>41277</v>
      </c>
      <c r="B5016" s="11">
        <v>44304.210937999997</v>
      </c>
      <c r="C5016" s="11">
        <v>44655.890625</v>
      </c>
      <c r="D5016" s="11">
        <v>44190.371094000002</v>
      </c>
      <c r="E5016" s="11">
        <v>44370.640625</v>
      </c>
      <c r="F5016" s="11">
        <v>44370.640625</v>
      </c>
      <c r="G5016" s="5">
        <v>231461200</v>
      </c>
      <c r="I5016" s="1">
        <v>1.4991576655187799E-3</v>
      </c>
    </row>
    <row r="5017" spans="1:9" x14ac:dyDescent="0.25">
      <c r="A5017" s="36">
        <v>41278</v>
      </c>
      <c r="B5017" s="11">
        <v>44374.96875</v>
      </c>
      <c r="C5017" s="11">
        <v>44611.589844000002</v>
      </c>
      <c r="D5017" s="11">
        <v>44277.679687999997</v>
      </c>
      <c r="E5017" s="11">
        <v>44562.328125</v>
      </c>
      <c r="F5017" s="11">
        <v>44562.328125</v>
      </c>
      <c r="G5017" s="5">
        <v>250730800</v>
      </c>
      <c r="I5017" s="1">
        <v>4.31083769142937E-3</v>
      </c>
    </row>
    <row r="5018" spans="1:9" x14ac:dyDescent="0.25">
      <c r="A5018" s="36">
        <v>41281</v>
      </c>
      <c r="B5018" s="11">
        <v>44572.671875</v>
      </c>
      <c r="C5018" s="11">
        <v>44725.769530999998</v>
      </c>
      <c r="D5018" s="11">
        <v>44317.210937999997</v>
      </c>
      <c r="E5018" s="11">
        <v>44625.929687999997</v>
      </c>
      <c r="F5018" s="11">
        <v>44625.929687999997</v>
      </c>
      <c r="G5018" s="5">
        <v>181764600</v>
      </c>
      <c r="I5018" s="1">
        <v>1.4262320027498276E-3</v>
      </c>
    </row>
    <row r="5019" spans="1:9" x14ac:dyDescent="0.25">
      <c r="A5019" s="36">
        <v>41282</v>
      </c>
      <c r="B5019" s="11">
        <v>44631.929687999997</v>
      </c>
      <c r="C5019" s="11">
        <v>44638.691405999998</v>
      </c>
      <c r="D5019" s="11">
        <v>44409.941405999998</v>
      </c>
      <c r="E5019" s="11">
        <v>44571.199219000002</v>
      </c>
      <c r="F5019" s="11">
        <v>44571.199219000002</v>
      </c>
      <c r="G5019" s="5">
        <v>255033400</v>
      </c>
      <c r="I5019" s="1">
        <v>-1.2271802139647292E-3</v>
      </c>
    </row>
    <row r="5020" spans="1:9" x14ac:dyDescent="0.25">
      <c r="A5020" s="36">
        <v>41283</v>
      </c>
      <c r="B5020" s="11">
        <v>44576.859375</v>
      </c>
      <c r="C5020" s="11">
        <v>44863.289062999997</v>
      </c>
      <c r="D5020" s="11">
        <v>44570.921875</v>
      </c>
      <c r="E5020" s="11">
        <v>44862.539062999997</v>
      </c>
      <c r="F5020" s="11">
        <v>44862.539062999997</v>
      </c>
      <c r="G5020" s="5">
        <v>251507600</v>
      </c>
      <c r="I5020" s="1">
        <v>6.5152341872032338E-3</v>
      </c>
    </row>
    <row r="5021" spans="1:9" x14ac:dyDescent="0.25">
      <c r="A5021" s="36">
        <v>41284</v>
      </c>
      <c r="B5021" s="11">
        <v>44871.871094000002</v>
      </c>
      <c r="C5021" s="11">
        <v>45013.648437999997</v>
      </c>
      <c r="D5021" s="11">
        <v>44658.71875</v>
      </c>
      <c r="E5021" s="11">
        <v>44859.800780999998</v>
      </c>
      <c r="F5021" s="11">
        <v>44859.800780999998</v>
      </c>
      <c r="G5021" s="5">
        <v>247356200</v>
      </c>
      <c r="I5021" s="1">
        <v>-6.1039023405484727E-5</v>
      </c>
    </row>
    <row r="5022" spans="1:9" x14ac:dyDescent="0.25">
      <c r="A5022" s="36">
        <v>41285</v>
      </c>
      <c r="B5022" s="11">
        <v>44864.449219000002</v>
      </c>
      <c r="C5022" s="11">
        <v>44946.371094000002</v>
      </c>
      <c r="D5022" s="11">
        <v>44779.179687999997</v>
      </c>
      <c r="E5022" s="11">
        <v>44888.128905999998</v>
      </c>
      <c r="F5022" s="11">
        <v>44888.128905999998</v>
      </c>
      <c r="G5022" s="5">
        <v>198227800</v>
      </c>
      <c r="I5022" s="1">
        <v>6.3128199256645701E-4</v>
      </c>
    </row>
    <row r="5023" spans="1:9" x14ac:dyDescent="0.25">
      <c r="A5023" s="36">
        <v>41288</v>
      </c>
      <c r="B5023" s="11">
        <v>44900.121094000002</v>
      </c>
      <c r="C5023" s="11">
        <v>45241.738280999998</v>
      </c>
      <c r="D5023" s="11">
        <v>44734.890625</v>
      </c>
      <c r="E5023" s="11">
        <v>44862.921875</v>
      </c>
      <c r="F5023" s="11">
        <v>44862.921875</v>
      </c>
      <c r="G5023" s="5">
        <v>207813600</v>
      </c>
      <c r="I5023" s="1">
        <v>-5.6171000658800097E-4</v>
      </c>
    </row>
    <row r="5024" spans="1:9" x14ac:dyDescent="0.25">
      <c r="A5024" s="36">
        <v>41289</v>
      </c>
      <c r="B5024" s="11">
        <v>44864.300780999998</v>
      </c>
      <c r="C5024" s="11">
        <v>44919.058594000002</v>
      </c>
      <c r="D5024" s="11">
        <v>44662.128905999998</v>
      </c>
      <c r="E5024" s="11">
        <v>44748.058594000002</v>
      </c>
      <c r="F5024" s="11">
        <v>44748.058594000002</v>
      </c>
      <c r="G5024" s="5">
        <v>216237800</v>
      </c>
      <c r="I5024" s="1">
        <v>-2.5635997576642922E-3</v>
      </c>
    </row>
    <row r="5025" spans="1:9" x14ac:dyDescent="0.25">
      <c r="A5025" s="36">
        <v>41290</v>
      </c>
      <c r="B5025" s="11">
        <v>44751.148437999997</v>
      </c>
      <c r="C5025" s="11">
        <v>44927.871094000002</v>
      </c>
      <c r="D5025" s="11">
        <v>44703.128905999998</v>
      </c>
      <c r="E5025" s="11">
        <v>44865.300780999998</v>
      </c>
      <c r="F5025" s="11">
        <v>44865.300780999998</v>
      </c>
      <c r="G5025" s="5">
        <v>217858600</v>
      </c>
      <c r="I5025" s="1">
        <v>2.616624456697636E-3</v>
      </c>
    </row>
    <row r="5026" spans="1:9" x14ac:dyDescent="0.25">
      <c r="A5026" s="36">
        <v>41291</v>
      </c>
      <c r="B5026" s="11">
        <v>44867.839844000002</v>
      </c>
      <c r="C5026" s="11">
        <v>45143.679687999997</v>
      </c>
      <c r="D5026" s="11">
        <v>44851.21875</v>
      </c>
      <c r="E5026" s="11">
        <v>44943.339844000002</v>
      </c>
      <c r="F5026" s="11">
        <v>44943.339844000002</v>
      </c>
      <c r="G5026" s="5">
        <v>203413600</v>
      </c>
      <c r="I5026" s="1">
        <v>1.737896979591369E-3</v>
      </c>
    </row>
    <row r="5027" spans="1:9" x14ac:dyDescent="0.25">
      <c r="A5027" s="36">
        <v>41292</v>
      </c>
      <c r="B5027" s="11">
        <v>44941.949219000002</v>
      </c>
      <c r="C5027" s="11">
        <v>45220.128905999998</v>
      </c>
      <c r="D5027" s="11">
        <v>44903.699219000002</v>
      </c>
      <c r="E5027" s="11">
        <v>45212.53125</v>
      </c>
      <c r="F5027" s="11">
        <v>45212.53125</v>
      </c>
      <c r="G5027" s="5">
        <v>179962000</v>
      </c>
      <c r="I5027" s="1">
        <v>5.9717066167479516E-3</v>
      </c>
    </row>
    <row r="5028" spans="1:9" x14ac:dyDescent="0.25">
      <c r="A5028" s="36">
        <v>41295</v>
      </c>
      <c r="B5028" s="11">
        <v>45239.671875</v>
      </c>
      <c r="C5028" s="11">
        <v>45281.359375</v>
      </c>
      <c r="D5028" s="11">
        <v>45130.980469000002</v>
      </c>
      <c r="E5028" s="11">
        <v>45223.851562999997</v>
      </c>
      <c r="F5028" s="11">
        <v>45223.851562999997</v>
      </c>
      <c r="G5028" s="5">
        <v>45313200</v>
      </c>
      <c r="I5028" s="1">
        <v>2.5034864745698826E-4</v>
      </c>
    </row>
    <row r="5029" spans="1:9" x14ac:dyDescent="0.25">
      <c r="A5029" s="36">
        <v>41296</v>
      </c>
      <c r="B5029" s="11">
        <v>45218.109375</v>
      </c>
      <c r="C5029" s="11">
        <v>45347.660155999998</v>
      </c>
      <c r="D5029" s="11">
        <v>45052.679687999997</v>
      </c>
      <c r="E5029" s="11">
        <v>45320.300780999998</v>
      </c>
      <c r="F5029" s="11">
        <v>45320.300780999998</v>
      </c>
      <c r="G5029" s="5">
        <v>223063800</v>
      </c>
      <c r="I5029" s="1">
        <v>2.1304358588185579E-3</v>
      </c>
    </row>
    <row r="5030" spans="1:9" x14ac:dyDescent="0.25">
      <c r="A5030" s="36">
        <v>41297</v>
      </c>
      <c r="B5030" s="11">
        <v>45321.300780999998</v>
      </c>
      <c r="C5030" s="11">
        <v>45443.449219000002</v>
      </c>
      <c r="D5030" s="11">
        <v>45116.121094000002</v>
      </c>
      <c r="E5030" s="11">
        <v>45442.980469000002</v>
      </c>
      <c r="F5030" s="11">
        <v>45442.980469000002</v>
      </c>
      <c r="G5030" s="5">
        <v>163637800</v>
      </c>
      <c r="I5030" s="1">
        <v>2.7032906043089611E-3</v>
      </c>
    </row>
    <row r="5031" spans="1:9" x14ac:dyDescent="0.25">
      <c r="A5031" s="36">
        <v>41298</v>
      </c>
      <c r="B5031" s="11">
        <v>45453.140625</v>
      </c>
      <c r="C5031" s="11">
        <v>45547.78125</v>
      </c>
      <c r="D5031" s="11">
        <v>45285.089844000002</v>
      </c>
      <c r="E5031" s="11">
        <v>45428.699219000002</v>
      </c>
      <c r="F5031" s="11">
        <v>45428.699219000002</v>
      </c>
      <c r="G5031" s="5">
        <v>173884400</v>
      </c>
      <c r="I5031" s="1">
        <v>-3.1431685133576082E-4</v>
      </c>
    </row>
    <row r="5032" spans="1:9" x14ac:dyDescent="0.25">
      <c r="A5032" s="36">
        <v>41299</v>
      </c>
      <c r="B5032" s="11">
        <v>45431.78125</v>
      </c>
      <c r="C5032" s="11">
        <v>45624.601562999997</v>
      </c>
      <c r="D5032" s="11">
        <v>45304.109375</v>
      </c>
      <c r="E5032" s="11">
        <v>45575.859375</v>
      </c>
      <c r="F5032" s="11">
        <v>45575.859375</v>
      </c>
      <c r="G5032" s="5">
        <v>146382200</v>
      </c>
      <c r="I5032" s="1">
        <v>3.2341299500426857E-3</v>
      </c>
    </row>
    <row r="5033" spans="1:9" x14ac:dyDescent="0.25">
      <c r="A5033" s="36">
        <v>41302</v>
      </c>
      <c r="B5033" s="11">
        <v>45584.179687999997</v>
      </c>
      <c r="C5033" s="11">
        <v>45959.929687999997</v>
      </c>
      <c r="D5033" s="11">
        <v>45422.429687999997</v>
      </c>
      <c r="E5033" s="11">
        <v>45912.511719000002</v>
      </c>
      <c r="F5033" s="11">
        <v>45912.511719000002</v>
      </c>
      <c r="G5033" s="5">
        <v>213097200</v>
      </c>
      <c r="I5033" s="1">
        <v>7.3594897243403068E-3</v>
      </c>
    </row>
    <row r="5034" spans="1:9" x14ac:dyDescent="0.25">
      <c r="A5034" s="36">
        <v>41303</v>
      </c>
      <c r="B5034" s="11">
        <v>45912.511719000002</v>
      </c>
      <c r="C5034" s="11">
        <v>46075.039062999997</v>
      </c>
      <c r="D5034" s="11">
        <v>45669.691405999998</v>
      </c>
      <c r="E5034" s="11">
        <v>45907.980469000002</v>
      </c>
      <c r="F5034" s="11">
        <v>45907.980469000002</v>
      </c>
      <c r="G5034" s="5">
        <v>245427200</v>
      </c>
      <c r="I5034" s="1">
        <v>-9.8698011646192185E-5</v>
      </c>
    </row>
    <row r="5035" spans="1:9" x14ac:dyDescent="0.25">
      <c r="A5035" s="36">
        <v>41304</v>
      </c>
      <c r="B5035" s="11">
        <v>45910.78125</v>
      </c>
      <c r="C5035" s="11">
        <v>46051.890625</v>
      </c>
      <c r="D5035" s="11">
        <v>45751.789062999997</v>
      </c>
      <c r="E5035" s="11">
        <v>45753.179687999997</v>
      </c>
      <c r="F5035" s="11">
        <v>45753.179687999997</v>
      </c>
      <c r="G5035" s="5">
        <v>169869600</v>
      </c>
      <c r="I5035" s="1">
        <v>-3.3776776970295685E-3</v>
      </c>
    </row>
    <row r="5036" spans="1:9" x14ac:dyDescent="0.25">
      <c r="A5036" s="36">
        <v>41305</v>
      </c>
      <c r="B5036" s="11">
        <v>45732.640625</v>
      </c>
      <c r="C5036" s="11">
        <v>45811.511719000002</v>
      </c>
      <c r="D5036" s="11">
        <v>45270.75</v>
      </c>
      <c r="E5036" s="11">
        <v>45278.058594000002</v>
      </c>
      <c r="F5036" s="11">
        <v>45278.058594000002</v>
      </c>
      <c r="G5036" s="5">
        <v>262038800</v>
      </c>
      <c r="I5036" s="1">
        <v>-1.0438733281931789E-2</v>
      </c>
    </row>
    <row r="5037" spans="1:9" x14ac:dyDescent="0.25">
      <c r="A5037" s="36">
        <v>41306</v>
      </c>
      <c r="B5037" s="11">
        <v>45278.71875</v>
      </c>
      <c r="C5037" s="11">
        <v>45775.160155999998</v>
      </c>
      <c r="D5037" s="11">
        <v>45278.71875</v>
      </c>
      <c r="E5037" s="11">
        <v>45768.488280999998</v>
      </c>
      <c r="F5037" s="11">
        <v>45768.488280999998</v>
      </c>
      <c r="G5037" s="5">
        <v>187792600</v>
      </c>
      <c r="I5037" s="1">
        <v>1.0773268119036672E-2</v>
      </c>
    </row>
    <row r="5038" spans="1:9" x14ac:dyDescent="0.25">
      <c r="A5038" s="36">
        <v>41310</v>
      </c>
      <c r="B5038" s="11">
        <v>45768.820312999997</v>
      </c>
      <c r="C5038" s="11">
        <v>45785.960937999997</v>
      </c>
      <c r="D5038" s="11">
        <v>45385.421875</v>
      </c>
      <c r="E5038" s="11">
        <v>45688.121094000002</v>
      </c>
      <c r="F5038" s="11">
        <v>45688.121094000002</v>
      </c>
      <c r="G5038" s="5">
        <v>266373500</v>
      </c>
      <c r="I5038" s="1">
        <v>-1.7574937062647678E-3</v>
      </c>
    </row>
    <row r="5039" spans="1:9" x14ac:dyDescent="0.25">
      <c r="A5039" s="36">
        <v>41311</v>
      </c>
      <c r="B5039" s="11">
        <v>45680.328125</v>
      </c>
      <c r="C5039" s="11">
        <v>45727.011719000002</v>
      </c>
      <c r="D5039" s="11">
        <v>45518.210937999997</v>
      </c>
      <c r="E5039" s="11">
        <v>45570.710937999997</v>
      </c>
      <c r="F5039" s="11">
        <v>45570.710937999997</v>
      </c>
      <c r="G5039" s="5">
        <v>177635600</v>
      </c>
      <c r="I5039" s="1">
        <v>-2.5731256507786071E-3</v>
      </c>
    </row>
    <row r="5040" spans="1:9" x14ac:dyDescent="0.25">
      <c r="A5040" s="36">
        <v>41312</v>
      </c>
      <c r="B5040" s="11">
        <v>45571.949219000002</v>
      </c>
      <c r="C5040" s="11">
        <v>45574.328125</v>
      </c>
      <c r="D5040" s="11">
        <v>44815.539062999997</v>
      </c>
      <c r="E5040" s="11">
        <v>45019.210937999997</v>
      </c>
      <c r="F5040" s="11">
        <v>45019.210937999997</v>
      </c>
      <c r="G5040" s="5">
        <v>299712100</v>
      </c>
      <c r="I5040" s="1">
        <v>-1.2175897759911791E-2</v>
      </c>
    </row>
    <row r="5041" spans="1:9" x14ac:dyDescent="0.25">
      <c r="A5041" s="36">
        <v>41313</v>
      </c>
      <c r="B5041" s="11">
        <v>45025.199219000002</v>
      </c>
      <c r="C5041" s="11">
        <v>45191.71875</v>
      </c>
      <c r="D5041" s="11">
        <v>44996.148437999997</v>
      </c>
      <c r="E5041" s="11">
        <v>45089.359375</v>
      </c>
      <c r="F5041" s="11">
        <v>45089.359375</v>
      </c>
      <c r="G5041" s="5">
        <v>180183600</v>
      </c>
      <c r="I5041" s="1">
        <v>1.5569762327221071E-3</v>
      </c>
    </row>
    <row r="5042" spans="1:9" x14ac:dyDescent="0.25">
      <c r="A5042" s="36">
        <v>41316</v>
      </c>
      <c r="B5042" s="11">
        <v>45084.648437999997</v>
      </c>
      <c r="C5042" s="11">
        <v>45249.910155999998</v>
      </c>
      <c r="D5042" s="11">
        <v>44935.988280999998</v>
      </c>
      <c r="E5042" s="11">
        <v>45063.878905999998</v>
      </c>
      <c r="F5042" s="11">
        <v>45063.878905999998</v>
      </c>
      <c r="G5042" s="5">
        <v>166535700</v>
      </c>
      <c r="I5042" s="1">
        <v>-5.6527020358387858E-4</v>
      </c>
    </row>
    <row r="5043" spans="1:9" x14ac:dyDescent="0.25">
      <c r="A5043" s="36">
        <v>41317</v>
      </c>
      <c r="B5043" s="11">
        <v>45076.199219000002</v>
      </c>
      <c r="C5043" s="11">
        <v>45079.359375</v>
      </c>
      <c r="D5043" s="11">
        <v>44852.871094000002</v>
      </c>
      <c r="E5043" s="11">
        <v>44873.441405999998</v>
      </c>
      <c r="F5043" s="11">
        <v>44873.441405999998</v>
      </c>
      <c r="G5043" s="5">
        <v>171110200</v>
      </c>
      <c r="I5043" s="1">
        <v>-4.2349001272032893E-3</v>
      </c>
    </row>
    <row r="5044" spans="1:9" x14ac:dyDescent="0.25">
      <c r="A5044" s="36">
        <v>41318</v>
      </c>
      <c r="B5044" s="11">
        <v>44876.539062999997</v>
      </c>
      <c r="C5044" s="11">
        <v>44876.539062999997</v>
      </c>
      <c r="D5044" s="11">
        <v>44001.519530999998</v>
      </c>
      <c r="E5044" s="11">
        <v>44096.269530999998</v>
      </c>
      <c r="F5044" s="11">
        <v>44096.269530999998</v>
      </c>
      <c r="G5044" s="5">
        <v>494545800</v>
      </c>
      <c r="I5044" s="1">
        <v>-1.747092656457383E-2</v>
      </c>
    </row>
    <row r="5045" spans="1:9" x14ac:dyDescent="0.25">
      <c r="A5045" s="36">
        <v>41319</v>
      </c>
      <c r="B5045" s="11">
        <v>44096.269530999998</v>
      </c>
      <c r="C5045" s="11">
        <v>44184.308594000002</v>
      </c>
      <c r="D5045" s="11">
        <v>43705.460937999997</v>
      </c>
      <c r="E5045" s="11">
        <v>43878.28125</v>
      </c>
      <c r="F5045" s="11">
        <v>43878.28125</v>
      </c>
      <c r="G5045" s="5">
        <v>432920000</v>
      </c>
      <c r="I5045" s="1">
        <v>-4.9557224265228683E-3</v>
      </c>
    </row>
    <row r="5046" spans="1:9" x14ac:dyDescent="0.25">
      <c r="A5046" s="36">
        <v>41320</v>
      </c>
      <c r="B5046" s="11">
        <v>43878.949219000002</v>
      </c>
      <c r="C5046" s="11">
        <v>44219.289062999997</v>
      </c>
      <c r="D5046" s="11">
        <v>43816.378905999998</v>
      </c>
      <c r="E5046" s="11">
        <v>44152.960937999997</v>
      </c>
      <c r="F5046" s="11">
        <v>44152.960937999997</v>
      </c>
      <c r="G5046" s="5">
        <v>256174600</v>
      </c>
      <c r="I5046" s="1">
        <v>6.240524900089639E-3</v>
      </c>
    </row>
    <row r="5047" spans="1:9" x14ac:dyDescent="0.25">
      <c r="A5047" s="36">
        <v>41323</v>
      </c>
      <c r="B5047" s="11">
        <v>44158.289062999997</v>
      </c>
      <c r="C5047" s="11">
        <v>44226.441405999998</v>
      </c>
      <c r="D5047" s="11">
        <v>44020.089844000002</v>
      </c>
      <c r="E5047" s="11">
        <v>44141.921875</v>
      </c>
      <c r="F5047" s="11">
        <v>44141.921875</v>
      </c>
      <c r="G5047" s="5">
        <v>42082400</v>
      </c>
      <c r="I5047" s="1">
        <v>-2.5004989430499336E-4</v>
      </c>
    </row>
    <row r="5048" spans="1:9" x14ac:dyDescent="0.25">
      <c r="A5048" s="36">
        <v>41324</v>
      </c>
      <c r="B5048" s="11">
        <v>44146.898437999997</v>
      </c>
      <c r="C5048" s="11">
        <v>44783.359375</v>
      </c>
      <c r="D5048" s="11">
        <v>44146.898437999997</v>
      </c>
      <c r="E5048" s="11">
        <v>44639.761719000002</v>
      </c>
      <c r="F5048" s="11">
        <v>44639.761719000002</v>
      </c>
      <c r="G5048" s="5">
        <v>291076000</v>
      </c>
      <c r="I5048" s="1">
        <v>1.1215039902545243E-2</v>
      </c>
    </row>
    <row r="5049" spans="1:9" x14ac:dyDescent="0.25">
      <c r="A5049" s="36">
        <v>41325</v>
      </c>
      <c r="B5049" s="11">
        <v>44641.089844000002</v>
      </c>
      <c r="C5049" s="11">
        <v>44641.089844000002</v>
      </c>
      <c r="D5049" s="11">
        <v>44263.199219000002</v>
      </c>
      <c r="E5049" s="11">
        <v>44299.558594000002</v>
      </c>
      <c r="F5049" s="11">
        <v>44299.558594000002</v>
      </c>
      <c r="G5049" s="5">
        <v>273447800</v>
      </c>
      <c r="I5049" s="1">
        <v>-7.6502672393985449E-3</v>
      </c>
    </row>
    <row r="5050" spans="1:9" x14ac:dyDescent="0.25">
      <c r="A5050" s="36">
        <v>41326</v>
      </c>
      <c r="B5050" s="11">
        <v>44292.230469000002</v>
      </c>
      <c r="C5050" s="11">
        <v>44313.488280999998</v>
      </c>
      <c r="D5050" s="11">
        <v>43874.191405999998</v>
      </c>
      <c r="E5050" s="11">
        <v>44136.601562999997</v>
      </c>
      <c r="F5050" s="11">
        <v>44136.601562999997</v>
      </c>
      <c r="G5050" s="5">
        <v>366254800</v>
      </c>
      <c r="I5050" s="1">
        <v>-3.6853073481228904E-3</v>
      </c>
    </row>
    <row r="5051" spans="1:9" x14ac:dyDescent="0.25">
      <c r="A5051" s="36">
        <v>41327</v>
      </c>
      <c r="B5051" s="11">
        <v>44135.921875</v>
      </c>
      <c r="C5051" s="11">
        <v>44145.960937999997</v>
      </c>
      <c r="D5051" s="11">
        <v>43769.238280999998</v>
      </c>
      <c r="E5051" s="11">
        <v>43875.730469000002</v>
      </c>
      <c r="F5051" s="11">
        <v>43875.730469000002</v>
      </c>
      <c r="G5051" s="5">
        <v>275683200</v>
      </c>
      <c r="I5051" s="1">
        <v>-5.9280751217301031E-3</v>
      </c>
    </row>
    <row r="5052" spans="1:9" x14ac:dyDescent="0.25">
      <c r="A5052" s="36">
        <v>41330</v>
      </c>
      <c r="B5052" s="11">
        <v>43867.46875</v>
      </c>
      <c r="C5052" s="11">
        <v>43943.308594000002</v>
      </c>
      <c r="D5052" s="11">
        <v>43467.160155999998</v>
      </c>
      <c r="E5052" s="11">
        <v>43497.199219000002</v>
      </c>
      <c r="F5052" s="11">
        <v>43497.199219000002</v>
      </c>
      <c r="G5052" s="5">
        <v>230532600</v>
      </c>
      <c r="I5052" s="1">
        <v>-8.6647802618653458E-3</v>
      </c>
    </row>
    <row r="5053" spans="1:9" x14ac:dyDescent="0.25">
      <c r="A5053" s="36">
        <v>41331</v>
      </c>
      <c r="B5053" s="11">
        <v>43498.53125</v>
      </c>
      <c r="C5053" s="11">
        <v>43593.039062999997</v>
      </c>
      <c r="D5053" s="11">
        <v>43294.71875</v>
      </c>
      <c r="E5053" s="11">
        <v>43489.199219000002</v>
      </c>
      <c r="F5053" s="11">
        <v>43489.199219000002</v>
      </c>
      <c r="G5053" s="5">
        <v>256603600</v>
      </c>
      <c r="I5053" s="1">
        <v>-1.8393680313799621E-4</v>
      </c>
    </row>
    <row r="5054" spans="1:9" x14ac:dyDescent="0.25">
      <c r="A5054" s="36">
        <v>41332</v>
      </c>
      <c r="B5054" s="11">
        <v>43490.179687999997</v>
      </c>
      <c r="C5054" s="11">
        <v>43782.410155999998</v>
      </c>
      <c r="D5054" s="11">
        <v>43465.179687999997</v>
      </c>
      <c r="E5054" s="11">
        <v>43772.890625</v>
      </c>
      <c r="F5054" s="11">
        <v>43772.890625</v>
      </c>
      <c r="G5054" s="5">
        <v>288684400</v>
      </c>
      <c r="I5054" s="1">
        <v>6.5020768119357086E-3</v>
      </c>
    </row>
    <row r="5055" spans="1:9" x14ac:dyDescent="0.25">
      <c r="A5055" s="36">
        <v>41333</v>
      </c>
      <c r="B5055" s="11">
        <v>43774.890625</v>
      </c>
      <c r="C5055" s="11">
        <v>44193.988280999998</v>
      </c>
      <c r="D5055" s="11">
        <v>43615.339844000002</v>
      </c>
      <c r="E5055" s="11">
        <v>44120.988280999998</v>
      </c>
      <c r="F5055" s="11">
        <v>44120.988280999998</v>
      </c>
      <c r="G5055" s="5">
        <v>353080200</v>
      </c>
      <c r="I5055" s="1">
        <v>7.9209037153020745E-3</v>
      </c>
    </row>
    <row r="5056" spans="1:9" x14ac:dyDescent="0.25">
      <c r="A5056" s="36">
        <v>41334</v>
      </c>
      <c r="B5056" s="11">
        <v>44100.921875</v>
      </c>
      <c r="C5056" s="11">
        <v>44100.921875</v>
      </c>
      <c r="D5056" s="11">
        <v>43771.910155999998</v>
      </c>
      <c r="E5056" s="11">
        <v>43995.71875</v>
      </c>
      <c r="F5056" s="11">
        <v>43995.71875</v>
      </c>
      <c r="G5056" s="5">
        <v>289317400</v>
      </c>
      <c r="I5056" s="1">
        <v>-2.843265927936045E-3</v>
      </c>
    </row>
    <row r="5057" spans="1:9" x14ac:dyDescent="0.25">
      <c r="A5057" s="36">
        <v>41337</v>
      </c>
      <c r="B5057" s="11">
        <v>43995.71875</v>
      </c>
      <c r="C5057" s="11">
        <v>44019.109375</v>
      </c>
      <c r="D5057" s="11">
        <v>43715.429687999997</v>
      </c>
      <c r="E5057" s="11">
        <v>43871.308594000002</v>
      </c>
      <c r="F5057" s="11">
        <v>43871.308594000002</v>
      </c>
      <c r="G5057" s="5">
        <v>246771800</v>
      </c>
      <c r="I5057" s="1">
        <v>-2.8317844110059553E-3</v>
      </c>
    </row>
    <row r="5058" spans="1:9" x14ac:dyDescent="0.25">
      <c r="A5058" s="36">
        <v>41338</v>
      </c>
      <c r="B5058" s="11">
        <v>43875.96875</v>
      </c>
      <c r="C5058" s="11">
        <v>44226.070312999997</v>
      </c>
      <c r="D5058" s="11">
        <v>43875.96875</v>
      </c>
      <c r="E5058" s="11">
        <v>44017.121094000002</v>
      </c>
      <c r="F5058" s="11">
        <v>44017.121094000002</v>
      </c>
      <c r="G5058" s="5">
        <v>361234600</v>
      </c>
      <c r="I5058" s="1">
        <v>3.3181303682496832E-3</v>
      </c>
    </row>
    <row r="5059" spans="1:9" x14ac:dyDescent="0.25">
      <c r="A5059" s="36">
        <v>41339</v>
      </c>
      <c r="B5059" s="11">
        <v>44017.980469000002</v>
      </c>
      <c r="C5059" s="11">
        <v>44257.179687999997</v>
      </c>
      <c r="D5059" s="11">
        <v>44007.25</v>
      </c>
      <c r="E5059" s="11">
        <v>44159.648437999997</v>
      </c>
      <c r="F5059" s="11">
        <v>44159.648437999997</v>
      </c>
      <c r="G5059" s="5">
        <v>304597000</v>
      </c>
      <c r="I5059" s="1">
        <v>3.2327668360565553E-3</v>
      </c>
    </row>
    <row r="5060" spans="1:9" x14ac:dyDescent="0.25">
      <c r="A5060" s="36">
        <v>41340</v>
      </c>
      <c r="B5060" s="11">
        <v>44169.441405999998</v>
      </c>
      <c r="C5060" s="11">
        <v>44261.078125</v>
      </c>
      <c r="D5060" s="11">
        <v>43949.328125</v>
      </c>
      <c r="E5060" s="11">
        <v>43968.601562999997</v>
      </c>
      <c r="F5060" s="11">
        <v>43968.601562999997</v>
      </c>
      <c r="G5060" s="5">
        <v>253003400</v>
      </c>
      <c r="I5060" s="1">
        <v>-4.3356624980557257E-3</v>
      </c>
    </row>
    <row r="5061" spans="1:9" x14ac:dyDescent="0.25">
      <c r="A5061" s="36">
        <v>41341</v>
      </c>
      <c r="B5061" s="11">
        <v>43978.929687999997</v>
      </c>
      <c r="C5061" s="11">
        <v>44323.621094000002</v>
      </c>
      <c r="D5061" s="11">
        <v>43802.78125</v>
      </c>
      <c r="E5061" s="11">
        <v>44322.511719000002</v>
      </c>
      <c r="F5061" s="11">
        <v>44322.511719000002</v>
      </c>
      <c r="G5061" s="5">
        <v>319998400</v>
      </c>
      <c r="I5061" s="1">
        <v>8.0169348502394655E-3</v>
      </c>
    </row>
    <row r="5062" spans="1:9" x14ac:dyDescent="0.25">
      <c r="A5062" s="36">
        <v>41344</v>
      </c>
      <c r="B5062" s="11">
        <v>44322.851562999997</v>
      </c>
      <c r="C5062" s="11">
        <v>44322.851562999997</v>
      </c>
      <c r="D5062" s="11">
        <v>43794.109375</v>
      </c>
      <c r="E5062" s="11">
        <v>44013.300780999998</v>
      </c>
      <c r="F5062" s="11">
        <v>44013.300780999998</v>
      </c>
      <c r="G5062" s="5">
        <v>321011000</v>
      </c>
      <c r="I5062" s="1">
        <v>-7.0008344783456522E-3</v>
      </c>
    </row>
    <row r="5063" spans="1:9" x14ac:dyDescent="0.25">
      <c r="A5063" s="36">
        <v>41345</v>
      </c>
      <c r="B5063" s="11">
        <v>44019.261719000002</v>
      </c>
      <c r="C5063" s="11">
        <v>44019.539062999997</v>
      </c>
      <c r="D5063" s="11">
        <v>43731.691405999998</v>
      </c>
      <c r="E5063" s="11">
        <v>43965.410155999998</v>
      </c>
      <c r="F5063" s="11">
        <v>43965.410155999998</v>
      </c>
      <c r="G5063" s="5">
        <v>359055200</v>
      </c>
      <c r="I5063" s="1">
        <v>-1.088686779338488E-3</v>
      </c>
    </row>
    <row r="5064" spans="1:9" x14ac:dyDescent="0.25">
      <c r="A5064" s="36">
        <v>41346</v>
      </c>
      <c r="B5064" s="11">
        <v>43972.75</v>
      </c>
      <c r="C5064" s="11">
        <v>43976.761719000002</v>
      </c>
      <c r="D5064" s="11">
        <v>43274.988280999998</v>
      </c>
      <c r="E5064" s="11">
        <v>43278.109375</v>
      </c>
      <c r="F5064" s="11">
        <v>43278.109375</v>
      </c>
      <c r="G5064" s="5">
        <v>467366400</v>
      </c>
      <c r="I5064" s="1">
        <v>-1.5756241923652325E-2</v>
      </c>
    </row>
    <row r="5065" spans="1:9" x14ac:dyDescent="0.25">
      <c r="A5065" s="36">
        <v>41347</v>
      </c>
      <c r="B5065" s="11">
        <v>43278.109375</v>
      </c>
      <c r="C5065" s="11">
        <v>43644.210937999997</v>
      </c>
      <c r="D5065" s="11">
        <v>43035.03125</v>
      </c>
      <c r="E5065" s="11">
        <v>43348.519530999998</v>
      </c>
      <c r="F5065" s="11">
        <v>43348.519530999998</v>
      </c>
      <c r="G5065" s="5">
        <v>454178800</v>
      </c>
      <c r="I5065" s="1">
        <v>1.6256010973663138E-3</v>
      </c>
    </row>
    <row r="5066" spans="1:9" x14ac:dyDescent="0.25">
      <c r="A5066" s="36">
        <v>41348</v>
      </c>
      <c r="B5066" s="11">
        <v>43348.519530999998</v>
      </c>
      <c r="C5066" s="11">
        <v>43389.300780999998</v>
      </c>
      <c r="D5066" s="11">
        <v>42604.988280999998</v>
      </c>
      <c r="E5066" s="11">
        <v>42605.050780999998</v>
      </c>
      <c r="F5066" s="11">
        <v>42605.050780999998</v>
      </c>
      <c r="G5066" s="5">
        <v>659465400</v>
      </c>
      <c r="I5066" s="1">
        <v>-1.7299741927780943E-2</v>
      </c>
    </row>
    <row r="5067" spans="1:9" x14ac:dyDescent="0.25">
      <c r="A5067" s="36">
        <v>41352</v>
      </c>
      <c r="B5067" s="11">
        <v>42632.460937999997</v>
      </c>
      <c r="C5067" s="11">
        <v>42885.410155999998</v>
      </c>
      <c r="D5067" s="11">
        <v>41881.308594000002</v>
      </c>
      <c r="E5067" s="11">
        <v>42060.609375</v>
      </c>
      <c r="F5067" s="11">
        <v>42060.609375</v>
      </c>
      <c r="G5067" s="5">
        <v>335554200</v>
      </c>
      <c r="I5067" s="1">
        <v>-1.2861150780869579E-2</v>
      </c>
    </row>
    <row r="5068" spans="1:9" x14ac:dyDescent="0.25">
      <c r="A5068" s="36">
        <v>41353</v>
      </c>
      <c r="B5068" s="11">
        <v>42047.269530999998</v>
      </c>
      <c r="C5068" s="11">
        <v>42509.851562999997</v>
      </c>
      <c r="D5068" s="11">
        <v>41974.851562999997</v>
      </c>
      <c r="E5068" s="11">
        <v>42497.96875</v>
      </c>
      <c r="F5068" s="11">
        <v>42497.96875</v>
      </c>
      <c r="G5068" s="5">
        <v>387862800</v>
      </c>
      <c r="I5068" s="1">
        <v>1.0344622269849779E-2</v>
      </c>
    </row>
    <row r="5069" spans="1:9" x14ac:dyDescent="0.25">
      <c r="A5069" s="36">
        <v>41354</v>
      </c>
      <c r="B5069" s="11">
        <v>42487.519530999998</v>
      </c>
      <c r="C5069" s="11">
        <v>42564.628905999998</v>
      </c>
      <c r="D5069" s="11">
        <v>42292.648437999997</v>
      </c>
      <c r="E5069" s="11">
        <v>42531.070312999997</v>
      </c>
      <c r="F5069" s="11">
        <v>42531.070312999997</v>
      </c>
      <c r="G5069" s="5">
        <v>400790800</v>
      </c>
      <c r="I5069" s="1">
        <v>7.7859434934168803E-4</v>
      </c>
    </row>
    <row r="5070" spans="1:9" x14ac:dyDescent="0.25">
      <c r="A5070" s="36">
        <v>41355</v>
      </c>
      <c r="B5070" s="11">
        <v>42560.648437999997</v>
      </c>
      <c r="C5070" s="11">
        <v>42726.339844000002</v>
      </c>
      <c r="D5070" s="11">
        <v>42454.421875</v>
      </c>
      <c r="E5070" s="11">
        <v>42686.679687999997</v>
      </c>
      <c r="F5070" s="11">
        <v>42686.679687999997</v>
      </c>
      <c r="G5070" s="5">
        <v>387736800</v>
      </c>
      <c r="I5070" s="1">
        <v>3.6520454471204999E-3</v>
      </c>
    </row>
    <row r="5071" spans="1:9" x14ac:dyDescent="0.25">
      <c r="A5071" s="36">
        <v>41358</v>
      </c>
      <c r="B5071" s="11">
        <v>42686.019530999998</v>
      </c>
      <c r="C5071" s="11">
        <v>42902.769530999998</v>
      </c>
      <c r="D5071" s="11">
        <v>42591.46875</v>
      </c>
      <c r="E5071" s="11">
        <v>42900.828125</v>
      </c>
      <c r="F5071" s="11">
        <v>42900.828125</v>
      </c>
      <c r="G5071" s="5">
        <v>291253600</v>
      </c>
      <c r="I5071" s="1">
        <v>5.0042088937019003E-3</v>
      </c>
    </row>
    <row r="5072" spans="1:9" x14ac:dyDescent="0.25">
      <c r="A5072" s="36">
        <v>41359</v>
      </c>
      <c r="B5072" s="11">
        <v>42904.828125</v>
      </c>
      <c r="C5072" s="11">
        <v>43666.449219000002</v>
      </c>
      <c r="D5072" s="11">
        <v>42904.828125</v>
      </c>
      <c r="E5072" s="11">
        <v>43664.730469000002</v>
      </c>
      <c r="F5072" s="11">
        <v>43664.730469000002</v>
      </c>
      <c r="G5072" s="5">
        <v>421084400</v>
      </c>
      <c r="I5072" s="1">
        <v>1.7649563784685185E-2</v>
      </c>
    </row>
    <row r="5073" spans="1:9" x14ac:dyDescent="0.25">
      <c r="A5073" s="36">
        <v>41360</v>
      </c>
      <c r="B5073" s="11">
        <v>43665.71875</v>
      </c>
      <c r="C5073" s="11">
        <v>44087.339844000002</v>
      </c>
      <c r="D5073" s="11">
        <v>43408.351562999997</v>
      </c>
      <c r="E5073" s="11">
        <v>44077.089844000002</v>
      </c>
      <c r="F5073" s="11">
        <v>44077.089844000002</v>
      </c>
      <c r="G5073" s="5">
        <v>325048200</v>
      </c>
      <c r="I5073" s="1">
        <v>9.3994496468958744E-3</v>
      </c>
    </row>
    <row r="5074" spans="1:9" x14ac:dyDescent="0.25">
      <c r="A5074" s="36">
        <v>41365</v>
      </c>
      <c r="B5074" s="11">
        <v>44052.261719000002</v>
      </c>
      <c r="C5074" s="11">
        <v>44263.359375</v>
      </c>
      <c r="D5074" s="11">
        <v>43913.121094000002</v>
      </c>
      <c r="E5074" s="11">
        <v>43932.519530999998</v>
      </c>
      <c r="F5074" s="11">
        <v>43932.519530999998</v>
      </c>
      <c r="G5074" s="5">
        <v>160765600</v>
      </c>
      <c r="I5074" s="1">
        <v>-3.2853331371569539E-3</v>
      </c>
    </row>
    <row r="5075" spans="1:9" x14ac:dyDescent="0.25">
      <c r="A5075" s="36">
        <v>41366</v>
      </c>
      <c r="B5075" s="11">
        <v>43932.5</v>
      </c>
      <c r="C5075" s="11">
        <v>44246.070312999997</v>
      </c>
      <c r="D5075" s="11">
        <v>43923.851562999997</v>
      </c>
      <c r="E5075" s="11">
        <v>44113.5</v>
      </c>
      <c r="F5075" s="11">
        <v>44113.5</v>
      </c>
      <c r="G5075" s="5">
        <v>240602800</v>
      </c>
      <c r="I5075" s="1">
        <v>4.1110484007269577E-3</v>
      </c>
    </row>
    <row r="5076" spans="1:9" x14ac:dyDescent="0.25">
      <c r="A5076" s="36">
        <v>41367</v>
      </c>
      <c r="B5076" s="11">
        <v>44113.578125</v>
      </c>
      <c r="C5076" s="11">
        <v>44241.449219000002</v>
      </c>
      <c r="D5076" s="11">
        <v>43634.199219000002</v>
      </c>
      <c r="E5076" s="11">
        <v>43717.570312999997</v>
      </c>
      <c r="F5076" s="11">
        <v>43717.570312999997</v>
      </c>
      <c r="G5076" s="5">
        <v>254672000</v>
      </c>
      <c r="I5076" s="1">
        <v>-9.0157701024207171E-3</v>
      </c>
    </row>
    <row r="5077" spans="1:9" x14ac:dyDescent="0.25">
      <c r="A5077" s="36">
        <v>41368</v>
      </c>
      <c r="B5077" s="11">
        <v>43697.511719000002</v>
      </c>
      <c r="C5077" s="11">
        <v>43812.949219000002</v>
      </c>
      <c r="D5077" s="11">
        <v>43371.828125</v>
      </c>
      <c r="E5077" s="11">
        <v>43566.691405999998</v>
      </c>
      <c r="F5077" s="11">
        <v>43566.691405999998</v>
      </c>
      <c r="G5077" s="5">
        <v>191626600</v>
      </c>
      <c r="I5077" s="1">
        <v>-3.4571881414997563E-3</v>
      </c>
    </row>
    <row r="5078" spans="1:9" x14ac:dyDescent="0.25">
      <c r="A5078" s="36">
        <v>41369</v>
      </c>
      <c r="B5078" s="11">
        <v>43564.078125</v>
      </c>
      <c r="C5078" s="11">
        <v>43587.289062999997</v>
      </c>
      <c r="D5078" s="11">
        <v>42955</v>
      </c>
      <c r="E5078" s="11">
        <v>43244.25</v>
      </c>
      <c r="F5078" s="11">
        <v>43244.25</v>
      </c>
      <c r="G5078" s="5">
        <v>224572800</v>
      </c>
      <c r="I5078" s="1">
        <v>-7.4286232492983828E-3</v>
      </c>
    </row>
    <row r="5079" spans="1:9" x14ac:dyDescent="0.25">
      <c r="A5079" s="36">
        <v>41372</v>
      </c>
      <c r="B5079" s="11">
        <v>43247.589844000002</v>
      </c>
      <c r="C5079" s="11">
        <v>43456.371094000002</v>
      </c>
      <c r="D5079" s="11">
        <v>43174.308594000002</v>
      </c>
      <c r="E5079" s="11">
        <v>43430.988280999998</v>
      </c>
      <c r="F5079" s="11">
        <v>43430.988280999998</v>
      </c>
      <c r="G5079" s="5">
        <v>261603800</v>
      </c>
      <c r="I5079" s="1">
        <v>4.3089254470292104E-3</v>
      </c>
    </row>
    <row r="5080" spans="1:9" x14ac:dyDescent="0.25">
      <c r="A5080" s="36">
        <v>41373</v>
      </c>
      <c r="B5080" s="11">
        <v>43432.988280999998</v>
      </c>
      <c r="C5080" s="11">
        <v>43991.941405999998</v>
      </c>
      <c r="D5080" s="11">
        <v>43345.589844000002</v>
      </c>
      <c r="E5080" s="11">
        <v>43973.179687999997</v>
      </c>
      <c r="F5080" s="11">
        <v>43973.179687999997</v>
      </c>
      <c r="G5080" s="5">
        <v>311133000</v>
      </c>
      <c r="I5080" s="1">
        <v>1.2406693510451205E-2</v>
      </c>
    </row>
    <row r="5081" spans="1:9" x14ac:dyDescent="0.25">
      <c r="A5081" s="36">
        <v>41374</v>
      </c>
      <c r="B5081" s="11">
        <v>43979.53125</v>
      </c>
      <c r="C5081" s="11">
        <v>44466.738280999998</v>
      </c>
      <c r="D5081" s="11">
        <v>43979.53125</v>
      </c>
      <c r="E5081" s="11">
        <v>44380.828125</v>
      </c>
      <c r="F5081" s="11">
        <v>44380.828125</v>
      </c>
      <c r="G5081" s="5">
        <v>291611200</v>
      </c>
      <c r="I5081" s="1">
        <v>9.227681679540467E-3</v>
      </c>
    </row>
    <row r="5082" spans="1:9" x14ac:dyDescent="0.25">
      <c r="A5082" s="36">
        <v>41375</v>
      </c>
      <c r="B5082" s="11">
        <v>44400.441405999998</v>
      </c>
      <c r="C5082" s="11">
        <v>44422.660155999998</v>
      </c>
      <c r="D5082" s="11">
        <v>44178.519530999998</v>
      </c>
      <c r="E5082" s="11">
        <v>44408.429687999997</v>
      </c>
      <c r="F5082" s="11">
        <v>44408.429687999997</v>
      </c>
      <c r="G5082" s="5">
        <v>278139600</v>
      </c>
      <c r="I5082" s="1">
        <v>6.2173205563276213E-4</v>
      </c>
    </row>
    <row r="5083" spans="1:9" x14ac:dyDescent="0.25">
      <c r="A5083" s="36">
        <v>41376</v>
      </c>
      <c r="B5083" s="11">
        <v>44401.210937999997</v>
      </c>
      <c r="C5083" s="11">
        <v>44401.210937999997</v>
      </c>
      <c r="D5083" s="11">
        <v>43860.070312999997</v>
      </c>
      <c r="E5083" s="11">
        <v>44004.269530999998</v>
      </c>
      <c r="F5083" s="11">
        <v>44004.269530999998</v>
      </c>
      <c r="G5083" s="5">
        <v>194226400</v>
      </c>
      <c r="I5083" s="1">
        <v>-9.1426452491543131E-3</v>
      </c>
    </row>
    <row r="5084" spans="1:9" x14ac:dyDescent="0.25">
      <c r="A5084" s="36">
        <v>41379</v>
      </c>
      <c r="B5084" s="11">
        <v>43987.519530999998</v>
      </c>
      <c r="C5084" s="11">
        <v>44034.230469000002</v>
      </c>
      <c r="D5084" s="11">
        <v>42983.648437999997</v>
      </c>
      <c r="E5084" s="11">
        <v>42984.378905999998</v>
      </c>
      <c r="F5084" s="11">
        <v>42984.378905999998</v>
      </c>
      <c r="G5084" s="5">
        <v>272928800</v>
      </c>
      <c r="I5084" s="1">
        <v>-2.3449895571015844E-2</v>
      </c>
    </row>
    <row r="5085" spans="1:9" x14ac:dyDescent="0.25">
      <c r="A5085" s="36">
        <v>41380</v>
      </c>
      <c r="B5085" s="11">
        <v>43006.199219000002</v>
      </c>
      <c r="C5085" s="11">
        <v>43311.398437999997</v>
      </c>
      <c r="D5085" s="11">
        <v>43006.199219000002</v>
      </c>
      <c r="E5085" s="11">
        <v>43223.691405999998</v>
      </c>
      <c r="F5085" s="11">
        <v>43223.691405999998</v>
      </c>
      <c r="G5085" s="5">
        <v>222348600</v>
      </c>
      <c r="I5085" s="1">
        <v>5.5519886678627728E-3</v>
      </c>
    </row>
    <row r="5086" spans="1:9" x14ac:dyDescent="0.25">
      <c r="A5086" s="36">
        <v>41381</v>
      </c>
      <c r="B5086" s="11">
        <v>43232.25</v>
      </c>
      <c r="C5086" s="11">
        <v>43232.25</v>
      </c>
      <c r="D5086" s="11">
        <v>42418.839844000002</v>
      </c>
      <c r="E5086" s="11">
        <v>42610.910155999998</v>
      </c>
      <c r="F5086" s="11">
        <v>42610.910155999998</v>
      </c>
      <c r="G5086" s="5">
        <v>365442600</v>
      </c>
      <c r="I5086" s="1">
        <v>-1.4278429669095871E-2</v>
      </c>
    </row>
    <row r="5087" spans="1:9" x14ac:dyDescent="0.25">
      <c r="A5087" s="36">
        <v>41382</v>
      </c>
      <c r="B5087" s="11">
        <v>42610.988280999998</v>
      </c>
      <c r="C5087" s="11">
        <v>42615.5</v>
      </c>
      <c r="D5087" s="11">
        <v>42162.941405999998</v>
      </c>
      <c r="E5087" s="11">
        <v>42460.210937999997</v>
      </c>
      <c r="F5087" s="11">
        <v>42460.210937999997</v>
      </c>
      <c r="G5087" s="5">
        <v>277203000</v>
      </c>
      <c r="I5087" s="1">
        <v>-3.5429032483733636E-3</v>
      </c>
    </row>
    <row r="5088" spans="1:9" x14ac:dyDescent="0.25">
      <c r="A5088" s="36">
        <v>41383</v>
      </c>
      <c r="B5088" s="11">
        <v>42460.210937999997</v>
      </c>
      <c r="C5088" s="11">
        <v>42811.910155999998</v>
      </c>
      <c r="D5088" s="11">
        <v>42289.949219000002</v>
      </c>
      <c r="E5088" s="11">
        <v>42808.171875</v>
      </c>
      <c r="F5088" s="11">
        <v>42808.171875</v>
      </c>
      <c r="G5088" s="5">
        <v>350494000</v>
      </c>
      <c r="I5088" s="1">
        <v>8.1615918359787543E-3</v>
      </c>
    </row>
    <row r="5089" spans="1:9" x14ac:dyDescent="0.25">
      <c r="A5089" s="36">
        <v>41386</v>
      </c>
      <c r="B5089" s="11">
        <v>42820.03125</v>
      </c>
      <c r="C5089" s="11">
        <v>42967.078125</v>
      </c>
      <c r="D5089" s="11">
        <v>42678.769530999998</v>
      </c>
      <c r="E5089" s="11">
        <v>42914.199219000002</v>
      </c>
      <c r="F5089" s="11">
        <v>42914.199219000002</v>
      </c>
      <c r="G5089" s="5">
        <v>228217600</v>
      </c>
      <c r="I5089" s="1">
        <v>2.4737392751834619E-3</v>
      </c>
    </row>
    <row r="5090" spans="1:9" x14ac:dyDescent="0.25">
      <c r="A5090" s="36">
        <v>41387</v>
      </c>
      <c r="B5090" s="11">
        <v>42922.238280999998</v>
      </c>
      <c r="C5090" s="11">
        <v>43296.148437999997</v>
      </c>
      <c r="D5090" s="11">
        <v>42920.839844000002</v>
      </c>
      <c r="E5090" s="11">
        <v>43113.609375</v>
      </c>
      <c r="F5090" s="11">
        <v>43113.609375</v>
      </c>
      <c r="G5090" s="5">
        <v>198267800</v>
      </c>
      <c r="I5090" s="1">
        <v>4.6359547314711591E-3</v>
      </c>
    </row>
    <row r="5091" spans="1:9" x14ac:dyDescent="0.25">
      <c r="A5091" s="36">
        <v>41388</v>
      </c>
      <c r="B5091" s="11">
        <v>43112.769530999998</v>
      </c>
      <c r="C5091" s="11">
        <v>43112.769530999998</v>
      </c>
      <c r="D5091" s="11">
        <v>42202.699219000002</v>
      </c>
      <c r="E5091" s="11">
        <v>42294.929687999997</v>
      </c>
      <c r="F5091" s="11">
        <v>42294.929687999997</v>
      </c>
      <c r="G5091" s="5">
        <v>257314800</v>
      </c>
      <c r="I5091" s="1">
        <v>-1.9171496692283796E-2</v>
      </c>
    </row>
    <row r="5092" spans="1:9" x14ac:dyDescent="0.25">
      <c r="A5092" s="36">
        <v>41389</v>
      </c>
      <c r="B5092" s="11">
        <v>42289.410155999998</v>
      </c>
      <c r="C5092" s="11">
        <v>42633.378905999998</v>
      </c>
      <c r="D5092" s="11">
        <v>42124.988280999998</v>
      </c>
      <c r="E5092" s="11">
        <v>42547.46875</v>
      </c>
      <c r="F5092" s="11">
        <v>42547.46875</v>
      </c>
      <c r="G5092" s="5">
        <v>339225600</v>
      </c>
      <c r="I5092" s="1">
        <v>5.9531510773176421E-3</v>
      </c>
    </row>
    <row r="5093" spans="1:9" x14ac:dyDescent="0.25">
      <c r="A5093" s="36">
        <v>41390</v>
      </c>
      <c r="B5093" s="11">
        <v>42544.121094000002</v>
      </c>
      <c r="C5093" s="11">
        <v>42544.121094000002</v>
      </c>
      <c r="D5093" s="11">
        <v>41896.921875</v>
      </c>
      <c r="E5093" s="11">
        <v>41897</v>
      </c>
      <c r="F5093" s="11">
        <v>41897</v>
      </c>
      <c r="G5093" s="5">
        <v>268203600</v>
      </c>
      <c r="I5093" s="1">
        <v>-1.5406139093776972E-2</v>
      </c>
    </row>
    <row r="5094" spans="1:9" x14ac:dyDescent="0.25">
      <c r="A5094" s="36">
        <v>41393</v>
      </c>
      <c r="B5094" s="11">
        <v>41897.351562999997</v>
      </c>
      <c r="C5094" s="11">
        <v>42092.800780999998</v>
      </c>
      <c r="D5094" s="11">
        <v>41624.488280999998</v>
      </c>
      <c r="E5094" s="11">
        <v>41910.53125</v>
      </c>
      <c r="F5094" s="11">
        <v>41910.53125</v>
      </c>
      <c r="G5094" s="5">
        <v>179840800</v>
      </c>
      <c r="I5094" s="1">
        <v>3.2291250955118755E-4</v>
      </c>
    </row>
    <row r="5095" spans="1:9" x14ac:dyDescent="0.25">
      <c r="A5095" s="36">
        <v>41394</v>
      </c>
      <c r="B5095" s="11">
        <v>41918.230469000002</v>
      </c>
      <c r="C5095" s="11">
        <v>42278.078125</v>
      </c>
      <c r="D5095" s="11">
        <v>41842.898437999997</v>
      </c>
      <c r="E5095" s="11">
        <v>42263.480469000002</v>
      </c>
      <c r="F5095" s="11">
        <v>42263.480469000002</v>
      </c>
      <c r="G5095" s="5">
        <v>282710800</v>
      </c>
      <c r="I5095" s="1">
        <v>8.3862294390435466E-3</v>
      </c>
    </row>
    <row r="5096" spans="1:9" x14ac:dyDescent="0.25">
      <c r="A5096" s="36">
        <v>41396</v>
      </c>
      <c r="B5096" s="11">
        <v>42266.941405999998</v>
      </c>
      <c r="C5096" s="11">
        <v>42387.078125</v>
      </c>
      <c r="D5096" s="11">
        <v>42013.980469000002</v>
      </c>
      <c r="E5096" s="11">
        <v>42090.011719000002</v>
      </c>
      <c r="F5096" s="11">
        <v>42090.011719000002</v>
      </c>
      <c r="G5096" s="5">
        <v>281120400</v>
      </c>
      <c r="I5096" s="1">
        <v>-4.1129060583866561E-3</v>
      </c>
    </row>
    <row r="5097" spans="1:9" x14ac:dyDescent="0.25">
      <c r="A5097" s="36">
        <v>41397</v>
      </c>
      <c r="B5097" s="11">
        <v>42100.730469000002</v>
      </c>
      <c r="C5097" s="11">
        <v>42851.679687999997</v>
      </c>
      <c r="D5097" s="11">
        <v>42099.789062999997</v>
      </c>
      <c r="E5097" s="11">
        <v>42602.070312999997</v>
      </c>
      <c r="F5097" s="11">
        <v>42602.070312999997</v>
      </c>
      <c r="G5097" s="5">
        <v>293620000</v>
      </c>
      <c r="I5097" s="1">
        <v>1.2092389781530599E-2</v>
      </c>
    </row>
    <row r="5098" spans="1:9" x14ac:dyDescent="0.25">
      <c r="A5098" s="36">
        <v>41400</v>
      </c>
      <c r="B5098" s="11">
        <v>42606.089844000002</v>
      </c>
      <c r="C5098" s="11">
        <v>42624.800780999998</v>
      </c>
      <c r="D5098" s="11">
        <v>42178.578125</v>
      </c>
      <c r="E5098" s="11">
        <v>42197.988280999998</v>
      </c>
      <c r="F5098" s="11">
        <v>42197.988280999998</v>
      </c>
      <c r="G5098" s="5">
        <v>152316400</v>
      </c>
      <c r="I5098" s="1">
        <v>-9.5303021518358122E-3</v>
      </c>
    </row>
    <row r="5099" spans="1:9" x14ac:dyDescent="0.25">
      <c r="A5099" s="36">
        <v>41401</v>
      </c>
      <c r="B5099" s="11">
        <v>42198.160155999998</v>
      </c>
      <c r="C5099" s="11">
        <v>42498.988280999998</v>
      </c>
      <c r="D5099" s="11">
        <v>42085.519530999998</v>
      </c>
      <c r="E5099" s="11">
        <v>42406.671875</v>
      </c>
      <c r="F5099" s="11">
        <v>42406.671875</v>
      </c>
      <c r="G5099" s="5">
        <v>247639000</v>
      </c>
      <c r="I5099" s="1">
        <v>4.9331565619645801E-3</v>
      </c>
    </row>
    <row r="5100" spans="1:9" x14ac:dyDescent="0.25">
      <c r="A5100" s="36">
        <v>41402</v>
      </c>
      <c r="B5100" s="11">
        <v>42401.738280999998</v>
      </c>
      <c r="C5100" s="11">
        <v>42609.578125</v>
      </c>
      <c r="D5100" s="11">
        <v>42102.140625</v>
      </c>
      <c r="E5100" s="11">
        <v>42102.140625</v>
      </c>
      <c r="F5100" s="11">
        <v>42102.140625</v>
      </c>
      <c r="G5100" s="5">
        <v>236607800</v>
      </c>
      <c r="I5100" s="1">
        <v>-7.2071198060434938E-3</v>
      </c>
    </row>
    <row r="5101" spans="1:9" x14ac:dyDescent="0.25">
      <c r="A5101" s="36">
        <v>41403</v>
      </c>
      <c r="B5101" s="11">
        <v>42102.660155999998</v>
      </c>
      <c r="C5101" s="11">
        <v>42238.191405999998</v>
      </c>
      <c r="D5101" s="11">
        <v>41615</v>
      </c>
      <c r="E5101" s="11">
        <v>41682.640625</v>
      </c>
      <c r="F5101" s="11">
        <v>41682.640625</v>
      </c>
      <c r="G5101" s="5">
        <v>218126600</v>
      </c>
      <c r="I5101" s="1">
        <v>-1.0013835430463303E-2</v>
      </c>
    </row>
    <row r="5102" spans="1:9" x14ac:dyDescent="0.25">
      <c r="A5102" s="36">
        <v>41404</v>
      </c>
      <c r="B5102" s="11">
        <v>41688.578125</v>
      </c>
      <c r="C5102" s="11">
        <v>41921.148437999997</v>
      </c>
      <c r="D5102" s="11">
        <v>41534.691405999998</v>
      </c>
      <c r="E5102" s="11">
        <v>41741.539062999997</v>
      </c>
      <c r="F5102" s="11">
        <v>41741.539062999997</v>
      </c>
      <c r="G5102" s="5">
        <v>219501200</v>
      </c>
      <c r="I5102" s="1">
        <v>1.4120234207002369E-3</v>
      </c>
    </row>
    <row r="5103" spans="1:9" x14ac:dyDescent="0.25">
      <c r="A5103" s="36">
        <v>41407</v>
      </c>
      <c r="B5103" s="11">
        <v>41743.96875</v>
      </c>
      <c r="C5103" s="11">
        <v>41945.25</v>
      </c>
      <c r="D5103" s="11">
        <v>41619.621094000002</v>
      </c>
      <c r="E5103" s="11">
        <v>41766.910155999998</v>
      </c>
      <c r="F5103" s="11">
        <v>41766.910155999998</v>
      </c>
      <c r="G5103" s="5">
        <v>211805000</v>
      </c>
      <c r="I5103" s="1">
        <v>6.0762938404046452E-4</v>
      </c>
    </row>
    <row r="5104" spans="1:9" x14ac:dyDescent="0.25">
      <c r="A5104" s="36">
        <v>41408</v>
      </c>
      <c r="B5104" s="11">
        <v>41775.46875</v>
      </c>
      <c r="C5104" s="11">
        <v>42040.609375</v>
      </c>
      <c r="D5104" s="11">
        <v>41659.480469000002</v>
      </c>
      <c r="E5104" s="11">
        <v>41925.140625</v>
      </c>
      <c r="F5104" s="11">
        <v>41925.140625</v>
      </c>
      <c r="G5104" s="5">
        <v>201471000</v>
      </c>
      <c r="I5104" s="1">
        <v>3.781258938069243E-3</v>
      </c>
    </row>
    <row r="5105" spans="1:9" x14ac:dyDescent="0.25">
      <c r="A5105" s="36">
        <v>41409</v>
      </c>
      <c r="B5105" s="11">
        <v>41930.839844000002</v>
      </c>
      <c r="C5105" s="11">
        <v>42409.210937999997</v>
      </c>
      <c r="D5105" s="11">
        <v>41828.148437999997</v>
      </c>
      <c r="E5105" s="11">
        <v>41905.230469000002</v>
      </c>
      <c r="F5105" s="11">
        <v>41905.230469000002</v>
      </c>
      <c r="G5105" s="5">
        <v>340588600</v>
      </c>
      <c r="I5105" s="1">
        <v>-4.750105746769151E-4</v>
      </c>
    </row>
    <row r="5106" spans="1:9" x14ac:dyDescent="0.25">
      <c r="A5106" s="36">
        <v>41410</v>
      </c>
      <c r="B5106" s="11">
        <v>41912.148437999997</v>
      </c>
      <c r="C5106" s="11">
        <v>41951.609375</v>
      </c>
      <c r="D5106" s="11">
        <v>41755.648437999997</v>
      </c>
      <c r="E5106" s="11">
        <v>41761.109375</v>
      </c>
      <c r="F5106" s="11">
        <v>41761.109375</v>
      </c>
      <c r="G5106" s="5">
        <v>228691600</v>
      </c>
      <c r="I5106" s="1">
        <v>-3.4451426180837075E-3</v>
      </c>
    </row>
    <row r="5107" spans="1:9" x14ac:dyDescent="0.25">
      <c r="A5107" s="36">
        <v>41411</v>
      </c>
      <c r="B5107" s="11">
        <v>41767.820312999997</v>
      </c>
      <c r="C5107" s="11">
        <v>42036.339844000002</v>
      </c>
      <c r="D5107" s="11">
        <v>41747.640625</v>
      </c>
      <c r="E5107" s="11">
        <v>41806.730469000002</v>
      </c>
      <c r="F5107" s="11">
        <v>41806.730469000002</v>
      </c>
      <c r="G5107" s="5">
        <v>230054600</v>
      </c>
      <c r="I5107" s="1">
        <v>1.0918338589878118E-3</v>
      </c>
    </row>
    <row r="5108" spans="1:9" x14ac:dyDescent="0.25">
      <c r="A5108" s="36">
        <v>41414</v>
      </c>
      <c r="B5108" s="11">
        <v>41810.011719000002</v>
      </c>
      <c r="C5108" s="11">
        <v>41901.460937999997</v>
      </c>
      <c r="D5108" s="11">
        <v>40934.320312999997</v>
      </c>
      <c r="E5108" s="11">
        <v>41080.429687999997</v>
      </c>
      <c r="F5108" s="11">
        <v>41080.429687999997</v>
      </c>
      <c r="G5108" s="5">
        <v>236854000</v>
      </c>
      <c r="I5108" s="1">
        <v>-1.7525497782370891E-2</v>
      </c>
    </row>
    <row r="5109" spans="1:9" x14ac:dyDescent="0.25">
      <c r="A5109" s="36">
        <v>41415</v>
      </c>
      <c r="B5109" s="11">
        <v>41085.050780999998</v>
      </c>
      <c r="C5109" s="11">
        <v>41204.988280999998</v>
      </c>
      <c r="D5109" s="11">
        <v>40199.699219000002</v>
      </c>
      <c r="E5109" s="11">
        <v>40548.441405999998</v>
      </c>
      <c r="F5109" s="11">
        <v>40548.441405999998</v>
      </c>
      <c r="G5109" s="5">
        <v>243698800</v>
      </c>
      <c r="I5109" s="1">
        <v>-1.303450131889683E-2</v>
      </c>
    </row>
    <row r="5110" spans="1:9" x14ac:dyDescent="0.25">
      <c r="A5110" s="36">
        <v>41416</v>
      </c>
      <c r="B5110" s="11">
        <v>40533.679687999997</v>
      </c>
      <c r="C5110" s="11">
        <v>40969.539062999997</v>
      </c>
      <c r="D5110" s="11">
        <v>39973.421875</v>
      </c>
      <c r="E5110" s="11">
        <v>40119.019530999998</v>
      </c>
      <c r="F5110" s="11">
        <v>40119.019530999998</v>
      </c>
      <c r="G5110" s="5">
        <v>305848000</v>
      </c>
      <c r="I5110" s="1">
        <v>-1.0646819087201109E-2</v>
      </c>
    </row>
    <row r="5111" spans="1:9" x14ac:dyDescent="0.25">
      <c r="A5111" s="36">
        <v>41417</v>
      </c>
      <c r="B5111" s="11">
        <v>40119.359375</v>
      </c>
      <c r="C5111" s="11">
        <v>40508.800780999998</v>
      </c>
      <c r="D5111" s="11">
        <v>39468.128905999998</v>
      </c>
      <c r="E5111" s="11">
        <v>40505.269530999998</v>
      </c>
      <c r="F5111" s="11">
        <v>40505.269530999998</v>
      </c>
      <c r="G5111" s="5">
        <v>247613200</v>
      </c>
      <c r="I5111" s="1">
        <v>9.5815531398795173E-3</v>
      </c>
    </row>
    <row r="5112" spans="1:9" x14ac:dyDescent="0.25">
      <c r="A5112" s="36">
        <v>41418</v>
      </c>
      <c r="B5112" s="11">
        <v>40505.609375</v>
      </c>
      <c r="C5112" s="11">
        <v>40561.511719000002</v>
      </c>
      <c r="D5112" s="11">
        <v>39979.980469000002</v>
      </c>
      <c r="E5112" s="11">
        <v>40521.269530999998</v>
      </c>
      <c r="F5112" s="11">
        <v>40521.269530999998</v>
      </c>
      <c r="G5112" s="5">
        <v>208165200</v>
      </c>
      <c r="I5112" s="1">
        <v>3.9493233681753281E-4</v>
      </c>
    </row>
    <row r="5113" spans="1:9" x14ac:dyDescent="0.25">
      <c r="A5113" s="36">
        <v>41421</v>
      </c>
      <c r="B5113" s="11">
        <v>40521.941405999998</v>
      </c>
      <c r="C5113" s="11">
        <v>40571.871094000002</v>
      </c>
      <c r="D5113" s="11">
        <v>39972.839844000002</v>
      </c>
      <c r="E5113" s="11">
        <v>40144.648437999997</v>
      </c>
      <c r="F5113" s="11">
        <v>40144.648437999997</v>
      </c>
      <c r="G5113" s="5">
        <v>64929800</v>
      </c>
      <c r="I5113" s="1">
        <v>-9.3378675685062973E-3</v>
      </c>
    </row>
    <row r="5114" spans="1:9" x14ac:dyDescent="0.25">
      <c r="A5114" s="36">
        <v>41422</v>
      </c>
      <c r="B5114" s="11">
        <v>40147.25</v>
      </c>
      <c r="C5114" s="11">
        <v>40769.03125</v>
      </c>
      <c r="D5114" s="11">
        <v>40147.25</v>
      </c>
      <c r="E5114" s="11">
        <v>40764.039062999997</v>
      </c>
      <c r="F5114" s="11">
        <v>40764.039062999997</v>
      </c>
      <c r="G5114" s="5">
        <v>223127400</v>
      </c>
      <c r="I5114" s="1">
        <v>1.5311154944461336E-2</v>
      </c>
    </row>
    <row r="5115" spans="1:9" x14ac:dyDescent="0.25">
      <c r="A5115" s="36">
        <v>41423</v>
      </c>
      <c r="B5115" s="11">
        <v>40762.28125</v>
      </c>
      <c r="C5115" s="11">
        <v>40927.261719000002</v>
      </c>
      <c r="D5115" s="11">
        <v>40410.011719000002</v>
      </c>
      <c r="E5115" s="11">
        <v>40638.96875</v>
      </c>
      <c r="F5115" s="11">
        <v>40638.96875</v>
      </c>
      <c r="G5115" s="5">
        <v>275880600</v>
      </c>
      <c r="I5115" s="1">
        <v>-3.0728695357868929E-3</v>
      </c>
    </row>
    <row r="5116" spans="1:9" x14ac:dyDescent="0.25">
      <c r="A5116" s="36">
        <v>41424</v>
      </c>
      <c r="B5116" s="11">
        <v>40648.359375</v>
      </c>
      <c r="C5116" s="11">
        <v>41250.800780999998</v>
      </c>
      <c r="D5116" s="11">
        <v>40648.359375</v>
      </c>
      <c r="E5116" s="11">
        <v>40984.5</v>
      </c>
      <c r="F5116" s="11">
        <v>40984.5</v>
      </c>
      <c r="G5116" s="5">
        <v>253153000</v>
      </c>
      <c r="I5116" s="1">
        <v>8.4665187431589572E-3</v>
      </c>
    </row>
    <row r="5117" spans="1:9" x14ac:dyDescent="0.25">
      <c r="A5117" s="36">
        <v>41425</v>
      </c>
      <c r="B5117" s="11">
        <v>40990.878905999998</v>
      </c>
      <c r="C5117" s="11">
        <v>41590.261719000002</v>
      </c>
      <c r="D5117" s="11">
        <v>40740.839844000002</v>
      </c>
      <c r="E5117" s="11">
        <v>41588.320312999997</v>
      </c>
      <c r="F5117" s="11">
        <v>41588.320312999997</v>
      </c>
      <c r="G5117" s="5">
        <v>847647400</v>
      </c>
      <c r="I5117" s="1">
        <v>1.4625419694175079E-2</v>
      </c>
    </row>
    <row r="5118" spans="1:9" x14ac:dyDescent="0.25">
      <c r="A5118" s="36">
        <v>41428</v>
      </c>
      <c r="B5118" s="11">
        <v>41587.628905999998</v>
      </c>
      <c r="C5118" s="11">
        <v>41590.171875</v>
      </c>
      <c r="D5118" s="11">
        <v>40849.921875</v>
      </c>
      <c r="E5118" s="11">
        <v>41094.820312999997</v>
      </c>
      <c r="F5118" s="11">
        <v>41094.820312999997</v>
      </c>
      <c r="G5118" s="5">
        <v>449256000</v>
      </c>
      <c r="I5118" s="1">
        <v>-1.1937279027039338E-2</v>
      </c>
    </row>
    <row r="5119" spans="1:9" x14ac:dyDescent="0.25">
      <c r="A5119" s="36">
        <v>41429</v>
      </c>
      <c r="B5119" s="11">
        <v>41090.148437999997</v>
      </c>
      <c r="C5119" s="11">
        <v>41238.53125</v>
      </c>
      <c r="D5119" s="11">
        <v>40750.398437999997</v>
      </c>
      <c r="E5119" s="11">
        <v>40750.398437999997</v>
      </c>
      <c r="F5119" s="11">
        <v>40750.398437999997</v>
      </c>
      <c r="G5119" s="5">
        <v>223890000</v>
      </c>
      <c r="I5119" s="1">
        <v>-8.4164698537971816E-3</v>
      </c>
    </row>
    <row r="5120" spans="1:9" x14ac:dyDescent="0.25">
      <c r="A5120" s="36">
        <v>41430</v>
      </c>
      <c r="B5120" s="11">
        <v>40750.398437999997</v>
      </c>
      <c r="C5120" s="11">
        <v>40834.109375</v>
      </c>
      <c r="D5120" s="11">
        <v>40090.800780999998</v>
      </c>
      <c r="E5120" s="11">
        <v>40226.328125</v>
      </c>
      <c r="F5120" s="11">
        <v>40226.328125</v>
      </c>
      <c r="G5120" s="5">
        <v>221025000</v>
      </c>
      <c r="I5120" s="1">
        <v>-1.2943907523206732E-2</v>
      </c>
    </row>
    <row r="5121" spans="1:9" x14ac:dyDescent="0.25">
      <c r="A5121" s="36">
        <v>41431</v>
      </c>
      <c r="B5121" s="11">
        <v>40226.328125</v>
      </c>
      <c r="C5121" s="11">
        <v>40621.171875</v>
      </c>
      <c r="D5121" s="11">
        <v>40038.648437999997</v>
      </c>
      <c r="E5121" s="11">
        <v>40579.078125</v>
      </c>
      <c r="F5121" s="11">
        <v>40579.078125</v>
      </c>
      <c r="G5121" s="5">
        <v>213605400</v>
      </c>
      <c r="I5121" s="1">
        <v>8.7309069324650324E-3</v>
      </c>
    </row>
    <row r="5122" spans="1:9" x14ac:dyDescent="0.25">
      <c r="A5122" s="36">
        <v>41432</v>
      </c>
      <c r="B5122" s="11">
        <v>40580.058594000002</v>
      </c>
      <c r="C5122" s="11">
        <v>41331.550780999998</v>
      </c>
      <c r="D5122" s="11">
        <v>40222.390625</v>
      </c>
      <c r="E5122" s="11">
        <v>40232.679687999997</v>
      </c>
      <c r="F5122" s="11">
        <v>40232.679687999997</v>
      </c>
      <c r="G5122" s="5">
        <v>253175600</v>
      </c>
      <c r="I5122" s="1">
        <v>-8.5730237274432852E-3</v>
      </c>
    </row>
    <row r="5123" spans="1:9" x14ac:dyDescent="0.25">
      <c r="A5123" s="36">
        <v>41435</v>
      </c>
      <c r="B5123" s="11">
        <v>40238.359375</v>
      </c>
      <c r="C5123" s="11">
        <v>40751.5</v>
      </c>
      <c r="D5123" s="11">
        <v>40236.109375</v>
      </c>
      <c r="E5123" s="11">
        <v>40721.351562999997</v>
      </c>
      <c r="F5123" s="11">
        <v>40721.351562999997</v>
      </c>
      <c r="G5123" s="5">
        <v>188476600</v>
      </c>
      <c r="I5123" s="1">
        <v>1.2072970376655334E-2</v>
      </c>
    </row>
    <row r="5124" spans="1:9" x14ac:dyDescent="0.25">
      <c r="A5124" s="36">
        <v>41436</v>
      </c>
      <c r="B5124" s="11">
        <v>40722.289062999997</v>
      </c>
      <c r="C5124" s="11">
        <v>40745.820312999997</v>
      </c>
      <c r="D5124" s="11">
        <v>39889.871094000002</v>
      </c>
      <c r="E5124" s="11">
        <v>39890.238280999998</v>
      </c>
      <c r="F5124" s="11">
        <v>39890.238280999998</v>
      </c>
      <c r="G5124" s="5">
        <v>370886000</v>
      </c>
      <c r="I5124" s="1">
        <v>-2.0620923965706695E-2</v>
      </c>
    </row>
    <row r="5125" spans="1:9" x14ac:dyDescent="0.25">
      <c r="A5125" s="36">
        <v>41437</v>
      </c>
      <c r="B5125" s="11">
        <v>39888.78125</v>
      </c>
      <c r="C5125" s="11">
        <v>39984.058594000002</v>
      </c>
      <c r="D5125" s="11">
        <v>38886.769530999998</v>
      </c>
      <c r="E5125" s="11">
        <v>39480.351562999997</v>
      </c>
      <c r="F5125" s="11">
        <v>39480.351562999997</v>
      </c>
      <c r="G5125" s="5">
        <v>252074800</v>
      </c>
      <c r="I5125" s="1">
        <v>-1.0328519987941931E-2</v>
      </c>
    </row>
    <row r="5126" spans="1:9" x14ac:dyDescent="0.25">
      <c r="A5126" s="36">
        <v>41438</v>
      </c>
      <c r="B5126" s="11">
        <v>39483.421875</v>
      </c>
      <c r="C5126" s="11">
        <v>39772.058594000002</v>
      </c>
      <c r="D5126" s="11">
        <v>39402.96875</v>
      </c>
      <c r="E5126" s="11">
        <v>39481.46875</v>
      </c>
      <c r="F5126" s="11">
        <v>39481.46875</v>
      </c>
      <c r="G5126" s="5">
        <v>214691200</v>
      </c>
      <c r="I5126" s="1">
        <v>2.8296890716816847E-5</v>
      </c>
    </row>
    <row r="5127" spans="1:9" x14ac:dyDescent="0.25">
      <c r="A5127" s="36">
        <v>41439</v>
      </c>
      <c r="B5127" s="11">
        <v>39487.078125</v>
      </c>
      <c r="C5127" s="11">
        <v>39609.839844000002</v>
      </c>
      <c r="D5127" s="11">
        <v>39266.769530999998</v>
      </c>
      <c r="E5127" s="11">
        <v>39269.300780999998</v>
      </c>
      <c r="F5127" s="11">
        <v>39269.300780999998</v>
      </c>
      <c r="G5127" s="5">
        <v>203730000</v>
      </c>
      <c r="I5127" s="1">
        <v>-5.3883532468308459E-3</v>
      </c>
    </row>
    <row r="5128" spans="1:9" x14ac:dyDescent="0.25">
      <c r="A5128" s="36">
        <v>41442</v>
      </c>
      <c r="B5128" s="11">
        <v>39264.429687999997</v>
      </c>
      <c r="C5128" s="11">
        <v>39767.390625</v>
      </c>
      <c r="D5128" s="11">
        <v>39252.191405999998</v>
      </c>
      <c r="E5128" s="11">
        <v>39549.460937999997</v>
      </c>
      <c r="F5128" s="11">
        <v>39549.460937999997</v>
      </c>
      <c r="G5128" s="5">
        <v>159262800</v>
      </c>
      <c r="I5128" s="1">
        <v>7.1090012271444181E-3</v>
      </c>
    </row>
    <row r="5129" spans="1:9" x14ac:dyDescent="0.25">
      <c r="A5129" s="36">
        <v>41443</v>
      </c>
      <c r="B5129" s="11">
        <v>39559.660155999998</v>
      </c>
      <c r="C5129" s="11">
        <v>39861.519530999998</v>
      </c>
      <c r="D5129" s="11">
        <v>39454.28125</v>
      </c>
      <c r="E5129" s="11">
        <v>39459.980469000002</v>
      </c>
      <c r="F5129" s="11">
        <v>39459.980469000002</v>
      </c>
      <c r="G5129" s="5">
        <v>234999600</v>
      </c>
      <c r="I5129" s="1">
        <v>-2.2650585971266679E-3</v>
      </c>
    </row>
    <row r="5130" spans="1:9" x14ac:dyDescent="0.25">
      <c r="A5130" s="36">
        <v>41444</v>
      </c>
      <c r="B5130" s="11">
        <v>39460.011719000002</v>
      </c>
      <c r="C5130" s="11">
        <v>39603.109375</v>
      </c>
      <c r="D5130" s="11">
        <v>38801.191405999998</v>
      </c>
      <c r="E5130" s="11">
        <v>39044.949219000002</v>
      </c>
      <c r="F5130" s="11">
        <v>39044.949219000002</v>
      </c>
      <c r="G5130" s="5">
        <v>288693800</v>
      </c>
      <c r="I5130" s="1">
        <v>-1.0573479099894811E-2</v>
      </c>
    </row>
    <row r="5131" spans="1:9" x14ac:dyDescent="0.25">
      <c r="A5131" s="36">
        <v>41445</v>
      </c>
      <c r="B5131" s="11">
        <v>39035.28125</v>
      </c>
      <c r="C5131" s="11">
        <v>39035.28125</v>
      </c>
      <c r="D5131" s="11">
        <v>37380.789062999997</v>
      </c>
      <c r="E5131" s="11">
        <v>37517.230469000002</v>
      </c>
      <c r="F5131" s="11">
        <v>37517.230469000002</v>
      </c>
      <c r="G5131" s="5">
        <v>363996800</v>
      </c>
      <c r="I5131" s="1">
        <v>-3.9913219916066112E-2</v>
      </c>
    </row>
    <row r="5132" spans="1:9" x14ac:dyDescent="0.25">
      <c r="A5132" s="36">
        <v>41446</v>
      </c>
      <c r="B5132" s="11">
        <v>37518.261719000002</v>
      </c>
      <c r="C5132" s="11">
        <v>38159.308594000002</v>
      </c>
      <c r="D5132" s="11">
        <v>37256.21875</v>
      </c>
      <c r="E5132" s="11">
        <v>38036.460937999997</v>
      </c>
      <c r="F5132" s="11">
        <v>38036.460937999997</v>
      </c>
      <c r="G5132" s="5">
        <v>781831200</v>
      </c>
      <c r="I5132" s="1">
        <v>1.3744891449016805E-2</v>
      </c>
    </row>
    <row r="5133" spans="1:9" x14ac:dyDescent="0.25">
      <c r="A5133" s="36">
        <v>41449</v>
      </c>
      <c r="B5133" s="11">
        <v>38037.839844000002</v>
      </c>
      <c r="C5133" s="11">
        <v>38037.839844000002</v>
      </c>
      <c r="D5133" s="11">
        <v>37034.300780999998</v>
      </c>
      <c r="E5133" s="11">
        <v>37517.359375</v>
      </c>
      <c r="F5133" s="11">
        <v>37517.359375</v>
      </c>
      <c r="G5133" s="5">
        <v>260307800</v>
      </c>
      <c r="I5133" s="1">
        <v>-1.3741455540317915E-2</v>
      </c>
    </row>
    <row r="5134" spans="1:9" x14ac:dyDescent="0.25">
      <c r="A5134" s="36">
        <v>41450</v>
      </c>
      <c r="B5134" s="11">
        <v>37517.359375</v>
      </c>
      <c r="C5134" s="11">
        <v>38071.761719000002</v>
      </c>
      <c r="D5134" s="11">
        <v>37485.640625</v>
      </c>
      <c r="E5134" s="11">
        <v>37901.769530999998</v>
      </c>
      <c r="F5134" s="11">
        <v>37901.769530999998</v>
      </c>
      <c r="G5134" s="5">
        <v>334307800</v>
      </c>
      <c r="I5134" s="1">
        <v>1.0194057940589474E-2</v>
      </c>
    </row>
    <row r="5135" spans="1:9" x14ac:dyDescent="0.25">
      <c r="A5135" s="36">
        <v>41451</v>
      </c>
      <c r="B5135" s="11">
        <v>37919.5</v>
      </c>
      <c r="C5135" s="11">
        <v>39002.738280999998</v>
      </c>
      <c r="D5135" s="11">
        <v>37913.398437999997</v>
      </c>
      <c r="E5135" s="11">
        <v>38805.269530999998</v>
      </c>
      <c r="F5135" s="11">
        <v>38805.269530999998</v>
      </c>
      <c r="G5135" s="5">
        <v>379067200</v>
      </c>
      <c r="I5135" s="1">
        <v>2.3558249591406621E-2</v>
      </c>
    </row>
    <row r="5136" spans="1:9" x14ac:dyDescent="0.25">
      <c r="A5136" s="36">
        <v>41452</v>
      </c>
      <c r="B5136" s="11">
        <v>38808.609375</v>
      </c>
      <c r="C5136" s="11">
        <v>39789.070312999997</v>
      </c>
      <c r="D5136" s="11">
        <v>38808.609375</v>
      </c>
      <c r="E5136" s="11">
        <v>39650.75</v>
      </c>
      <c r="F5136" s="11">
        <v>39650.75</v>
      </c>
      <c r="G5136" s="5">
        <v>391843000</v>
      </c>
      <c r="I5136" s="1">
        <v>2.1553813350516648E-2</v>
      </c>
    </row>
    <row r="5137" spans="1:9" x14ac:dyDescent="0.25">
      <c r="A5137" s="36">
        <v>41453</v>
      </c>
      <c r="B5137" s="11">
        <v>39651.269530999998</v>
      </c>
      <c r="C5137" s="11">
        <v>40624.019530999998</v>
      </c>
      <c r="D5137" s="11">
        <v>39614.191405999998</v>
      </c>
      <c r="E5137" s="11">
        <v>40623.300780999998</v>
      </c>
      <c r="F5137" s="11">
        <v>40623.300780999998</v>
      </c>
      <c r="G5137" s="5">
        <v>513333200</v>
      </c>
      <c r="I5137" s="1">
        <v>2.4231949433220379E-2</v>
      </c>
    </row>
    <row r="5138" spans="1:9" x14ac:dyDescent="0.25">
      <c r="A5138" s="36">
        <v>41456</v>
      </c>
      <c r="B5138" s="11">
        <v>40624.339844000002</v>
      </c>
      <c r="C5138" s="11">
        <v>41185.238280999998</v>
      </c>
      <c r="D5138" s="11">
        <v>40401.078125</v>
      </c>
      <c r="E5138" s="11">
        <v>41176.800780999998</v>
      </c>
      <c r="F5138" s="11">
        <v>41176.800780999998</v>
      </c>
      <c r="G5138" s="5">
        <v>258805000</v>
      </c>
      <c r="I5138" s="1">
        <v>1.3533197076279535E-2</v>
      </c>
    </row>
    <row r="5139" spans="1:9" x14ac:dyDescent="0.25">
      <c r="A5139" s="36">
        <v>41457</v>
      </c>
      <c r="B5139" s="11">
        <v>41176.800780999998</v>
      </c>
      <c r="C5139" s="11">
        <v>41219.558594000002</v>
      </c>
      <c r="D5139" s="11">
        <v>40617.179687999997</v>
      </c>
      <c r="E5139" s="11">
        <v>40832.480469000002</v>
      </c>
      <c r="F5139" s="11">
        <v>40832.480469000002</v>
      </c>
      <c r="G5139" s="5">
        <v>331651000</v>
      </c>
      <c r="I5139" s="1">
        <v>-8.3971552971018326E-3</v>
      </c>
    </row>
    <row r="5140" spans="1:9" x14ac:dyDescent="0.25">
      <c r="A5140" s="36">
        <v>41458</v>
      </c>
      <c r="B5140" s="11">
        <v>40834.410155999998</v>
      </c>
      <c r="C5140" s="11">
        <v>40957.160155999998</v>
      </c>
      <c r="D5140" s="11">
        <v>40522.96875</v>
      </c>
      <c r="E5140" s="11">
        <v>40828.851562999997</v>
      </c>
      <c r="F5140" s="11">
        <v>40828.851562999997</v>
      </c>
      <c r="G5140" s="5">
        <v>255468400</v>
      </c>
      <c r="I5140" s="1">
        <v>-8.8876973032725459E-5</v>
      </c>
    </row>
    <row r="5141" spans="1:9" x14ac:dyDescent="0.25">
      <c r="A5141" s="36">
        <v>41459</v>
      </c>
      <c r="B5141" s="11">
        <v>40829.371094000002</v>
      </c>
      <c r="C5141" s="11">
        <v>41269.238280999998</v>
      </c>
      <c r="D5141" s="11">
        <v>40829.371094000002</v>
      </c>
      <c r="E5141" s="11">
        <v>41200.398437999997</v>
      </c>
      <c r="F5141" s="11">
        <v>41200.398437999997</v>
      </c>
      <c r="G5141" s="5">
        <v>93641200</v>
      </c>
      <c r="I5141" s="1">
        <v>9.0589494819166561E-3</v>
      </c>
    </row>
    <row r="5142" spans="1:9" x14ac:dyDescent="0.25">
      <c r="A5142" s="36">
        <v>41460</v>
      </c>
      <c r="B5142" s="11">
        <v>41201.609375</v>
      </c>
      <c r="C5142" s="11">
        <v>41285.199219000002</v>
      </c>
      <c r="D5142" s="11">
        <v>40107.089844000002</v>
      </c>
      <c r="E5142" s="11">
        <v>40623.089844000002</v>
      </c>
      <c r="F5142" s="11">
        <v>40623.089844000002</v>
      </c>
      <c r="G5142" s="5">
        <v>202348200</v>
      </c>
      <c r="I5142" s="1">
        <v>-1.4111306814113433E-2</v>
      </c>
    </row>
    <row r="5143" spans="1:9" x14ac:dyDescent="0.25">
      <c r="A5143" s="36">
        <v>41463</v>
      </c>
      <c r="B5143" s="11">
        <v>40634.140625</v>
      </c>
      <c r="C5143" s="11">
        <v>40771.839844000002</v>
      </c>
      <c r="D5143" s="11">
        <v>40071.640625</v>
      </c>
      <c r="E5143" s="11">
        <v>40071.640625</v>
      </c>
      <c r="F5143" s="11">
        <v>40071.640625</v>
      </c>
      <c r="G5143" s="5">
        <v>215239200</v>
      </c>
      <c r="I5143" s="1">
        <v>-1.3667752536928646E-2</v>
      </c>
    </row>
    <row r="5144" spans="1:9" x14ac:dyDescent="0.25">
      <c r="A5144" s="36">
        <v>41464</v>
      </c>
      <c r="B5144" s="11">
        <v>40073.019530999998</v>
      </c>
      <c r="C5144" s="11">
        <v>40422.660155999998</v>
      </c>
      <c r="D5144" s="11">
        <v>40073.019530999998</v>
      </c>
      <c r="E5144" s="11">
        <v>40221</v>
      </c>
      <c r="F5144" s="11">
        <v>40221</v>
      </c>
      <c r="G5144" s="5">
        <v>192435600</v>
      </c>
      <c r="I5144" s="1">
        <v>3.7203795046139021E-3</v>
      </c>
    </row>
    <row r="5145" spans="1:9" x14ac:dyDescent="0.25">
      <c r="A5145" s="36">
        <v>41465</v>
      </c>
      <c r="B5145" s="11">
        <v>40221.351562999997</v>
      </c>
      <c r="C5145" s="11">
        <v>40241.109375</v>
      </c>
      <c r="D5145" s="11">
        <v>39915.128905999998</v>
      </c>
      <c r="E5145" s="11">
        <v>39999.019530999998</v>
      </c>
      <c r="F5145" s="11">
        <v>39999.019530999998</v>
      </c>
      <c r="G5145" s="5">
        <v>160826800</v>
      </c>
      <c r="I5145" s="1">
        <v>-5.5343051990153214E-3</v>
      </c>
    </row>
    <row r="5146" spans="1:9" x14ac:dyDescent="0.25">
      <c r="A5146" s="36">
        <v>41466</v>
      </c>
      <c r="B5146" s="11">
        <v>39996</v>
      </c>
      <c r="C5146" s="11">
        <v>40575.488280999998</v>
      </c>
      <c r="D5146" s="11">
        <v>39996</v>
      </c>
      <c r="E5146" s="11">
        <v>40479.828125</v>
      </c>
      <c r="F5146" s="11">
        <v>40479.828125</v>
      </c>
      <c r="G5146" s="5">
        <v>245685200</v>
      </c>
      <c r="I5146" s="1">
        <v>1.1948836957765607E-2</v>
      </c>
    </row>
    <row r="5147" spans="1:9" x14ac:dyDescent="0.25">
      <c r="A5147" s="36">
        <v>41467</v>
      </c>
      <c r="B5147" s="11">
        <v>40475.601562999997</v>
      </c>
      <c r="C5147" s="11">
        <v>40558.550780999998</v>
      </c>
      <c r="D5147" s="11">
        <v>40071.53125</v>
      </c>
      <c r="E5147" s="11">
        <v>40329.808594000002</v>
      </c>
      <c r="F5147" s="11">
        <v>40329.808594000002</v>
      </c>
      <c r="G5147" s="5">
        <v>254041400</v>
      </c>
      <c r="I5147" s="1">
        <v>-3.712916167806668E-3</v>
      </c>
    </row>
    <row r="5148" spans="1:9" x14ac:dyDescent="0.25">
      <c r="A5148" s="36">
        <v>41470</v>
      </c>
      <c r="B5148" s="11">
        <v>40332.488280999998</v>
      </c>
      <c r="C5148" s="11">
        <v>40556.601562999997</v>
      </c>
      <c r="D5148" s="11">
        <v>40143.140625</v>
      </c>
      <c r="E5148" s="11">
        <v>40322.320312999997</v>
      </c>
      <c r="F5148" s="11">
        <v>40322.320312999997</v>
      </c>
      <c r="G5148" s="5">
        <v>199166200</v>
      </c>
      <c r="I5148" s="1">
        <v>-1.8569332571871655E-4</v>
      </c>
    </row>
    <row r="5149" spans="1:9" x14ac:dyDescent="0.25">
      <c r="A5149" s="36">
        <v>41471</v>
      </c>
      <c r="B5149" s="11">
        <v>40320.980469000002</v>
      </c>
      <c r="C5149" s="11">
        <v>40377.429687999997</v>
      </c>
      <c r="D5149" s="11">
        <v>39290.25</v>
      </c>
      <c r="E5149" s="11">
        <v>39659.511719000002</v>
      </c>
      <c r="F5149" s="11">
        <v>39659.511719000002</v>
      </c>
      <c r="G5149" s="5">
        <v>218562600</v>
      </c>
      <c r="I5149" s="1">
        <v>-1.6574358211128626E-2</v>
      </c>
    </row>
    <row r="5150" spans="1:9" x14ac:dyDescent="0.25">
      <c r="A5150" s="36">
        <v>41472</v>
      </c>
      <c r="B5150" s="11">
        <v>39657.648437999997</v>
      </c>
      <c r="C5150" s="11">
        <v>40246.078125</v>
      </c>
      <c r="D5150" s="11">
        <v>39657.511719000002</v>
      </c>
      <c r="E5150" s="11">
        <v>40240.191405999998</v>
      </c>
      <c r="F5150" s="11">
        <v>40240.191405999998</v>
      </c>
      <c r="G5150" s="5">
        <v>348704200</v>
      </c>
      <c r="I5150" s="1">
        <v>1.4535471048878534E-2</v>
      </c>
    </row>
    <row r="5151" spans="1:9" x14ac:dyDescent="0.25">
      <c r="A5151" s="36">
        <v>41473</v>
      </c>
      <c r="B5151" s="11">
        <v>40227.28125</v>
      </c>
      <c r="C5151" s="11">
        <v>40346.011719000002</v>
      </c>
      <c r="D5151" s="11">
        <v>40091.460937999997</v>
      </c>
      <c r="E5151" s="11">
        <v>40245.308594000002</v>
      </c>
      <c r="F5151" s="11">
        <v>40245.308594000002</v>
      </c>
      <c r="G5151" s="5">
        <v>241552400</v>
      </c>
      <c r="I5151" s="1">
        <v>1.2715801000062754E-4</v>
      </c>
    </row>
    <row r="5152" spans="1:9" x14ac:dyDescent="0.25">
      <c r="A5152" s="36">
        <v>41474</v>
      </c>
      <c r="B5152" s="11">
        <v>40242.71875</v>
      </c>
      <c r="C5152" s="11">
        <v>40244.078125</v>
      </c>
      <c r="D5152" s="11">
        <v>39843.328125</v>
      </c>
      <c r="E5152" s="11">
        <v>39891.671875</v>
      </c>
      <c r="F5152" s="11">
        <v>39891.671875</v>
      </c>
      <c r="G5152" s="5">
        <v>132454800</v>
      </c>
      <c r="I5152" s="1">
        <v>-8.825863228116404E-3</v>
      </c>
    </row>
    <row r="5153" spans="1:9" x14ac:dyDescent="0.25">
      <c r="A5153" s="36">
        <v>41477</v>
      </c>
      <c r="B5153" s="11">
        <v>39885.628905999998</v>
      </c>
      <c r="C5153" s="11">
        <v>40245.851562999997</v>
      </c>
      <c r="D5153" s="11">
        <v>39775.410155999998</v>
      </c>
      <c r="E5153" s="11">
        <v>40117.671875</v>
      </c>
      <c r="F5153" s="11">
        <v>40117.671875</v>
      </c>
      <c r="G5153" s="5">
        <v>247268800</v>
      </c>
      <c r="I5153" s="1">
        <v>5.6493551997061076E-3</v>
      </c>
    </row>
    <row r="5154" spans="1:9" x14ac:dyDescent="0.25">
      <c r="A5154" s="36">
        <v>41478</v>
      </c>
      <c r="B5154" s="11">
        <v>40117.671875</v>
      </c>
      <c r="C5154" s="11">
        <v>40790.210937999997</v>
      </c>
      <c r="D5154" s="11">
        <v>40054.351562999997</v>
      </c>
      <c r="E5154" s="11">
        <v>40790.160155999998</v>
      </c>
      <c r="F5154" s="11">
        <v>40790.160155999998</v>
      </c>
      <c r="G5154" s="5">
        <v>239445200</v>
      </c>
      <c r="I5154" s="1">
        <v>1.6623947304159614E-2</v>
      </c>
    </row>
    <row r="5155" spans="1:9" x14ac:dyDescent="0.25">
      <c r="A5155" s="36">
        <v>41479</v>
      </c>
      <c r="B5155" s="11">
        <v>40766.160155999998</v>
      </c>
      <c r="C5155" s="11">
        <v>40922.691405999998</v>
      </c>
      <c r="D5155" s="11">
        <v>40665.058594000002</v>
      </c>
      <c r="E5155" s="11">
        <v>40839.039062999997</v>
      </c>
      <c r="F5155" s="11">
        <v>40839.039062999997</v>
      </c>
      <c r="G5155" s="5">
        <v>167041800</v>
      </c>
      <c r="I5155" s="1">
        <v>1.1975840338873667E-3</v>
      </c>
    </row>
    <row r="5156" spans="1:9" x14ac:dyDescent="0.25">
      <c r="A5156" s="36">
        <v>41480</v>
      </c>
      <c r="B5156" s="11">
        <v>40844.738280999998</v>
      </c>
      <c r="C5156" s="11">
        <v>40988.171875</v>
      </c>
      <c r="D5156" s="11">
        <v>40692.019530999998</v>
      </c>
      <c r="E5156" s="11">
        <v>40752.089844000002</v>
      </c>
      <c r="F5156" s="11">
        <v>40752.089844000002</v>
      </c>
      <c r="G5156" s="5">
        <v>231567600</v>
      </c>
      <c r="I5156" s="1">
        <v>-2.1313408229417519E-3</v>
      </c>
    </row>
    <row r="5157" spans="1:9" x14ac:dyDescent="0.25">
      <c r="A5157" s="36">
        <v>41481</v>
      </c>
      <c r="B5157" s="11">
        <v>40762.109375</v>
      </c>
      <c r="C5157" s="11">
        <v>41241.339844000002</v>
      </c>
      <c r="D5157" s="11">
        <v>40748.710937999997</v>
      </c>
      <c r="E5157" s="11">
        <v>41064.578125</v>
      </c>
      <c r="F5157" s="11">
        <v>41064.578125</v>
      </c>
      <c r="G5157" s="5">
        <v>245115400</v>
      </c>
      <c r="I5157" s="1">
        <v>7.6387809050473265E-3</v>
      </c>
    </row>
    <row r="5158" spans="1:9" x14ac:dyDescent="0.25">
      <c r="A5158" s="36">
        <v>41484</v>
      </c>
      <c r="B5158" s="11">
        <v>41059.078125</v>
      </c>
      <c r="C5158" s="11">
        <v>41135.539062999997</v>
      </c>
      <c r="D5158" s="11">
        <v>40341.621094000002</v>
      </c>
      <c r="E5158" s="11">
        <v>40341.859375</v>
      </c>
      <c r="F5158" s="11">
        <v>40341.859375</v>
      </c>
      <c r="G5158" s="5">
        <v>196555600</v>
      </c>
      <c r="I5158" s="1">
        <v>-1.7756279740414271E-2</v>
      </c>
    </row>
    <row r="5159" spans="1:9" x14ac:dyDescent="0.25">
      <c r="A5159" s="36">
        <v>41485</v>
      </c>
      <c r="B5159" s="11">
        <v>40341.859375</v>
      </c>
      <c r="C5159" s="11">
        <v>40524.140625</v>
      </c>
      <c r="D5159" s="11">
        <v>40142.5</v>
      </c>
      <c r="E5159" s="11">
        <v>40236.550780999998</v>
      </c>
      <c r="F5159" s="11">
        <v>40236.550780999998</v>
      </c>
      <c r="G5159" s="5">
        <v>196265300</v>
      </c>
      <c r="I5159" s="1">
        <v>-2.613818112127575E-3</v>
      </c>
    </row>
    <row r="5160" spans="1:9" x14ac:dyDescent="0.25">
      <c r="A5160" s="36">
        <v>41486</v>
      </c>
      <c r="B5160" s="11">
        <v>40247.28125</v>
      </c>
      <c r="C5160" s="11">
        <v>41108.699219000002</v>
      </c>
      <c r="D5160" s="11">
        <v>40081.75</v>
      </c>
      <c r="E5160" s="11">
        <v>40837.878905999998</v>
      </c>
      <c r="F5160" s="11">
        <v>40837.878905999998</v>
      </c>
      <c r="G5160" s="5">
        <v>289151600</v>
      </c>
      <c r="I5160" s="1">
        <v>1.4834249328274041E-2</v>
      </c>
    </row>
    <row r="5161" spans="1:9" x14ac:dyDescent="0.25">
      <c r="A5161" s="36">
        <v>41487</v>
      </c>
      <c r="B5161" s="11">
        <v>40838.738280999998</v>
      </c>
      <c r="C5161" s="11">
        <v>42003.171875</v>
      </c>
      <c r="D5161" s="11">
        <v>40838.738280999998</v>
      </c>
      <c r="E5161" s="11">
        <v>41863.761719000002</v>
      </c>
      <c r="F5161" s="11">
        <v>41863.761719000002</v>
      </c>
      <c r="G5161" s="5">
        <v>253153400</v>
      </c>
      <c r="I5161" s="1">
        <v>2.4810521998031021E-2</v>
      </c>
    </row>
    <row r="5162" spans="1:9" x14ac:dyDescent="0.25">
      <c r="A5162" s="36">
        <v>41488</v>
      </c>
      <c r="B5162" s="11">
        <v>41866.859375</v>
      </c>
      <c r="C5162" s="11">
        <v>42280.199219000002</v>
      </c>
      <c r="D5162" s="11">
        <v>41660.570312999997</v>
      </c>
      <c r="E5162" s="11">
        <v>42051.601562999997</v>
      </c>
      <c r="F5162" s="11">
        <v>42051.601562999997</v>
      </c>
      <c r="G5162" s="5">
        <v>214941300</v>
      </c>
      <c r="I5162" s="1">
        <v>4.4768955382288311E-3</v>
      </c>
    </row>
    <row r="5163" spans="1:9" x14ac:dyDescent="0.25">
      <c r="A5163" s="36">
        <v>41491</v>
      </c>
      <c r="B5163" s="11">
        <v>42052.808594000002</v>
      </c>
      <c r="C5163" s="11">
        <v>42143.558594000002</v>
      </c>
      <c r="D5163" s="11">
        <v>41801.859375</v>
      </c>
      <c r="E5163" s="11">
        <v>41918.410155999998</v>
      </c>
      <c r="F5163" s="11">
        <v>41918.410155999998</v>
      </c>
      <c r="G5163" s="5">
        <v>134463600</v>
      </c>
      <c r="I5163" s="1">
        <v>-3.1723591785919325E-3</v>
      </c>
    </row>
    <row r="5164" spans="1:9" x14ac:dyDescent="0.25">
      <c r="A5164" s="36">
        <v>41492</v>
      </c>
      <c r="B5164" s="11">
        <v>41903.359375</v>
      </c>
      <c r="C5164" s="11">
        <v>42048.449219000002</v>
      </c>
      <c r="D5164" s="11">
        <v>41413.640625</v>
      </c>
      <c r="E5164" s="11">
        <v>41914.820312999997</v>
      </c>
      <c r="F5164" s="11">
        <v>41914.820312999997</v>
      </c>
      <c r="G5164" s="5">
        <v>210337400</v>
      </c>
      <c r="I5164" s="1">
        <v>-8.5642482870795789E-5</v>
      </c>
    </row>
    <row r="5165" spans="1:9" x14ac:dyDescent="0.25">
      <c r="A5165" s="36">
        <v>41493</v>
      </c>
      <c r="B5165" s="11">
        <v>41914.980469000002</v>
      </c>
      <c r="C5165" s="11">
        <v>42305.019530999998</v>
      </c>
      <c r="D5165" s="11">
        <v>41717</v>
      </c>
      <c r="E5165" s="11">
        <v>42246.5</v>
      </c>
      <c r="F5165" s="11">
        <v>42246.5</v>
      </c>
      <c r="G5165" s="5">
        <v>231666800</v>
      </c>
      <c r="I5165" s="1">
        <v>7.882038992274687E-3</v>
      </c>
    </row>
    <row r="5166" spans="1:9" x14ac:dyDescent="0.25">
      <c r="A5166" s="36">
        <v>41494</v>
      </c>
      <c r="B5166" s="11">
        <v>42244.480469000002</v>
      </c>
      <c r="C5166" s="11">
        <v>42713.480469000002</v>
      </c>
      <c r="D5166" s="11">
        <v>42224.328125</v>
      </c>
      <c r="E5166" s="11">
        <v>42712.050780999998</v>
      </c>
      <c r="F5166" s="11">
        <v>42712.050780999998</v>
      </c>
      <c r="G5166" s="5">
        <v>266772700</v>
      </c>
      <c r="I5166" s="1">
        <v>1.0959589978586592E-2</v>
      </c>
    </row>
    <row r="5167" spans="1:9" x14ac:dyDescent="0.25">
      <c r="A5167" s="36">
        <v>41495</v>
      </c>
      <c r="B5167" s="11">
        <v>42712.570312999997</v>
      </c>
      <c r="C5167" s="11">
        <v>42737.300780999998</v>
      </c>
      <c r="D5167" s="11">
        <v>42147.941405999998</v>
      </c>
      <c r="E5167" s="11">
        <v>42648.738280999998</v>
      </c>
      <c r="F5167" s="11">
        <v>42648.738280999998</v>
      </c>
      <c r="G5167" s="5">
        <v>360228100</v>
      </c>
      <c r="I5167" s="1">
        <v>-1.4834097085003606E-3</v>
      </c>
    </row>
    <row r="5168" spans="1:9" x14ac:dyDescent="0.25">
      <c r="A5168" s="36">
        <v>41498</v>
      </c>
      <c r="B5168" s="11">
        <v>42649.78125</v>
      </c>
      <c r="C5168" s="11">
        <v>42781.839844000002</v>
      </c>
      <c r="D5168" s="11">
        <v>42094.191405999998</v>
      </c>
      <c r="E5168" s="11">
        <v>42124.839844000002</v>
      </c>
      <c r="F5168" s="11">
        <v>42124.839844000002</v>
      </c>
      <c r="G5168" s="5">
        <v>208348200</v>
      </c>
      <c r="I5168" s="1">
        <v>-1.2360103662691913E-2</v>
      </c>
    </row>
    <row r="5169" spans="1:9" x14ac:dyDescent="0.25">
      <c r="A5169" s="36">
        <v>41499</v>
      </c>
      <c r="B5169" s="11">
        <v>42145</v>
      </c>
      <c r="C5169" s="11">
        <v>42441.460937999997</v>
      </c>
      <c r="D5169" s="11">
        <v>41987.378905999998</v>
      </c>
      <c r="E5169" s="11">
        <v>42366.449219000002</v>
      </c>
      <c r="F5169" s="11">
        <v>42366.449219000002</v>
      </c>
      <c r="G5169" s="5">
        <v>220783900</v>
      </c>
      <c r="I5169" s="1">
        <v>5.7191702539753919E-3</v>
      </c>
    </row>
    <row r="5170" spans="1:9" x14ac:dyDescent="0.25">
      <c r="A5170" s="36">
        <v>41500</v>
      </c>
      <c r="B5170" s="11">
        <v>42369.800780999998</v>
      </c>
      <c r="C5170" s="11">
        <v>42723.871094000002</v>
      </c>
      <c r="D5170" s="11">
        <v>42280.679687999997</v>
      </c>
      <c r="E5170" s="11">
        <v>42430.109375</v>
      </c>
      <c r="F5170" s="11">
        <v>42430.109375</v>
      </c>
      <c r="G5170" s="5">
        <v>203868700</v>
      </c>
      <c r="I5170" s="1">
        <v>1.50147998964556E-3</v>
      </c>
    </row>
    <row r="5171" spans="1:9" x14ac:dyDescent="0.25">
      <c r="A5171" s="36">
        <v>41501</v>
      </c>
      <c r="B5171" s="11">
        <v>42430.109375</v>
      </c>
      <c r="C5171" s="11">
        <v>42432.171875</v>
      </c>
      <c r="D5171" s="11">
        <v>41890.398437999997</v>
      </c>
      <c r="E5171" s="11">
        <v>42155.339844000002</v>
      </c>
      <c r="F5171" s="11">
        <v>42155.339844000002</v>
      </c>
      <c r="G5171" s="5">
        <v>177656700</v>
      </c>
      <c r="I5171" s="1">
        <v>-6.496873871896014E-3</v>
      </c>
    </row>
    <row r="5172" spans="1:9" x14ac:dyDescent="0.25">
      <c r="A5172" s="36">
        <v>41502</v>
      </c>
      <c r="B5172" s="11">
        <v>42149.96875</v>
      </c>
      <c r="C5172" s="11">
        <v>42217.28125</v>
      </c>
      <c r="D5172" s="11">
        <v>41963.730469000002</v>
      </c>
      <c r="E5172" s="11">
        <v>42049.699219000002</v>
      </c>
      <c r="F5172" s="11">
        <v>42049.699219000002</v>
      </c>
      <c r="G5172" s="5">
        <v>120487300</v>
      </c>
      <c r="I5172" s="1">
        <v>-2.5091296577794964E-3</v>
      </c>
    </row>
    <row r="5173" spans="1:9" x14ac:dyDescent="0.25">
      <c r="A5173" s="36">
        <v>41505</v>
      </c>
      <c r="B5173" s="11">
        <v>42049.699219000002</v>
      </c>
      <c r="C5173" s="11">
        <v>42078.71875</v>
      </c>
      <c r="D5173" s="11">
        <v>41319.859375</v>
      </c>
      <c r="E5173" s="11">
        <v>41484.25</v>
      </c>
      <c r="F5173" s="11">
        <v>41484.25</v>
      </c>
      <c r="G5173" s="5">
        <v>237526300</v>
      </c>
      <c r="I5173" s="1">
        <v>-1.3538396327241742E-2</v>
      </c>
    </row>
    <row r="5174" spans="1:9" x14ac:dyDescent="0.25">
      <c r="A5174" s="36">
        <v>41506</v>
      </c>
      <c r="B5174" s="11">
        <v>41494.988280999998</v>
      </c>
      <c r="C5174" s="11">
        <v>41865.539062999997</v>
      </c>
      <c r="D5174" s="11">
        <v>41288.941405999998</v>
      </c>
      <c r="E5174" s="11">
        <v>41825.398437999997</v>
      </c>
      <c r="F5174" s="11">
        <v>41825.398437999997</v>
      </c>
      <c r="G5174" s="5">
        <v>214389200</v>
      </c>
      <c r="I5174" s="1">
        <v>8.189936010372989E-3</v>
      </c>
    </row>
    <row r="5175" spans="1:9" x14ac:dyDescent="0.25">
      <c r="A5175" s="36">
        <v>41507</v>
      </c>
      <c r="B5175" s="11">
        <v>41824.710937999997</v>
      </c>
      <c r="C5175" s="11">
        <v>41858.609375</v>
      </c>
      <c r="D5175" s="11">
        <v>41262.328125</v>
      </c>
      <c r="E5175" s="11">
        <v>41458.160155999998</v>
      </c>
      <c r="F5175" s="11">
        <v>41458.160155999998</v>
      </c>
      <c r="G5175" s="5">
        <v>239753800</v>
      </c>
      <c r="I5175" s="1">
        <v>-8.8190434793116168E-3</v>
      </c>
    </row>
    <row r="5176" spans="1:9" x14ac:dyDescent="0.25">
      <c r="A5176" s="36">
        <v>41508</v>
      </c>
      <c r="B5176" s="11">
        <v>41465.488280999998</v>
      </c>
      <c r="C5176" s="11">
        <v>41711.019530999998</v>
      </c>
      <c r="D5176" s="11">
        <v>40770.820312999997</v>
      </c>
      <c r="E5176" s="11">
        <v>41007.429687999997</v>
      </c>
      <c r="F5176" s="11">
        <v>41007.429687999997</v>
      </c>
      <c r="G5176" s="5">
        <v>226841100</v>
      </c>
      <c r="I5176" s="1">
        <v>-1.0931467470362222E-2</v>
      </c>
    </row>
    <row r="5177" spans="1:9" x14ac:dyDescent="0.25">
      <c r="A5177" s="36">
        <v>41509</v>
      </c>
      <c r="B5177" s="11">
        <v>41004.511719000002</v>
      </c>
      <c r="C5177" s="11">
        <v>41129.488280999998</v>
      </c>
      <c r="D5177" s="11">
        <v>40681.269530999998</v>
      </c>
      <c r="E5177" s="11">
        <v>40925.128905999998</v>
      </c>
      <c r="F5177" s="11">
        <v>40925.128905999998</v>
      </c>
      <c r="G5177" s="5">
        <v>199654800</v>
      </c>
      <c r="I5177" s="1">
        <v>-2.0089891269847726E-3</v>
      </c>
    </row>
    <row r="5178" spans="1:9" x14ac:dyDescent="0.25">
      <c r="A5178" s="36">
        <v>41512</v>
      </c>
      <c r="B5178" s="11">
        <v>40925.128905999998</v>
      </c>
      <c r="C5178" s="11">
        <v>41054</v>
      </c>
      <c r="D5178" s="11">
        <v>40368.570312999997</v>
      </c>
      <c r="E5178" s="11">
        <v>40419.929687999997</v>
      </c>
      <c r="F5178" s="11">
        <v>40419.929687999997</v>
      </c>
      <c r="G5178" s="5">
        <v>236052100</v>
      </c>
      <c r="I5178" s="1">
        <v>-1.2421300623788767E-2</v>
      </c>
    </row>
    <row r="5179" spans="1:9" x14ac:dyDescent="0.25">
      <c r="A5179" s="36">
        <v>41513</v>
      </c>
      <c r="B5179" s="11">
        <v>40419.578125</v>
      </c>
      <c r="C5179" s="11">
        <v>40427.679687999997</v>
      </c>
      <c r="D5179" s="11">
        <v>39525.03125</v>
      </c>
      <c r="E5179" s="11">
        <v>39656</v>
      </c>
      <c r="F5179" s="11">
        <v>39656</v>
      </c>
      <c r="G5179" s="5">
        <v>267803800</v>
      </c>
      <c r="I5179" s="1">
        <v>-1.908071172080561E-2</v>
      </c>
    </row>
    <row r="5180" spans="1:9" x14ac:dyDescent="0.25">
      <c r="A5180" s="36">
        <v>41514</v>
      </c>
      <c r="B5180" s="11">
        <v>39653.75</v>
      </c>
      <c r="C5180" s="11">
        <v>39833.691405999998</v>
      </c>
      <c r="D5180" s="11">
        <v>39244.589844000002</v>
      </c>
      <c r="E5180" s="11">
        <v>39248.070312999997</v>
      </c>
      <c r="F5180" s="11">
        <v>39248.070312999997</v>
      </c>
      <c r="G5180" s="5">
        <v>230740700</v>
      </c>
      <c r="I5180" s="1">
        <v>-1.03399816984453E-2</v>
      </c>
    </row>
    <row r="5181" spans="1:9" x14ac:dyDescent="0.25">
      <c r="A5181" s="36">
        <v>41515</v>
      </c>
      <c r="B5181" s="11">
        <v>39248.710937999997</v>
      </c>
      <c r="C5181" s="11">
        <v>39527.539062999997</v>
      </c>
      <c r="D5181" s="11">
        <v>38953.089844000002</v>
      </c>
      <c r="E5181" s="11">
        <v>39162.488280999998</v>
      </c>
      <c r="F5181" s="11">
        <v>39162.488280999998</v>
      </c>
      <c r="G5181" s="5">
        <v>275476200</v>
      </c>
      <c r="I5181" s="1">
        <v>-2.182921981907171E-3</v>
      </c>
    </row>
    <row r="5182" spans="1:9" x14ac:dyDescent="0.25">
      <c r="A5182" s="36">
        <v>41516</v>
      </c>
      <c r="B5182" s="11">
        <v>39157.328125</v>
      </c>
      <c r="C5182" s="11">
        <v>39687.601562999997</v>
      </c>
      <c r="D5182" s="11">
        <v>39148.078125</v>
      </c>
      <c r="E5182" s="11">
        <v>39492.371094000002</v>
      </c>
      <c r="F5182" s="11">
        <v>39492.371094000002</v>
      </c>
      <c r="G5182" s="5">
        <v>1759968000</v>
      </c>
      <c r="I5182" s="1">
        <v>8.3881593550714229E-3</v>
      </c>
    </row>
    <row r="5183" spans="1:9" x14ac:dyDescent="0.25">
      <c r="A5183" s="36">
        <v>41519</v>
      </c>
      <c r="B5183" s="11">
        <v>39491.128905999998</v>
      </c>
      <c r="C5183" s="11">
        <v>40176.910155999998</v>
      </c>
      <c r="D5183" s="11">
        <v>39491.128905999998</v>
      </c>
      <c r="E5183" s="11">
        <v>40129.039062999997</v>
      </c>
      <c r="F5183" s="11">
        <v>40129.039062999997</v>
      </c>
      <c r="G5183" s="5">
        <v>91782800</v>
      </c>
      <c r="I5183" s="1">
        <v>1.5992721997339032E-2</v>
      </c>
    </row>
    <row r="5184" spans="1:9" x14ac:dyDescent="0.25">
      <c r="A5184" s="36">
        <v>41520</v>
      </c>
      <c r="B5184" s="11">
        <v>40132.851562999997</v>
      </c>
      <c r="C5184" s="11">
        <v>40377.859375</v>
      </c>
      <c r="D5184" s="11">
        <v>39352.71875</v>
      </c>
      <c r="E5184" s="11">
        <v>39541.511719000002</v>
      </c>
      <c r="F5184" s="11">
        <v>39541.511719000002</v>
      </c>
      <c r="G5184" s="5">
        <v>231366600</v>
      </c>
      <c r="I5184" s="1">
        <v>-1.4749188728229612E-2</v>
      </c>
    </row>
    <row r="5185" spans="1:9" x14ac:dyDescent="0.25">
      <c r="A5185" s="36">
        <v>41521</v>
      </c>
      <c r="B5185" s="11">
        <v>39541.839844000002</v>
      </c>
      <c r="C5185" s="11">
        <v>39986</v>
      </c>
      <c r="D5185" s="11">
        <v>39403.730469000002</v>
      </c>
      <c r="E5185" s="11">
        <v>39773.53125</v>
      </c>
      <c r="F5185" s="11">
        <v>39773.53125</v>
      </c>
      <c r="G5185" s="5">
        <v>216586600</v>
      </c>
      <c r="I5185" s="1">
        <v>5.8505974186058296E-3</v>
      </c>
    </row>
    <row r="5186" spans="1:9" x14ac:dyDescent="0.25">
      <c r="A5186" s="36">
        <v>41522</v>
      </c>
      <c r="B5186" s="11">
        <v>39725.980469000002</v>
      </c>
      <c r="C5186" s="11">
        <v>39863.289062999997</v>
      </c>
      <c r="D5186" s="11">
        <v>39558.839844000002</v>
      </c>
      <c r="E5186" s="11">
        <v>39686.449219000002</v>
      </c>
      <c r="F5186" s="11">
        <v>39686.449219000002</v>
      </c>
      <c r="G5186" s="5">
        <v>158842600</v>
      </c>
      <c r="I5186" s="1">
        <v>-2.1918471499553505E-3</v>
      </c>
    </row>
    <row r="5187" spans="1:9" x14ac:dyDescent="0.25">
      <c r="A5187" s="36">
        <v>41523</v>
      </c>
      <c r="B5187" s="11">
        <v>39690.800780999998</v>
      </c>
      <c r="C5187" s="11">
        <v>40216.558594000002</v>
      </c>
      <c r="D5187" s="11">
        <v>39580.730469000002</v>
      </c>
      <c r="E5187" s="11">
        <v>39915.058594000002</v>
      </c>
      <c r="F5187" s="11">
        <v>39915.058594000002</v>
      </c>
      <c r="G5187" s="5">
        <v>213433800</v>
      </c>
      <c r="I5187" s="1">
        <v>5.7438611353681779E-3</v>
      </c>
    </row>
    <row r="5188" spans="1:9" x14ac:dyDescent="0.25">
      <c r="A5188" s="36">
        <v>41526</v>
      </c>
      <c r="B5188" s="11">
        <v>39916.21875</v>
      </c>
      <c r="C5188" s="11">
        <v>41019.261719000002</v>
      </c>
      <c r="D5188" s="11">
        <v>39846.109375</v>
      </c>
      <c r="E5188" s="11">
        <v>40953.851562999997</v>
      </c>
      <c r="F5188" s="11">
        <v>40953.851562999997</v>
      </c>
      <c r="G5188" s="5">
        <v>225738000</v>
      </c>
      <c r="I5188" s="1">
        <v>2.5692200072555238E-2</v>
      </c>
    </row>
    <row r="5189" spans="1:9" x14ac:dyDescent="0.25">
      <c r="A5189" s="36">
        <v>41527</v>
      </c>
      <c r="B5189" s="11">
        <v>40958.988280999998</v>
      </c>
      <c r="C5189" s="11">
        <v>41732.980469000002</v>
      </c>
      <c r="D5189" s="11">
        <v>40822.03125</v>
      </c>
      <c r="E5189" s="11">
        <v>41732.980469000002</v>
      </c>
      <c r="F5189" s="11">
        <v>41732.980469000002</v>
      </c>
      <c r="G5189" s="5">
        <v>266476200</v>
      </c>
      <c r="I5189" s="1">
        <v>1.8845853607812657E-2</v>
      </c>
    </row>
    <row r="5190" spans="1:9" x14ac:dyDescent="0.25">
      <c r="A5190" s="36">
        <v>41528</v>
      </c>
      <c r="B5190" s="11">
        <v>41744.128905999998</v>
      </c>
      <c r="C5190" s="11">
        <v>42158.140625</v>
      </c>
      <c r="D5190" s="11">
        <v>41403.441405999998</v>
      </c>
      <c r="E5190" s="11">
        <v>41640.53125</v>
      </c>
      <c r="F5190" s="11">
        <v>41640.53125</v>
      </c>
      <c r="G5190" s="5">
        <v>226635400</v>
      </c>
      <c r="I5190" s="1">
        <v>-2.2177129158791331E-3</v>
      </c>
    </row>
    <row r="5191" spans="1:9" x14ac:dyDescent="0.25">
      <c r="A5191" s="36">
        <v>41529</v>
      </c>
      <c r="B5191" s="11">
        <v>41637.539062999997</v>
      </c>
      <c r="C5191" s="11">
        <v>41656.390625</v>
      </c>
      <c r="D5191" s="11">
        <v>40692.941405999998</v>
      </c>
      <c r="E5191" s="11">
        <v>40785.679687999997</v>
      </c>
      <c r="F5191" s="11">
        <v>40785.679687999997</v>
      </c>
      <c r="G5191" s="5">
        <v>150264200</v>
      </c>
      <c r="I5191" s="1">
        <v>-2.0742970070427802E-2</v>
      </c>
    </row>
    <row r="5192" spans="1:9" x14ac:dyDescent="0.25">
      <c r="A5192" s="36">
        <v>41530</v>
      </c>
      <c r="B5192" s="11">
        <v>40797.640625</v>
      </c>
      <c r="C5192" s="11">
        <v>41183.039062999997</v>
      </c>
      <c r="D5192" s="11">
        <v>40745.03125</v>
      </c>
      <c r="E5192" s="11">
        <v>41122.46875</v>
      </c>
      <c r="F5192" s="11">
        <v>41122.46875</v>
      </c>
      <c r="G5192" s="5">
        <v>147325800</v>
      </c>
      <c r="I5192" s="1">
        <v>8.22362527908993E-3</v>
      </c>
    </row>
    <row r="5193" spans="1:9" x14ac:dyDescent="0.25">
      <c r="A5193" s="36">
        <v>41534</v>
      </c>
      <c r="B5193" s="11">
        <v>41122.46875</v>
      </c>
      <c r="C5193" s="11">
        <v>41385.128905999998</v>
      </c>
      <c r="D5193" s="11">
        <v>40799.910155999998</v>
      </c>
      <c r="E5193" s="11">
        <v>41137.671875</v>
      </c>
      <c r="F5193" s="11">
        <v>41137.671875</v>
      </c>
      <c r="G5193" s="5">
        <v>197425200</v>
      </c>
      <c r="I5193" s="1">
        <v>3.6963528283884273E-4</v>
      </c>
    </row>
    <row r="5194" spans="1:9" x14ac:dyDescent="0.25">
      <c r="A5194" s="36">
        <v>41535</v>
      </c>
      <c r="B5194" s="11">
        <v>41136.859375</v>
      </c>
      <c r="C5194" s="11">
        <v>41987.851562999997</v>
      </c>
      <c r="D5194" s="11">
        <v>40857.839844000002</v>
      </c>
      <c r="E5194" s="11">
        <v>41902.199219000002</v>
      </c>
      <c r="F5194" s="11">
        <v>41902.199219000002</v>
      </c>
      <c r="G5194" s="5">
        <v>221658300</v>
      </c>
      <c r="I5194" s="1">
        <v>1.8414020555539423E-2</v>
      </c>
    </row>
    <row r="5195" spans="1:9" x14ac:dyDescent="0.25">
      <c r="A5195" s="36">
        <v>41536</v>
      </c>
      <c r="B5195" s="11">
        <v>41903.371094000002</v>
      </c>
      <c r="C5195" s="11">
        <v>42195.121094000002</v>
      </c>
      <c r="D5195" s="11">
        <v>41733.039062999997</v>
      </c>
      <c r="E5195" s="11">
        <v>41752.261719000002</v>
      </c>
      <c r="F5195" s="11">
        <v>41752.261719000002</v>
      </c>
      <c r="G5195" s="5">
        <v>273393900</v>
      </c>
      <c r="I5195" s="1">
        <v>-3.5846901379041896E-3</v>
      </c>
    </row>
    <row r="5196" spans="1:9" x14ac:dyDescent="0.25">
      <c r="A5196" s="36">
        <v>41537</v>
      </c>
      <c r="B5196" s="11">
        <v>41749.421875</v>
      </c>
      <c r="C5196" s="11">
        <v>41799.738280999998</v>
      </c>
      <c r="D5196" s="11">
        <v>41224.398437999997</v>
      </c>
      <c r="E5196" s="11">
        <v>41225.980469000002</v>
      </c>
      <c r="F5196" s="11">
        <v>41225.980469000002</v>
      </c>
      <c r="G5196" s="5">
        <v>410669100</v>
      </c>
      <c r="I5196" s="1">
        <v>-1.2684971217289842E-2</v>
      </c>
    </row>
    <row r="5197" spans="1:9" x14ac:dyDescent="0.25">
      <c r="A5197" s="36">
        <v>41540</v>
      </c>
      <c r="B5197" s="11">
        <v>41222.230469000002</v>
      </c>
      <c r="C5197" s="11">
        <v>41314.808594000002</v>
      </c>
      <c r="D5197" s="11">
        <v>40934.011719000002</v>
      </c>
      <c r="E5197" s="11">
        <v>41314.679687999997</v>
      </c>
      <c r="F5197" s="11">
        <v>41314.679687999997</v>
      </c>
      <c r="G5197" s="5">
        <v>238922700</v>
      </c>
      <c r="I5197" s="1">
        <v>2.1492256779716001E-3</v>
      </c>
    </row>
    <row r="5198" spans="1:9" x14ac:dyDescent="0.25">
      <c r="A5198" s="36">
        <v>41541</v>
      </c>
      <c r="B5198" s="11">
        <v>41331.820312999997</v>
      </c>
      <c r="C5198" s="11">
        <v>41387.121094000002</v>
      </c>
      <c r="D5198" s="11">
        <v>41104.910155999998</v>
      </c>
      <c r="E5198" s="11">
        <v>41209.949219000002</v>
      </c>
      <c r="F5198" s="11">
        <v>41209.949219000002</v>
      </c>
      <c r="G5198" s="5">
        <v>211279500</v>
      </c>
      <c r="I5198" s="1">
        <v>-2.5381640999135868E-3</v>
      </c>
    </row>
    <row r="5199" spans="1:9" x14ac:dyDescent="0.25">
      <c r="A5199" s="36">
        <v>41542</v>
      </c>
      <c r="B5199" s="11">
        <v>41203.140625</v>
      </c>
      <c r="C5199" s="11">
        <v>41799.851562999997</v>
      </c>
      <c r="D5199" s="11">
        <v>41020.128905999998</v>
      </c>
      <c r="E5199" s="11">
        <v>41724.03125</v>
      </c>
      <c r="F5199" s="11">
        <v>41724.03125</v>
      </c>
      <c r="G5199" s="5">
        <v>271351300</v>
      </c>
      <c r="I5199" s="1">
        <v>1.2397538682348497E-2</v>
      </c>
    </row>
    <row r="5200" spans="1:9" x14ac:dyDescent="0.25">
      <c r="A5200" s="36">
        <v>41543</v>
      </c>
      <c r="B5200" s="11">
        <v>41724.839844000002</v>
      </c>
      <c r="C5200" s="11">
        <v>41835.019530999998</v>
      </c>
      <c r="D5200" s="11">
        <v>41317.25</v>
      </c>
      <c r="E5200" s="11">
        <v>41327.578125</v>
      </c>
      <c r="F5200" s="11">
        <v>41327.578125</v>
      </c>
      <c r="G5200" s="5">
        <v>227139200</v>
      </c>
      <c r="I5200" s="1">
        <v>-9.547223451862763E-3</v>
      </c>
    </row>
    <row r="5201" spans="1:9" x14ac:dyDescent="0.25">
      <c r="A5201" s="36">
        <v>41544</v>
      </c>
      <c r="B5201" s="11">
        <v>41316.691405999998</v>
      </c>
      <c r="C5201" s="11">
        <v>41408.300780999998</v>
      </c>
      <c r="D5201" s="11">
        <v>40887.171875</v>
      </c>
      <c r="E5201" s="11">
        <v>40903.648437999997</v>
      </c>
      <c r="F5201" s="11">
        <v>40903.648437999997</v>
      </c>
      <c r="G5201" s="5">
        <v>186593600</v>
      </c>
      <c r="I5201" s="1">
        <v>-1.0310765397591126E-2</v>
      </c>
    </row>
    <row r="5202" spans="1:9" x14ac:dyDescent="0.25">
      <c r="A5202" s="36">
        <v>41547</v>
      </c>
      <c r="B5202" s="11">
        <v>40900.109375</v>
      </c>
      <c r="C5202" s="11">
        <v>40903.609375</v>
      </c>
      <c r="D5202" s="11">
        <v>40182.929687999997</v>
      </c>
      <c r="E5202" s="11">
        <v>40185.230469000002</v>
      </c>
      <c r="F5202" s="11">
        <v>40185.230469000002</v>
      </c>
      <c r="G5202" s="5">
        <v>262402400</v>
      </c>
      <c r="I5202" s="1">
        <v>-1.7719736085471283E-2</v>
      </c>
    </row>
    <row r="5203" spans="1:9" x14ac:dyDescent="0.25">
      <c r="A5203" s="36">
        <v>41548</v>
      </c>
      <c r="B5203" s="11">
        <v>40185.511719000002</v>
      </c>
      <c r="C5203" s="11">
        <v>41369.511719000002</v>
      </c>
      <c r="D5203" s="11">
        <v>40126.949219000002</v>
      </c>
      <c r="E5203" s="11">
        <v>41335.269530999998</v>
      </c>
      <c r="F5203" s="11">
        <v>41335.269530999998</v>
      </c>
      <c r="G5203" s="5">
        <v>199679800</v>
      </c>
      <c r="I5203" s="1">
        <v>2.8216592483804703E-2</v>
      </c>
    </row>
    <row r="5204" spans="1:9" x14ac:dyDescent="0.25">
      <c r="A5204" s="36">
        <v>41549</v>
      </c>
      <c r="B5204" s="11">
        <v>41321.941405999998</v>
      </c>
      <c r="C5204" s="11">
        <v>41324.050780999998</v>
      </c>
      <c r="D5204" s="11">
        <v>40987.628905999998</v>
      </c>
      <c r="E5204" s="11">
        <v>41300.660155999998</v>
      </c>
      <c r="F5204" s="11">
        <v>41300.660155999998</v>
      </c>
      <c r="G5204" s="5">
        <v>172601400</v>
      </c>
      <c r="I5204" s="1">
        <v>-8.3763508572332057E-4</v>
      </c>
    </row>
    <row r="5205" spans="1:9" x14ac:dyDescent="0.25">
      <c r="A5205" s="36">
        <v>41550</v>
      </c>
      <c r="B5205" s="11">
        <v>41295.761719000002</v>
      </c>
      <c r="C5205" s="11">
        <v>41458.898437999997</v>
      </c>
      <c r="D5205" s="11">
        <v>40648.199219000002</v>
      </c>
      <c r="E5205" s="11">
        <v>40841.128905999998</v>
      </c>
      <c r="F5205" s="11">
        <v>40841.128905999998</v>
      </c>
      <c r="G5205" s="5">
        <v>123690200</v>
      </c>
      <c r="I5205" s="1">
        <v>-1.1188849167046655E-2</v>
      </c>
    </row>
    <row r="5206" spans="1:9" x14ac:dyDescent="0.25">
      <c r="A5206" s="36">
        <v>41551</v>
      </c>
      <c r="B5206" s="11">
        <v>40847.441405999998</v>
      </c>
      <c r="C5206" s="11">
        <v>41150.308594000002</v>
      </c>
      <c r="D5206" s="11">
        <v>40766.160155999998</v>
      </c>
      <c r="E5206" s="11">
        <v>40909.539062999997</v>
      </c>
      <c r="F5206" s="11">
        <v>40909.539062999997</v>
      </c>
      <c r="G5206" s="5">
        <v>171161200</v>
      </c>
      <c r="I5206" s="1">
        <v>1.6736297003525635E-3</v>
      </c>
    </row>
    <row r="5207" spans="1:9" x14ac:dyDescent="0.25">
      <c r="A5207" s="36">
        <v>41554</v>
      </c>
      <c r="B5207" s="11">
        <v>40909.460937999997</v>
      </c>
      <c r="C5207" s="11">
        <v>40911.261719000002</v>
      </c>
      <c r="D5207" s="11">
        <v>40306.421875</v>
      </c>
      <c r="E5207" s="11">
        <v>40451.160155999998</v>
      </c>
      <c r="F5207" s="11">
        <v>40451.160155999998</v>
      </c>
      <c r="G5207" s="5">
        <v>129615900</v>
      </c>
      <c r="I5207" s="1">
        <v>-1.1267940450027325E-2</v>
      </c>
    </row>
    <row r="5208" spans="1:9" x14ac:dyDescent="0.25">
      <c r="A5208" s="36">
        <v>41555</v>
      </c>
      <c r="B5208" s="11">
        <v>40455.519530999998</v>
      </c>
      <c r="C5208" s="11">
        <v>40561.28125</v>
      </c>
      <c r="D5208" s="11">
        <v>39678.539062999997</v>
      </c>
      <c r="E5208" s="11">
        <v>39916.839844000002</v>
      </c>
      <c r="F5208" s="11">
        <v>39916.839844000002</v>
      </c>
      <c r="G5208" s="5">
        <v>200897400</v>
      </c>
      <c r="I5208" s="1">
        <v>-1.3297038243976544E-2</v>
      </c>
    </row>
    <row r="5209" spans="1:9" x14ac:dyDescent="0.25">
      <c r="A5209" s="36">
        <v>41556</v>
      </c>
      <c r="B5209" s="11">
        <v>39916.839844000002</v>
      </c>
      <c r="C5209" s="11">
        <v>39974.25</v>
      </c>
      <c r="D5209" s="11">
        <v>39648.109375</v>
      </c>
      <c r="E5209" s="11">
        <v>39866.171875</v>
      </c>
      <c r="F5209" s="11">
        <v>39866.171875</v>
      </c>
      <c r="G5209" s="5">
        <v>175506800</v>
      </c>
      <c r="I5209" s="1">
        <v>-1.2701444761251679E-3</v>
      </c>
    </row>
    <row r="5210" spans="1:9" x14ac:dyDescent="0.25">
      <c r="A5210" s="36">
        <v>41557</v>
      </c>
      <c r="B5210" s="11">
        <v>39863.871094000002</v>
      </c>
      <c r="C5210" s="11">
        <v>40701.351562999997</v>
      </c>
      <c r="D5210" s="11">
        <v>39863.871094000002</v>
      </c>
      <c r="E5210" s="11">
        <v>40489.949219000002</v>
      </c>
      <c r="F5210" s="11">
        <v>40489.949219000002</v>
      </c>
      <c r="G5210" s="5">
        <v>179935200</v>
      </c>
      <c r="I5210" s="1">
        <v>1.5525634272567146E-2</v>
      </c>
    </row>
    <row r="5211" spans="1:9" x14ac:dyDescent="0.25">
      <c r="A5211" s="36">
        <v>41558</v>
      </c>
      <c r="B5211" s="11">
        <v>40484.210937999997</v>
      </c>
      <c r="C5211" s="11">
        <v>41083.628905999998</v>
      </c>
      <c r="D5211" s="11">
        <v>40331.429687999997</v>
      </c>
      <c r="E5211" s="11">
        <v>40975.371094000002</v>
      </c>
      <c r="F5211" s="11">
        <v>40975.371094000002</v>
      </c>
      <c r="G5211" s="5">
        <v>196210500</v>
      </c>
      <c r="I5211" s="1">
        <v>1.1917405302606099E-2</v>
      </c>
    </row>
    <row r="5212" spans="1:9" x14ac:dyDescent="0.25">
      <c r="A5212" s="36">
        <v>41561</v>
      </c>
      <c r="B5212" s="11">
        <v>40971.828125</v>
      </c>
      <c r="C5212" s="11">
        <v>41034.609375</v>
      </c>
      <c r="D5212" s="11">
        <v>40651.089844000002</v>
      </c>
      <c r="E5212" s="11">
        <v>40882.089844000002</v>
      </c>
      <c r="F5212" s="11">
        <v>40882.089844000002</v>
      </c>
      <c r="G5212" s="5">
        <v>153722400</v>
      </c>
      <c r="I5212" s="1">
        <v>-2.2791151670027432E-3</v>
      </c>
    </row>
    <row r="5213" spans="1:9" x14ac:dyDescent="0.25">
      <c r="A5213" s="36">
        <v>41562</v>
      </c>
      <c r="B5213" s="11">
        <v>40882.28125</v>
      </c>
      <c r="C5213" s="11">
        <v>40919.828125</v>
      </c>
      <c r="D5213" s="11">
        <v>40071.460937999997</v>
      </c>
      <c r="E5213" s="11">
        <v>40218.320312999997</v>
      </c>
      <c r="F5213" s="11">
        <v>40218.320312999997</v>
      </c>
      <c r="G5213" s="5">
        <v>187210700</v>
      </c>
      <c r="I5213" s="1">
        <v>-1.6369445026288787E-2</v>
      </c>
    </row>
    <row r="5214" spans="1:9" x14ac:dyDescent="0.25">
      <c r="A5214" s="36">
        <v>41563</v>
      </c>
      <c r="B5214" s="11">
        <v>40227.019530999998</v>
      </c>
      <c r="C5214" s="11">
        <v>40536.289062999997</v>
      </c>
      <c r="D5214" s="11">
        <v>40004</v>
      </c>
      <c r="E5214" s="11">
        <v>40355.269530999998</v>
      </c>
      <c r="F5214" s="11">
        <v>40355.269530999998</v>
      </c>
      <c r="G5214" s="5">
        <v>234781300</v>
      </c>
      <c r="I5214" s="1">
        <v>3.3993607618398869E-3</v>
      </c>
    </row>
    <row r="5215" spans="1:9" x14ac:dyDescent="0.25">
      <c r="A5215" s="36">
        <v>41564</v>
      </c>
      <c r="B5215" s="11">
        <v>40354.941405999998</v>
      </c>
      <c r="C5215" s="11">
        <v>40451.5</v>
      </c>
      <c r="D5215" s="11">
        <v>40081.671875</v>
      </c>
      <c r="E5215" s="11">
        <v>40199.46875</v>
      </c>
      <c r="F5215" s="11">
        <v>40199.46875</v>
      </c>
      <c r="G5215" s="5">
        <v>133470300</v>
      </c>
      <c r="I5215" s="1">
        <v>-3.868201389391146E-3</v>
      </c>
    </row>
    <row r="5216" spans="1:9" x14ac:dyDescent="0.25">
      <c r="A5216" s="36">
        <v>41565</v>
      </c>
      <c r="B5216" s="11">
        <v>40199.46875</v>
      </c>
      <c r="C5216" s="11">
        <v>40572.160155999998</v>
      </c>
      <c r="D5216" s="11">
        <v>40199.46875</v>
      </c>
      <c r="E5216" s="11">
        <v>40412.691405999998</v>
      </c>
      <c r="F5216" s="11">
        <v>40412.691405999998</v>
      </c>
      <c r="G5216" s="5">
        <v>164602700</v>
      </c>
      <c r="I5216" s="1">
        <v>5.2900989836448531E-3</v>
      </c>
    </row>
    <row r="5217" spans="1:9" x14ac:dyDescent="0.25">
      <c r="A5217" s="36">
        <v>41568</v>
      </c>
      <c r="B5217" s="11">
        <v>40414.859375</v>
      </c>
      <c r="C5217" s="11">
        <v>40622.800780999998</v>
      </c>
      <c r="D5217" s="11">
        <v>40120.539062999997</v>
      </c>
      <c r="E5217" s="11">
        <v>40345.78125</v>
      </c>
      <c r="F5217" s="11">
        <v>40345.78125</v>
      </c>
      <c r="G5217" s="5">
        <v>236422900</v>
      </c>
      <c r="I5217" s="1">
        <v>-1.6570440006979936E-3</v>
      </c>
    </row>
    <row r="5218" spans="1:9" x14ac:dyDescent="0.25">
      <c r="A5218" s="36">
        <v>41569</v>
      </c>
      <c r="B5218" s="11">
        <v>40351.441405999998</v>
      </c>
      <c r="C5218" s="11">
        <v>40889.421875</v>
      </c>
      <c r="D5218" s="11">
        <v>40301.519530999998</v>
      </c>
      <c r="E5218" s="11">
        <v>40813.480469000002</v>
      </c>
      <c r="F5218" s="11">
        <v>40813.480469000002</v>
      </c>
      <c r="G5218" s="5">
        <v>181235100</v>
      </c>
      <c r="I5218" s="1">
        <v>1.1525595144338041E-2</v>
      </c>
    </row>
    <row r="5219" spans="1:9" x14ac:dyDescent="0.25">
      <c r="A5219" s="36">
        <v>41570</v>
      </c>
      <c r="B5219" s="11">
        <v>40818.109375</v>
      </c>
      <c r="C5219" s="11">
        <v>40826.101562999997</v>
      </c>
      <c r="D5219" s="11">
        <v>40385.96875</v>
      </c>
      <c r="E5219" s="11">
        <v>40552.589844000002</v>
      </c>
      <c r="F5219" s="11">
        <v>40552.589844000002</v>
      </c>
      <c r="G5219" s="5">
        <v>184005300</v>
      </c>
      <c r="I5219" s="1">
        <v>-6.4127840527046232E-3</v>
      </c>
    </row>
    <row r="5220" spans="1:9" x14ac:dyDescent="0.25">
      <c r="A5220" s="36">
        <v>41571</v>
      </c>
      <c r="B5220" s="11">
        <v>40554.03125</v>
      </c>
      <c r="C5220" s="11">
        <v>40689.851562999997</v>
      </c>
      <c r="D5220" s="11">
        <v>40165.078125</v>
      </c>
      <c r="E5220" s="11">
        <v>40246.730469000002</v>
      </c>
      <c r="F5220" s="11">
        <v>40246.730469000002</v>
      </c>
      <c r="G5220" s="5">
        <v>225168000</v>
      </c>
      <c r="I5220" s="1">
        <v>-7.5708764567661291E-3</v>
      </c>
    </row>
    <row r="5221" spans="1:9" x14ac:dyDescent="0.25">
      <c r="A5221" s="36">
        <v>41572</v>
      </c>
      <c r="B5221" s="11">
        <v>40281.871094000002</v>
      </c>
      <c r="C5221" s="11">
        <v>40679.851562999997</v>
      </c>
      <c r="D5221" s="11">
        <v>39870.570312999997</v>
      </c>
      <c r="E5221" s="11">
        <v>40671.609375</v>
      </c>
      <c r="F5221" s="11">
        <v>40671.609375</v>
      </c>
      <c r="G5221" s="5">
        <v>289192300</v>
      </c>
      <c r="I5221" s="1">
        <v>1.0501520706371892E-2</v>
      </c>
    </row>
    <row r="5222" spans="1:9" x14ac:dyDescent="0.25">
      <c r="A5222" s="36">
        <v>41575</v>
      </c>
      <c r="B5222" s="11">
        <v>40671.609375</v>
      </c>
      <c r="C5222" s="11">
        <v>41152.910155999998</v>
      </c>
      <c r="D5222" s="11">
        <v>40648.410155999998</v>
      </c>
      <c r="E5222" s="11">
        <v>41125.019530999998</v>
      </c>
      <c r="F5222" s="11">
        <v>41125.019530999998</v>
      </c>
      <c r="G5222" s="5">
        <v>220149100</v>
      </c>
      <c r="I5222" s="1">
        <v>1.1086393315645537E-2</v>
      </c>
    </row>
    <row r="5223" spans="1:9" x14ac:dyDescent="0.25">
      <c r="A5223" s="36">
        <v>41576</v>
      </c>
      <c r="B5223" s="11">
        <v>41125.019530999998</v>
      </c>
      <c r="C5223" s="11">
        <v>41329.191405999998</v>
      </c>
      <c r="D5223" s="11">
        <v>41091.101562999997</v>
      </c>
      <c r="E5223" s="11">
        <v>41284.378905999998</v>
      </c>
      <c r="F5223" s="11">
        <v>41284.378905999998</v>
      </c>
      <c r="G5223" s="5">
        <v>225528200</v>
      </c>
      <c r="I5223" s="1">
        <v>3.8675096932863084E-3</v>
      </c>
    </row>
    <row r="5224" spans="1:9" x14ac:dyDescent="0.25">
      <c r="A5224" s="36">
        <v>41577</v>
      </c>
      <c r="B5224" s="11">
        <v>41288.628905999998</v>
      </c>
      <c r="C5224" s="11">
        <v>41370.589844000002</v>
      </c>
      <c r="D5224" s="11">
        <v>40833.089844000002</v>
      </c>
      <c r="E5224" s="11">
        <v>41050.089844000002</v>
      </c>
      <c r="F5224" s="11">
        <v>41050.089844000002</v>
      </c>
      <c r="G5224" s="5">
        <v>191371900</v>
      </c>
      <c r="I5224" s="1">
        <v>-5.6911691526106978E-3</v>
      </c>
    </row>
    <row r="5225" spans="1:9" x14ac:dyDescent="0.25">
      <c r="A5225" s="36">
        <v>41578</v>
      </c>
      <c r="B5225" s="11">
        <v>41047.910155999998</v>
      </c>
      <c r="C5225" s="11">
        <v>41077.609375</v>
      </c>
      <c r="D5225" s="11">
        <v>40636.328125</v>
      </c>
      <c r="E5225" s="11">
        <v>41038.648437999997</v>
      </c>
      <c r="F5225" s="11">
        <v>41038.648437999997</v>
      </c>
      <c r="G5225" s="5">
        <v>251515700</v>
      </c>
      <c r="I5225" s="1">
        <v>-2.7875702108559608E-4</v>
      </c>
    </row>
    <row r="5226" spans="1:9" x14ac:dyDescent="0.25">
      <c r="A5226" s="36">
        <v>41579</v>
      </c>
      <c r="B5226" s="11">
        <v>41028.839844000002</v>
      </c>
      <c r="C5226" s="11">
        <v>41111.570312999997</v>
      </c>
      <c r="D5226" s="11">
        <v>40821.71875</v>
      </c>
      <c r="E5226" s="11">
        <v>41079.609375</v>
      </c>
      <c r="F5226" s="11">
        <v>41079.609375</v>
      </c>
      <c r="G5226" s="5">
        <v>147524800</v>
      </c>
      <c r="I5226" s="1">
        <v>9.9760860709885435E-4</v>
      </c>
    </row>
    <row r="5227" spans="1:9" x14ac:dyDescent="0.25">
      <c r="A5227" s="36">
        <v>41582</v>
      </c>
      <c r="B5227" s="11">
        <v>41084.710937999997</v>
      </c>
      <c r="C5227" s="11">
        <v>41338.441405999998</v>
      </c>
      <c r="D5227" s="11">
        <v>40918.761719000002</v>
      </c>
      <c r="E5227" s="11">
        <v>41013.71875</v>
      </c>
      <c r="F5227" s="11">
        <v>41013.71875</v>
      </c>
      <c r="G5227" s="5">
        <v>118322100</v>
      </c>
      <c r="I5227" s="1">
        <v>-1.6052617345216902E-3</v>
      </c>
    </row>
    <row r="5228" spans="1:9" x14ac:dyDescent="0.25">
      <c r="A5228" s="36">
        <v>41583</v>
      </c>
      <c r="B5228" s="11">
        <v>41014.539062999997</v>
      </c>
      <c r="C5228" s="11">
        <v>41039.289062999997</v>
      </c>
      <c r="D5228" s="11">
        <v>40231.328125</v>
      </c>
      <c r="E5228" s="11">
        <v>40304.449219000002</v>
      </c>
      <c r="F5228" s="11">
        <v>40304.449219000002</v>
      </c>
      <c r="G5228" s="5">
        <v>248550400</v>
      </c>
      <c r="I5228" s="1">
        <v>-1.7444749080214095E-2</v>
      </c>
    </row>
    <row r="5229" spans="1:9" x14ac:dyDescent="0.25">
      <c r="A5229" s="36">
        <v>41584</v>
      </c>
      <c r="B5229" s="11">
        <v>40294.941405999998</v>
      </c>
      <c r="C5229" s="11">
        <v>40491.859375</v>
      </c>
      <c r="D5229" s="11">
        <v>40179.808594000002</v>
      </c>
      <c r="E5229" s="11">
        <v>40280.089844000002</v>
      </c>
      <c r="F5229" s="11">
        <v>40280.089844000002</v>
      </c>
      <c r="G5229" s="5">
        <v>262125600</v>
      </c>
      <c r="I5229" s="1">
        <v>-6.0456698084188076E-4</v>
      </c>
    </row>
    <row r="5230" spans="1:9" x14ac:dyDescent="0.25">
      <c r="A5230" s="36">
        <v>41585</v>
      </c>
      <c r="B5230" s="11">
        <v>40282.699219000002</v>
      </c>
      <c r="C5230" s="11">
        <v>40515.191405999998</v>
      </c>
      <c r="D5230" s="11">
        <v>40002.371094000002</v>
      </c>
      <c r="E5230" s="11">
        <v>40009.898437999997</v>
      </c>
      <c r="F5230" s="11">
        <v>40009.898437999997</v>
      </c>
      <c r="G5230" s="5">
        <v>231898800</v>
      </c>
      <c r="I5230" s="1">
        <v>-6.7304138839432426E-3</v>
      </c>
    </row>
    <row r="5231" spans="1:9" x14ac:dyDescent="0.25">
      <c r="A5231" s="36">
        <v>41586</v>
      </c>
      <c r="B5231" s="11">
        <v>40003.089844000002</v>
      </c>
      <c r="C5231" s="11">
        <v>40013.46875</v>
      </c>
      <c r="D5231" s="11">
        <v>39432.171875</v>
      </c>
      <c r="E5231" s="11">
        <v>39864.160155999998</v>
      </c>
      <c r="F5231" s="11">
        <v>39864.160155999998</v>
      </c>
      <c r="G5231" s="5">
        <v>302113400</v>
      </c>
      <c r="I5231" s="1">
        <v>-3.6492059197890114E-3</v>
      </c>
    </row>
    <row r="5232" spans="1:9" x14ac:dyDescent="0.25">
      <c r="A5232" s="36">
        <v>41589</v>
      </c>
      <c r="B5232" s="11">
        <v>39863.449219000002</v>
      </c>
      <c r="C5232" s="11">
        <v>40038.570312999997</v>
      </c>
      <c r="D5232" s="11">
        <v>39647.699219000002</v>
      </c>
      <c r="E5232" s="11">
        <v>39686.828125</v>
      </c>
      <c r="F5232" s="11">
        <v>39686.828125</v>
      </c>
      <c r="G5232" s="5">
        <v>185506400</v>
      </c>
      <c r="I5232" s="1">
        <v>-4.4583311549839522E-3</v>
      </c>
    </row>
    <row r="5233" spans="1:9" x14ac:dyDescent="0.25">
      <c r="A5233" s="36">
        <v>41590</v>
      </c>
      <c r="B5233" s="11">
        <v>39688.191405999998</v>
      </c>
      <c r="C5233" s="11">
        <v>39757.910155999998</v>
      </c>
      <c r="D5233" s="11">
        <v>39311.089844000002</v>
      </c>
      <c r="E5233" s="11">
        <v>39594.640625</v>
      </c>
      <c r="F5233" s="11">
        <v>39594.640625</v>
      </c>
      <c r="G5233" s="5">
        <v>231543600</v>
      </c>
      <c r="I5233" s="1">
        <v>-2.3255760268217074E-3</v>
      </c>
    </row>
    <row r="5234" spans="1:9" x14ac:dyDescent="0.25">
      <c r="A5234" s="36">
        <v>41591</v>
      </c>
      <c r="B5234" s="11">
        <v>39594.089844000002</v>
      </c>
      <c r="C5234" s="11">
        <v>39793.480469000002</v>
      </c>
      <c r="D5234" s="11">
        <v>39136.148437999997</v>
      </c>
      <c r="E5234" s="11">
        <v>39765.921875</v>
      </c>
      <c r="F5234" s="11">
        <v>39765.921875</v>
      </c>
      <c r="G5234" s="5">
        <v>266106000</v>
      </c>
      <c r="I5234" s="1">
        <v>4.3165398670144128E-3</v>
      </c>
    </row>
    <row r="5235" spans="1:9" x14ac:dyDescent="0.25">
      <c r="A5235" s="36">
        <v>41592</v>
      </c>
      <c r="B5235" s="11">
        <v>39765.921875</v>
      </c>
      <c r="C5235" s="11">
        <v>40393.78125</v>
      </c>
      <c r="D5235" s="11">
        <v>39662.96875</v>
      </c>
      <c r="E5235" s="11">
        <v>40306.699219000002</v>
      </c>
      <c r="F5235" s="11">
        <v>40306.699219000002</v>
      </c>
      <c r="G5235" s="5">
        <v>211574300</v>
      </c>
      <c r="I5235" s="1">
        <v>1.3507377643483309E-2</v>
      </c>
    </row>
    <row r="5236" spans="1:9" x14ac:dyDescent="0.25">
      <c r="A5236" s="36">
        <v>41593</v>
      </c>
      <c r="B5236" s="11">
        <v>40306.050780999998</v>
      </c>
      <c r="C5236" s="11">
        <v>41281.101562999997</v>
      </c>
      <c r="D5236" s="11">
        <v>40294.820312999997</v>
      </c>
      <c r="E5236" s="11">
        <v>41034.109375</v>
      </c>
      <c r="F5236" s="11">
        <v>41034.109375</v>
      </c>
      <c r="G5236" s="5">
        <v>248740800</v>
      </c>
      <c r="I5236" s="1">
        <v>1.7885967953569448E-2</v>
      </c>
    </row>
    <row r="5237" spans="1:9" x14ac:dyDescent="0.25">
      <c r="A5237" s="36">
        <v>41597</v>
      </c>
      <c r="B5237" s="11">
        <v>41028.378905999998</v>
      </c>
      <c r="C5237" s="11">
        <v>41028.378905999998</v>
      </c>
      <c r="D5237" s="11">
        <v>40481.351562999997</v>
      </c>
      <c r="E5237" s="11">
        <v>40643.25</v>
      </c>
      <c r="F5237" s="11">
        <v>40643.25</v>
      </c>
      <c r="G5237" s="5">
        <v>128962800</v>
      </c>
      <c r="I5237" s="1">
        <v>-9.5708862677970075E-3</v>
      </c>
    </row>
    <row r="5238" spans="1:9" x14ac:dyDescent="0.25">
      <c r="A5238" s="36">
        <v>41598</v>
      </c>
      <c r="B5238" s="11">
        <v>40641.308594000002</v>
      </c>
      <c r="C5238" s="11">
        <v>40946.839844000002</v>
      </c>
      <c r="D5238" s="11">
        <v>40594.980469000002</v>
      </c>
      <c r="E5238" s="11">
        <v>40795.558594000002</v>
      </c>
      <c r="F5238" s="11">
        <v>40795.558594000002</v>
      </c>
      <c r="G5238" s="5">
        <v>260299800</v>
      </c>
      <c r="I5238" s="1">
        <v>3.740446949258569E-3</v>
      </c>
    </row>
    <row r="5239" spans="1:9" x14ac:dyDescent="0.25">
      <c r="A5239" s="36">
        <v>41599</v>
      </c>
      <c r="B5239" s="11">
        <v>40797.738280999998</v>
      </c>
      <c r="C5239" s="11">
        <v>41157.871094000002</v>
      </c>
      <c r="D5239" s="11">
        <v>40714.671875</v>
      </c>
      <c r="E5239" s="11">
        <v>40998.371094000002</v>
      </c>
      <c r="F5239" s="11">
        <v>40998.371094000002</v>
      </c>
      <c r="G5239" s="5">
        <v>305459600</v>
      </c>
      <c r="I5239" s="1">
        <v>4.9591190059814494E-3</v>
      </c>
    </row>
    <row r="5240" spans="1:9" x14ac:dyDescent="0.25">
      <c r="A5240" s="36">
        <v>41600</v>
      </c>
      <c r="B5240" s="11">
        <v>40998.808594000002</v>
      </c>
      <c r="C5240" s="11">
        <v>41253.238280999998</v>
      </c>
      <c r="D5240" s="11">
        <v>40919.539062999997</v>
      </c>
      <c r="E5240" s="11">
        <v>41199.019530999998</v>
      </c>
      <c r="F5240" s="11">
        <v>41199.019530999998</v>
      </c>
      <c r="G5240" s="5">
        <v>228088000</v>
      </c>
      <c r="I5240" s="1">
        <v>4.8821217806054307E-3</v>
      </c>
    </row>
    <row r="5241" spans="1:9" x14ac:dyDescent="0.25">
      <c r="A5241" s="36">
        <v>41603</v>
      </c>
      <c r="B5241" s="11">
        <v>41203.378905999998</v>
      </c>
      <c r="C5241" s="11">
        <v>41280.789062999997</v>
      </c>
      <c r="D5241" s="11">
        <v>40947.929687999997</v>
      </c>
      <c r="E5241" s="11">
        <v>40948.359375</v>
      </c>
      <c r="F5241" s="11">
        <v>40948.359375</v>
      </c>
      <c r="G5241" s="5">
        <v>165286800</v>
      </c>
      <c r="I5241" s="1">
        <v>-6.1027128871184999E-3</v>
      </c>
    </row>
    <row r="5242" spans="1:9" x14ac:dyDescent="0.25">
      <c r="A5242" s="36">
        <v>41604</v>
      </c>
      <c r="B5242" s="11">
        <v>40949.351562999997</v>
      </c>
      <c r="C5242" s="11">
        <v>41044.929687999997</v>
      </c>
      <c r="D5242" s="11">
        <v>40666.308594000002</v>
      </c>
      <c r="E5242" s="11">
        <v>41002.679687999997</v>
      </c>
      <c r="F5242" s="11">
        <v>41002.679687999997</v>
      </c>
      <c r="G5242" s="5">
        <v>476615300</v>
      </c>
      <c r="I5242" s="1">
        <v>1.3256774185261833E-3</v>
      </c>
    </row>
    <row r="5243" spans="1:9" x14ac:dyDescent="0.25">
      <c r="A5243" s="36">
        <v>41605</v>
      </c>
      <c r="B5243" s="11">
        <v>40998.589844000002</v>
      </c>
      <c r="C5243" s="11">
        <v>41874.269530999998</v>
      </c>
      <c r="D5243" s="11">
        <v>40988.390625</v>
      </c>
      <c r="E5243" s="11">
        <v>41872.589844000002</v>
      </c>
      <c r="F5243" s="11">
        <v>41872.589844000002</v>
      </c>
      <c r="G5243" s="5">
        <v>230624100</v>
      </c>
      <c r="I5243" s="1">
        <v>2.099400971219012E-2</v>
      </c>
    </row>
    <row r="5244" spans="1:9" x14ac:dyDescent="0.25">
      <c r="A5244" s="36">
        <v>41606</v>
      </c>
      <c r="B5244" s="11">
        <v>41873.140625</v>
      </c>
      <c r="C5244" s="11">
        <v>42193.621094000002</v>
      </c>
      <c r="D5244" s="11">
        <v>41806.601562999997</v>
      </c>
      <c r="E5244" s="11">
        <v>42160.421875</v>
      </c>
      <c r="F5244" s="11">
        <v>42160.421875</v>
      </c>
      <c r="G5244" s="5">
        <v>63042600</v>
      </c>
      <c r="I5244" s="1">
        <v>6.8504781811693505E-3</v>
      </c>
    </row>
    <row r="5245" spans="1:9" x14ac:dyDescent="0.25">
      <c r="A5245" s="36">
        <v>41607</v>
      </c>
      <c r="B5245" s="11">
        <v>42160.960937999997</v>
      </c>
      <c r="C5245" s="11">
        <v>42575.621094000002</v>
      </c>
      <c r="D5245" s="11">
        <v>42002.710937999997</v>
      </c>
      <c r="E5245" s="11">
        <v>42499.128905999998</v>
      </c>
      <c r="F5245" s="11">
        <v>42499.128905999998</v>
      </c>
      <c r="G5245" s="5">
        <v>230934600</v>
      </c>
      <c r="I5245" s="1">
        <v>8.0016686850932217E-3</v>
      </c>
    </row>
    <row r="5246" spans="1:9" x14ac:dyDescent="0.25">
      <c r="A5246" s="36">
        <v>41610</v>
      </c>
      <c r="B5246" s="11">
        <v>42493.558594000002</v>
      </c>
      <c r="C5246" s="11">
        <v>42665.371094000002</v>
      </c>
      <c r="D5246" s="11">
        <v>42135.828125</v>
      </c>
      <c r="E5246" s="11">
        <v>42138.550780999998</v>
      </c>
      <c r="F5246" s="11">
        <v>42138.550780999998</v>
      </c>
      <c r="G5246" s="5">
        <v>129380700</v>
      </c>
      <c r="I5246" s="1">
        <v>-8.5205621852555424E-3</v>
      </c>
    </row>
    <row r="5247" spans="1:9" x14ac:dyDescent="0.25">
      <c r="A5247" s="36">
        <v>41611</v>
      </c>
      <c r="B5247" s="11">
        <v>42138.550780999998</v>
      </c>
      <c r="C5247" s="11">
        <v>42139.109375</v>
      </c>
      <c r="D5247" s="11">
        <v>41678.101562999997</v>
      </c>
      <c r="E5247" s="11">
        <v>41876.859375</v>
      </c>
      <c r="F5247" s="11">
        <v>41876.859375</v>
      </c>
      <c r="G5247" s="5">
        <v>158724400</v>
      </c>
      <c r="I5247" s="1">
        <v>-6.2296250611293402E-3</v>
      </c>
    </row>
    <row r="5248" spans="1:9" x14ac:dyDescent="0.25">
      <c r="A5248" s="36">
        <v>41612</v>
      </c>
      <c r="B5248" s="11">
        <v>41865.679687999997</v>
      </c>
      <c r="C5248" s="11">
        <v>42137.929687999997</v>
      </c>
      <c r="D5248" s="11">
        <v>41542.808594000002</v>
      </c>
      <c r="E5248" s="11">
        <v>42003.648437999997</v>
      </c>
      <c r="F5248" s="11">
        <v>42003.648437999997</v>
      </c>
      <c r="G5248" s="5">
        <v>230315600</v>
      </c>
      <c r="I5248" s="1">
        <v>3.0230899375069953E-3</v>
      </c>
    </row>
    <row r="5249" spans="1:9" x14ac:dyDescent="0.25">
      <c r="A5249" s="36">
        <v>41613</v>
      </c>
      <c r="B5249" s="11">
        <v>41992.199219000002</v>
      </c>
      <c r="C5249" s="11">
        <v>42441.761719000002</v>
      </c>
      <c r="D5249" s="11">
        <v>41779.238280999998</v>
      </c>
      <c r="E5249" s="11">
        <v>41910.078125</v>
      </c>
      <c r="F5249" s="11">
        <v>41910.078125</v>
      </c>
      <c r="G5249" s="5">
        <v>238964200</v>
      </c>
      <c r="I5249" s="1">
        <v>-2.2301560332085302E-3</v>
      </c>
    </row>
    <row r="5250" spans="1:9" x14ac:dyDescent="0.25">
      <c r="A5250" s="36">
        <v>41614</v>
      </c>
      <c r="B5250" s="11">
        <v>41910.988280999998</v>
      </c>
      <c r="C5250" s="11">
        <v>42574.101562999997</v>
      </c>
      <c r="D5250" s="11">
        <v>41910.988280999998</v>
      </c>
      <c r="E5250" s="11">
        <v>41925.539062999997</v>
      </c>
      <c r="F5250" s="11">
        <v>41925.539062999997</v>
      </c>
      <c r="G5250" s="5">
        <v>287526300</v>
      </c>
      <c r="I5250" s="1">
        <v>3.6883937147180745E-4</v>
      </c>
    </row>
    <row r="5251" spans="1:9" x14ac:dyDescent="0.25">
      <c r="A5251" s="36">
        <v>41617</v>
      </c>
      <c r="B5251" s="11">
        <v>41942.171875</v>
      </c>
      <c r="C5251" s="11">
        <v>42513.949219000002</v>
      </c>
      <c r="D5251" s="11">
        <v>41847.839844000002</v>
      </c>
      <c r="E5251" s="11">
        <v>42289.230469000002</v>
      </c>
      <c r="F5251" s="11">
        <v>42289.230469000002</v>
      </c>
      <c r="G5251" s="5">
        <v>217924700</v>
      </c>
      <c r="I5251" s="1">
        <v>8.6372893745458867E-3</v>
      </c>
    </row>
    <row r="5252" spans="1:9" x14ac:dyDescent="0.25">
      <c r="A5252" s="36">
        <v>41618</v>
      </c>
      <c r="B5252" s="11">
        <v>42302.601562999997</v>
      </c>
      <c r="C5252" s="11">
        <v>42539.570312999997</v>
      </c>
      <c r="D5252" s="11">
        <v>42211.230469000002</v>
      </c>
      <c r="E5252" s="11">
        <v>42490.101562999997</v>
      </c>
      <c r="F5252" s="11">
        <v>42490.101562999997</v>
      </c>
      <c r="G5252" s="5">
        <v>283747100</v>
      </c>
      <c r="I5252" s="1">
        <v>4.7386896090912956E-3</v>
      </c>
    </row>
    <row r="5253" spans="1:9" x14ac:dyDescent="0.25">
      <c r="A5253" s="36">
        <v>41619</v>
      </c>
      <c r="B5253" s="11">
        <v>42490.78125</v>
      </c>
      <c r="C5253" s="11">
        <v>42643.328125</v>
      </c>
      <c r="D5253" s="11">
        <v>42262.53125</v>
      </c>
      <c r="E5253" s="11">
        <v>42304.550780999998</v>
      </c>
      <c r="F5253" s="11">
        <v>42304.550780999998</v>
      </c>
      <c r="G5253" s="5">
        <v>297986400</v>
      </c>
      <c r="I5253" s="1">
        <v>-4.3764806632058395E-3</v>
      </c>
    </row>
    <row r="5254" spans="1:9" x14ac:dyDescent="0.25">
      <c r="A5254" s="36">
        <v>41621</v>
      </c>
      <c r="B5254" s="11">
        <v>42307.300780999998</v>
      </c>
      <c r="C5254" s="11">
        <v>42307.300780999998</v>
      </c>
      <c r="D5254" s="11">
        <v>41715.671875</v>
      </c>
      <c r="E5254" s="11">
        <v>41884.828125</v>
      </c>
      <c r="F5254" s="11">
        <v>41884.828125</v>
      </c>
      <c r="G5254" s="5">
        <v>265220700</v>
      </c>
      <c r="I5254" s="1">
        <v>-9.9709996410410895E-3</v>
      </c>
    </row>
    <row r="5255" spans="1:9" x14ac:dyDescent="0.25">
      <c r="A5255" s="36">
        <v>41624</v>
      </c>
      <c r="B5255" s="11">
        <v>41884.839844000002</v>
      </c>
      <c r="C5255" s="11">
        <v>42380.03125</v>
      </c>
      <c r="D5255" s="11">
        <v>41801.988280999998</v>
      </c>
      <c r="E5255" s="11">
        <v>42054.019530999998</v>
      </c>
      <c r="F5255" s="11">
        <v>42054.019530999998</v>
      </c>
      <c r="G5255" s="5">
        <v>202822100</v>
      </c>
      <c r="I5255" s="1">
        <v>4.0313070731432532E-3</v>
      </c>
    </row>
    <row r="5256" spans="1:9" x14ac:dyDescent="0.25">
      <c r="A5256" s="36">
        <v>41625</v>
      </c>
      <c r="B5256" s="11">
        <v>42044.71875</v>
      </c>
      <c r="C5256" s="11">
        <v>42245.21875</v>
      </c>
      <c r="D5256" s="11">
        <v>41757.910155999998</v>
      </c>
      <c r="E5256" s="11">
        <v>41758.550780999998</v>
      </c>
      <c r="F5256" s="11">
        <v>41758.550780999998</v>
      </c>
      <c r="G5256" s="5">
        <v>213530800</v>
      </c>
      <c r="I5256" s="1">
        <v>-7.0507317207386677E-3</v>
      </c>
    </row>
    <row r="5257" spans="1:9" x14ac:dyDescent="0.25">
      <c r="A5257" s="36">
        <v>41626</v>
      </c>
      <c r="B5257" s="11">
        <v>41758.558594000002</v>
      </c>
      <c r="C5257" s="11">
        <v>42407.171875</v>
      </c>
      <c r="D5257" s="11">
        <v>41409.25</v>
      </c>
      <c r="E5257" s="11">
        <v>42079.871094000002</v>
      </c>
      <c r="F5257" s="11">
        <v>42079.871094000002</v>
      </c>
      <c r="G5257" s="5">
        <v>343004400</v>
      </c>
      <c r="I5257" s="1">
        <v>7.6652656171631861E-3</v>
      </c>
    </row>
    <row r="5258" spans="1:9" x14ac:dyDescent="0.25">
      <c r="A5258" s="36">
        <v>41627</v>
      </c>
      <c r="B5258" s="11">
        <v>42079.460937999997</v>
      </c>
      <c r="C5258" s="11">
        <v>42250.601562999997</v>
      </c>
      <c r="D5258" s="11">
        <v>41789.691405999998</v>
      </c>
      <c r="E5258" s="11">
        <v>42198.320312999997</v>
      </c>
      <c r="F5258" s="11">
        <v>42198.320312999997</v>
      </c>
      <c r="G5258" s="5">
        <v>213707300</v>
      </c>
      <c r="I5258" s="1">
        <v>2.8109121710766516E-3</v>
      </c>
    </row>
    <row r="5259" spans="1:9" x14ac:dyDescent="0.25">
      <c r="A5259" s="36">
        <v>41628</v>
      </c>
      <c r="B5259" s="11">
        <v>42198.320312999997</v>
      </c>
      <c r="C5259" s="11">
        <v>42600.578125</v>
      </c>
      <c r="D5259" s="11">
        <v>42181.988280999998</v>
      </c>
      <c r="E5259" s="11">
        <v>42183.769530999998</v>
      </c>
      <c r="F5259" s="11">
        <v>42183.769530999998</v>
      </c>
      <c r="G5259" s="5">
        <v>593966800</v>
      </c>
      <c r="I5259" s="1">
        <v>-3.4487844923347666E-4</v>
      </c>
    </row>
    <row r="5260" spans="1:9" x14ac:dyDescent="0.25">
      <c r="A5260" s="36">
        <v>41631</v>
      </c>
      <c r="B5260" s="11">
        <v>42214.839844000002</v>
      </c>
      <c r="C5260" s="11">
        <v>42508.109375</v>
      </c>
      <c r="D5260" s="11">
        <v>42119.03125</v>
      </c>
      <c r="E5260" s="11">
        <v>42508.03125</v>
      </c>
      <c r="F5260" s="11">
        <v>42508.03125</v>
      </c>
      <c r="G5260" s="5">
        <v>235435100</v>
      </c>
      <c r="I5260" s="1">
        <v>7.6574898748216214E-3</v>
      </c>
    </row>
    <row r="5261" spans="1:9" x14ac:dyDescent="0.25">
      <c r="A5261" s="36">
        <v>41634</v>
      </c>
      <c r="B5261" s="11">
        <v>42589.761719000002</v>
      </c>
      <c r="C5261" s="11">
        <v>42668.890625</v>
      </c>
      <c r="D5261" s="11">
        <v>42482.429687999997</v>
      </c>
      <c r="E5261" s="11">
        <v>42540.320312999997</v>
      </c>
      <c r="F5261" s="11">
        <v>42540.320312999997</v>
      </c>
      <c r="G5261" s="5">
        <v>139436700</v>
      </c>
      <c r="I5261" s="1">
        <v>7.5931076753299465E-4</v>
      </c>
    </row>
    <row r="5262" spans="1:9" x14ac:dyDescent="0.25">
      <c r="A5262" s="36">
        <v>41635</v>
      </c>
      <c r="B5262" s="11">
        <v>42545.519530999998</v>
      </c>
      <c r="C5262" s="11">
        <v>42789.320312999997</v>
      </c>
      <c r="D5262" s="11">
        <v>42523.710937999997</v>
      </c>
      <c r="E5262" s="11">
        <v>42753.21875</v>
      </c>
      <c r="F5262" s="11">
        <v>42753.21875</v>
      </c>
      <c r="G5262" s="5">
        <v>154856000</v>
      </c>
      <c r="I5262" s="1">
        <v>4.9921455126522574E-3</v>
      </c>
    </row>
    <row r="5263" spans="1:9" x14ac:dyDescent="0.25">
      <c r="A5263" s="36">
        <v>41638</v>
      </c>
      <c r="B5263" s="11">
        <v>42753.480469000002</v>
      </c>
      <c r="C5263" s="11">
        <v>43086.738280999998</v>
      </c>
      <c r="D5263" s="11">
        <v>42704.828125</v>
      </c>
      <c r="E5263" s="11">
        <v>42958.820312999997</v>
      </c>
      <c r="F5263" s="11">
        <v>42958.820312999997</v>
      </c>
      <c r="G5263" s="5">
        <v>175830000</v>
      </c>
      <c r="I5263" s="1">
        <v>4.7975047517745395E-3</v>
      </c>
    </row>
    <row r="5264" spans="1:9" x14ac:dyDescent="0.25">
      <c r="A5264" s="36">
        <v>41641</v>
      </c>
      <c r="B5264" s="11">
        <v>42725.53125</v>
      </c>
      <c r="C5264" s="11">
        <v>42841.960937999997</v>
      </c>
      <c r="D5264" s="11">
        <v>42115.359375</v>
      </c>
      <c r="E5264" s="11">
        <v>42188.449219000002</v>
      </c>
      <c r="F5264" s="11">
        <v>42188.449219000002</v>
      </c>
      <c r="G5264" s="5">
        <v>139707400</v>
      </c>
      <c r="I5264" s="1">
        <v>-1.8095521312320173E-2</v>
      </c>
    </row>
    <row r="5265" spans="1:9" x14ac:dyDescent="0.25">
      <c r="A5265" s="36">
        <v>41642</v>
      </c>
      <c r="B5265" s="11">
        <v>42191.109375</v>
      </c>
      <c r="C5265" s="11">
        <v>42274.609375</v>
      </c>
      <c r="D5265" s="11">
        <v>41842.960937999997</v>
      </c>
      <c r="E5265" s="11">
        <v>42064.96875</v>
      </c>
      <c r="F5265" s="11">
        <v>42064.96875</v>
      </c>
      <c r="G5265" s="5">
        <v>141022700</v>
      </c>
      <c r="I5265" s="1">
        <v>-2.9311702809486917E-3</v>
      </c>
    </row>
    <row r="5266" spans="1:9" x14ac:dyDescent="0.25">
      <c r="A5266" s="36">
        <v>41645</v>
      </c>
      <c r="B5266" s="11">
        <v>42093.558594000002</v>
      </c>
      <c r="C5266" s="11">
        <v>42143.160155999998</v>
      </c>
      <c r="D5266" s="11">
        <v>41522.488280999998</v>
      </c>
      <c r="E5266" s="11">
        <v>41525.949219000002</v>
      </c>
      <c r="F5266" s="11">
        <v>41525.949219000002</v>
      </c>
      <c r="G5266" s="5">
        <v>157899200</v>
      </c>
      <c r="I5266" s="1">
        <v>-1.2896783889988939E-2</v>
      </c>
    </row>
    <row r="5267" spans="1:9" x14ac:dyDescent="0.25">
      <c r="A5267" s="36">
        <v>41646</v>
      </c>
      <c r="B5267" s="11">
        <v>41532.878905999998</v>
      </c>
      <c r="C5267" s="11">
        <v>41883.371094000002</v>
      </c>
      <c r="D5267" s="11">
        <v>41522.171875</v>
      </c>
      <c r="E5267" s="11">
        <v>41778.601562999997</v>
      </c>
      <c r="F5267" s="11">
        <v>41778.601562999997</v>
      </c>
      <c r="G5267" s="5">
        <v>174828600</v>
      </c>
      <c r="I5267" s="1">
        <v>6.0657699079538219E-3</v>
      </c>
    </row>
    <row r="5268" spans="1:9" x14ac:dyDescent="0.25">
      <c r="A5268" s="36">
        <v>41647</v>
      </c>
      <c r="B5268" s="11">
        <v>41783.800780999998</v>
      </c>
      <c r="C5268" s="11">
        <v>41915.359375</v>
      </c>
      <c r="D5268" s="11">
        <v>41389.398437999997</v>
      </c>
      <c r="E5268" s="11">
        <v>41515.488280999998</v>
      </c>
      <c r="F5268" s="11">
        <v>41515.488280999998</v>
      </c>
      <c r="G5268" s="5">
        <v>208777500</v>
      </c>
      <c r="I5268" s="1">
        <v>-6.3177149216784301E-3</v>
      </c>
    </row>
    <row r="5269" spans="1:9" x14ac:dyDescent="0.25">
      <c r="A5269" s="36">
        <v>41648</v>
      </c>
      <c r="B5269" s="11">
        <v>41554.328125</v>
      </c>
      <c r="C5269" s="11">
        <v>41585.621094000002</v>
      </c>
      <c r="D5269" s="11">
        <v>41220.660155999998</v>
      </c>
      <c r="E5269" s="11">
        <v>41585.539062999997</v>
      </c>
      <c r="F5269" s="11">
        <v>41585.539062999997</v>
      </c>
      <c r="G5269" s="5">
        <v>225768400</v>
      </c>
      <c r="I5269" s="1">
        <v>1.6859189550633147E-3</v>
      </c>
    </row>
    <row r="5270" spans="1:9" x14ac:dyDescent="0.25">
      <c r="A5270" s="36">
        <v>41649</v>
      </c>
      <c r="B5270" s="11">
        <v>41586.851562999997</v>
      </c>
      <c r="C5270" s="11">
        <v>42526.128905999998</v>
      </c>
      <c r="D5270" s="11">
        <v>41585.550780999998</v>
      </c>
      <c r="E5270" s="11">
        <v>42458.511719000002</v>
      </c>
      <c r="F5270" s="11">
        <v>42458.511719000002</v>
      </c>
      <c r="G5270" s="5">
        <v>274141700</v>
      </c>
      <c r="I5270" s="1">
        <v>2.077491613884952E-2</v>
      </c>
    </row>
    <row r="5271" spans="1:9" x14ac:dyDescent="0.25">
      <c r="A5271" s="36">
        <v>41652</v>
      </c>
      <c r="B5271" s="11">
        <v>42455.96875</v>
      </c>
      <c r="C5271" s="11">
        <v>42463.421875</v>
      </c>
      <c r="D5271" s="11">
        <v>42046.238280999998</v>
      </c>
      <c r="E5271" s="11">
        <v>42158.621094000002</v>
      </c>
      <c r="F5271" s="11">
        <v>42158.621094000002</v>
      </c>
      <c r="G5271" s="5">
        <v>202066300</v>
      </c>
      <c r="I5271" s="1">
        <v>-7.0882070956184151E-3</v>
      </c>
    </row>
    <row r="5272" spans="1:9" x14ac:dyDescent="0.25">
      <c r="A5272" s="36">
        <v>41653</v>
      </c>
      <c r="B5272" s="11">
        <v>42151.46875</v>
      </c>
      <c r="C5272" s="11">
        <v>42501</v>
      </c>
      <c r="D5272" s="11">
        <v>42055.878905999998</v>
      </c>
      <c r="E5272" s="11">
        <v>42439.789062999997</v>
      </c>
      <c r="F5272" s="11">
        <v>42439.789062999997</v>
      </c>
      <c r="G5272" s="5">
        <v>171344100</v>
      </c>
      <c r="I5272" s="1">
        <v>6.6471462939041714E-3</v>
      </c>
    </row>
    <row r="5273" spans="1:9" x14ac:dyDescent="0.25">
      <c r="A5273" s="36">
        <v>41654</v>
      </c>
      <c r="B5273" s="11">
        <v>42434.871094000002</v>
      </c>
      <c r="C5273" s="11">
        <v>42731.761719000002</v>
      </c>
      <c r="D5273" s="11">
        <v>42359.648437999997</v>
      </c>
      <c r="E5273" s="11">
        <v>42511.25</v>
      </c>
      <c r="F5273" s="11">
        <v>42511.25</v>
      </c>
      <c r="G5273" s="5">
        <v>157753900</v>
      </c>
      <c r="I5273" s="1">
        <v>1.6824032912126086E-3</v>
      </c>
    </row>
    <row r="5274" spans="1:9" x14ac:dyDescent="0.25">
      <c r="A5274" s="36">
        <v>41655</v>
      </c>
      <c r="B5274" s="11">
        <v>42508.96875</v>
      </c>
      <c r="C5274" s="11">
        <v>42608.820312999997</v>
      </c>
      <c r="D5274" s="11">
        <v>42167.769530999998</v>
      </c>
      <c r="E5274" s="11">
        <v>42172.730469000002</v>
      </c>
      <c r="F5274" s="11">
        <v>42172.730469000002</v>
      </c>
      <c r="G5274" s="5">
        <v>154928100</v>
      </c>
      <c r="I5274" s="1">
        <v>-7.9949320349381736E-3</v>
      </c>
    </row>
    <row r="5275" spans="1:9" x14ac:dyDescent="0.25">
      <c r="A5275" s="36">
        <v>41656</v>
      </c>
      <c r="B5275" s="11">
        <v>42172.859375</v>
      </c>
      <c r="C5275" s="11">
        <v>42246.019530999998</v>
      </c>
      <c r="D5275" s="11">
        <v>41721.039062999997</v>
      </c>
      <c r="E5275" s="11">
        <v>41911.308594000002</v>
      </c>
      <c r="F5275" s="11">
        <v>41911.308594000002</v>
      </c>
      <c r="G5275" s="5">
        <v>141246000</v>
      </c>
      <c r="I5275" s="1">
        <v>-6.2181293914651548E-3</v>
      </c>
    </row>
    <row r="5276" spans="1:9" x14ac:dyDescent="0.25">
      <c r="A5276" s="36">
        <v>41659</v>
      </c>
      <c r="B5276" s="11">
        <v>41911.308594000002</v>
      </c>
      <c r="C5276" s="11">
        <v>42111.78125</v>
      </c>
      <c r="D5276" s="11">
        <v>41909.109375</v>
      </c>
      <c r="E5276" s="11">
        <v>41976.371094000002</v>
      </c>
      <c r="F5276" s="11">
        <v>41976.371094000002</v>
      </c>
      <c r="G5276" s="5">
        <v>37915600</v>
      </c>
      <c r="I5276" s="1">
        <v>1.5511816106457132E-3</v>
      </c>
    </row>
    <row r="5277" spans="1:9" x14ac:dyDescent="0.25">
      <c r="A5277" s="36">
        <v>41660</v>
      </c>
      <c r="B5277" s="11">
        <v>41976.628905999998</v>
      </c>
      <c r="C5277" s="11">
        <v>42277.101562999997</v>
      </c>
      <c r="D5277" s="11">
        <v>41602.28125</v>
      </c>
      <c r="E5277" s="11">
        <v>41838.628905999998</v>
      </c>
      <c r="F5277" s="11">
        <v>41838.628905999998</v>
      </c>
      <c r="G5277" s="5">
        <v>194541100</v>
      </c>
      <c r="I5277" s="1">
        <v>-3.2868176819018657E-3</v>
      </c>
    </row>
    <row r="5278" spans="1:9" x14ac:dyDescent="0.25">
      <c r="A5278" s="36">
        <v>41661</v>
      </c>
      <c r="B5278" s="11">
        <v>41849.019530999998</v>
      </c>
      <c r="C5278" s="11">
        <v>42062.820312999997</v>
      </c>
      <c r="D5278" s="11">
        <v>41699.71875</v>
      </c>
      <c r="E5278" s="11">
        <v>42062.820312999997</v>
      </c>
      <c r="F5278" s="11">
        <v>42062.820312999997</v>
      </c>
      <c r="G5278" s="5">
        <v>254645000</v>
      </c>
      <c r="I5278" s="1">
        <v>5.3441732572121481E-3</v>
      </c>
    </row>
    <row r="5279" spans="1:9" x14ac:dyDescent="0.25">
      <c r="A5279" s="36">
        <v>41662</v>
      </c>
      <c r="B5279" s="11">
        <v>42058.171875</v>
      </c>
      <c r="C5279" s="11">
        <v>42082.75</v>
      </c>
      <c r="D5279" s="11">
        <v>41402.378905999998</v>
      </c>
      <c r="E5279" s="11">
        <v>41531.800780999998</v>
      </c>
      <c r="F5279" s="11">
        <v>41531.800780999998</v>
      </c>
      <c r="G5279" s="5">
        <v>165958700</v>
      </c>
      <c r="I5279" s="1">
        <v>-1.2704804873278519E-2</v>
      </c>
    </row>
    <row r="5280" spans="1:9" x14ac:dyDescent="0.25">
      <c r="A5280" s="36">
        <v>41663</v>
      </c>
      <c r="B5280" s="11">
        <v>41532.78125</v>
      </c>
      <c r="C5280" s="11">
        <v>41556.171875</v>
      </c>
      <c r="D5280" s="11">
        <v>40814.511719000002</v>
      </c>
      <c r="E5280" s="11">
        <v>40979.800780999998</v>
      </c>
      <c r="F5280" s="11">
        <v>40979.800780999998</v>
      </c>
      <c r="G5280" s="5">
        <v>333731700</v>
      </c>
      <c r="I5280" s="1">
        <v>-1.3380136243041463E-2</v>
      </c>
    </row>
    <row r="5281" spans="1:9" x14ac:dyDescent="0.25">
      <c r="A5281" s="36">
        <v>41666</v>
      </c>
      <c r="B5281" s="11">
        <v>40980.339844000002</v>
      </c>
      <c r="C5281" s="11">
        <v>41010.558594000002</v>
      </c>
      <c r="D5281" s="11">
        <v>40316.660155999998</v>
      </c>
      <c r="E5281" s="11">
        <v>40863.410155999998</v>
      </c>
      <c r="F5281" s="11">
        <v>40863.410155999998</v>
      </c>
      <c r="G5281" s="5">
        <v>232123000</v>
      </c>
      <c r="I5281" s="1">
        <v>-2.8442360002980394E-3</v>
      </c>
    </row>
    <row r="5282" spans="1:9" x14ac:dyDescent="0.25">
      <c r="A5282" s="36">
        <v>41667</v>
      </c>
      <c r="B5282" s="11">
        <v>40873.53125</v>
      </c>
      <c r="C5282" s="11">
        <v>41217.621094000002</v>
      </c>
      <c r="D5282" s="11">
        <v>40660.488280999998</v>
      </c>
      <c r="E5282" s="11">
        <v>40660.929687999997</v>
      </c>
      <c r="F5282" s="11">
        <v>40660.929687999997</v>
      </c>
      <c r="G5282" s="5">
        <v>230936300</v>
      </c>
      <c r="I5282" s="1">
        <v>-4.967372559759653E-3</v>
      </c>
    </row>
    <row r="5283" spans="1:9" x14ac:dyDescent="0.25">
      <c r="A5283" s="36">
        <v>41668</v>
      </c>
      <c r="B5283" s="11">
        <v>40656.28125</v>
      </c>
      <c r="C5283" s="11">
        <v>40978.449219000002</v>
      </c>
      <c r="D5283" s="11">
        <v>40228.289062999997</v>
      </c>
      <c r="E5283" s="11">
        <v>40689.898437999997</v>
      </c>
      <c r="F5283" s="11">
        <v>40689.898437999997</v>
      </c>
      <c r="G5283" s="5">
        <v>230428900</v>
      </c>
      <c r="I5283" s="1">
        <v>7.1219314890313967E-4</v>
      </c>
    </row>
    <row r="5284" spans="1:9" x14ac:dyDescent="0.25">
      <c r="A5284" s="36">
        <v>41669</v>
      </c>
      <c r="B5284" s="11">
        <v>40692.929687999997</v>
      </c>
      <c r="C5284" s="11">
        <v>41096.789062999997</v>
      </c>
      <c r="D5284" s="11">
        <v>40572.230469000002</v>
      </c>
      <c r="E5284" s="11">
        <v>41008.300780999998</v>
      </c>
      <c r="F5284" s="11">
        <v>41008.300780999998</v>
      </c>
      <c r="G5284" s="5">
        <v>172219800</v>
      </c>
      <c r="I5284" s="1">
        <v>7.7946382692282157E-3</v>
      </c>
    </row>
    <row r="5285" spans="1:9" x14ac:dyDescent="0.25">
      <c r="A5285" s="36">
        <v>41670</v>
      </c>
      <c r="B5285" s="11">
        <v>41008.628905999998</v>
      </c>
      <c r="C5285" s="11">
        <v>41008.628905999998</v>
      </c>
      <c r="D5285" s="11">
        <v>40579.109375</v>
      </c>
      <c r="E5285" s="11">
        <v>40879.75</v>
      </c>
      <c r="F5285" s="11">
        <v>40879.75</v>
      </c>
      <c r="G5285" s="5">
        <v>227508000</v>
      </c>
      <c r="I5285" s="1">
        <v>-3.1396738687430314E-3</v>
      </c>
    </row>
    <row r="5286" spans="1:9" x14ac:dyDescent="0.25">
      <c r="A5286" s="36">
        <v>41674</v>
      </c>
      <c r="B5286" s="11">
        <v>40881.121094000002</v>
      </c>
      <c r="C5286" s="11">
        <v>40881.121094000002</v>
      </c>
      <c r="D5286" s="11">
        <v>40031.648437999997</v>
      </c>
      <c r="E5286" s="11">
        <v>40085.519530999998</v>
      </c>
      <c r="F5286" s="11">
        <v>40085.519530999998</v>
      </c>
      <c r="G5286" s="5">
        <v>235269700</v>
      </c>
      <c r="I5286" s="1">
        <v>-1.9619670272499334E-2</v>
      </c>
    </row>
    <row r="5287" spans="1:9" x14ac:dyDescent="0.25">
      <c r="A5287" s="36">
        <v>41675</v>
      </c>
      <c r="B5287" s="11">
        <v>40099.390625</v>
      </c>
      <c r="C5287" s="11">
        <v>40438.269530999998</v>
      </c>
      <c r="D5287" s="11">
        <v>39733.300780999998</v>
      </c>
      <c r="E5287" s="11">
        <v>39880.871094000002</v>
      </c>
      <c r="F5287" s="11">
        <v>39880.871094000002</v>
      </c>
      <c r="G5287" s="5">
        <v>256301000</v>
      </c>
      <c r="I5287" s="1">
        <v>-5.1183724106458328E-3</v>
      </c>
    </row>
    <row r="5288" spans="1:9" x14ac:dyDescent="0.25">
      <c r="A5288" s="36">
        <v>41676</v>
      </c>
      <c r="B5288" s="11">
        <v>39881.519530999998</v>
      </c>
      <c r="C5288" s="11">
        <v>40464.390625</v>
      </c>
      <c r="D5288" s="11">
        <v>39866.359375</v>
      </c>
      <c r="E5288" s="11">
        <v>40288.78125</v>
      </c>
      <c r="F5288" s="11">
        <v>40288.78125</v>
      </c>
      <c r="G5288" s="5">
        <v>255165600</v>
      </c>
      <c r="I5288" s="1">
        <v>1.0176261570462586E-2</v>
      </c>
    </row>
    <row r="5289" spans="1:9" x14ac:dyDescent="0.25">
      <c r="A5289" s="36">
        <v>41677</v>
      </c>
      <c r="B5289" s="11">
        <v>40272.308594000002</v>
      </c>
      <c r="C5289" s="11">
        <v>40576.738280999998</v>
      </c>
      <c r="D5289" s="11">
        <v>40075.390625</v>
      </c>
      <c r="E5289" s="11">
        <v>40525.738280999998</v>
      </c>
      <c r="F5289" s="11">
        <v>40525.738280999998</v>
      </c>
      <c r="G5289" s="5">
        <v>240161700</v>
      </c>
      <c r="I5289" s="1">
        <v>5.8642360664791227E-3</v>
      </c>
    </row>
    <row r="5290" spans="1:9" x14ac:dyDescent="0.25">
      <c r="A5290" s="36">
        <v>41680</v>
      </c>
      <c r="B5290" s="11">
        <v>40533.859375</v>
      </c>
      <c r="C5290" s="11">
        <v>40545.078125</v>
      </c>
      <c r="D5290" s="11">
        <v>40074.671875</v>
      </c>
      <c r="E5290" s="11">
        <v>40116.359375</v>
      </c>
      <c r="F5290" s="11">
        <v>40116.359375</v>
      </c>
      <c r="G5290" s="5">
        <v>159727800</v>
      </c>
      <c r="I5290" s="1">
        <v>-1.0153069789174296E-2</v>
      </c>
    </row>
    <row r="5291" spans="1:9" x14ac:dyDescent="0.25">
      <c r="A5291" s="36">
        <v>41681</v>
      </c>
      <c r="B5291" s="11">
        <v>40116.628905999998</v>
      </c>
      <c r="C5291" s="11">
        <v>40939.640625</v>
      </c>
      <c r="D5291" s="11">
        <v>40116.628905999998</v>
      </c>
      <c r="E5291" s="11">
        <v>40759.621094000002</v>
      </c>
      <c r="F5291" s="11">
        <v>40759.621094000002</v>
      </c>
      <c r="G5291" s="5">
        <v>201556500</v>
      </c>
      <c r="I5291" s="1">
        <v>1.5907696704312357E-2</v>
      </c>
    </row>
    <row r="5292" spans="1:9" x14ac:dyDescent="0.25">
      <c r="A5292" s="36">
        <v>41682</v>
      </c>
      <c r="B5292" s="11">
        <v>40765.359375</v>
      </c>
      <c r="C5292" s="11">
        <v>40958.648437999997</v>
      </c>
      <c r="D5292" s="11">
        <v>40436.820312999997</v>
      </c>
      <c r="E5292" s="11">
        <v>40690.058594000002</v>
      </c>
      <c r="F5292" s="11">
        <v>40690.058594000002</v>
      </c>
      <c r="G5292" s="5">
        <v>208818000</v>
      </c>
      <c r="I5292" s="1">
        <v>-1.7081102634080025E-3</v>
      </c>
    </row>
    <row r="5293" spans="1:9" x14ac:dyDescent="0.25">
      <c r="A5293" s="36">
        <v>41683</v>
      </c>
      <c r="B5293" s="11">
        <v>40690.058594000002</v>
      </c>
      <c r="C5293" s="11">
        <v>40703.789062999997</v>
      </c>
      <c r="D5293" s="11">
        <v>40263.160155999998</v>
      </c>
      <c r="E5293" s="11">
        <v>40308.960937999997</v>
      </c>
      <c r="F5293" s="11">
        <v>40308.960937999997</v>
      </c>
      <c r="G5293" s="5">
        <v>171797000</v>
      </c>
      <c r="I5293" s="1">
        <v>-9.4100020055005729E-3</v>
      </c>
    </row>
    <row r="5294" spans="1:9" x14ac:dyDescent="0.25">
      <c r="A5294" s="36">
        <v>41684</v>
      </c>
      <c r="B5294" s="11">
        <v>40316.890625</v>
      </c>
      <c r="C5294" s="11">
        <v>40896.5</v>
      </c>
      <c r="D5294" s="11">
        <v>40199.609375</v>
      </c>
      <c r="E5294" s="11">
        <v>40710.890625</v>
      </c>
      <c r="F5294" s="11">
        <v>40710.890625</v>
      </c>
      <c r="G5294" s="5">
        <v>176100900</v>
      </c>
      <c r="I5294" s="1">
        <v>9.9218395615636723E-3</v>
      </c>
    </row>
    <row r="5295" spans="1:9" x14ac:dyDescent="0.25">
      <c r="A5295" s="36">
        <v>41687</v>
      </c>
      <c r="B5295" s="11">
        <v>40710.890625</v>
      </c>
      <c r="C5295" s="11">
        <v>40803.75</v>
      </c>
      <c r="D5295" s="11">
        <v>40687.078125</v>
      </c>
      <c r="E5295" s="11">
        <v>40735.480469000002</v>
      </c>
      <c r="F5295" s="11">
        <v>40735.480469000002</v>
      </c>
      <c r="G5295" s="5">
        <v>40886800</v>
      </c>
      <c r="I5295" s="1">
        <v>6.0382910661083145E-4</v>
      </c>
    </row>
    <row r="5296" spans="1:9" x14ac:dyDescent="0.25">
      <c r="A5296" s="36">
        <v>41688</v>
      </c>
      <c r="B5296" s="11">
        <v>40733.601562999997</v>
      </c>
      <c r="C5296" s="11">
        <v>40830.988280999998</v>
      </c>
      <c r="D5296" s="11">
        <v>40421.691405999998</v>
      </c>
      <c r="E5296" s="11">
        <v>40421.859375</v>
      </c>
      <c r="F5296" s="11">
        <v>40421.859375</v>
      </c>
      <c r="G5296" s="5">
        <v>179831300</v>
      </c>
      <c r="I5296" s="1">
        <v>-7.7287564069088432E-3</v>
      </c>
    </row>
    <row r="5297" spans="1:9" x14ac:dyDescent="0.25">
      <c r="A5297" s="36">
        <v>41689</v>
      </c>
      <c r="B5297" s="11">
        <v>40426.238280999998</v>
      </c>
      <c r="C5297" s="11">
        <v>40518.109375</v>
      </c>
      <c r="D5297" s="11">
        <v>39755.441405999998</v>
      </c>
      <c r="E5297" s="11">
        <v>40006.421875</v>
      </c>
      <c r="F5297" s="11">
        <v>40006.421875</v>
      </c>
      <c r="G5297" s="5">
        <v>222345600</v>
      </c>
      <c r="I5297" s="1">
        <v>-1.0330724175492634E-2</v>
      </c>
    </row>
    <row r="5298" spans="1:9" x14ac:dyDescent="0.25">
      <c r="A5298" s="36">
        <v>41690</v>
      </c>
      <c r="B5298" s="11">
        <v>39993.308594000002</v>
      </c>
      <c r="C5298" s="11">
        <v>40013.410155999998</v>
      </c>
      <c r="D5298" s="11">
        <v>39566.621094000002</v>
      </c>
      <c r="E5298" s="11">
        <v>39654.230469000002</v>
      </c>
      <c r="F5298" s="11">
        <v>39654.230469000002</v>
      </c>
      <c r="G5298" s="5">
        <v>224907800</v>
      </c>
      <c r="I5298" s="1">
        <v>-8.8423504043948498E-3</v>
      </c>
    </row>
    <row r="5299" spans="1:9" x14ac:dyDescent="0.25">
      <c r="A5299" s="36">
        <v>41691</v>
      </c>
      <c r="B5299" s="11">
        <v>39672.558594000002</v>
      </c>
      <c r="C5299" s="11">
        <v>39975.628905999998</v>
      </c>
      <c r="D5299" s="11">
        <v>39650</v>
      </c>
      <c r="E5299" s="11">
        <v>39724.578125</v>
      </c>
      <c r="F5299" s="11">
        <v>39724.578125</v>
      </c>
      <c r="G5299" s="5">
        <v>155521300</v>
      </c>
      <c r="I5299" s="1">
        <v>1.7724547813973146E-3</v>
      </c>
    </row>
    <row r="5300" spans="1:9" x14ac:dyDescent="0.25">
      <c r="A5300" s="36">
        <v>41694</v>
      </c>
      <c r="B5300" s="11">
        <v>39726.410155999998</v>
      </c>
      <c r="C5300" s="11">
        <v>40163.320312999997</v>
      </c>
      <c r="D5300" s="11">
        <v>39707.628905999998</v>
      </c>
      <c r="E5300" s="11">
        <v>39792.710937999997</v>
      </c>
      <c r="F5300" s="11">
        <v>39792.710937999997</v>
      </c>
      <c r="G5300" s="5">
        <v>191064700</v>
      </c>
      <c r="I5300" s="1">
        <v>1.7136607768257761E-3</v>
      </c>
    </row>
    <row r="5301" spans="1:9" x14ac:dyDescent="0.25">
      <c r="A5301" s="36">
        <v>41695</v>
      </c>
      <c r="B5301" s="11">
        <v>39793.960937999997</v>
      </c>
      <c r="C5301" s="11">
        <v>39858.429687999997</v>
      </c>
      <c r="D5301" s="11">
        <v>38883.460937999997</v>
      </c>
      <c r="E5301" s="11">
        <v>39023.648437999997</v>
      </c>
      <c r="F5301" s="11">
        <v>39023.648437999997</v>
      </c>
      <c r="G5301" s="5">
        <v>210401000</v>
      </c>
      <c r="I5301" s="1">
        <v>-1.9515920689848087E-2</v>
      </c>
    </row>
    <row r="5302" spans="1:9" x14ac:dyDescent="0.25">
      <c r="A5302" s="36">
        <v>41696</v>
      </c>
      <c r="B5302" s="11">
        <v>39034.058594000002</v>
      </c>
      <c r="C5302" s="11">
        <v>39286.078125</v>
      </c>
      <c r="D5302" s="11">
        <v>38497.621094000002</v>
      </c>
      <c r="E5302" s="11">
        <v>38605.621094000002</v>
      </c>
      <c r="F5302" s="11">
        <v>38605.621094000002</v>
      </c>
      <c r="G5302" s="5">
        <v>218801700</v>
      </c>
      <c r="I5302" s="1">
        <v>-1.0769942501143603E-2</v>
      </c>
    </row>
    <row r="5303" spans="1:9" x14ac:dyDescent="0.25">
      <c r="A5303" s="36">
        <v>41697</v>
      </c>
      <c r="B5303" s="11">
        <v>38617.808594000002</v>
      </c>
      <c r="C5303" s="11">
        <v>39121.871094000002</v>
      </c>
      <c r="D5303" s="11">
        <v>38469.601562999997</v>
      </c>
      <c r="E5303" s="11">
        <v>38912.929687999997</v>
      </c>
      <c r="F5303" s="11">
        <v>38912.929687999997</v>
      </c>
      <c r="G5303" s="5">
        <v>223907500</v>
      </c>
      <c r="I5303" s="1">
        <v>7.9286880569338081E-3</v>
      </c>
    </row>
    <row r="5304" spans="1:9" x14ac:dyDescent="0.25">
      <c r="A5304" s="36">
        <v>41698</v>
      </c>
      <c r="B5304" s="11">
        <v>38927.710937999997</v>
      </c>
      <c r="C5304" s="11">
        <v>39109.480469000002</v>
      </c>
      <c r="D5304" s="11">
        <v>38645.429687999997</v>
      </c>
      <c r="E5304" s="11">
        <v>38782.890625</v>
      </c>
      <c r="F5304" s="11">
        <v>38782.890625</v>
      </c>
      <c r="G5304" s="5">
        <v>260949100</v>
      </c>
      <c r="I5304" s="1">
        <v>-3.3473920192985673E-3</v>
      </c>
    </row>
    <row r="5305" spans="1:9" x14ac:dyDescent="0.25">
      <c r="A5305" s="36">
        <v>41701</v>
      </c>
      <c r="B5305" s="11">
        <v>38780.429687999997</v>
      </c>
      <c r="C5305" s="11">
        <v>38784.339844000002</v>
      </c>
      <c r="D5305" s="11">
        <v>38302.859375</v>
      </c>
      <c r="E5305" s="11">
        <v>38534.820312999997</v>
      </c>
      <c r="F5305" s="11">
        <v>38534.820312999997</v>
      </c>
      <c r="G5305" s="5">
        <v>164838600</v>
      </c>
      <c r="I5305" s="1">
        <v>-6.4169298398066843E-3</v>
      </c>
    </row>
    <row r="5306" spans="1:9" x14ac:dyDescent="0.25">
      <c r="A5306" s="36">
        <v>41702</v>
      </c>
      <c r="B5306" s="11">
        <v>38539.46875</v>
      </c>
      <c r="C5306" s="11">
        <v>39137.03125</v>
      </c>
      <c r="D5306" s="11">
        <v>38536.160155999998</v>
      </c>
      <c r="E5306" s="11">
        <v>39084.359375</v>
      </c>
      <c r="F5306" s="11">
        <v>39084.359375</v>
      </c>
      <c r="G5306" s="5">
        <v>171537200</v>
      </c>
      <c r="I5306" s="1">
        <v>1.4160114715599192E-2</v>
      </c>
    </row>
    <row r="5307" spans="1:9" x14ac:dyDescent="0.25">
      <c r="A5307" s="36">
        <v>41703</v>
      </c>
      <c r="B5307" s="11">
        <v>39088.398437999997</v>
      </c>
      <c r="C5307" s="11">
        <v>39219.628905999998</v>
      </c>
      <c r="D5307" s="11">
        <v>39003.429687999997</v>
      </c>
      <c r="E5307" s="11">
        <v>39021.070312999997</v>
      </c>
      <c r="F5307" s="11">
        <v>39021.070312999997</v>
      </c>
      <c r="G5307" s="5">
        <v>196895200</v>
      </c>
      <c r="I5307" s="1">
        <v>-1.6206063036730001E-3</v>
      </c>
    </row>
    <row r="5308" spans="1:9" x14ac:dyDescent="0.25">
      <c r="A5308" s="36">
        <v>41704</v>
      </c>
      <c r="B5308" s="11">
        <v>39023.261719000002</v>
      </c>
      <c r="C5308" s="11">
        <v>39591.789062999997</v>
      </c>
      <c r="D5308" s="11">
        <v>39023.261719000002</v>
      </c>
      <c r="E5308" s="11">
        <v>39176.300780999998</v>
      </c>
      <c r="F5308" s="11">
        <v>39176.300780999998</v>
      </c>
      <c r="G5308" s="5">
        <v>294386900</v>
      </c>
      <c r="I5308" s="1">
        <v>3.9702273806039301E-3</v>
      </c>
    </row>
    <row r="5309" spans="1:9" x14ac:dyDescent="0.25">
      <c r="A5309" s="36">
        <v>41705</v>
      </c>
      <c r="B5309" s="11">
        <v>39176.5</v>
      </c>
      <c r="C5309" s="11">
        <v>39217.339844000002</v>
      </c>
      <c r="D5309" s="11">
        <v>38722.671875</v>
      </c>
      <c r="E5309" s="11">
        <v>38913.039062999997</v>
      </c>
      <c r="F5309" s="11">
        <v>38913.039062999997</v>
      </c>
      <c r="G5309" s="5">
        <v>232376800</v>
      </c>
      <c r="I5309" s="1">
        <v>-6.7426031749651116E-3</v>
      </c>
    </row>
    <row r="5310" spans="1:9" x14ac:dyDescent="0.25">
      <c r="A5310" s="36">
        <v>41708</v>
      </c>
      <c r="B5310" s="11">
        <v>38914.398437999997</v>
      </c>
      <c r="C5310" s="11">
        <v>38920.320312999997</v>
      </c>
      <c r="D5310" s="11">
        <v>38480.25</v>
      </c>
      <c r="E5310" s="11">
        <v>38671.011719000002</v>
      </c>
      <c r="F5310" s="11">
        <v>38671.011719000002</v>
      </c>
      <c r="G5310" s="5">
        <v>204221200</v>
      </c>
      <c r="I5310" s="1">
        <v>-6.2391207128023041E-3</v>
      </c>
    </row>
    <row r="5311" spans="1:9" x14ac:dyDescent="0.25">
      <c r="A5311" s="36">
        <v>41709</v>
      </c>
      <c r="B5311" s="11">
        <v>38671.011719000002</v>
      </c>
      <c r="C5311" s="11">
        <v>38982.320312999997</v>
      </c>
      <c r="D5311" s="11">
        <v>38566.050780999998</v>
      </c>
      <c r="E5311" s="11">
        <v>38689.570312999997</v>
      </c>
      <c r="F5311" s="11">
        <v>38689.570312999997</v>
      </c>
      <c r="G5311" s="5">
        <v>216592100</v>
      </c>
      <c r="I5311" s="1">
        <v>4.7979458966196376E-4</v>
      </c>
    </row>
    <row r="5312" spans="1:9" x14ac:dyDescent="0.25">
      <c r="A5312" s="36">
        <v>41710</v>
      </c>
      <c r="B5312" s="11">
        <v>38689.511719000002</v>
      </c>
      <c r="C5312" s="11">
        <v>38777.378905999998</v>
      </c>
      <c r="D5312" s="11">
        <v>38535.871094000002</v>
      </c>
      <c r="E5312" s="11">
        <v>38634.828125</v>
      </c>
      <c r="F5312" s="11">
        <v>38634.828125</v>
      </c>
      <c r="G5312" s="5">
        <v>216638400</v>
      </c>
      <c r="I5312" s="1">
        <v>-1.4159100685269266E-3</v>
      </c>
    </row>
    <row r="5313" spans="1:9" x14ac:dyDescent="0.25">
      <c r="A5313" s="36">
        <v>41711</v>
      </c>
      <c r="B5313" s="11">
        <v>38634</v>
      </c>
      <c r="C5313" s="11">
        <v>38715.050780999998</v>
      </c>
      <c r="D5313" s="11">
        <v>37850.179687999997</v>
      </c>
      <c r="E5313" s="11">
        <v>38037.5</v>
      </c>
      <c r="F5313" s="11">
        <v>38037.5</v>
      </c>
      <c r="G5313" s="5">
        <v>240589700</v>
      </c>
      <c r="I5313" s="1">
        <v>-1.5581637466139497E-2</v>
      </c>
    </row>
    <row r="5314" spans="1:9" x14ac:dyDescent="0.25">
      <c r="A5314" s="36">
        <v>41712</v>
      </c>
      <c r="B5314" s="11">
        <v>38037.5</v>
      </c>
      <c r="C5314" s="11">
        <v>38037.5</v>
      </c>
      <c r="D5314" s="11">
        <v>37751.640625</v>
      </c>
      <c r="E5314" s="11">
        <v>37950.96875</v>
      </c>
      <c r="F5314" s="11">
        <v>37950.96875</v>
      </c>
      <c r="G5314" s="5">
        <v>266890200</v>
      </c>
      <c r="I5314" s="1">
        <v>-2.2774846980357921E-3</v>
      </c>
    </row>
    <row r="5315" spans="1:9" x14ac:dyDescent="0.25">
      <c r="A5315" s="36">
        <v>41716</v>
      </c>
      <c r="B5315" s="11">
        <v>37950.96875</v>
      </c>
      <c r="C5315" s="11">
        <v>38863.039062999997</v>
      </c>
      <c r="D5315" s="11">
        <v>37950.179687999997</v>
      </c>
      <c r="E5315" s="11">
        <v>38814.691405999998</v>
      </c>
      <c r="F5315" s="11">
        <v>38814.691405999998</v>
      </c>
      <c r="G5315" s="5">
        <v>213805400</v>
      </c>
      <c r="I5315" s="1">
        <v>2.2503788920978707E-2</v>
      </c>
    </row>
    <row r="5316" spans="1:9" x14ac:dyDescent="0.25">
      <c r="A5316" s="36">
        <v>41717</v>
      </c>
      <c r="B5316" s="11">
        <v>38804.75</v>
      </c>
      <c r="C5316" s="11">
        <v>39339.679687999997</v>
      </c>
      <c r="D5316" s="11">
        <v>38653.339844000002</v>
      </c>
      <c r="E5316" s="11">
        <v>38811.941405999998</v>
      </c>
      <c r="F5316" s="11">
        <v>38811.941405999998</v>
      </c>
      <c r="G5316" s="5">
        <v>259455700</v>
      </c>
      <c r="I5316" s="1">
        <v>-7.0851971843310935E-5</v>
      </c>
    </row>
    <row r="5317" spans="1:9" x14ac:dyDescent="0.25">
      <c r="A5317" s="36">
        <v>41718</v>
      </c>
      <c r="B5317" s="11">
        <v>38817.421875</v>
      </c>
      <c r="C5317" s="11">
        <v>39770.648437999997</v>
      </c>
      <c r="D5317" s="11">
        <v>38543.03125</v>
      </c>
      <c r="E5317" s="11">
        <v>39616.191405999998</v>
      </c>
      <c r="F5317" s="11">
        <v>39616.191405999998</v>
      </c>
      <c r="G5317" s="5">
        <v>244920700</v>
      </c>
      <c r="I5317" s="1">
        <v>2.0509941108985075E-2</v>
      </c>
    </row>
    <row r="5318" spans="1:9" x14ac:dyDescent="0.25">
      <c r="A5318" s="36">
        <v>41719</v>
      </c>
      <c r="B5318" s="11">
        <v>39628.328125</v>
      </c>
      <c r="C5318" s="11">
        <v>40098.371094000002</v>
      </c>
      <c r="D5318" s="11">
        <v>39553.441405999998</v>
      </c>
      <c r="E5318" s="11">
        <v>40021.730469000002</v>
      </c>
      <c r="F5318" s="11">
        <v>40021.730469000002</v>
      </c>
      <c r="G5318" s="5">
        <v>584082400</v>
      </c>
      <c r="I5318" s="1">
        <v>1.0184659742535018E-2</v>
      </c>
    </row>
    <row r="5319" spans="1:9" x14ac:dyDescent="0.25">
      <c r="A5319" s="36">
        <v>41722</v>
      </c>
      <c r="B5319" s="11">
        <v>40017.351562999997</v>
      </c>
      <c r="C5319" s="11">
        <v>40357</v>
      </c>
      <c r="D5319" s="11">
        <v>39790.230469000002</v>
      </c>
      <c r="E5319" s="11">
        <v>39821.710937999997</v>
      </c>
      <c r="F5319" s="11">
        <v>39821.710937999997</v>
      </c>
      <c r="G5319" s="5">
        <v>165056400</v>
      </c>
      <c r="I5319" s="1">
        <v>-5.0103038121029897E-3</v>
      </c>
    </row>
    <row r="5320" spans="1:9" x14ac:dyDescent="0.25">
      <c r="A5320" s="36">
        <v>41723</v>
      </c>
      <c r="B5320" s="11">
        <v>39829.101562999997</v>
      </c>
      <c r="C5320" s="11">
        <v>40134.128905999998</v>
      </c>
      <c r="D5320" s="11">
        <v>39614.738280999998</v>
      </c>
      <c r="E5320" s="11">
        <v>39793.019530999998</v>
      </c>
      <c r="F5320" s="11">
        <v>39793.019530999998</v>
      </c>
      <c r="G5320" s="5">
        <v>277311200</v>
      </c>
      <c r="I5320" s="1">
        <v>-7.2075627394596609E-4</v>
      </c>
    </row>
    <row r="5321" spans="1:9" x14ac:dyDescent="0.25">
      <c r="A5321" s="36">
        <v>41724</v>
      </c>
      <c r="B5321" s="11">
        <v>39792.878905999998</v>
      </c>
      <c r="C5321" s="11">
        <v>40081.140625</v>
      </c>
      <c r="D5321" s="11">
        <v>39674.679687999997</v>
      </c>
      <c r="E5321" s="11">
        <v>39761.300780999998</v>
      </c>
      <c r="F5321" s="11">
        <v>39761.300780999998</v>
      </c>
      <c r="G5321" s="5">
        <v>206222200</v>
      </c>
      <c r="I5321" s="1">
        <v>-7.9741116651810273E-4</v>
      </c>
    </row>
    <row r="5322" spans="1:9" x14ac:dyDescent="0.25">
      <c r="A5322" s="36">
        <v>41725</v>
      </c>
      <c r="B5322" s="11">
        <v>39759.511719000002</v>
      </c>
      <c r="C5322" s="11">
        <v>39973.789062999997</v>
      </c>
      <c r="D5322" s="11">
        <v>39703.019530999998</v>
      </c>
      <c r="E5322" s="11">
        <v>39911.011719000002</v>
      </c>
      <c r="F5322" s="11">
        <v>39911.011719000002</v>
      </c>
      <c r="G5322" s="5">
        <v>200015300</v>
      </c>
      <c r="I5322" s="1">
        <v>3.7581716787240538E-3</v>
      </c>
    </row>
    <row r="5323" spans="1:9" x14ac:dyDescent="0.25">
      <c r="A5323" s="36">
        <v>41726</v>
      </c>
      <c r="B5323" s="11">
        <v>39896.589844000002</v>
      </c>
      <c r="C5323" s="11">
        <v>40299.351562999997</v>
      </c>
      <c r="D5323" s="11">
        <v>39896.589844000002</v>
      </c>
      <c r="E5323" s="11">
        <v>40048.199219000002</v>
      </c>
      <c r="F5323" s="11">
        <v>40048.199219000002</v>
      </c>
      <c r="G5323" s="5">
        <v>174814600</v>
      </c>
      <c r="I5323" s="1">
        <v>3.4314404307735913E-3</v>
      </c>
    </row>
    <row r="5324" spans="1:9" x14ac:dyDescent="0.25">
      <c r="A5324" s="36">
        <v>41729</v>
      </c>
      <c r="B5324" s="11">
        <v>40052.539062999997</v>
      </c>
      <c r="C5324" s="11">
        <v>40461.601562999997</v>
      </c>
      <c r="D5324" s="11">
        <v>40051.121094000002</v>
      </c>
      <c r="E5324" s="11">
        <v>40461.601562999997</v>
      </c>
      <c r="F5324" s="11">
        <v>40461.601562999997</v>
      </c>
      <c r="G5324" s="5">
        <v>271755600</v>
      </c>
      <c r="I5324" s="1">
        <v>1.0269705634142312E-2</v>
      </c>
    </row>
    <row r="5325" spans="1:9" x14ac:dyDescent="0.25">
      <c r="A5325" s="36">
        <v>41730</v>
      </c>
      <c r="B5325" s="11">
        <v>40465.980469000002</v>
      </c>
      <c r="C5325" s="11">
        <v>40781.101562999997</v>
      </c>
      <c r="D5325" s="11">
        <v>40299.480469000002</v>
      </c>
      <c r="E5325" s="11">
        <v>40470.011719000002</v>
      </c>
      <c r="F5325" s="11">
        <v>40470.011719000002</v>
      </c>
      <c r="G5325" s="5">
        <v>282276200</v>
      </c>
      <c r="I5325" s="1">
        <v>2.078336434738759E-4</v>
      </c>
    </row>
    <row r="5326" spans="1:9" x14ac:dyDescent="0.25">
      <c r="A5326" s="36">
        <v>41731</v>
      </c>
      <c r="B5326" s="11">
        <v>40478.300780999998</v>
      </c>
      <c r="C5326" s="11">
        <v>40900.53125</v>
      </c>
      <c r="D5326" s="11">
        <v>40478.300780999998</v>
      </c>
      <c r="E5326" s="11">
        <v>40900.53125</v>
      </c>
      <c r="F5326" s="11">
        <v>40900.53125</v>
      </c>
      <c r="G5326" s="5">
        <v>281456700</v>
      </c>
      <c r="I5326" s="1">
        <v>1.0581803501699127E-2</v>
      </c>
    </row>
    <row r="5327" spans="1:9" x14ac:dyDescent="0.25">
      <c r="A5327" s="36">
        <v>41732</v>
      </c>
      <c r="B5327" s="11">
        <v>40898.320312999997</v>
      </c>
      <c r="C5327" s="11">
        <v>41087.539062999997</v>
      </c>
      <c r="D5327" s="11">
        <v>40249.011719000002</v>
      </c>
      <c r="E5327" s="11">
        <v>40563.058594000002</v>
      </c>
      <c r="F5327" s="11">
        <v>40563.058594000002</v>
      </c>
      <c r="G5327" s="5">
        <v>240573700</v>
      </c>
      <c r="I5327" s="1">
        <v>-8.2852863998628123E-3</v>
      </c>
    </row>
    <row r="5328" spans="1:9" x14ac:dyDescent="0.25">
      <c r="A5328" s="36">
        <v>41733</v>
      </c>
      <c r="B5328" s="11">
        <v>40568.390625</v>
      </c>
      <c r="C5328" s="11">
        <v>41167.300780999998</v>
      </c>
      <c r="D5328" s="11">
        <v>40542.121094000002</v>
      </c>
      <c r="E5328" s="11">
        <v>40598.339844000002</v>
      </c>
      <c r="F5328" s="11">
        <v>40598.339844000002</v>
      </c>
      <c r="G5328" s="5">
        <v>296784100</v>
      </c>
      <c r="I5328" s="1">
        <v>8.6940966768267458E-4</v>
      </c>
    </row>
    <row r="5329" spans="1:9" x14ac:dyDescent="0.25">
      <c r="A5329" s="36">
        <v>41736</v>
      </c>
      <c r="B5329" s="11">
        <v>40580.550780999998</v>
      </c>
      <c r="C5329" s="11">
        <v>40875.609375</v>
      </c>
      <c r="D5329" s="11">
        <v>40347.148437999997</v>
      </c>
      <c r="E5329" s="11">
        <v>40595.699219000002</v>
      </c>
      <c r="F5329" s="11">
        <v>40595.699219000002</v>
      </c>
      <c r="G5329" s="5">
        <v>171352100</v>
      </c>
      <c r="I5329" s="1">
        <v>-6.5044799628211081E-5</v>
      </c>
    </row>
    <row r="5330" spans="1:9" x14ac:dyDescent="0.25">
      <c r="A5330" s="36">
        <v>41737</v>
      </c>
      <c r="B5330" s="11">
        <v>40592.960937999997</v>
      </c>
      <c r="C5330" s="11">
        <v>41004.878905999998</v>
      </c>
      <c r="D5330" s="11">
        <v>40541.449219000002</v>
      </c>
      <c r="E5330" s="11">
        <v>40906.828125</v>
      </c>
      <c r="F5330" s="11">
        <v>40906.828125</v>
      </c>
      <c r="G5330" s="5">
        <v>247610300</v>
      </c>
      <c r="I5330" s="1">
        <v>7.6348655060556325E-3</v>
      </c>
    </row>
    <row r="5331" spans="1:9" x14ac:dyDescent="0.25">
      <c r="A5331" s="36">
        <v>41738</v>
      </c>
      <c r="B5331" s="11">
        <v>40895.558594000002</v>
      </c>
      <c r="C5331" s="11">
        <v>41075.421875</v>
      </c>
      <c r="D5331" s="11">
        <v>40662.570312999997</v>
      </c>
      <c r="E5331" s="11">
        <v>40937.769530999998</v>
      </c>
      <c r="F5331" s="11">
        <v>40937.769530999998</v>
      </c>
      <c r="G5331" s="5">
        <v>170132700</v>
      </c>
      <c r="I5331" s="1">
        <v>7.561014009542788E-4</v>
      </c>
    </row>
    <row r="5332" spans="1:9" x14ac:dyDescent="0.25">
      <c r="A5332" s="36">
        <v>41739</v>
      </c>
      <c r="B5332" s="11">
        <v>40925.628905999998</v>
      </c>
      <c r="C5332" s="11">
        <v>41089.789062999997</v>
      </c>
      <c r="D5332" s="11">
        <v>40381.261719000002</v>
      </c>
      <c r="E5332" s="11">
        <v>40447.960937999997</v>
      </c>
      <c r="F5332" s="11">
        <v>40447.960937999997</v>
      </c>
      <c r="G5332" s="5">
        <v>193618700</v>
      </c>
      <c r="I5332" s="1">
        <v>-1.2036864547011916E-2</v>
      </c>
    </row>
    <row r="5333" spans="1:9" x14ac:dyDescent="0.25">
      <c r="A5333" s="36">
        <v>41740</v>
      </c>
      <c r="B5333" s="11">
        <v>40447.089844000002</v>
      </c>
      <c r="C5333" s="11">
        <v>40455.859375</v>
      </c>
      <c r="D5333" s="11">
        <v>40020.578125</v>
      </c>
      <c r="E5333" s="11">
        <v>40380.789062999997</v>
      </c>
      <c r="F5333" s="11">
        <v>40380.789062999997</v>
      </c>
      <c r="G5333" s="5">
        <v>176577600</v>
      </c>
      <c r="I5333" s="1">
        <v>-1.6620791602672824E-3</v>
      </c>
    </row>
    <row r="5334" spans="1:9" x14ac:dyDescent="0.25">
      <c r="A5334" s="36">
        <v>41743</v>
      </c>
      <c r="B5334" s="11">
        <v>40385.441405999998</v>
      </c>
      <c r="C5334" s="11">
        <v>40615.339844000002</v>
      </c>
      <c r="D5334" s="11">
        <v>40349.988280999998</v>
      </c>
      <c r="E5334" s="11">
        <v>40530.691405999998</v>
      </c>
      <c r="F5334" s="11">
        <v>40530.691405999998</v>
      </c>
      <c r="G5334" s="5">
        <v>124937600</v>
      </c>
      <c r="I5334" s="1">
        <v>3.7053459815385992E-3</v>
      </c>
    </row>
    <row r="5335" spans="1:9" x14ac:dyDescent="0.25">
      <c r="A5335" s="36">
        <v>41744</v>
      </c>
      <c r="B5335" s="11">
        <v>40536.171875</v>
      </c>
      <c r="C5335" s="11">
        <v>40571.230469000002</v>
      </c>
      <c r="D5335" s="11">
        <v>40105.289062999997</v>
      </c>
      <c r="E5335" s="11">
        <v>40481.800780999998</v>
      </c>
      <c r="F5335" s="11">
        <v>40481.800780999998</v>
      </c>
      <c r="G5335" s="5">
        <v>163304700</v>
      </c>
      <c r="I5335" s="1">
        <v>-1.2069899250235494E-3</v>
      </c>
    </row>
    <row r="5336" spans="1:9" x14ac:dyDescent="0.25">
      <c r="A5336" s="36">
        <v>41745</v>
      </c>
      <c r="B5336" s="11">
        <v>40481.800780999998</v>
      </c>
      <c r="C5336" s="11">
        <v>40891.089844000002</v>
      </c>
      <c r="D5336" s="11">
        <v>40481.800780999998</v>
      </c>
      <c r="E5336" s="11">
        <v>40890.53125</v>
      </c>
      <c r="F5336" s="11">
        <v>40890.53125</v>
      </c>
      <c r="G5336" s="5">
        <v>181153500</v>
      </c>
      <c r="I5336" s="1">
        <v>1.0046016779886813E-2</v>
      </c>
    </row>
    <row r="5337" spans="1:9" x14ac:dyDescent="0.25">
      <c r="A5337" s="36">
        <v>41750</v>
      </c>
      <c r="B5337" s="11">
        <v>40885.699219000002</v>
      </c>
      <c r="C5337" s="11">
        <v>41003.640625</v>
      </c>
      <c r="D5337" s="11">
        <v>40650.078125</v>
      </c>
      <c r="E5337" s="11">
        <v>40654.070312999997</v>
      </c>
      <c r="F5337" s="11">
        <v>40654.070312999997</v>
      </c>
      <c r="G5337" s="5">
        <v>145667700</v>
      </c>
      <c r="I5337" s="1">
        <v>-5.7995647840964892E-3</v>
      </c>
    </row>
    <row r="5338" spans="1:9" x14ac:dyDescent="0.25">
      <c r="A5338" s="36">
        <v>41751</v>
      </c>
      <c r="B5338" s="11">
        <v>40655.359375</v>
      </c>
      <c r="C5338" s="11">
        <v>40762.761719000002</v>
      </c>
      <c r="D5338" s="11">
        <v>40438.800780999998</v>
      </c>
      <c r="E5338" s="11">
        <v>40468.199219000002</v>
      </c>
      <c r="F5338" s="11">
        <v>40468.199219000002</v>
      </c>
      <c r="G5338" s="5">
        <v>210715100</v>
      </c>
      <c r="I5338" s="1">
        <v>-4.5825004733206498E-3</v>
      </c>
    </row>
    <row r="5339" spans="1:9" x14ac:dyDescent="0.25">
      <c r="A5339" s="36">
        <v>41752</v>
      </c>
      <c r="B5339" s="11">
        <v>40466.851562999997</v>
      </c>
      <c r="C5339" s="11">
        <v>40496.230469000002</v>
      </c>
      <c r="D5339" s="11">
        <v>40168.5</v>
      </c>
      <c r="E5339" s="11">
        <v>40296.980469000002</v>
      </c>
      <c r="F5339" s="11">
        <v>40296.980469000002</v>
      </c>
      <c r="G5339" s="5">
        <v>182696100</v>
      </c>
      <c r="I5339" s="1">
        <v>-4.2399213908854705E-3</v>
      </c>
    </row>
    <row r="5340" spans="1:9" x14ac:dyDescent="0.25">
      <c r="A5340" s="36">
        <v>41753</v>
      </c>
      <c r="B5340" s="11">
        <v>40298.621094000002</v>
      </c>
      <c r="C5340" s="11">
        <v>40443.800780999998</v>
      </c>
      <c r="D5340" s="11">
        <v>40150.398437999997</v>
      </c>
      <c r="E5340" s="11">
        <v>40407.929687999997</v>
      </c>
      <c r="F5340" s="11">
        <v>40407.929687999997</v>
      </c>
      <c r="G5340" s="5">
        <v>171353500</v>
      </c>
      <c r="I5340" s="1">
        <v>2.7495052947870136E-3</v>
      </c>
    </row>
    <row r="5341" spans="1:9" x14ac:dyDescent="0.25">
      <c r="A5341" s="36">
        <v>41754</v>
      </c>
      <c r="B5341" s="11">
        <v>40409.519530999998</v>
      </c>
      <c r="C5341" s="11">
        <v>40423.960937999997</v>
      </c>
      <c r="D5341" s="11">
        <v>39979.53125</v>
      </c>
      <c r="E5341" s="11">
        <v>40198.398437999997</v>
      </c>
      <c r="F5341" s="11">
        <v>40198.398437999997</v>
      </c>
      <c r="G5341" s="5">
        <v>182921400</v>
      </c>
      <c r="I5341" s="1">
        <v>-5.1988901321617931E-3</v>
      </c>
    </row>
    <row r="5342" spans="1:9" x14ac:dyDescent="0.25">
      <c r="A5342" s="36">
        <v>41757</v>
      </c>
      <c r="B5342" s="11">
        <v>40198.160155999998</v>
      </c>
      <c r="C5342" s="11">
        <v>40314.191405999998</v>
      </c>
      <c r="D5342" s="11">
        <v>40038.671875</v>
      </c>
      <c r="E5342" s="11">
        <v>40136.570312999997</v>
      </c>
      <c r="F5342" s="11">
        <v>40136.570312999997</v>
      </c>
      <c r="G5342" s="5">
        <v>130568700</v>
      </c>
      <c r="I5342" s="1">
        <v>-1.5392583869466847E-3</v>
      </c>
    </row>
    <row r="5343" spans="1:9" x14ac:dyDescent="0.25">
      <c r="A5343" s="36">
        <v>41758</v>
      </c>
      <c r="B5343" s="11">
        <v>40145.308594000002</v>
      </c>
      <c r="C5343" s="11">
        <v>40702.761719000002</v>
      </c>
      <c r="D5343" s="11">
        <v>40095.539062999997</v>
      </c>
      <c r="E5343" s="11">
        <v>40702.671875</v>
      </c>
      <c r="F5343" s="11">
        <v>40702.671875</v>
      </c>
      <c r="G5343" s="5">
        <v>153259400</v>
      </c>
      <c r="I5343" s="1">
        <v>1.4005841734554991E-2</v>
      </c>
    </row>
    <row r="5344" spans="1:9" x14ac:dyDescent="0.25">
      <c r="A5344" s="36">
        <v>41759</v>
      </c>
      <c r="B5344" s="11">
        <v>40702.808594000002</v>
      </c>
      <c r="C5344" s="11">
        <v>40798.429687999997</v>
      </c>
      <c r="D5344" s="11">
        <v>40433.660155999998</v>
      </c>
      <c r="E5344" s="11">
        <v>40711.558594000002</v>
      </c>
      <c r="F5344" s="11">
        <v>40711.558594000002</v>
      </c>
      <c r="G5344" s="5">
        <v>298205400</v>
      </c>
      <c r="I5344" s="1">
        <v>2.1830873998496259E-4</v>
      </c>
    </row>
    <row r="5345" spans="1:9" x14ac:dyDescent="0.25">
      <c r="A5345" s="36">
        <v>41761</v>
      </c>
      <c r="B5345" s="11">
        <v>40729.039062999997</v>
      </c>
      <c r="C5345" s="11">
        <v>41053.929687999997</v>
      </c>
      <c r="D5345" s="11">
        <v>40729.039062999997</v>
      </c>
      <c r="E5345" s="11">
        <v>40967.949219000002</v>
      </c>
      <c r="F5345" s="11">
        <v>40967.949219000002</v>
      </c>
      <c r="G5345" s="5">
        <v>166721600</v>
      </c>
      <c r="I5345" s="1">
        <v>6.2779875628748982E-3</v>
      </c>
    </row>
    <row r="5346" spans="1:9" x14ac:dyDescent="0.25">
      <c r="A5346" s="36">
        <v>41764</v>
      </c>
      <c r="B5346" s="11">
        <v>40968.960937999997</v>
      </c>
      <c r="C5346" s="11">
        <v>41053.929687999997</v>
      </c>
      <c r="D5346" s="11">
        <v>40736.898437999997</v>
      </c>
      <c r="E5346" s="11">
        <v>41047.878905999998</v>
      </c>
      <c r="F5346" s="11">
        <v>41047.878905999998</v>
      </c>
      <c r="G5346" s="5">
        <v>99503900</v>
      </c>
      <c r="I5346" s="1">
        <v>1.949128945774703E-3</v>
      </c>
    </row>
    <row r="5347" spans="1:9" x14ac:dyDescent="0.25">
      <c r="A5347" s="36">
        <v>41765</v>
      </c>
      <c r="B5347" s="11">
        <v>41047.328125</v>
      </c>
      <c r="C5347" s="11">
        <v>41623.691405999998</v>
      </c>
      <c r="D5347" s="11">
        <v>40883.390625</v>
      </c>
      <c r="E5347" s="11">
        <v>41470.820312999997</v>
      </c>
      <c r="F5347" s="11">
        <v>41470.820312999997</v>
      </c>
      <c r="G5347" s="5">
        <v>148157700</v>
      </c>
      <c r="I5347" s="1">
        <v>1.0250891363549286E-2</v>
      </c>
    </row>
    <row r="5348" spans="1:9" x14ac:dyDescent="0.25">
      <c r="A5348" s="36">
        <v>41766</v>
      </c>
      <c r="B5348" s="11">
        <v>41471.359375</v>
      </c>
      <c r="C5348" s="11">
        <v>41826.460937999997</v>
      </c>
      <c r="D5348" s="11">
        <v>41368.671875</v>
      </c>
      <c r="E5348" s="11">
        <v>41803.128905999998</v>
      </c>
      <c r="F5348" s="11">
        <v>41803.128905999998</v>
      </c>
      <c r="G5348" s="5">
        <v>201117400</v>
      </c>
      <c r="I5348" s="1">
        <v>7.981135999406419E-3</v>
      </c>
    </row>
    <row r="5349" spans="1:9" x14ac:dyDescent="0.25">
      <c r="A5349" s="36">
        <v>41767</v>
      </c>
      <c r="B5349" s="11">
        <v>41806.128905999998</v>
      </c>
      <c r="C5349" s="11">
        <v>42093.910155999998</v>
      </c>
      <c r="D5349" s="11">
        <v>41592.199219000002</v>
      </c>
      <c r="E5349" s="11">
        <v>41659.910155999998</v>
      </c>
      <c r="F5349" s="11">
        <v>41659.910155999998</v>
      </c>
      <c r="G5349" s="5">
        <v>152828600</v>
      </c>
      <c r="I5349" s="1">
        <v>-3.4319117103560615E-3</v>
      </c>
    </row>
    <row r="5350" spans="1:9" x14ac:dyDescent="0.25">
      <c r="A5350" s="36">
        <v>41768</v>
      </c>
      <c r="B5350" s="11">
        <v>41670.570312999997</v>
      </c>
      <c r="C5350" s="11">
        <v>41780.648437999997</v>
      </c>
      <c r="D5350" s="11">
        <v>41528.761719000002</v>
      </c>
      <c r="E5350" s="11">
        <v>41641.109375</v>
      </c>
      <c r="F5350" s="11">
        <v>41641.109375</v>
      </c>
      <c r="G5350" s="5">
        <v>171858400</v>
      </c>
      <c r="I5350" s="1">
        <v>-4.5139378665659535E-4</v>
      </c>
    </row>
    <row r="5351" spans="1:9" x14ac:dyDescent="0.25">
      <c r="A5351" s="36">
        <v>41771</v>
      </c>
      <c r="B5351" s="11">
        <v>41641.761719000002</v>
      </c>
      <c r="C5351" s="11">
        <v>42086.730469000002</v>
      </c>
      <c r="D5351" s="11">
        <v>41591.980469000002</v>
      </c>
      <c r="E5351" s="11">
        <v>42086.171875</v>
      </c>
      <c r="F5351" s="11">
        <v>42086.171875</v>
      </c>
      <c r="G5351" s="5">
        <v>133906100</v>
      </c>
      <c r="I5351" s="1">
        <v>1.0631342264940002E-2</v>
      </c>
    </row>
    <row r="5352" spans="1:9" x14ac:dyDescent="0.25">
      <c r="A5352" s="36">
        <v>41772</v>
      </c>
      <c r="B5352" s="11">
        <v>42086.058594000002</v>
      </c>
      <c r="C5352" s="11">
        <v>42492.609375</v>
      </c>
      <c r="D5352" s="11">
        <v>41926.621094000002</v>
      </c>
      <c r="E5352" s="11">
        <v>42236.828125</v>
      </c>
      <c r="F5352" s="11">
        <v>42236.828125</v>
      </c>
      <c r="G5352" s="5">
        <v>258902900</v>
      </c>
      <c r="I5352" s="1">
        <v>3.5733171330640801E-3</v>
      </c>
    </row>
    <row r="5353" spans="1:9" x14ac:dyDescent="0.25">
      <c r="A5353" s="36">
        <v>41773</v>
      </c>
      <c r="B5353" s="11">
        <v>42231.78125</v>
      </c>
      <c r="C5353" s="11">
        <v>42231.78125</v>
      </c>
      <c r="D5353" s="11">
        <v>42017.988280999998</v>
      </c>
      <c r="E5353" s="11">
        <v>42144.511719000002</v>
      </c>
      <c r="F5353" s="11">
        <v>42144.511719000002</v>
      </c>
      <c r="G5353" s="5">
        <v>208381500</v>
      </c>
      <c r="I5353" s="1">
        <v>-2.188077198168159E-3</v>
      </c>
    </row>
    <row r="5354" spans="1:9" x14ac:dyDescent="0.25">
      <c r="A5354" s="36">
        <v>41774</v>
      </c>
      <c r="B5354" s="11">
        <v>42143.960937999997</v>
      </c>
      <c r="C5354" s="11">
        <v>42200.109375</v>
      </c>
      <c r="D5354" s="11">
        <v>41531.609375</v>
      </c>
      <c r="E5354" s="11">
        <v>41561.828125</v>
      </c>
      <c r="F5354" s="11">
        <v>41561.828125</v>
      </c>
      <c r="G5354" s="5">
        <v>178484200</v>
      </c>
      <c r="I5354" s="1">
        <v>-1.3922314770745459E-2</v>
      </c>
    </row>
    <row r="5355" spans="1:9" x14ac:dyDescent="0.25">
      <c r="A5355" s="36">
        <v>41775</v>
      </c>
      <c r="B5355" s="11">
        <v>41564.308594000002</v>
      </c>
      <c r="C5355" s="11">
        <v>42031.480469000002</v>
      </c>
      <c r="D5355" s="11">
        <v>41543.859375</v>
      </c>
      <c r="E5355" s="11">
        <v>41898.839844000002</v>
      </c>
      <c r="F5355" s="11">
        <v>41898.839844000002</v>
      </c>
      <c r="G5355" s="5">
        <v>181652000</v>
      </c>
      <c r="I5355" s="1">
        <v>8.0759849855240873E-3</v>
      </c>
    </row>
    <row r="5356" spans="1:9" x14ac:dyDescent="0.25">
      <c r="A5356" s="36">
        <v>41778</v>
      </c>
      <c r="B5356" s="11">
        <v>41894.71875</v>
      </c>
      <c r="C5356" s="11">
        <v>41903.019530999998</v>
      </c>
      <c r="D5356" s="11">
        <v>41463.089844000002</v>
      </c>
      <c r="E5356" s="11">
        <v>41840.050780999998</v>
      </c>
      <c r="F5356" s="11">
        <v>41840.050780999998</v>
      </c>
      <c r="G5356" s="5">
        <v>295391700</v>
      </c>
      <c r="I5356" s="1">
        <v>-1.4041044064416752E-3</v>
      </c>
    </row>
    <row r="5357" spans="1:9" x14ac:dyDescent="0.25">
      <c r="A5357" s="36">
        <v>41779</v>
      </c>
      <c r="B5357" s="11">
        <v>41836.480469000002</v>
      </c>
      <c r="C5357" s="11">
        <v>42001.679687999997</v>
      </c>
      <c r="D5357" s="11">
        <v>41668.828125</v>
      </c>
      <c r="E5357" s="11">
        <v>41805.101562999997</v>
      </c>
      <c r="F5357" s="11">
        <v>41805.101562999997</v>
      </c>
      <c r="G5357" s="5">
        <v>212326200</v>
      </c>
      <c r="I5357" s="1">
        <v>-8.3565440565180893E-4</v>
      </c>
    </row>
    <row r="5358" spans="1:9" x14ac:dyDescent="0.25">
      <c r="A5358" s="36">
        <v>41780</v>
      </c>
      <c r="B5358" s="11">
        <v>41805.101562999997</v>
      </c>
      <c r="C5358" s="11">
        <v>42056.898437999997</v>
      </c>
      <c r="D5358" s="11">
        <v>41764.898437999997</v>
      </c>
      <c r="E5358" s="11">
        <v>41828.980469000002</v>
      </c>
      <c r="F5358" s="11">
        <v>41828.980469000002</v>
      </c>
      <c r="G5358" s="5">
        <v>215028900</v>
      </c>
      <c r="I5358" s="1">
        <v>5.7103291071491924E-4</v>
      </c>
    </row>
    <row r="5359" spans="1:9" x14ac:dyDescent="0.25">
      <c r="A5359" s="36">
        <v>41781</v>
      </c>
      <c r="B5359" s="11">
        <v>41827.601562999997</v>
      </c>
      <c r="C5359" s="11">
        <v>42090.28125</v>
      </c>
      <c r="D5359" s="11">
        <v>41813.148437999997</v>
      </c>
      <c r="E5359" s="11">
        <v>41943.960937999997</v>
      </c>
      <c r="F5359" s="11">
        <v>41943.960937999997</v>
      </c>
      <c r="G5359" s="5">
        <v>195695000</v>
      </c>
      <c r="I5359" s="1">
        <v>2.7450520244372001E-3</v>
      </c>
    </row>
    <row r="5360" spans="1:9" x14ac:dyDescent="0.25">
      <c r="A5360" s="36">
        <v>41782</v>
      </c>
      <c r="B5360" s="11">
        <v>41946.949219000002</v>
      </c>
      <c r="C5360" s="11">
        <v>42035.699219000002</v>
      </c>
      <c r="D5360" s="11">
        <v>41818.410155999998</v>
      </c>
      <c r="E5360" s="11">
        <v>41917.921875</v>
      </c>
      <c r="F5360" s="11">
        <v>41917.921875</v>
      </c>
      <c r="G5360" s="5">
        <v>174316800</v>
      </c>
      <c r="I5360" s="1">
        <v>-6.2099878904220418E-4</v>
      </c>
    </row>
    <row r="5361" spans="1:9" x14ac:dyDescent="0.25">
      <c r="A5361" s="36">
        <v>41785</v>
      </c>
      <c r="B5361" s="11">
        <v>41918.570312999997</v>
      </c>
      <c r="C5361" s="11">
        <v>42138.328125</v>
      </c>
      <c r="D5361" s="11">
        <v>41896.148437999997</v>
      </c>
      <c r="E5361" s="11">
        <v>42004.578125</v>
      </c>
      <c r="F5361" s="11">
        <v>42004.578125</v>
      </c>
      <c r="G5361" s="5">
        <v>35873900</v>
      </c>
      <c r="I5361" s="1">
        <v>2.0651501277484385E-3</v>
      </c>
    </row>
    <row r="5362" spans="1:9" x14ac:dyDescent="0.25">
      <c r="A5362" s="36">
        <v>41786</v>
      </c>
      <c r="B5362" s="11">
        <v>42005.289062999997</v>
      </c>
      <c r="C5362" s="11">
        <v>42144.25</v>
      </c>
      <c r="D5362" s="11">
        <v>41836.800780999998</v>
      </c>
      <c r="E5362" s="11">
        <v>41958.96875</v>
      </c>
      <c r="F5362" s="11">
        <v>41958.96875</v>
      </c>
      <c r="G5362" s="5">
        <v>188542600</v>
      </c>
      <c r="I5362" s="1">
        <v>-1.0864090711635299E-3</v>
      </c>
    </row>
    <row r="5363" spans="1:9" x14ac:dyDescent="0.25">
      <c r="A5363" s="36">
        <v>41787</v>
      </c>
      <c r="B5363" s="11">
        <v>41958.269530999998</v>
      </c>
      <c r="C5363" s="11">
        <v>42022.160155999998</v>
      </c>
      <c r="D5363" s="11">
        <v>41862.429687999997</v>
      </c>
      <c r="E5363" s="11">
        <v>41960.449219000002</v>
      </c>
      <c r="F5363" s="11">
        <v>41960.449219000002</v>
      </c>
      <c r="G5363" s="5">
        <v>159257800</v>
      </c>
      <c r="I5363" s="1">
        <v>3.5283109344419472E-5</v>
      </c>
    </row>
    <row r="5364" spans="1:9" x14ac:dyDescent="0.25">
      <c r="A5364" s="36">
        <v>41788</v>
      </c>
      <c r="B5364" s="11">
        <v>41960.660155999998</v>
      </c>
      <c r="C5364" s="11">
        <v>42095.800780999998</v>
      </c>
      <c r="D5364" s="11">
        <v>41884.121094000002</v>
      </c>
      <c r="E5364" s="11">
        <v>42009.921875</v>
      </c>
      <c r="F5364" s="11">
        <v>42009.921875</v>
      </c>
      <c r="G5364" s="5">
        <v>159646100</v>
      </c>
      <c r="I5364" s="1">
        <v>1.1783361459460906E-3</v>
      </c>
    </row>
    <row r="5365" spans="1:9" x14ac:dyDescent="0.25">
      <c r="A5365" s="36">
        <v>41789</v>
      </c>
      <c r="B5365" s="11">
        <v>42011.660155999998</v>
      </c>
      <c r="C5365" s="11">
        <v>42026.558594000002</v>
      </c>
      <c r="D5365" s="11">
        <v>41360.808594000002</v>
      </c>
      <c r="E5365" s="11">
        <v>41362.511719000002</v>
      </c>
      <c r="F5365" s="11">
        <v>41362.511719000002</v>
      </c>
      <c r="G5365" s="5">
        <v>607473700</v>
      </c>
      <c r="I5365" s="1">
        <v>-1.5530868931335817E-2</v>
      </c>
    </row>
    <row r="5366" spans="1:9" x14ac:dyDescent="0.25">
      <c r="A5366" s="36">
        <v>41792</v>
      </c>
      <c r="B5366" s="11">
        <v>41375.410155999998</v>
      </c>
      <c r="C5366" s="11">
        <v>41953.988280999998</v>
      </c>
      <c r="D5366" s="11">
        <v>41375.410155999998</v>
      </c>
      <c r="E5366" s="11">
        <v>41936.710937999997</v>
      </c>
      <c r="F5366" s="11">
        <v>41936.710937999997</v>
      </c>
      <c r="G5366" s="5">
        <v>159929000</v>
      </c>
      <c r="I5366" s="1">
        <v>1.3786642793665038E-2</v>
      </c>
    </row>
    <row r="5367" spans="1:9" x14ac:dyDescent="0.25">
      <c r="A5367" s="36">
        <v>41793</v>
      </c>
      <c r="B5367" s="11">
        <v>41938.828125</v>
      </c>
      <c r="C5367" s="11">
        <v>42135.53125</v>
      </c>
      <c r="D5367" s="11">
        <v>41807.679687999997</v>
      </c>
      <c r="E5367" s="11">
        <v>42126.089844000002</v>
      </c>
      <c r="F5367" s="11">
        <v>42126.089844000002</v>
      </c>
      <c r="G5367" s="5">
        <v>175304800</v>
      </c>
      <c r="I5367" s="1">
        <v>4.5056606398929944E-3</v>
      </c>
    </row>
    <row r="5368" spans="1:9" x14ac:dyDescent="0.25">
      <c r="A5368" s="36">
        <v>41794</v>
      </c>
      <c r="B5368" s="11">
        <v>42127.898437999997</v>
      </c>
      <c r="C5368" s="11">
        <v>42127.898437999997</v>
      </c>
      <c r="D5368" s="11">
        <v>41855.050780999998</v>
      </c>
      <c r="E5368" s="11">
        <v>41953.300780999998</v>
      </c>
      <c r="F5368" s="11">
        <v>41953.300780999998</v>
      </c>
      <c r="G5368" s="5">
        <v>136508900</v>
      </c>
      <c r="I5368" s="1">
        <v>-4.1101464928257059E-3</v>
      </c>
    </row>
    <row r="5369" spans="1:9" x14ac:dyDescent="0.25">
      <c r="A5369" s="36">
        <v>41795</v>
      </c>
      <c r="B5369" s="11">
        <v>41956.679687999997</v>
      </c>
      <c r="C5369" s="11">
        <v>42276.679687999997</v>
      </c>
      <c r="D5369" s="11">
        <v>41949.230469000002</v>
      </c>
      <c r="E5369" s="11">
        <v>42173.03125</v>
      </c>
      <c r="F5369" s="11">
        <v>42173.03125</v>
      </c>
      <c r="G5369" s="5">
        <v>209660500</v>
      </c>
      <c r="I5369" s="1">
        <v>5.2238333318488372E-3</v>
      </c>
    </row>
    <row r="5370" spans="1:9" x14ac:dyDescent="0.25">
      <c r="A5370" s="36">
        <v>41796</v>
      </c>
      <c r="B5370" s="11">
        <v>42173.03125</v>
      </c>
      <c r="C5370" s="11">
        <v>42840.410155999998</v>
      </c>
      <c r="D5370" s="11">
        <v>42164.351562999997</v>
      </c>
      <c r="E5370" s="11">
        <v>42778.261719000002</v>
      </c>
      <c r="F5370" s="11">
        <v>42778.261719000002</v>
      </c>
      <c r="G5370" s="5">
        <v>249983700</v>
      </c>
      <c r="I5370" s="1">
        <v>1.4249122954723248E-2</v>
      </c>
    </row>
    <row r="5371" spans="1:9" x14ac:dyDescent="0.25">
      <c r="A5371" s="36">
        <v>41799</v>
      </c>
      <c r="B5371" s="11">
        <v>42780.851562999997</v>
      </c>
      <c r="C5371" s="11">
        <v>43175.769530999998</v>
      </c>
      <c r="D5371" s="11">
        <v>42729.660155999998</v>
      </c>
      <c r="E5371" s="11">
        <v>43009.988280999998</v>
      </c>
      <c r="F5371" s="11">
        <v>43009.988280999998</v>
      </c>
      <c r="G5371" s="5">
        <v>144386200</v>
      </c>
      <c r="I5371" s="1">
        <v>5.4023045248268176E-3</v>
      </c>
    </row>
    <row r="5372" spans="1:9" x14ac:dyDescent="0.25">
      <c r="A5372" s="36">
        <v>41800</v>
      </c>
      <c r="B5372" s="11">
        <v>43009.191405999998</v>
      </c>
      <c r="C5372" s="11">
        <v>43049.039062999997</v>
      </c>
      <c r="D5372" s="11">
        <v>42821.679687999997</v>
      </c>
      <c r="E5372" s="11">
        <v>43045.269530999998</v>
      </c>
      <c r="F5372" s="11">
        <v>43045.269530999998</v>
      </c>
      <c r="G5372" s="5">
        <v>217772200</v>
      </c>
      <c r="I5372" s="1">
        <v>8.1996737616840676E-4</v>
      </c>
    </row>
    <row r="5373" spans="1:9" x14ac:dyDescent="0.25">
      <c r="A5373" s="36">
        <v>41801</v>
      </c>
      <c r="B5373" s="11">
        <v>43044.890625</v>
      </c>
      <c r="C5373" s="11">
        <v>43079.070312999997</v>
      </c>
      <c r="D5373" s="11">
        <v>42759.378905999998</v>
      </c>
      <c r="E5373" s="11">
        <v>42944.808594000002</v>
      </c>
      <c r="F5373" s="11">
        <v>42944.808594000002</v>
      </c>
      <c r="G5373" s="5">
        <v>161829300</v>
      </c>
      <c r="I5373" s="1">
        <v>-2.3365714951459893E-3</v>
      </c>
    </row>
    <row r="5374" spans="1:9" x14ac:dyDescent="0.25">
      <c r="A5374" s="36">
        <v>41802</v>
      </c>
      <c r="B5374" s="11">
        <v>42946.320312999997</v>
      </c>
      <c r="C5374" s="11">
        <v>43016.480469000002</v>
      </c>
      <c r="D5374" s="11">
        <v>42551.929687999997</v>
      </c>
      <c r="E5374" s="11">
        <v>42617.621094000002</v>
      </c>
      <c r="F5374" s="11">
        <v>42617.621094000002</v>
      </c>
      <c r="G5374" s="5">
        <v>123698100</v>
      </c>
      <c r="I5374" s="1">
        <v>-7.6479617512941189E-3</v>
      </c>
    </row>
    <row r="5375" spans="1:9" x14ac:dyDescent="0.25">
      <c r="A5375" s="36">
        <v>41803</v>
      </c>
      <c r="B5375" s="11">
        <v>42602.921875</v>
      </c>
      <c r="C5375" s="11">
        <v>42874.359375</v>
      </c>
      <c r="D5375" s="11">
        <v>42485.628905999998</v>
      </c>
      <c r="E5375" s="11">
        <v>42485.660155999998</v>
      </c>
      <c r="F5375" s="11">
        <v>42485.660155999998</v>
      </c>
      <c r="G5375" s="5">
        <v>169407800</v>
      </c>
      <c r="I5375" s="1">
        <v>-3.1011975524819491E-3</v>
      </c>
    </row>
    <row r="5376" spans="1:9" x14ac:dyDescent="0.25">
      <c r="A5376" s="36">
        <v>41806</v>
      </c>
      <c r="B5376" s="11">
        <v>42523.328125</v>
      </c>
      <c r="C5376" s="11">
        <v>42641.109375</v>
      </c>
      <c r="D5376" s="11">
        <v>42321.371094000002</v>
      </c>
      <c r="E5376" s="11">
        <v>42596.25</v>
      </c>
      <c r="F5376" s="11">
        <v>42596.25</v>
      </c>
      <c r="G5376" s="5">
        <v>131363600</v>
      </c>
      <c r="I5376" s="1">
        <v>2.5996103302681206E-3</v>
      </c>
    </row>
    <row r="5377" spans="1:9" x14ac:dyDescent="0.25">
      <c r="A5377" s="36">
        <v>41807</v>
      </c>
      <c r="B5377" s="11">
        <v>42593.230469000002</v>
      </c>
      <c r="C5377" s="11">
        <v>42657.351562999997</v>
      </c>
      <c r="D5377" s="11">
        <v>42446.46875</v>
      </c>
      <c r="E5377" s="11">
        <v>42612.640625</v>
      </c>
      <c r="F5377" s="11">
        <v>42612.640625</v>
      </c>
      <c r="G5377" s="5">
        <v>93662700</v>
      </c>
      <c r="I5377" s="1">
        <v>3.8471631497571934E-4</v>
      </c>
    </row>
    <row r="5378" spans="1:9" x14ac:dyDescent="0.25">
      <c r="A5378" s="36">
        <v>41808</v>
      </c>
      <c r="B5378" s="11">
        <v>42612.78125</v>
      </c>
      <c r="C5378" s="11">
        <v>42821.25</v>
      </c>
      <c r="D5378" s="11">
        <v>42525.570312999997</v>
      </c>
      <c r="E5378" s="11">
        <v>42802.601562999997</v>
      </c>
      <c r="F5378" s="11">
        <v>42802.601562999997</v>
      </c>
      <c r="G5378" s="5">
        <v>175284800</v>
      </c>
      <c r="I5378" s="1">
        <v>4.4479473761320776E-3</v>
      </c>
    </row>
    <row r="5379" spans="1:9" x14ac:dyDescent="0.25">
      <c r="A5379" s="36">
        <v>41809</v>
      </c>
      <c r="B5379" s="11">
        <v>42800.648437999997</v>
      </c>
      <c r="C5379" s="11">
        <v>43007.710937999997</v>
      </c>
      <c r="D5379" s="11">
        <v>42787.109375</v>
      </c>
      <c r="E5379" s="11">
        <v>42957.359375</v>
      </c>
      <c r="F5379" s="11">
        <v>42957.359375</v>
      </c>
      <c r="G5379" s="5">
        <v>97277000</v>
      </c>
      <c r="I5379" s="1">
        <v>3.6090963263379905E-3</v>
      </c>
    </row>
    <row r="5380" spans="1:9" x14ac:dyDescent="0.25">
      <c r="A5380" s="36">
        <v>41810</v>
      </c>
      <c r="B5380" s="11">
        <v>42959.828125</v>
      </c>
      <c r="C5380" s="11">
        <v>43038.578125</v>
      </c>
      <c r="D5380" s="11">
        <v>42787.640625</v>
      </c>
      <c r="E5380" s="11">
        <v>42865.71875</v>
      </c>
      <c r="F5380" s="11">
        <v>42865.71875</v>
      </c>
      <c r="G5380" s="5">
        <v>447349100</v>
      </c>
      <c r="I5380" s="1">
        <v>-2.1355714996627029E-3</v>
      </c>
    </row>
    <row r="5381" spans="1:9" x14ac:dyDescent="0.25">
      <c r="A5381" s="36">
        <v>41813</v>
      </c>
      <c r="B5381" s="11">
        <v>42865.71875</v>
      </c>
      <c r="C5381" s="11">
        <v>42948.648437999997</v>
      </c>
      <c r="D5381" s="11">
        <v>42691.351562999997</v>
      </c>
      <c r="E5381" s="11">
        <v>42916.730469000002</v>
      </c>
      <c r="F5381" s="11">
        <v>42916.730469000002</v>
      </c>
      <c r="G5381" s="5">
        <v>114987000</v>
      </c>
      <c r="I5381" s="1">
        <v>1.1893277815548942E-3</v>
      </c>
    </row>
    <row r="5382" spans="1:9" x14ac:dyDescent="0.25">
      <c r="A5382" s="36">
        <v>41814</v>
      </c>
      <c r="B5382" s="11">
        <v>42915.039062999997</v>
      </c>
      <c r="C5382" s="11">
        <v>43016.761719000002</v>
      </c>
      <c r="D5382" s="11">
        <v>42785.621094000002</v>
      </c>
      <c r="E5382" s="11">
        <v>42884.761719000002</v>
      </c>
      <c r="F5382" s="11">
        <v>42884.761719000002</v>
      </c>
      <c r="G5382" s="5">
        <v>132851000</v>
      </c>
      <c r="I5382" s="1">
        <v>-7.4517938241136505E-4</v>
      </c>
    </row>
    <row r="5383" spans="1:9" x14ac:dyDescent="0.25">
      <c r="A5383" s="36">
        <v>41815</v>
      </c>
      <c r="B5383" s="11">
        <v>42885.660155999998</v>
      </c>
      <c r="C5383" s="11">
        <v>42930.011719000002</v>
      </c>
      <c r="D5383" s="11">
        <v>42786.371094000002</v>
      </c>
      <c r="E5383" s="11">
        <v>42854.191405999998</v>
      </c>
      <c r="F5383" s="11">
        <v>42854.191405999998</v>
      </c>
      <c r="G5383" s="5">
        <v>176349900</v>
      </c>
      <c r="I5383" s="1">
        <v>-7.131021124298087E-4</v>
      </c>
    </row>
    <row r="5384" spans="1:9" x14ac:dyDescent="0.25">
      <c r="A5384" s="36">
        <v>41816</v>
      </c>
      <c r="B5384" s="11">
        <v>42864.851562999997</v>
      </c>
      <c r="C5384" s="11">
        <v>42916.539062999997</v>
      </c>
      <c r="D5384" s="11">
        <v>42613.390625</v>
      </c>
      <c r="E5384" s="11">
        <v>42613.800780999998</v>
      </c>
      <c r="F5384" s="11">
        <v>42613.800780999998</v>
      </c>
      <c r="G5384" s="5">
        <v>153736000</v>
      </c>
      <c r="I5384" s="1">
        <v>-5.6252932298264113E-3</v>
      </c>
    </row>
    <row r="5385" spans="1:9" x14ac:dyDescent="0.25">
      <c r="A5385" s="36">
        <v>41817</v>
      </c>
      <c r="B5385" s="11">
        <v>42613.25</v>
      </c>
      <c r="C5385" s="11">
        <v>42933.699219000002</v>
      </c>
      <c r="D5385" s="11">
        <v>42481.300780999998</v>
      </c>
      <c r="E5385" s="11">
        <v>42493.859375</v>
      </c>
      <c r="F5385" s="11">
        <v>42493.859375</v>
      </c>
      <c r="G5385" s="5">
        <v>229603000</v>
      </c>
      <c r="I5385" s="1">
        <v>-2.8185826090254551E-3</v>
      </c>
    </row>
    <row r="5386" spans="1:9" x14ac:dyDescent="0.25">
      <c r="A5386" s="36">
        <v>41820</v>
      </c>
      <c r="B5386" s="11">
        <v>42508.078125</v>
      </c>
      <c r="C5386" s="11">
        <v>42795.148437999997</v>
      </c>
      <c r="D5386" s="11">
        <v>42487.46875</v>
      </c>
      <c r="E5386" s="11">
        <v>42737.171875</v>
      </c>
      <c r="F5386" s="11">
        <v>42737.171875</v>
      </c>
      <c r="G5386" s="5">
        <v>258968700</v>
      </c>
      <c r="I5386" s="1">
        <v>5.7094970551645474E-3</v>
      </c>
    </row>
    <row r="5387" spans="1:9" x14ac:dyDescent="0.25">
      <c r="A5387" s="36">
        <v>41821</v>
      </c>
      <c r="B5387" s="11">
        <v>42744.949219000002</v>
      </c>
      <c r="C5387" s="11">
        <v>42944.621094000002</v>
      </c>
      <c r="D5387" s="11">
        <v>42602.179687999997</v>
      </c>
      <c r="E5387" s="11">
        <v>42872.839844000002</v>
      </c>
      <c r="F5387" s="11">
        <v>42872.839844000002</v>
      </c>
      <c r="G5387" s="5">
        <v>165060900</v>
      </c>
      <c r="I5387" s="1">
        <v>3.1694443172121112E-3</v>
      </c>
    </row>
    <row r="5388" spans="1:9" x14ac:dyDescent="0.25">
      <c r="A5388" s="36">
        <v>41822</v>
      </c>
      <c r="B5388" s="11">
        <v>42870.898437999997</v>
      </c>
      <c r="C5388" s="11">
        <v>43279.480469000002</v>
      </c>
      <c r="D5388" s="11">
        <v>42817.960937999997</v>
      </c>
      <c r="E5388" s="11">
        <v>43279.480469000002</v>
      </c>
      <c r="F5388" s="11">
        <v>43279.480469000002</v>
      </c>
      <c r="G5388" s="5">
        <v>150896500</v>
      </c>
      <c r="I5388" s="1">
        <v>9.4401089455367071E-3</v>
      </c>
    </row>
    <row r="5389" spans="1:9" x14ac:dyDescent="0.25">
      <c r="A5389" s="36">
        <v>41823</v>
      </c>
      <c r="B5389" s="11">
        <v>43286.308594000002</v>
      </c>
      <c r="C5389" s="11">
        <v>43721.769530999998</v>
      </c>
      <c r="D5389" s="11">
        <v>43228.21875</v>
      </c>
      <c r="E5389" s="11">
        <v>43660.699219000002</v>
      </c>
      <c r="F5389" s="11">
        <v>43660.699219000002</v>
      </c>
      <c r="G5389" s="5">
        <v>173032900</v>
      </c>
      <c r="I5389" s="1">
        <v>8.7697355723026504E-3</v>
      </c>
    </row>
    <row r="5390" spans="1:9" x14ac:dyDescent="0.25">
      <c r="A5390" s="36">
        <v>41824</v>
      </c>
      <c r="B5390" s="11">
        <v>43660.960937999997</v>
      </c>
      <c r="C5390" s="11">
        <v>43669.789062999997</v>
      </c>
      <c r="D5390" s="11">
        <v>43485.179687999997</v>
      </c>
      <c r="E5390" s="11">
        <v>43518.058594000002</v>
      </c>
      <c r="F5390" s="11">
        <v>43518.058594000002</v>
      </c>
      <c r="G5390" s="5">
        <v>32528400</v>
      </c>
      <c r="I5390" s="1">
        <v>-3.2723740476789942E-3</v>
      </c>
    </row>
    <row r="5391" spans="1:9" x14ac:dyDescent="0.25">
      <c r="A5391" s="36">
        <v>41827</v>
      </c>
      <c r="B5391" s="11">
        <v>43517.949219000002</v>
      </c>
      <c r="C5391" s="11">
        <v>43705.960937999997</v>
      </c>
      <c r="D5391" s="11">
        <v>43433.199219000002</v>
      </c>
      <c r="E5391" s="11">
        <v>43452.550780999998</v>
      </c>
      <c r="F5391" s="11">
        <v>43452.550780999998</v>
      </c>
      <c r="G5391" s="5">
        <v>182477800</v>
      </c>
      <c r="I5391" s="1">
        <v>-1.5064359295422491E-3</v>
      </c>
    </row>
    <row r="5392" spans="1:9" x14ac:dyDescent="0.25">
      <c r="A5392" s="36">
        <v>41828</v>
      </c>
      <c r="B5392" s="11">
        <v>43451.96875</v>
      </c>
      <c r="C5392" s="11">
        <v>43495.390625</v>
      </c>
      <c r="D5392" s="11">
        <v>43147.671875</v>
      </c>
      <c r="E5392" s="11">
        <v>43403.429687999997</v>
      </c>
      <c r="F5392" s="11">
        <v>43403.429687999997</v>
      </c>
      <c r="G5392" s="5">
        <v>153392100</v>
      </c>
      <c r="I5392" s="1">
        <v>-1.131093057075816E-3</v>
      </c>
    </row>
    <row r="5393" spans="1:9" x14ac:dyDescent="0.25">
      <c r="A5393" s="36">
        <v>41829</v>
      </c>
      <c r="B5393" s="11">
        <v>43394.410155999998</v>
      </c>
      <c r="C5393" s="11">
        <v>43821.53125</v>
      </c>
      <c r="D5393" s="11">
        <v>43353.789062999997</v>
      </c>
      <c r="E5393" s="11">
        <v>43686.75</v>
      </c>
      <c r="F5393" s="11">
        <v>43686.75</v>
      </c>
      <c r="G5393" s="5">
        <v>334296000</v>
      </c>
      <c r="I5393" s="1">
        <v>6.506389411526925E-3</v>
      </c>
    </row>
    <row r="5394" spans="1:9" x14ac:dyDescent="0.25">
      <c r="A5394" s="36">
        <v>41830</v>
      </c>
      <c r="B5394" s="11">
        <v>43688.628905999998</v>
      </c>
      <c r="C5394" s="11">
        <v>43690.980469000002</v>
      </c>
      <c r="D5394" s="11">
        <v>43316.199219000002</v>
      </c>
      <c r="E5394" s="11">
        <v>43474.289062999997</v>
      </c>
      <c r="F5394" s="11">
        <v>43474.289062999997</v>
      </c>
      <c r="G5394" s="5">
        <v>251864400</v>
      </c>
      <c r="I5394" s="1">
        <v>-4.8751451355144582E-3</v>
      </c>
    </row>
    <row r="5395" spans="1:9" x14ac:dyDescent="0.25">
      <c r="A5395" s="36">
        <v>41831</v>
      </c>
      <c r="B5395" s="11">
        <v>43471.578125</v>
      </c>
      <c r="C5395" s="11">
        <v>43694.109375</v>
      </c>
      <c r="D5395" s="11">
        <v>43437.660155999998</v>
      </c>
      <c r="E5395" s="11">
        <v>43481.828125</v>
      </c>
      <c r="F5395" s="11">
        <v>43481.828125</v>
      </c>
      <c r="G5395" s="5">
        <v>198570300</v>
      </c>
      <c r="I5395" s="1">
        <v>1.7339923314629857E-4</v>
      </c>
    </row>
    <row r="5396" spans="1:9" x14ac:dyDescent="0.25">
      <c r="A5396" s="36">
        <v>41834</v>
      </c>
      <c r="B5396" s="11">
        <v>43474.730469000002</v>
      </c>
      <c r="C5396" s="11">
        <v>44001.191405999998</v>
      </c>
      <c r="D5396" s="11">
        <v>43474.730469000002</v>
      </c>
      <c r="E5396" s="11">
        <v>43967.441405999998</v>
      </c>
      <c r="F5396" s="11">
        <v>43967.441405999998</v>
      </c>
      <c r="G5396" s="5">
        <v>139888700</v>
      </c>
      <c r="I5396" s="1">
        <v>1.1106285398994942E-2</v>
      </c>
    </row>
    <row r="5397" spans="1:9" x14ac:dyDescent="0.25">
      <c r="A5397" s="36">
        <v>41835</v>
      </c>
      <c r="B5397" s="11">
        <v>43967.359375</v>
      </c>
      <c r="C5397" s="11">
        <v>44077.5</v>
      </c>
      <c r="D5397" s="11">
        <v>43862.839844000002</v>
      </c>
      <c r="E5397" s="11">
        <v>43960.429687999997</v>
      </c>
      <c r="F5397" s="11">
        <v>43960.429687999997</v>
      </c>
      <c r="G5397" s="5">
        <v>206277600</v>
      </c>
      <c r="I5397" s="1">
        <v>-1.5948795137710192E-4</v>
      </c>
    </row>
    <row r="5398" spans="1:9" x14ac:dyDescent="0.25">
      <c r="A5398" s="36">
        <v>41836</v>
      </c>
      <c r="B5398" s="11">
        <v>43968.46875</v>
      </c>
      <c r="C5398" s="11">
        <v>44133.230469000002</v>
      </c>
      <c r="D5398" s="11">
        <v>43809.011719000002</v>
      </c>
      <c r="E5398" s="11">
        <v>44009.230469000002</v>
      </c>
      <c r="F5398" s="11">
        <v>44009.230469000002</v>
      </c>
      <c r="G5398" s="5">
        <v>149554900</v>
      </c>
      <c r="I5398" s="1">
        <v>1.1094912932225753E-3</v>
      </c>
    </row>
    <row r="5399" spans="1:9" x14ac:dyDescent="0.25">
      <c r="A5399" s="36">
        <v>41837</v>
      </c>
      <c r="B5399" s="11">
        <v>44011.691405999998</v>
      </c>
      <c r="C5399" s="11">
        <v>44083.910155999998</v>
      </c>
      <c r="D5399" s="11">
        <v>43837.25</v>
      </c>
      <c r="E5399" s="11">
        <v>43920.761719000002</v>
      </c>
      <c r="F5399" s="11">
        <v>43920.761719000002</v>
      </c>
      <c r="G5399" s="5">
        <v>156451400</v>
      </c>
      <c r="I5399" s="1">
        <v>-2.0122549235050968E-3</v>
      </c>
    </row>
    <row r="5400" spans="1:9" x14ac:dyDescent="0.25">
      <c r="A5400" s="36">
        <v>41838</v>
      </c>
      <c r="B5400" s="11">
        <v>43920.761719000002</v>
      </c>
      <c r="C5400" s="11">
        <v>44312.871094000002</v>
      </c>
      <c r="D5400" s="11">
        <v>43822.578125</v>
      </c>
      <c r="E5400" s="11">
        <v>44278.898437999997</v>
      </c>
      <c r="F5400" s="11">
        <v>44278.898437999997</v>
      </c>
      <c r="G5400" s="5">
        <v>143160800</v>
      </c>
      <c r="I5400" s="1">
        <v>8.1210899607278009E-3</v>
      </c>
    </row>
    <row r="5401" spans="1:9" x14ac:dyDescent="0.25">
      <c r="A5401" s="36">
        <v>41841</v>
      </c>
      <c r="B5401" s="11">
        <v>44275.800780999998</v>
      </c>
      <c r="C5401" s="11">
        <v>44275.800780999998</v>
      </c>
      <c r="D5401" s="11">
        <v>44023.691405999998</v>
      </c>
      <c r="E5401" s="11">
        <v>44125.730469000002</v>
      </c>
      <c r="F5401" s="11">
        <v>44125.730469000002</v>
      </c>
      <c r="G5401" s="5">
        <v>155490700</v>
      </c>
      <c r="I5401" s="1">
        <v>-3.4651606857103445E-3</v>
      </c>
    </row>
    <row r="5402" spans="1:9" x14ac:dyDescent="0.25">
      <c r="A5402" s="36">
        <v>41842</v>
      </c>
      <c r="B5402" s="11">
        <v>44123.558594000002</v>
      </c>
      <c r="C5402" s="11">
        <v>44512.390625</v>
      </c>
      <c r="D5402" s="11">
        <v>44123.558594000002</v>
      </c>
      <c r="E5402" s="11">
        <v>44257.089844000002</v>
      </c>
      <c r="F5402" s="11">
        <v>44257.089844000002</v>
      </c>
      <c r="G5402" s="5">
        <v>181490400</v>
      </c>
      <c r="I5402" s="1">
        <v>2.9725114282879161E-3</v>
      </c>
    </row>
    <row r="5403" spans="1:9" x14ac:dyDescent="0.25">
      <c r="A5403" s="36">
        <v>41843</v>
      </c>
      <c r="B5403" s="11">
        <v>44258.910155999998</v>
      </c>
      <c r="C5403" s="11">
        <v>44371.25</v>
      </c>
      <c r="D5403" s="11">
        <v>44156.269530999998</v>
      </c>
      <c r="E5403" s="11">
        <v>44199.011719000002</v>
      </c>
      <c r="F5403" s="11">
        <v>44199.011719000002</v>
      </c>
      <c r="G5403" s="5">
        <v>149310000</v>
      </c>
      <c r="I5403" s="1">
        <v>-1.3131515479294364E-3</v>
      </c>
    </row>
    <row r="5404" spans="1:9" x14ac:dyDescent="0.25">
      <c r="A5404" s="36">
        <v>41844</v>
      </c>
      <c r="B5404" s="11">
        <v>44206.398437999997</v>
      </c>
      <c r="C5404" s="11">
        <v>44564.171875</v>
      </c>
      <c r="D5404" s="11">
        <v>44201.179687999997</v>
      </c>
      <c r="E5404" s="11">
        <v>44420.378905999998</v>
      </c>
      <c r="F5404" s="11">
        <v>44420.378905999998</v>
      </c>
      <c r="G5404" s="5">
        <v>167457000</v>
      </c>
      <c r="I5404" s="1">
        <v>4.9959189714048335E-3</v>
      </c>
    </row>
    <row r="5405" spans="1:9" x14ac:dyDescent="0.25">
      <c r="A5405" s="36">
        <v>41845</v>
      </c>
      <c r="B5405" s="11">
        <v>44426.671875</v>
      </c>
      <c r="C5405" s="11">
        <v>44559.78125</v>
      </c>
      <c r="D5405" s="11">
        <v>44272.390625</v>
      </c>
      <c r="E5405" s="11">
        <v>44386.621094000002</v>
      </c>
      <c r="F5405" s="11">
        <v>44386.621094000002</v>
      </c>
      <c r="G5405" s="5">
        <v>132525400</v>
      </c>
      <c r="I5405" s="1">
        <v>-7.6025118799094571E-4</v>
      </c>
    </row>
    <row r="5406" spans="1:9" x14ac:dyDescent="0.25">
      <c r="A5406" s="36">
        <v>41848</v>
      </c>
      <c r="B5406" s="11">
        <v>44394.550780999998</v>
      </c>
      <c r="C5406" s="11">
        <v>44559.289062999997</v>
      </c>
      <c r="D5406" s="11">
        <v>44336.941405999998</v>
      </c>
      <c r="E5406" s="11">
        <v>44544.96875</v>
      </c>
      <c r="F5406" s="11">
        <v>44544.96875</v>
      </c>
      <c r="G5406" s="5">
        <v>153573800</v>
      </c>
      <c r="I5406" s="1">
        <v>3.5611153161383413E-3</v>
      </c>
    </row>
    <row r="5407" spans="1:9" x14ac:dyDescent="0.25">
      <c r="A5407" s="36">
        <v>41849</v>
      </c>
      <c r="B5407" s="11">
        <v>44550.441405999998</v>
      </c>
      <c r="C5407" s="11">
        <v>44684.558594000002</v>
      </c>
      <c r="D5407" s="11">
        <v>44452.878905999998</v>
      </c>
      <c r="E5407" s="11">
        <v>44481.289062999997</v>
      </c>
      <c r="F5407" s="11">
        <v>44481.289062999997</v>
      </c>
      <c r="G5407" s="5">
        <v>129225700</v>
      </c>
      <c r="I5407" s="1">
        <v>-1.4305823792817307E-3</v>
      </c>
    </row>
    <row r="5408" spans="1:9" x14ac:dyDescent="0.25">
      <c r="A5408" s="36">
        <v>41850</v>
      </c>
      <c r="B5408" s="11">
        <v>44479.101562999997</v>
      </c>
      <c r="C5408" s="11">
        <v>44714.410155999998</v>
      </c>
      <c r="D5408" s="11">
        <v>44271.25</v>
      </c>
      <c r="E5408" s="11">
        <v>44311.058594000002</v>
      </c>
      <c r="F5408" s="11">
        <v>44311.058594000002</v>
      </c>
      <c r="G5408" s="5">
        <v>144478500</v>
      </c>
      <c r="I5408" s="1">
        <v>-3.8343546951171703E-3</v>
      </c>
    </row>
    <row r="5409" spans="1:9" x14ac:dyDescent="0.25">
      <c r="A5409" s="36">
        <v>41851</v>
      </c>
      <c r="B5409" s="11">
        <v>44311.878905999998</v>
      </c>
      <c r="C5409" s="11">
        <v>44349.800780999998</v>
      </c>
      <c r="D5409" s="11">
        <v>43546.019530999998</v>
      </c>
      <c r="E5409" s="11">
        <v>43817.691405999998</v>
      </c>
      <c r="F5409" s="11">
        <v>43817.691405999998</v>
      </c>
      <c r="G5409" s="5">
        <v>211241000</v>
      </c>
      <c r="I5409" s="1">
        <v>-1.1196626349844863E-2</v>
      </c>
    </row>
    <row r="5410" spans="1:9" x14ac:dyDescent="0.25">
      <c r="A5410" s="36">
        <v>41852</v>
      </c>
      <c r="B5410" s="11">
        <v>43819.429687999997</v>
      </c>
      <c r="C5410" s="11">
        <v>44094.828125</v>
      </c>
      <c r="D5410" s="11">
        <v>43706.820312999997</v>
      </c>
      <c r="E5410" s="11">
        <v>43986.109375</v>
      </c>
      <c r="F5410" s="11">
        <v>43986.109375</v>
      </c>
      <c r="G5410" s="5">
        <v>162671200</v>
      </c>
      <c r="I5410" s="1">
        <v>3.8362388427088945E-3</v>
      </c>
    </row>
    <row r="5411" spans="1:9" x14ac:dyDescent="0.25">
      <c r="A5411" s="36">
        <v>41855</v>
      </c>
      <c r="B5411" s="11">
        <v>43983.78125</v>
      </c>
      <c r="C5411" s="11">
        <v>44676.109375</v>
      </c>
      <c r="D5411" s="11">
        <v>43982.949219000002</v>
      </c>
      <c r="E5411" s="11">
        <v>44594.660155999998</v>
      </c>
      <c r="F5411" s="11">
        <v>44594.660155999998</v>
      </c>
      <c r="G5411" s="5">
        <v>193884900</v>
      </c>
      <c r="I5411" s="1">
        <v>1.37402363611141E-2</v>
      </c>
    </row>
    <row r="5412" spans="1:9" x14ac:dyDescent="0.25">
      <c r="A5412" s="36">
        <v>41856</v>
      </c>
      <c r="B5412" s="11">
        <v>44605.609375</v>
      </c>
      <c r="C5412" s="11">
        <v>44674.949219000002</v>
      </c>
      <c r="D5412" s="11">
        <v>44310.121094000002</v>
      </c>
      <c r="E5412" s="11">
        <v>44481.679687999997</v>
      </c>
      <c r="F5412" s="11">
        <v>44481.679687999997</v>
      </c>
      <c r="G5412" s="5">
        <v>168380800</v>
      </c>
      <c r="I5412" s="1">
        <v>-2.5367124150523779E-3</v>
      </c>
    </row>
    <row r="5413" spans="1:9" x14ac:dyDescent="0.25">
      <c r="A5413" s="36">
        <v>41857</v>
      </c>
      <c r="B5413" s="11">
        <v>44481.53125</v>
      </c>
      <c r="C5413" s="11">
        <v>44550.289062999997</v>
      </c>
      <c r="D5413" s="11">
        <v>44251.320312999997</v>
      </c>
      <c r="E5413" s="11">
        <v>44425.769530999998</v>
      </c>
      <c r="F5413" s="11">
        <v>44425.769530999998</v>
      </c>
      <c r="G5413" s="5">
        <v>158810800</v>
      </c>
      <c r="I5413" s="1">
        <v>-1.2577160825397726E-3</v>
      </c>
    </row>
    <row r="5414" spans="1:9" x14ac:dyDescent="0.25">
      <c r="A5414" s="36">
        <v>41858</v>
      </c>
      <c r="B5414" s="11">
        <v>44435.339844000002</v>
      </c>
      <c r="C5414" s="11">
        <v>44541.128905999998</v>
      </c>
      <c r="D5414" s="11">
        <v>44064.191405999998</v>
      </c>
      <c r="E5414" s="11">
        <v>44116.148437999997</v>
      </c>
      <c r="F5414" s="11">
        <v>44116.148437999997</v>
      </c>
      <c r="G5414" s="5">
        <v>175936400</v>
      </c>
      <c r="I5414" s="1">
        <v>-6.9938027580533912E-3</v>
      </c>
    </row>
    <row r="5415" spans="1:9" x14ac:dyDescent="0.25">
      <c r="A5415" s="36">
        <v>41859</v>
      </c>
      <c r="B5415" s="11">
        <v>44124.089844000002</v>
      </c>
      <c r="C5415" s="11">
        <v>44271.070312999997</v>
      </c>
      <c r="D5415" s="11">
        <v>43885.429687999997</v>
      </c>
      <c r="E5415" s="11">
        <v>44105.949219000002</v>
      </c>
      <c r="F5415" s="11">
        <v>44105.949219000002</v>
      </c>
      <c r="G5415" s="5">
        <v>144991500</v>
      </c>
      <c r="I5415" s="1">
        <v>-2.3121687913452149E-4</v>
      </c>
    </row>
    <row r="5416" spans="1:9" x14ac:dyDescent="0.25">
      <c r="A5416" s="36">
        <v>41862</v>
      </c>
      <c r="B5416" s="11">
        <v>44121</v>
      </c>
      <c r="C5416" s="11">
        <v>44720.410155999998</v>
      </c>
      <c r="D5416" s="11">
        <v>44121</v>
      </c>
      <c r="E5416" s="11">
        <v>44679.160155999998</v>
      </c>
      <c r="F5416" s="11">
        <v>44679.160155999998</v>
      </c>
      <c r="G5416" s="5">
        <v>165075800</v>
      </c>
      <c r="I5416" s="1">
        <v>1.2912500878341504E-2</v>
      </c>
    </row>
    <row r="5417" spans="1:9" x14ac:dyDescent="0.25">
      <c r="A5417" s="36">
        <v>41863</v>
      </c>
      <c r="B5417" s="11">
        <v>44673.109375</v>
      </c>
      <c r="C5417" s="11">
        <v>44869.238280999998</v>
      </c>
      <c r="D5417" s="11">
        <v>44609.539062999997</v>
      </c>
      <c r="E5417" s="11">
        <v>44734.039062999997</v>
      </c>
      <c r="F5417" s="11">
        <v>44734.039062999997</v>
      </c>
      <c r="G5417" s="5">
        <v>131497700</v>
      </c>
      <c r="I5417" s="1">
        <v>1.2275349583834583E-3</v>
      </c>
    </row>
    <row r="5418" spans="1:9" x14ac:dyDescent="0.25">
      <c r="A5418" s="36">
        <v>41864</v>
      </c>
      <c r="B5418" s="11">
        <v>44739.238280999998</v>
      </c>
      <c r="C5418" s="11">
        <v>44974.960937999997</v>
      </c>
      <c r="D5418" s="11">
        <v>44713.46875</v>
      </c>
      <c r="E5418" s="11">
        <v>44723.960937999997</v>
      </c>
      <c r="F5418" s="11">
        <v>44723.960937999997</v>
      </c>
      <c r="G5418" s="5">
        <v>154181600</v>
      </c>
      <c r="I5418" s="1">
        <v>-2.2531523267943498E-4</v>
      </c>
    </row>
    <row r="5419" spans="1:9" x14ac:dyDescent="0.25">
      <c r="A5419" s="36">
        <v>41865</v>
      </c>
      <c r="B5419" s="11">
        <v>44740.648437999997</v>
      </c>
      <c r="C5419" s="11">
        <v>44878.699219000002</v>
      </c>
      <c r="D5419" s="11">
        <v>44665.960937999997</v>
      </c>
      <c r="E5419" s="11">
        <v>44793.019530999998</v>
      </c>
      <c r="F5419" s="11">
        <v>44793.019530999998</v>
      </c>
      <c r="G5419" s="5">
        <v>137006200</v>
      </c>
      <c r="I5419" s="1">
        <v>1.5429163570583881E-3</v>
      </c>
    </row>
    <row r="5420" spans="1:9" x14ac:dyDescent="0.25">
      <c r="A5420" s="36">
        <v>41866</v>
      </c>
      <c r="B5420" s="11">
        <v>44793.820312999997</v>
      </c>
      <c r="C5420" s="11">
        <v>44863.820312999997</v>
      </c>
      <c r="D5420" s="11">
        <v>44474.46875</v>
      </c>
      <c r="E5420" s="11">
        <v>44629.328125</v>
      </c>
      <c r="F5420" s="11">
        <v>44629.328125</v>
      </c>
      <c r="G5420" s="5">
        <v>98928500</v>
      </c>
      <c r="I5420" s="1">
        <v>-3.6610890482808855E-3</v>
      </c>
    </row>
    <row r="5421" spans="1:9" x14ac:dyDescent="0.25">
      <c r="A5421" s="36">
        <v>41869</v>
      </c>
      <c r="B5421" s="11">
        <v>44637.269530999998</v>
      </c>
      <c r="C5421" s="11">
        <v>44871.238280999998</v>
      </c>
      <c r="D5421" s="11">
        <v>44637.269530999998</v>
      </c>
      <c r="E5421" s="11">
        <v>44854.808594000002</v>
      </c>
      <c r="F5421" s="11">
        <v>44854.808594000002</v>
      </c>
      <c r="G5421" s="5">
        <v>101365800</v>
      </c>
      <c r="I5421" s="1">
        <v>5.0395735933435049E-3</v>
      </c>
    </row>
    <row r="5422" spans="1:9" x14ac:dyDescent="0.25">
      <c r="A5422" s="36">
        <v>41870</v>
      </c>
      <c r="B5422" s="11">
        <v>44852.789062999997</v>
      </c>
      <c r="C5422" s="11">
        <v>45000.621094000002</v>
      </c>
      <c r="D5422" s="11">
        <v>44717.878905999998</v>
      </c>
      <c r="E5422" s="11">
        <v>44962.878905999998</v>
      </c>
      <c r="F5422" s="11">
        <v>44962.878905999998</v>
      </c>
      <c r="G5422" s="5">
        <v>176305100</v>
      </c>
      <c r="I5422" s="1">
        <v>2.4064383566422265E-3</v>
      </c>
    </row>
    <row r="5423" spans="1:9" x14ac:dyDescent="0.25">
      <c r="A5423" s="36">
        <v>41871</v>
      </c>
      <c r="B5423" s="11">
        <v>44970.269530999998</v>
      </c>
      <c r="C5423" s="11">
        <v>45250.058594000002</v>
      </c>
      <c r="D5423" s="11">
        <v>44808.109375</v>
      </c>
      <c r="E5423" s="11">
        <v>45248.050780999998</v>
      </c>
      <c r="F5423" s="11">
        <v>45248.050780999998</v>
      </c>
      <c r="G5423" s="5">
        <v>197824200</v>
      </c>
      <c r="I5423" s="1">
        <v>6.3223564129284426E-3</v>
      </c>
    </row>
    <row r="5424" spans="1:9" x14ac:dyDescent="0.25">
      <c r="A5424" s="36">
        <v>41872</v>
      </c>
      <c r="B5424" s="11">
        <v>45242.300780999998</v>
      </c>
      <c r="C5424" s="11">
        <v>45429.539062999997</v>
      </c>
      <c r="D5424" s="11">
        <v>45160.398437999997</v>
      </c>
      <c r="E5424" s="11">
        <v>45410.359375</v>
      </c>
      <c r="F5424" s="11">
        <v>45410.359375</v>
      </c>
      <c r="G5424" s="5">
        <v>187453700</v>
      </c>
      <c r="I5424" s="1">
        <v>3.5806665291442386E-3</v>
      </c>
    </row>
    <row r="5425" spans="1:9" x14ac:dyDescent="0.25">
      <c r="A5425" s="36">
        <v>41873</v>
      </c>
      <c r="B5425" s="11">
        <v>45420.488280999998</v>
      </c>
      <c r="C5425" s="11">
        <v>45517.140625</v>
      </c>
      <c r="D5425" s="11">
        <v>45172.441405999998</v>
      </c>
      <c r="E5425" s="11">
        <v>45374.988280999998</v>
      </c>
      <c r="F5425" s="11">
        <v>45374.988280999998</v>
      </c>
      <c r="G5425" s="5">
        <v>156941500</v>
      </c>
      <c r="I5425" s="1">
        <v>-7.7922476926062245E-4</v>
      </c>
    </row>
    <row r="5426" spans="1:9" x14ac:dyDescent="0.25">
      <c r="A5426" s="36">
        <v>41876</v>
      </c>
      <c r="B5426" s="11">
        <v>45380.511719000002</v>
      </c>
      <c r="C5426" s="11">
        <v>45575.269530999998</v>
      </c>
      <c r="D5426" s="11">
        <v>45351.460937999997</v>
      </c>
      <c r="E5426" s="11">
        <v>45504.339844000002</v>
      </c>
      <c r="F5426" s="11">
        <v>45504.339844000002</v>
      </c>
      <c r="G5426" s="5">
        <v>133092200</v>
      </c>
      <c r="I5426" s="1">
        <v>2.8466682802115173E-3</v>
      </c>
    </row>
    <row r="5427" spans="1:9" x14ac:dyDescent="0.25">
      <c r="A5427" s="36">
        <v>41877</v>
      </c>
      <c r="B5427" s="11">
        <v>45510.078125</v>
      </c>
      <c r="C5427" s="11">
        <v>45657.570312999997</v>
      </c>
      <c r="D5427" s="11">
        <v>45416.128905999998</v>
      </c>
      <c r="E5427" s="11">
        <v>45464.75</v>
      </c>
      <c r="F5427" s="11">
        <v>45464.75</v>
      </c>
      <c r="G5427" s="5">
        <v>210556300</v>
      </c>
      <c r="I5427" s="1">
        <v>-8.7040216775413626E-4</v>
      </c>
    </row>
    <row r="5428" spans="1:9" x14ac:dyDescent="0.25">
      <c r="A5428" s="36">
        <v>41878</v>
      </c>
      <c r="B5428" s="11">
        <v>45469.679687999997</v>
      </c>
      <c r="C5428" s="11">
        <v>45619.378905999998</v>
      </c>
      <c r="D5428" s="11">
        <v>45417.488280999998</v>
      </c>
      <c r="E5428" s="11">
        <v>45601</v>
      </c>
      <c r="F5428" s="11">
        <v>45601</v>
      </c>
      <c r="G5428" s="5">
        <v>149838600</v>
      </c>
      <c r="I5428" s="1">
        <v>2.9923456769793688E-3</v>
      </c>
    </row>
    <row r="5429" spans="1:9" x14ac:dyDescent="0.25">
      <c r="A5429" s="36">
        <v>41879</v>
      </c>
      <c r="B5429" s="11">
        <v>45596.621094000002</v>
      </c>
      <c r="C5429" s="11">
        <v>45598.320312999997</v>
      </c>
      <c r="D5429" s="11">
        <v>45348.410155999998</v>
      </c>
      <c r="E5429" s="11">
        <v>45501.28125</v>
      </c>
      <c r="F5429" s="11">
        <v>45501.28125</v>
      </c>
      <c r="G5429" s="5">
        <v>137467600</v>
      </c>
      <c r="I5429" s="1">
        <v>-2.1891612033488883E-3</v>
      </c>
    </row>
    <row r="5430" spans="1:9" x14ac:dyDescent="0.25">
      <c r="A5430" s="36">
        <v>41880</v>
      </c>
      <c r="B5430" s="11">
        <v>45485.730469000002</v>
      </c>
      <c r="C5430" s="11">
        <v>45762.371094000002</v>
      </c>
      <c r="D5430" s="11">
        <v>45397.191405999998</v>
      </c>
      <c r="E5430" s="11">
        <v>45628.089844000002</v>
      </c>
      <c r="F5430" s="11">
        <v>45628.089844000002</v>
      </c>
      <c r="G5430" s="5">
        <v>511058900</v>
      </c>
      <c r="I5430" s="1">
        <v>2.7830473167043124E-3</v>
      </c>
    </row>
    <row r="5431" spans="1:9" x14ac:dyDescent="0.25">
      <c r="A5431" s="36">
        <v>41883</v>
      </c>
      <c r="B5431" s="11">
        <v>45630.71875</v>
      </c>
      <c r="C5431" s="11">
        <v>45664</v>
      </c>
      <c r="D5431" s="11">
        <v>45317.769530999998</v>
      </c>
      <c r="E5431" s="11">
        <v>45438.039062999997</v>
      </c>
      <c r="F5431" s="11">
        <v>45438.039062999997</v>
      </c>
      <c r="G5431" s="5">
        <v>65827300</v>
      </c>
      <c r="I5431" s="1">
        <v>-4.1739131594997758E-3</v>
      </c>
    </row>
    <row r="5432" spans="1:9" x14ac:dyDescent="0.25">
      <c r="A5432" s="36">
        <v>41884</v>
      </c>
      <c r="B5432" s="11">
        <v>45438.109375</v>
      </c>
      <c r="C5432" s="11">
        <v>45830.539062999997</v>
      </c>
      <c r="D5432" s="11">
        <v>45409.589844000002</v>
      </c>
      <c r="E5432" s="11">
        <v>45825.058594000002</v>
      </c>
      <c r="F5432" s="11">
        <v>45825.058594000002</v>
      </c>
      <c r="G5432" s="5">
        <v>187242000</v>
      </c>
      <c r="I5432" s="1">
        <v>8.4814533136761128E-3</v>
      </c>
    </row>
    <row r="5433" spans="1:9" x14ac:dyDescent="0.25">
      <c r="A5433" s="36">
        <v>41885</v>
      </c>
      <c r="B5433" s="11">
        <v>45819.691405999998</v>
      </c>
      <c r="C5433" s="11">
        <v>46065.421875</v>
      </c>
      <c r="D5433" s="11">
        <v>45819.691405999998</v>
      </c>
      <c r="E5433" s="11">
        <v>46049.328125</v>
      </c>
      <c r="F5433" s="11">
        <v>46049.328125</v>
      </c>
      <c r="G5433" s="5">
        <v>158939500</v>
      </c>
      <c r="I5433" s="1">
        <v>4.8821001034653477E-3</v>
      </c>
    </row>
    <row r="5434" spans="1:9" x14ac:dyDescent="0.25">
      <c r="A5434" s="36">
        <v>41886</v>
      </c>
      <c r="B5434" s="11">
        <v>46049.328125</v>
      </c>
      <c r="C5434" s="11">
        <v>46331.898437999997</v>
      </c>
      <c r="D5434" s="11">
        <v>46042.550780999998</v>
      </c>
      <c r="E5434" s="11">
        <v>46313.398437999997</v>
      </c>
      <c r="F5434" s="11">
        <v>46313.398437999997</v>
      </c>
      <c r="G5434" s="5">
        <v>182073200</v>
      </c>
      <c r="I5434" s="1">
        <v>5.7181298636805877E-3</v>
      </c>
    </row>
    <row r="5435" spans="1:9" x14ac:dyDescent="0.25">
      <c r="A5435" s="36">
        <v>41887</v>
      </c>
      <c r="B5435" s="11">
        <v>46322</v>
      </c>
      <c r="C5435" s="11">
        <v>46406.5</v>
      </c>
      <c r="D5435" s="11">
        <v>46224.691405999998</v>
      </c>
      <c r="E5435" s="11">
        <v>46231.441405999998</v>
      </c>
      <c r="F5435" s="11">
        <v>46231.441405999998</v>
      </c>
      <c r="G5435" s="5">
        <v>133181100</v>
      </c>
      <c r="I5435" s="1">
        <v>-1.7711858070921238E-3</v>
      </c>
    </row>
    <row r="5436" spans="1:9" x14ac:dyDescent="0.25">
      <c r="A5436" s="36">
        <v>41890</v>
      </c>
      <c r="B5436" s="11">
        <v>46232.160155999998</v>
      </c>
      <c r="C5436" s="11">
        <v>46554.28125</v>
      </c>
      <c r="D5436" s="11">
        <v>46199.101562999997</v>
      </c>
      <c r="E5436" s="11">
        <v>46357.238280999998</v>
      </c>
      <c r="F5436" s="11">
        <v>46357.238280999998</v>
      </c>
      <c r="G5436" s="5">
        <v>122720300</v>
      </c>
      <c r="I5436" s="1">
        <v>2.7173290046036414E-3</v>
      </c>
    </row>
    <row r="5437" spans="1:9" x14ac:dyDescent="0.25">
      <c r="A5437" s="36">
        <v>41891</v>
      </c>
      <c r="B5437" s="11">
        <v>46354.820312999997</v>
      </c>
      <c r="C5437" s="11">
        <v>46427.898437999997</v>
      </c>
      <c r="D5437" s="11">
        <v>45887.199219000002</v>
      </c>
      <c r="E5437" s="11">
        <v>45915.171875</v>
      </c>
      <c r="F5437" s="11">
        <v>45915.171875</v>
      </c>
      <c r="G5437" s="5">
        <v>177599500</v>
      </c>
      <c r="I5437" s="1">
        <v>-9.5818411480905752E-3</v>
      </c>
    </row>
    <row r="5438" spans="1:9" x14ac:dyDescent="0.25">
      <c r="A5438" s="36">
        <v>41892</v>
      </c>
      <c r="B5438" s="11">
        <v>45906.570312999997</v>
      </c>
      <c r="C5438" s="11">
        <v>46109.101562999997</v>
      </c>
      <c r="D5438" s="11">
        <v>45745.238280999998</v>
      </c>
      <c r="E5438" s="11">
        <v>45894.050780999998</v>
      </c>
      <c r="F5438" s="11">
        <v>45894.050780999998</v>
      </c>
      <c r="G5438" s="5">
        <v>133893900</v>
      </c>
      <c r="I5438" s="1">
        <v>-4.601083368651615E-4</v>
      </c>
    </row>
    <row r="5439" spans="1:9" x14ac:dyDescent="0.25">
      <c r="A5439" s="36">
        <v>41893</v>
      </c>
      <c r="B5439" s="11">
        <v>45889.511719000002</v>
      </c>
      <c r="C5439" s="11">
        <v>45908.160155999998</v>
      </c>
      <c r="D5439" s="11">
        <v>45625.761719000002</v>
      </c>
      <c r="E5439" s="11">
        <v>45672.601562999997</v>
      </c>
      <c r="F5439" s="11">
        <v>45672.601562999997</v>
      </c>
      <c r="G5439" s="5">
        <v>116511000</v>
      </c>
      <c r="I5439" s="1">
        <v>-4.836906102317684E-3</v>
      </c>
    </row>
    <row r="5440" spans="1:9" x14ac:dyDescent="0.25">
      <c r="A5440" s="36">
        <v>41894</v>
      </c>
      <c r="B5440" s="11">
        <v>45654.488280999998</v>
      </c>
      <c r="C5440" s="11">
        <v>45861.621094000002</v>
      </c>
      <c r="D5440" s="11">
        <v>45434.148437999997</v>
      </c>
      <c r="E5440" s="11">
        <v>45799.699219000002</v>
      </c>
      <c r="F5440" s="11">
        <v>45799.699219000002</v>
      </c>
      <c r="G5440" s="5">
        <v>129739800</v>
      </c>
      <c r="I5440" s="1">
        <v>2.778933878470724E-3</v>
      </c>
    </row>
    <row r="5441" spans="1:9" x14ac:dyDescent="0.25">
      <c r="A5441" s="36">
        <v>41897</v>
      </c>
      <c r="B5441" s="11">
        <v>45797.820312999997</v>
      </c>
      <c r="C5441" s="11">
        <v>46133.378905999998</v>
      </c>
      <c r="D5441" s="11">
        <v>45661.21875</v>
      </c>
      <c r="E5441" s="11">
        <v>45861.839844000002</v>
      </c>
      <c r="F5441" s="11">
        <v>45861.839844000002</v>
      </c>
      <c r="G5441" s="5">
        <v>126415500</v>
      </c>
      <c r="I5441" s="1">
        <v>1.3558715063055615E-3</v>
      </c>
    </row>
    <row r="5442" spans="1:9" x14ac:dyDescent="0.25">
      <c r="A5442" s="36">
        <v>41899</v>
      </c>
      <c r="B5442" s="11">
        <v>45861.570312999997</v>
      </c>
      <c r="C5442" s="11">
        <v>46147.398437999997</v>
      </c>
      <c r="D5442" s="11">
        <v>45859.019530999998</v>
      </c>
      <c r="E5442" s="11">
        <v>46043.621094000002</v>
      </c>
      <c r="F5442" s="11">
        <v>46043.621094000002</v>
      </c>
      <c r="G5442" s="5">
        <v>187870100</v>
      </c>
      <c r="I5442" s="1">
        <v>3.955836469284435E-3</v>
      </c>
    </row>
    <row r="5443" spans="1:9" x14ac:dyDescent="0.25">
      <c r="A5443" s="36">
        <v>41900</v>
      </c>
      <c r="B5443" s="11">
        <v>46048.988280999998</v>
      </c>
      <c r="C5443" s="11">
        <v>46170.378905999998</v>
      </c>
      <c r="D5443" s="11">
        <v>46025.800780999998</v>
      </c>
      <c r="E5443" s="11">
        <v>46168.640625</v>
      </c>
      <c r="F5443" s="11">
        <v>46168.640625</v>
      </c>
      <c r="G5443" s="5">
        <v>138941100</v>
      </c>
      <c r="I5443" s="1">
        <v>2.7115614620125683E-3</v>
      </c>
    </row>
    <row r="5444" spans="1:9" x14ac:dyDescent="0.25">
      <c r="A5444" s="36">
        <v>41901</v>
      </c>
      <c r="B5444" s="11">
        <v>46169.921875</v>
      </c>
      <c r="C5444" s="11">
        <v>46230.101562999997</v>
      </c>
      <c r="D5444" s="11">
        <v>45646.019530999998</v>
      </c>
      <c r="E5444" s="11">
        <v>45761.898437999997</v>
      </c>
      <c r="F5444" s="11">
        <v>45761.898437999997</v>
      </c>
      <c r="G5444" s="5">
        <v>411628000</v>
      </c>
      <c r="I5444" s="1">
        <v>-8.8489602100434439E-3</v>
      </c>
    </row>
    <row r="5445" spans="1:9" x14ac:dyDescent="0.25">
      <c r="A5445" s="36">
        <v>41904</v>
      </c>
      <c r="B5445" s="11">
        <v>45760.96875</v>
      </c>
      <c r="C5445" s="11">
        <v>45767.671875</v>
      </c>
      <c r="D5445" s="11">
        <v>45060.300780999998</v>
      </c>
      <c r="E5445" s="11">
        <v>45302</v>
      </c>
      <c r="F5445" s="11">
        <v>45302</v>
      </c>
      <c r="G5445" s="5">
        <v>181252000</v>
      </c>
      <c r="I5445" s="1">
        <v>-1.010065143061567E-2</v>
      </c>
    </row>
    <row r="5446" spans="1:9" x14ac:dyDescent="0.25">
      <c r="A5446" s="36">
        <v>41905</v>
      </c>
      <c r="B5446" s="11">
        <v>45302.808594000002</v>
      </c>
      <c r="C5446" s="11">
        <v>45406.980469000002</v>
      </c>
      <c r="D5446" s="11">
        <v>44834.21875</v>
      </c>
      <c r="E5446" s="11">
        <v>45015.171875</v>
      </c>
      <c r="F5446" s="11">
        <v>45015.171875</v>
      </c>
      <c r="G5446" s="5">
        <v>217685100</v>
      </c>
      <c r="I5446" s="1">
        <v>-6.3515958999040834E-3</v>
      </c>
    </row>
    <row r="5447" spans="1:9" x14ac:dyDescent="0.25">
      <c r="A5447" s="36">
        <v>41906</v>
      </c>
      <c r="B5447" s="11">
        <v>45016.660155999998</v>
      </c>
      <c r="C5447" s="11">
        <v>45266.46875</v>
      </c>
      <c r="D5447" s="11">
        <v>44991.121094000002</v>
      </c>
      <c r="E5447" s="11">
        <v>45116.941405999998</v>
      </c>
      <c r="F5447" s="11">
        <v>45116.941405999998</v>
      </c>
      <c r="G5447" s="5">
        <v>195335500</v>
      </c>
      <c r="I5447" s="1">
        <v>2.2582311796330856E-3</v>
      </c>
    </row>
    <row r="5448" spans="1:9" x14ac:dyDescent="0.25">
      <c r="A5448" s="36">
        <v>41907</v>
      </c>
      <c r="B5448" s="11">
        <v>45119.480469000002</v>
      </c>
      <c r="C5448" s="11">
        <v>45150.699219000002</v>
      </c>
      <c r="D5448" s="11">
        <v>44624.058594000002</v>
      </c>
      <c r="E5448" s="11">
        <v>44781.121094000002</v>
      </c>
      <c r="F5448" s="11">
        <v>44781.121094000002</v>
      </c>
      <c r="G5448" s="5">
        <v>174746900</v>
      </c>
      <c r="I5448" s="1">
        <v>-7.4711704510335153E-3</v>
      </c>
    </row>
    <row r="5449" spans="1:9" x14ac:dyDescent="0.25">
      <c r="A5449" s="36">
        <v>41908</v>
      </c>
      <c r="B5449" s="11">
        <v>44788.378905999998</v>
      </c>
      <c r="C5449" s="11">
        <v>44986.921875</v>
      </c>
      <c r="D5449" s="11">
        <v>44695.128905999998</v>
      </c>
      <c r="E5449" s="11">
        <v>44884.328125</v>
      </c>
      <c r="F5449" s="11">
        <v>44884.328125</v>
      </c>
      <c r="G5449" s="5">
        <v>136101400</v>
      </c>
      <c r="I5449" s="1">
        <v>2.3020478339681461E-3</v>
      </c>
    </row>
    <row r="5450" spans="1:9" x14ac:dyDescent="0.25">
      <c r="A5450" s="36">
        <v>41911</v>
      </c>
      <c r="B5450" s="11">
        <v>44884.328125</v>
      </c>
      <c r="C5450" s="11">
        <v>44918.398437999997</v>
      </c>
      <c r="D5450" s="11">
        <v>44426.601562999997</v>
      </c>
      <c r="E5450" s="11">
        <v>44898.191405999998</v>
      </c>
      <c r="F5450" s="11">
        <v>44898.191405999998</v>
      </c>
      <c r="G5450" s="5">
        <v>164377500</v>
      </c>
      <c r="I5450" s="1">
        <v>3.088191595104206E-4</v>
      </c>
    </row>
    <row r="5451" spans="1:9" x14ac:dyDescent="0.25">
      <c r="A5451" s="36">
        <v>41912</v>
      </c>
      <c r="B5451" s="11">
        <v>44902.820312999997</v>
      </c>
      <c r="C5451" s="11">
        <v>45051.910155999998</v>
      </c>
      <c r="D5451" s="11">
        <v>44769.300780999998</v>
      </c>
      <c r="E5451" s="11">
        <v>44985.660155999998</v>
      </c>
      <c r="F5451" s="11">
        <v>44985.660155999998</v>
      </c>
      <c r="G5451" s="5">
        <v>184943600</v>
      </c>
      <c r="I5451" s="1">
        <v>1.946262339462379E-3</v>
      </c>
    </row>
    <row r="5452" spans="1:9" x14ac:dyDescent="0.25">
      <c r="A5452" s="36">
        <v>41913</v>
      </c>
      <c r="B5452" s="11">
        <v>44985.390625</v>
      </c>
      <c r="C5452" s="11">
        <v>45058.050780999998</v>
      </c>
      <c r="D5452" s="11">
        <v>44364.960937999997</v>
      </c>
      <c r="E5452" s="11">
        <v>44364.960937999997</v>
      </c>
      <c r="F5452" s="11">
        <v>44364.960937999997</v>
      </c>
      <c r="G5452" s="5">
        <v>182309600</v>
      </c>
      <c r="I5452" s="1">
        <v>-1.3893785968337014E-2</v>
      </c>
    </row>
    <row r="5453" spans="1:9" x14ac:dyDescent="0.25">
      <c r="A5453" s="36">
        <v>41914</v>
      </c>
      <c r="B5453" s="11">
        <v>44370.039062999997</v>
      </c>
      <c r="C5453" s="11">
        <v>44374.578125</v>
      </c>
      <c r="D5453" s="11">
        <v>43941.648437999997</v>
      </c>
      <c r="E5453" s="11">
        <v>44254.429687999997</v>
      </c>
      <c r="F5453" s="11">
        <v>44254.429687999997</v>
      </c>
      <c r="G5453" s="5">
        <v>199890200</v>
      </c>
      <c r="I5453" s="1">
        <v>-2.4945174309003448E-3</v>
      </c>
    </row>
    <row r="5454" spans="1:9" x14ac:dyDescent="0.25">
      <c r="A5454" s="36">
        <v>41915</v>
      </c>
      <c r="B5454" s="11">
        <v>44255.230469000002</v>
      </c>
      <c r="C5454" s="11">
        <v>44719.871094000002</v>
      </c>
      <c r="D5454" s="11">
        <v>44255.230469000002</v>
      </c>
      <c r="E5454" s="11">
        <v>44678.140625</v>
      </c>
      <c r="F5454" s="11">
        <v>44678.140625</v>
      </c>
      <c r="G5454" s="5">
        <v>184680800</v>
      </c>
      <c r="I5454" s="1">
        <v>9.5288855718731469E-3</v>
      </c>
    </row>
    <row r="5455" spans="1:9" x14ac:dyDescent="0.25">
      <c r="A5455" s="36">
        <v>41918</v>
      </c>
      <c r="B5455" s="11">
        <v>44678.328125</v>
      </c>
      <c r="C5455" s="11">
        <v>45223</v>
      </c>
      <c r="D5455" s="11">
        <v>44645.621094000002</v>
      </c>
      <c r="E5455" s="11">
        <v>44820.851562999997</v>
      </c>
      <c r="F5455" s="11">
        <v>44820.851562999997</v>
      </c>
      <c r="G5455" s="5">
        <v>152368400</v>
      </c>
      <c r="I5455" s="1">
        <v>3.1891098539471585E-3</v>
      </c>
    </row>
    <row r="5456" spans="1:9" x14ac:dyDescent="0.25">
      <c r="A5456" s="36">
        <v>41919</v>
      </c>
      <c r="B5456" s="11">
        <v>44826.21875</v>
      </c>
      <c r="C5456" s="11">
        <v>44845.929687999997</v>
      </c>
      <c r="D5456" s="11">
        <v>44466.761719000002</v>
      </c>
      <c r="E5456" s="11">
        <v>44536.621094000002</v>
      </c>
      <c r="F5456" s="11">
        <v>44536.621094000002</v>
      </c>
      <c r="G5456" s="5">
        <v>163625500</v>
      </c>
      <c r="I5456" s="1">
        <v>-6.3616711425584782E-3</v>
      </c>
    </row>
    <row r="5457" spans="1:9" x14ac:dyDescent="0.25">
      <c r="A5457" s="36">
        <v>41920</v>
      </c>
      <c r="B5457" s="11">
        <v>44562.789062999997</v>
      </c>
      <c r="C5457" s="11">
        <v>44717.050780999998</v>
      </c>
      <c r="D5457" s="11">
        <v>44123.96875</v>
      </c>
      <c r="E5457" s="11">
        <v>44487.96875</v>
      </c>
      <c r="F5457" s="11">
        <v>44487.96875</v>
      </c>
      <c r="G5457" s="5">
        <v>185072300</v>
      </c>
      <c r="I5457" s="1">
        <v>-1.0930092220338139E-3</v>
      </c>
    </row>
    <row r="5458" spans="1:9" x14ac:dyDescent="0.25">
      <c r="A5458" s="36">
        <v>41921</v>
      </c>
      <c r="B5458" s="11">
        <v>44494.71875</v>
      </c>
      <c r="C5458" s="11">
        <v>44609.621094000002</v>
      </c>
      <c r="D5458" s="11">
        <v>44049.488280999998</v>
      </c>
      <c r="E5458" s="11">
        <v>44082.171875</v>
      </c>
      <c r="F5458" s="11">
        <v>44082.171875</v>
      </c>
      <c r="G5458" s="5">
        <v>167642700</v>
      </c>
      <c r="I5458" s="1">
        <v>-9.1633526060963533E-3</v>
      </c>
    </row>
    <row r="5459" spans="1:9" x14ac:dyDescent="0.25">
      <c r="A5459" s="36">
        <v>41922</v>
      </c>
      <c r="B5459" s="11">
        <v>44082.121094000002</v>
      </c>
      <c r="C5459" s="11">
        <v>44082.121094000002</v>
      </c>
      <c r="D5459" s="11">
        <v>43435.339844000002</v>
      </c>
      <c r="E5459" s="11">
        <v>43435.730469000002</v>
      </c>
      <c r="F5459" s="11">
        <v>43435.730469000002</v>
      </c>
      <c r="G5459" s="5">
        <v>180788600</v>
      </c>
      <c r="I5459" s="1">
        <v>-1.4773049751402922E-2</v>
      </c>
    </row>
    <row r="5460" spans="1:9" x14ac:dyDescent="0.25">
      <c r="A5460" s="36">
        <v>41925</v>
      </c>
      <c r="B5460" s="11">
        <v>43430.359375</v>
      </c>
      <c r="C5460" s="11">
        <v>43560.789062999997</v>
      </c>
      <c r="D5460" s="11">
        <v>43088.671875</v>
      </c>
      <c r="E5460" s="11">
        <v>43088.671875</v>
      </c>
      <c r="F5460" s="11">
        <v>43088.671875</v>
      </c>
      <c r="G5460" s="5">
        <v>188993600</v>
      </c>
      <c r="I5460" s="1">
        <v>-8.022256054669441E-3</v>
      </c>
    </row>
    <row r="5461" spans="1:9" x14ac:dyDescent="0.25">
      <c r="A5461" s="36">
        <v>41926</v>
      </c>
      <c r="B5461" s="11">
        <v>43090.820312999997</v>
      </c>
      <c r="C5461" s="11">
        <v>43338.710937999997</v>
      </c>
      <c r="D5461" s="11">
        <v>43068.058594000002</v>
      </c>
      <c r="E5461" s="11">
        <v>43179.851562999997</v>
      </c>
      <c r="F5461" s="11">
        <v>43179.851562999997</v>
      </c>
      <c r="G5461" s="5">
        <v>197148900</v>
      </c>
      <c r="I5461" s="1">
        <v>2.1138584113540304E-3</v>
      </c>
    </row>
    <row r="5462" spans="1:9" x14ac:dyDescent="0.25">
      <c r="A5462" s="36">
        <v>41927</v>
      </c>
      <c r="B5462" s="11">
        <v>43174.738280999998</v>
      </c>
      <c r="C5462" s="11">
        <v>43174.738280999998</v>
      </c>
      <c r="D5462" s="11">
        <v>42431.140625</v>
      </c>
      <c r="E5462" s="11">
        <v>42984.949219000002</v>
      </c>
      <c r="F5462" s="11">
        <v>42984.949219000002</v>
      </c>
      <c r="G5462" s="5">
        <v>465175000</v>
      </c>
      <c r="I5462" s="1">
        <v>-4.5239511874708427E-3</v>
      </c>
    </row>
    <row r="5463" spans="1:9" x14ac:dyDescent="0.25">
      <c r="A5463" s="36">
        <v>41928</v>
      </c>
      <c r="B5463" s="11">
        <v>42964.011719000002</v>
      </c>
      <c r="C5463" s="11">
        <v>43144.921875</v>
      </c>
      <c r="D5463" s="11">
        <v>42524.390625</v>
      </c>
      <c r="E5463" s="11">
        <v>42907.621094000002</v>
      </c>
      <c r="F5463" s="11">
        <v>42907.621094000002</v>
      </c>
      <c r="G5463" s="5">
        <v>186232000</v>
      </c>
      <c r="I5463" s="1">
        <v>-1.8005782248753377E-3</v>
      </c>
    </row>
    <row r="5464" spans="1:9" x14ac:dyDescent="0.25">
      <c r="A5464" s="36">
        <v>41929</v>
      </c>
      <c r="B5464" s="11">
        <v>42916.761719000002</v>
      </c>
      <c r="C5464" s="11">
        <v>43580.789062999997</v>
      </c>
      <c r="D5464" s="11">
        <v>42916.761719000002</v>
      </c>
      <c r="E5464" s="11">
        <v>43273.5</v>
      </c>
      <c r="F5464" s="11">
        <v>43273.5</v>
      </c>
      <c r="G5464" s="5">
        <v>204759700</v>
      </c>
      <c r="I5464" s="1">
        <v>8.4909803812269757E-3</v>
      </c>
    </row>
    <row r="5465" spans="1:9" x14ac:dyDescent="0.25">
      <c r="A5465" s="36">
        <v>41932</v>
      </c>
      <c r="B5465" s="11">
        <v>43262.480469000002</v>
      </c>
      <c r="C5465" s="11">
        <v>43373.5</v>
      </c>
      <c r="D5465" s="11">
        <v>42995.980469000002</v>
      </c>
      <c r="E5465" s="11">
        <v>43213.898437999997</v>
      </c>
      <c r="F5465" s="11">
        <v>43213.898437999997</v>
      </c>
      <c r="G5465" s="5">
        <v>184620200</v>
      </c>
      <c r="I5465" s="1">
        <v>-1.3782718063328758E-3</v>
      </c>
    </row>
    <row r="5466" spans="1:9" x14ac:dyDescent="0.25">
      <c r="A5466" s="36">
        <v>41933</v>
      </c>
      <c r="B5466" s="11">
        <v>43212.28125</v>
      </c>
      <c r="C5466" s="11">
        <v>43725.238280999998</v>
      </c>
      <c r="D5466" s="11">
        <v>43117.269530999998</v>
      </c>
      <c r="E5466" s="11">
        <v>43630.578125</v>
      </c>
      <c r="F5466" s="11">
        <v>43630.578125</v>
      </c>
      <c r="G5466" s="5">
        <v>180107000</v>
      </c>
      <c r="I5466" s="1">
        <v>9.5960710678930639E-3</v>
      </c>
    </row>
    <row r="5467" spans="1:9" x14ac:dyDescent="0.25">
      <c r="A5467" s="36">
        <v>41934</v>
      </c>
      <c r="B5467" s="11">
        <v>43631.921875</v>
      </c>
      <c r="C5467" s="11">
        <v>43806.160155999998</v>
      </c>
      <c r="D5467" s="11">
        <v>43434.890625</v>
      </c>
      <c r="E5467" s="11">
        <v>43450.75</v>
      </c>
      <c r="F5467" s="11">
        <v>43450.75</v>
      </c>
      <c r="G5467" s="5">
        <v>206111700</v>
      </c>
      <c r="I5467" s="1">
        <v>-4.1301248958092174E-3</v>
      </c>
    </row>
    <row r="5468" spans="1:9" x14ac:dyDescent="0.25">
      <c r="A5468" s="36">
        <v>41935</v>
      </c>
      <c r="B5468" s="11">
        <v>43456.550780999998</v>
      </c>
      <c r="C5468" s="11">
        <v>43869.179687999997</v>
      </c>
      <c r="D5468" s="11">
        <v>43456.550780999998</v>
      </c>
      <c r="E5468" s="11">
        <v>43691.058594000002</v>
      </c>
      <c r="F5468" s="11">
        <v>43691.058594000002</v>
      </c>
      <c r="G5468" s="5">
        <v>176696200</v>
      </c>
      <c r="I5468" s="1">
        <v>5.5153595511292508E-3</v>
      </c>
    </row>
    <row r="5469" spans="1:9" x14ac:dyDescent="0.25">
      <c r="A5469" s="36">
        <v>41936</v>
      </c>
      <c r="B5469" s="11">
        <v>43684.28125</v>
      </c>
      <c r="C5469" s="11">
        <v>43822.121094000002</v>
      </c>
      <c r="D5469" s="11">
        <v>43543.691405999998</v>
      </c>
      <c r="E5469" s="11">
        <v>43665.539062999997</v>
      </c>
      <c r="F5469" s="11">
        <v>43665.539062999997</v>
      </c>
      <c r="G5469" s="5">
        <v>177782600</v>
      </c>
      <c r="I5469" s="1">
        <v>-5.8426111846010542E-4</v>
      </c>
    </row>
    <row r="5470" spans="1:9" x14ac:dyDescent="0.25">
      <c r="A5470" s="36">
        <v>41939</v>
      </c>
      <c r="B5470" s="11">
        <v>43663.25</v>
      </c>
      <c r="C5470" s="11">
        <v>43813.46875</v>
      </c>
      <c r="D5470" s="11">
        <v>43393.050780999998</v>
      </c>
      <c r="E5470" s="11">
        <v>43810.511719000002</v>
      </c>
      <c r="F5470" s="11">
        <v>43810.511719000002</v>
      </c>
      <c r="G5470" s="5">
        <v>116605300</v>
      </c>
      <c r="I5470" s="1">
        <v>3.3145709581319238E-3</v>
      </c>
    </row>
    <row r="5471" spans="1:9" x14ac:dyDescent="0.25">
      <c r="A5471" s="36">
        <v>41940</v>
      </c>
      <c r="B5471" s="11">
        <v>43808.800780999998</v>
      </c>
      <c r="C5471" s="11">
        <v>44202.191405999998</v>
      </c>
      <c r="D5471" s="11">
        <v>43774.761719000002</v>
      </c>
      <c r="E5471" s="11">
        <v>44039.640625</v>
      </c>
      <c r="F5471" s="11">
        <v>44039.640625</v>
      </c>
      <c r="G5471" s="5">
        <v>206876200</v>
      </c>
      <c r="I5471" s="1">
        <v>5.2163694528868376E-3</v>
      </c>
    </row>
    <row r="5472" spans="1:9" x14ac:dyDescent="0.25">
      <c r="A5472" s="36">
        <v>41941</v>
      </c>
      <c r="B5472" s="11">
        <v>44033.730469000002</v>
      </c>
      <c r="C5472" s="11">
        <v>44308.058594000002</v>
      </c>
      <c r="D5472" s="11">
        <v>43938.269530999998</v>
      </c>
      <c r="E5472" s="11">
        <v>44238.941405999998</v>
      </c>
      <c r="F5472" s="11">
        <v>44238.941405999998</v>
      </c>
      <c r="G5472" s="5">
        <v>163865000</v>
      </c>
      <c r="I5472" s="1">
        <v>4.5152768660763343E-3</v>
      </c>
    </row>
    <row r="5473" spans="1:9" x14ac:dyDescent="0.25">
      <c r="A5473" s="36">
        <v>41942</v>
      </c>
      <c r="B5473" s="11">
        <v>44244.859375</v>
      </c>
      <c r="C5473" s="11">
        <v>44599.269530999998</v>
      </c>
      <c r="D5473" s="11">
        <v>44067.960937999997</v>
      </c>
      <c r="E5473" s="11">
        <v>44599.269530999998</v>
      </c>
      <c r="F5473" s="11">
        <v>44599.269530999998</v>
      </c>
      <c r="G5473" s="5">
        <v>187862100</v>
      </c>
      <c r="I5473" s="1">
        <v>8.1120521712101379E-3</v>
      </c>
    </row>
    <row r="5474" spans="1:9" x14ac:dyDescent="0.25">
      <c r="A5474" s="36">
        <v>41943</v>
      </c>
      <c r="B5474" s="11">
        <v>44599.058594000002</v>
      </c>
      <c r="C5474" s="11">
        <v>45159.488280999998</v>
      </c>
      <c r="D5474" s="11">
        <v>44598.679687999997</v>
      </c>
      <c r="E5474" s="11">
        <v>45027.519530999998</v>
      </c>
      <c r="F5474" s="11">
        <v>45027.519530999998</v>
      </c>
      <c r="G5474" s="5">
        <v>312581200</v>
      </c>
      <c r="I5474" s="1">
        <v>9.5563673229346335E-3</v>
      </c>
    </row>
    <row r="5475" spans="1:9" x14ac:dyDescent="0.25">
      <c r="A5475" s="36">
        <v>41946</v>
      </c>
      <c r="B5475" s="11">
        <v>45029.460937999997</v>
      </c>
      <c r="C5475" s="11">
        <v>45211.738280999998</v>
      </c>
      <c r="D5475" s="11">
        <v>44913.96875</v>
      </c>
      <c r="E5475" s="11">
        <v>45184.761719000002</v>
      </c>
      <c r="F5475" s="11">
        <v>45184.761719000002</v>
      </c>
      <c r="G5475" s="5">
        <v>134935800</v>
      </c>
      <c r="I5475" s="1">
        <v>3.4860519003050428E-3</v>
      </c>
    </row>
    <row r="5476" spans="1:9" x14ac:dyDescent="0.25">
      <c r="A5476" s="36">
        <v>41947</v>
      </c>
      <c r="B5476" s="11">
        <v>45181.71875</v>
      </c>
      <c r="C5476" s="11">
        <v>45202.019530999998</v>
      </c>
      <c r="D5476" s="11">
        <v>44855.289062999997</v>
      </c>
      <c r="E5476" s="11">
        <v>44884.429687999997</v>
      </c>
      <c r="F5476" s="11">
        <v>44884.429687999997</v>
      </c>
      <c r="G5476" s="5">
        <v>148163200</v>
      </c>
      <c r="I5476" s="1">
        <v>-6.6689428295756414E-3</v>
      </c>
    </row>
    <row r="5477" spans="1:9" x14ac:dyDescent="0.25">
      <c r="A5477" s="36">
        <v>41948</v>
      </c>
      <c r="B5477" s="11">
        <v>44888.738280999998</v>
      </c>
      <c r="C5477" s="11">
        <v>45151.820312999997</v>
      </c>
      <c r="D5477" s="11">
        <v>44818.578125</v>
      </c>
      <c r="E5477" s="11">
        <v>45071.980469000002</v>
      </c>
      <c r="F5477" s="11">
        <v>45071.980469000002</v>
      </c>
      <c r="G5477" s="5">
        <v>143917900</v>
      </c>
      <c r="I5477" s="1">
        <v>4.1698207481672966E-3</v>
      </c>
    </row>
    <row r="5478" spans="1:9" x14ac:dyDescent="0.25">
      <c r="A5478" s="36">
        <v>41949</v>
      </c>
      <c r="B5478" s="11">
        <v>45080.761719000002</v>
      </c>
      <c r="C5478" s="11">
        <v>45199.140625</v>
      </c>
      <c r="D5478" s="11">
        <v>44849.570312999997</v>
      </c>
      <c r="E5478" s="11">
        <v>44849.859375</v>
      </c>
      <c r="F5478" s="11">
        <v>44849.859375</v>
      </c>
      <c r="G5478" s="5">
        <v>157967000</v>
      </c>
      <c r="I5478" s="1">
        <v>-4.9403247566424113E-3</v>
      </c>
    </row>
    <row r="5479" spans="1:9" x14ac:dyDescent="0.25">
      <c r="A5479" s="36">
        <v>41950</v>
      </c>
      <c r="B5479" s="11">
        <v>44841.789062999997</v>
      </c>
      <c r="C5479" s="11">
        <v>44878.28125</v>
      </c>
      <c r="D5479" s="11">
        <v>44614.449219000002</v>
      </c>
      <c r="E5479" s="11">
        <v>44614.660155999998</v>
      </c>
      <c r="F5479" s="11">
        <v>44614.660155999998</v>
      </c>
      <c r="G5479" s="5">
        <v>143709100</v>
      </c>
      <c r="I5479" s="1">
        <v>-5.2579449840504111E-3</v>
      </c>
    </row>
    <row r="5480" spans="1:9" x14ac:dyDescent="0.25">
      <c r="A5480" s="36">
        <v>41953</v>
      </c>
      <c r="B5480" s="11">
        <v>44615.269530999998</v>
      </c>
      <c r="C5480" s="11">
        <v>44727.558594000002</v>
      </c>
      <c r="D5480" s="11">
        <v>44450.589844000002</v>
      </c>
      <c r="E5480" s="11">
        <v>44523</v>
      </c>
      <c r="F5480" s="11">
        <v>44523</v>
      </c>
      <c r="G5480" s="5">
        <v>161192900</v>
      </c>
      <c r="I5480" s="1">
        <v>-2.0565984825431372E-3</v>
      </c>
    </row>
    <row r="5481" spans="1:9" x14ac:dyDescent="0.25">
      <c r="A5481" s="36">
        <v>41954</v>
      </c>
      <c r="B5481" s="11">
        <v>44523</v>
      </c>
      <c r="C5481" s="11">
        <v>44637.070312999997</v>
      </c>
      <c r="D5481" s="11">
        <v>44177.320312999997</v>
      </c>
      <c r="E5481" s="11">
        <v>44300.828125</v>
      </c>
      <c r="F5481" s="11">
        <v>44300.828125</v>
      </c>
      <c r="G5481" s="5">
        <v>122409600</v>
      </c>
      <c r="I5481" s="1">
        <v>-5.0025391388306417E-3</v>
      </c>
    </row>
    <row r="5482" spans="1:9" x14ac:dyDescent="0.25">
      <c r="A5482" s="36">
        <v>41955</v>
      </c>
      <c r="B5482" s="11">
        <v>44300.539062999997</v>
      </c>
      <c r="C5482" s="11">
        <v>44363.730469000002</v>
      </c>
      <c r="D5482" s="11">
        <v>43606</v>
      </c>
      <c r="E5482" s="11">
        <v>43744.570312999997</v>
      </c>
      <c r="F5482" s="11">
        <v>43744.570312999997</v>
      </c>
      <c r="G5482" s="5">
        <v>192225700</v>
      </c>
      <c r="I5482" s="1">
        <v>-1.2635872472692711E-2</v>
      </c>
    </row>
    <row r="5483" spans="1:9" x14ac:dyDescent="0.25">
      <c r="A5483" s="36">
        <v>41956</v>
      </c>
      <c r="B5483" s="11">
        <v>43744.699219000002</v>
      </c>
      <c r="C5483" s="11">
        <v>43888.261719000002</v>
      </c>
      <c r="D5483" s="11">
        <v>43524.621094000002</v>
      </c>
      <c r="E5483" s="11">
        <v>43743.800780999998</v>
      </c>
      <c r="F5483" s="11">
        <v>43743.800780999998</v>
      </c>
      <c r="G5483" s="5">
        <v>238746000</v>
      </c>
      <c r="I5483" s="1">
        <v>-1.7591640817826715E-5</v>
      </c>
    </row>
    <row r="5484" spans="1:9" x14ac:dyDescent="0.25">
      <c r="A5484" s="36">
        <v>41957</v>
      </c>
      <c r="B5484" s="11">
        <v>43759.671875</v>
      </c>
      <c r="C5484" s="11">
        <v>43762.128905999998</v>
      </c>
      <c r="D5484" s="11">
        <v>43296.640625</v>
      </c>
      <c r="E5484" s="11">
        <v>43372.011719000002</v>
      </c>
      <c r="F5484" s="11">
        <v>43372.011719000002</v>
      </c>
      <c r="G5484" s="5">
        <v>215759800</v>
      </c>
      <c r="I5484" s="1">
        <v>-8.5355645221873999E-3</v>
      </c>
    </row>
    <row r="5485" spans="1:9" x14ac:dyDescent="0.25">
      <c r="A5485" s="36">
        <v>41961</v>
      </c>
      <c r="B5485" s="11">
        <v>43366.089844000002</v>
      </c>
      <c r="C5485" s="11">
        <v>43569.328125</v>
      </c>
      <c r="D5485" s="11">
        <v>43336.109375</v>
      </c>
      <c r="E5485" s="11">
        <v>43491.449219000002</v>
      </c>
      <c r="F5485" s="11">
        <v>43491.449219000002</v>
      </c>
      <c r="G5485" s="5">
        <v>277098700</v>
      </c>
      <c r="I5485" s="1">
        <v>2.7500072868651415E-3</v>
      </c>
    </row>
    <row r="5486" spans="1:9" x14ac:dyDescent="0.25">
      <c r="A5486" s="36">
        <v>41962</v>
      </c>
      <c r="B5486" s="11">
        <v>43491.449219000002</v>
      </c>
      <c r="C5486" s="11">
        <v>44122.171875</v>
      </c>
      <c r="D5486" s="11">
        <v>43491.449219000002</v>
      </c>
      <c r="E5486" s="11">
        <v>44118.128905999998</v>
      </c>
      <c r="F5486" s="11">
        <v>44118.128905999998</v>
      </c>
      <c r="G5486" s="5">
        <v>219553400</v>
      </c>
      <c r="I5486" s="1">
        <v>1.4306435189704203E-2</v>
      </c>
    </row>
    <row r="5487" spans="1:9" x14ac:dyDescent="0.25">
      <c r="A5487" s="36">
        <v>41963</v>
      </c>
      <c r="B5487" s="11">
        <v>44114.898437999997</v>
      </c>
      <c r="C5487" s="11">
        <v>44209.929687999997</v>
      </c>
      <c r="D5487" s="11">
        <v>43955.789062999997</v>
      </c>
      <c r="E5487" s="11">
        <v>44209.421875</v>
      </c>
      <c r="F5487" s="11">
        <v>44209.421875</v>
      </c>
      <c r="G5487" s="5">
        <v>203865800</v>
      </c>
      <c r="I5487" s="1">
        <v>2.0671466762376411E-3</v>
      </c>
    </row>
    <row r="5488" spans="1:9" x14ac:dyDescent="0.25">
      <c r="A5488" s="36">
        <v>41964</v>
      </c>
      <c r="B5488" s="11">
        <v>44206.230469000002</v>
      </c>
      <c r="C5488" s="11">
        <v>44910.039062999997</v>
      </c>
      <c r="D5488" s="11">
        <v>44206.230469000002</v>
      </c>
      <c r="E5488" s="11">
        <v>44633.28125</v>
      </c>
      <c r="F5488" s="11">
        <v>44633.28125</v>
      </c>
      <c r="G5488" s="5">
        <v>302698400</v>
      </c>
      <c r="I5488" s="1">
        <v>9.5418661526593951E-3</v>
      </c>
    </row>
    <row r="5489" spans="1:9" x14ac:dyDescent="0.25">
      <c r="A5489" s="36">
        <v>41967</v>
      </c>
      <c r="B5489" s="11">
        <v>44638.660155999998</v>
      </c>
      <c r="C5489" s="11">
        <v>44755.730469000002</v>
      </c>
      <c r="D5489" s="11">
        <v>44563.148437999997</v>
      </c>
      <c r="E5489" s="11">
        <v>44621.070312999997</v>
      </c>
      <c r="F5489" s="11">
        <v>44621.070312999997</v>
      </c>
      <c r="G5489" s="5">
        <v>167348900</v>
      </c>
      <c r="I5489" s="1">
        <v>-2.7362110333761791E-4</v>
      </c>
    </row>
    <row r="5490" spans="1:9" x14ac:dyDescent="0.25">
      <c r="A5490" s="36">
        <v>41968</v>
      </c>
      <c r="B5490" s="11">
        <v>44621.480469000002</v>
      </c>
      <c r="C5490" s="11">
        <v>44768.378905999998</v>
      </c>
      <c r="D5490" s="11">
        <v>44436.851562999997</v>
      </c>
      <c r="E5490" s="11">
        <v>44441.019530999998</v>
      </c>
      <c r="F5490" s="11">
        <v>44441.019530999998</v>
      </c>
      <c r="G5490" s="5">
        <v>365852700</v>
      </c>
      <c r="I5490" s="1">
        <v>-4.0432697594443567E-3</v>
      </c>
    </row>
    <row r="5491" spans="1:9" x14ac:dyDescent="0.25">
      <c r="A5491" s="36">
        <v>41969</v>
      </c>
      <c r="B5491" s="11">
        <v>44438.058594000002</v>
      </c>
      <c r="C5491" s="11">
        <v>44713.421875</v>
      </c>
      <c r="D5491" s="11">
        <v>44422.828125</v>
      </c>
      <c r="E5491" s="11">
        <v>44672.199219000002</v>
      </c>
      <c r="F5491" s="11">
        <v>44672.199219000002</v>
      </c>
      <c r="G5491" s="5">
        <v>143538500</v>
      </c>
      <c r="I5491" s="1">
        <v>5.1884604743950291E-3</v>
      </c>
    </row>
    <row r="5492" spans="1:9" x14ac:dyDescent="0.25">
      <c r="A5492" s="36">
        <v>41970</v>
      </c>
      <c r="B5492" s="11">
        <v>44667.621094000002</v>
      </c>
      <c r="C5492" s="11">
        <v>44732.050780999998</v>
      </c>
      <c r="D5492" s="11">
        <v>44608.621094000002</v>
      </c>
      <c r="E5492" s="11">
        <v>44689.210937999997</v>
      </c>
      <c r="F5492" s="11">
        <v>44689.210937999997</v>
      </c>
      <c r="G5492" s="5">
        <v>37612700</v>
      </c>
      <c r="I5492" s="1">
        <v>3.8073972144303525E-4</v>
      </c>
    </row>
    <row r="5493" spans="1:9" x14ac:dyDescent="0.25">
      <c r="A5493" s="36">
        <v>41971</v>
      </c>
      <c r="B5493" s="11">
        <v>44688.960937999997</v>
      </c>
      <c r="C5493" s="11">
        <v>44725.648437999997</v>
      </c>
      <c r="D5493" s="11">
        <v>44138.28125</v>
      </c>
      <c r="E5493" s="11">
        <v>44190.46875</v>
      </c>
      <c r="F5493" s="11">
        <v>44190.46875</v>
      </c>
      <c r="G5493" s="5">
        <v>185316700</v>
      </c>
      <c r="I5493" s="1">
        <v>-1.1222979755865836E-2</v>
      </c>
    </row>
    <row r="5494" spans="1:9" x14ac:dyDescent="0.25">
      <c r="A5494" s="36">
        <v>41974</v>
      </c>
      <c r="B5494" s="11">
        <v>44179.210937999997</v>
      </c>
      <c r="C5494" s="11">
        <v>44248.109375</v>
      </c>
      <c r="D5494" s="11">
        <v>43389.839844000002</v>
      </c>
      <c r="E5494" s="11">
        <v>43392.070312999997</v>
      </c>
      <c r="F5494" s="11">
        <v>43392.070312999997</v>
      </c>
      <c r="G5494" s="5">
        <v>261268300</v>
      </c>
      <c r="I5494" s="1">
        <v>-1.8232413959399452E-2</v>
      </c>
    </row>
    <row r="5495" spans="1:9" x14ac:dyDescent="0.25">
      <c r="A5495" s="36">
        <v>41975</v>
      </c>
      <c r="B5495" s="11">
        <v>43403.890625</v>
      </c>
      <c r="C5495" s="11">
        <v>43550.238280999998</v>
      </c>
      <c r="D5495" s="11">
        <v>42902.460937999997</v>
      </c>
      <c r="E5495" s="11">
        <v>43008.070312999997</v>
      </c>
      <c r="F5495" s="11">
        <v>43008.070312999997</v>
      </c>
      <c r="G5495" s="5">
        <v>195864500</v>
      </c>
      <c r="I5495" s="1">
        <v>-8.8889329492882752E-3</v>
      </c>
    </row>
    <row r="5496" spans="1:9" x14ac:dyDescent="0.25">
      <c r="A5496" s="36">
        <v>41976</v>
      </c>
      <c r="B5496" s="11">
        <v>43017.46875</v>
      </c>
      <c r="C5496" s="11">
        <v>43317.898437999997</v>
      </c>
      <c r="D5496" s="11">
        <v>42628.160155999998</v>
      </c>
      <c r="E5496" s="11">
        <v>43112.289062999997</v>
      </c>
      <c r="F5496" s="11">
        <v>43112.289062999997</v>
      </c>
      <c r="G5496" s="5">
        <v>210827900</v>
      </c>
      <c r="I5496" s="1">
        <v>2.4203057588287891E-3</v>
      </c>
    </row>
    <row r="5497" spans="1:9" x14ac:dyDescent="0.25">
      <c r="A5497" s="36">
        <v>41977</v>
      </c>
      <c r="B5497" s="11">
        <v>43112.558594000002</v>
      </c>
      <c r="C5497" s="11">
        <v>43142.210937999997</v>
      </c>
      <c r="D5497" s="11">
        <v>42728.050780999998</v>
      </c>
      <c r="E5497" s="11">
        <v>42816.148437999997</v>
      </c>
      <c r="F5497" s="11">
        <v>42816.148437999997</v>
      </c>
      <c r="G5497" s="5">
        <v>224128200</v>
      </c>
      <c r="I5497" s="1">
        <v>-6.8927541587662233E-3</v>
      </c>
    </row>
    <row r="5498" spans="1:9" x14ac:dyDescent="0.25">
      <c r="A5498" s="36">
        <v>41978</v>
      </c>
      <c r="B5498" s="11">
        <v>42821.25</v>
      </c>
      <c r="C5498" s="11">
        <v>43293.53125</v>
      </c>
      <c r="D5498" s="11">
        <v>42799.140625</v>
      </c>
      <c r="E5498" s="11">
        <v>43230.339844000002</v>
      </c>
      <c r="F5498" s="11">
        <v>43230.339844000002</v>
      </c>
      <c r="G5498" s="5">
        <v>174680100</v>
      </c>
      <c r="I5498" s="1">
        <v>9.6272285673713043E-3</v>
      </c>
    </row>
    <row r="5499" spans="1:9" x14ac:dyDescent="0.25">
      <c r="A5499" s="36">
        <v>41981</v>
      </c>
      <c r="B5499" s="11">
        <v>43253.179687999997</v>
      </c>
      <c r="C5499" s="11">
        <v>43399.441405999998</v>
      </c>
      <c r="D5499" s="11">
        <v>42746.671875</v>
      </c>
      <c r="E5499" s="11">
        <v>42941.828125</v>
      </c>
      <c r="F5499" s="11">
        <v>42941.828125</v>
      </c>
      <c r="G5499" s="5">
        <v>167383900</v>
      </c>
      <c r="I5499" s="1">
        <v>-6.6961944638919135E-3</v>
      </c>
    </row>
    <row r="5500" spans="1:9" x14ac:dyDescent="0.25">
      <c r="A5500" s="36">
        <v>41982</v>
      </c>
      <c r="B5500" s="11">
        <v>42940.761719000002</v>
      </c>
      <c r="C5500" s="11">
        <v>42940.761719000002</v>
      </c>
      <c r="D5500" s="11">
        <v>42137.410155999998</v>
      </c>
      <c r="E5500" s="11">
        <v>42339.628905999998</v>
      </c>
      <c r="F5500" s="11">
        <v>42339.628905999998</v>
      </c>
      <c r="G5500" s="5">
        <v>222989600</v>
      </c>
      <c r="I5500" s="1">
        <v>-1.412286443620836E-2</v>
      </c>
    </row>
    <row r="5501" spans="1:9" x14ac:dyDescent="0.25">
      <c r="A5501" s="36">
        <v>41983</v>
      </c>
      <c r="B5501" s="11">
        <v>42339.890625</v>
      </c>
      <c r="C5501" s="11">
        <v>42379.800780999998</v>
      </c>
      <c r="D5501" s="11">
        <v>41295.269530999998</v>
      </c>
      <c r="E5501" s="11">
        <v>41372.660155999998</v>
      </c>
      <c r="F5501" s="11">
        <v>41372.660155999998</v>
      </c>
      <c r="G5501" s="5">
        <v>219005800</v>
      </c>
      <c r="I5501" s="1">
        <v>-2.3103221071314906E-2</v>
      </c>
    </row>
    <row r="5502" spans="1:9" x14ac:dyDescent="0.25">
      <c r="A5502" s="36">
        <v>41984</v>
      </c>
      <c r="B5502" s="11">
        <v>41372.921875</v>
      </c>
      <c r="C5502" s="11">
        <v>42025.5</v>
      </c>
      <c r="D5502" s="11">
        <v>41345.488280999998</v>
      </c>
      <c r="E5502" s="11">
        <v>41714.570312999997</v>
      </c>
      <c r="F5502" s="11">
        <v>41714.570312999997</v>
      </c>
      <c r="G5502" s="5">
        <v>221477500</v>
      </c>
      <c r="I5502" s="1">
        <v>8.2301957843640139E-3</v>
      </c>
    </row>
    <row r="5503" spans="1:9" x14ac:dyDescent="0.25">
      <c r="A5503" s="36">
        <v>41988</v>
      </c>
      <c r="B5503" s="11">
        <v>41718.328125</v>
      </c>
      <c r="C5503" s="11">
        <v>41718.488280999998</v>
      </c>
      <c r="D5503" s="11">
        <v>40125.53125</v>
      </c>
      <c r="E5503" s="11">
        <v>40334.589844000002</v>
      </c>
      <c r="F5503" s="11">
        <v>40334.589844000002</v>
      </c>
      <c r="G5503" s="5">
        <v>378131200</v>
      </c>
      <c r="I5503" s="1">
        <v>-3.3641066161205657E-2</v>
      </c>
    </row>
    <row r="5504" spans="1:9" x14ac:dyDescent="0.25">
      <c r="A5504" s="36">
        <v>41989</v>
      </c>
      <c r="B5504" s="11">
        <v>40337.269530999998</v>
      </c>
      <c r="C5504" s="11">
        <v>40844.359375</v>
      </c>
      <c r="D5504" s="11">
        <v>39580.78125</v>
      </c>
      <c r="E5504" s="11">
        <v>40225.078125</v>
      </c>
      <c r="F5504" s="11">
        <v>40225.078125</v>
      </c>
      <c r="G5504" s="5">
        <v>294258200</v>
      </c>
      <c r="I5504" s="1">
        <v>-2.7187745237231553E-3</v>
      </c>
    </row>
    <row r="5505" spans="1:9" x14ac:dyDescent="0.25">
      <c r="A5505" s="36">
        <v>41990</v>
      </c>
      <c r="B5505" s="11">
        <v>40225.511719000002</v>
      </c>
      <c r="C5505" s="11">
        <v>41354.628905999998</v>
      </c>
      <c r="D5505" s="11">
        <v>40176.019530999998</v>
      </c>
      <c r="E5505" s="11">
        <v>41004.441405999998</v>
      </c>
      <c r="F5505" s="11">
        <v>41004.441405999998</v>
      </c>
      <c r="G5505" s="5">
        <v>354708300</v>
      </c>
      <c r="I5505" s="1">
        <v>1.9189752736290089E-2</v>
      </c>
    </row>
    <row r="5506" spans="1:9" x14ac:dyDescent="0.25">
      <c r="A5506" s="36">
        <v>41991</v>
      </c>
      <c r="B5506" s="11">
        <v>41011.699219000002</v>
      </c>
      <c r="C5506" s="11">
        <v>42721.339844000002</v>
      </c>
      <c r="D5506" s="11">
        <v>41011.699219000002</v>
      </c>
      <c r="E5506" s="11">
        <v>42475.671875</v>
      </c>
      <c r="F5506" s="11">
        <v>42475.671875</v>
      </c>
      <c r="G5506" s="5">
        <v>277257500</v>
      </c>
      <c r="I5506" s="1">
        <v>3.5251097748226101E-2</v>
      </c>
    </row>
    <row r="5507" spans="1:9" x14ac:dyDescent="0.25">
      <c r="A5507" s="36">
        <v>41992</v>
      </c>
      <c r="B5507" s="11">
        <v>42483.460937999997</v>
      </c>
      <c r="C5507" s="11">
        <v>42810.179687999997</v>
      </c>
      <c r="D5507" s="11">
        <v>42403.671875</v>
      </c>
      <c r="E5507" s="11">
        <v>42529.890625</v>
      </c>
      <c r="F5507" s="11">
        <v>42529.890625</v>
      </c>
      <c r="G5507" s="5">
        <v>306781800</v>
      </c>
      <c r="I5507" s="1">
        <v>1.2756519869512317E-3</v>
      </c>
    </row>
    <row r="5508" spans="1:9" x14ac:dyDescent="0.25">
      <c r="A5508" s="36">
        <v>41995</v>
      </c>
      <c r="B5508" s="11">
        <v>42537.691405999998</v>
      </c>
      <c r="C5508" s="11">
        <v>42873.011719000002</v>
      </c>
      <c r="D5508" s="11">
        <v>42536.960937999997</v>
      </c>
      <c r="E5508" s="11">
        <v>42873.011719000002</v>
      </c>
      <c r="F5508" s="11">
        <v>42873.011719000002</v>
      </c>
      <c r="G5508" s="5">
        <v>0</v>
      </c>
      <c r="I5508" s="1">
        <v>8.03539296177469E-3</v>
      </c>
    </row>
    <row r="5509" spans="1:9" x14ac:dyDescent="0.25">
      <c r="A5509" s="36">
        <v>41996</v>
      </c>
      <c r="B5509" s="11">
        <v>42874.339844000002</v>
      </c>
      <c r="C5509" s="11">
        <v>43124.851562999997</v>
      </c>
      <c r="D5509" s="11">
        <v>42853.121094000002</v>
      </c>
      <c r="E5509" s="11">
        <v>43122.730469000002</v>
      </c>
      <c r="F5509" s="11">
        <v>43122.730469000002</v>
      </c>
      <c r="G5509" s="5">
        <v>0</v>
      </c>
      <c r="I5509" s="1">
        <v>5.8077166509615807E-3</v>
      </c>
    </row>
    <row r="5510" spans="1:9" x14ac:dyDescent="0.25">
      <c r="A5510" s="36">
        <v>41997</v>
      </c>
      <c r="B5510" s="11">
        <v>43118.96875</v>
      </c>
      <c r="C5510" s="11">
        <v>43120.519530999998</v>
      </c>
      <c r="D5510" s="11">
        <v>42942.800780999998</v>
      </c>
      <c r="E5510" s="11">
        <v>43002.871094000002</v>
      </c>
      <c r="F5510" s="11">
        <v>43002.871094000002</v>
      </c>
      <c r="G5510" s="5">
        <v>0</v>
      </c>
      <c r="I5510" s="1">
        <v>-2.7833640684118421E-3</v>
      </c>
    </row>
    <row r="5511" spans="1:9" x14ac:dyDescent="0.25">
      <c r="A5511" s="36">
        <v>42002</v>
      </c>
      <c r="B5511" s="11">
        <v>43005.671875</v>
      </c>
      <c r="C5511" s="11">
        <v>43320.128905999998</v>
      </c>
      <c r="D5511" s="11">
        <v>43004.058594000002</v>
      </c>
      <c r="E5511" s="11">
        <v>43187.640625</v>
      </c>
      <c r="F5511" s="11">
        <v>43187.640625</v>
      </c>
      <c r="G5511" s="5">
        <v>0</v>
      </c>
      <c r="I5511" s="1">
        <v>4.287474580618067E-3</v>
      </c>
    </row>
    <row r="5512" spans="1:9" x14ac:dyDescent="0.25">
      <c r="A5512" s="36">
        <v>42003</v>
      </c>
      <c r="B5512" s="11">
        <v>43179.570312999997</v>
      </c>
      <c r="C5512" s="11">
        <v>43340.558594000002</v>
      </c>
      <c r="D5512" s="11">
        <v>42872.171875</v>
      </c>
      <c r="E5512" s="11">
        <v>43018.75</v>
      </c>
      <c r="F5512" s="11">
        <v>43018.75</v>
      </c>
      <c r="G5512" s="5">
        <v>0</v>
      </c>
      <c r="I5512" s="1">
        <v>-3.9182905085564101E-3</v>
      </c>
    </row>
    <row r="5513" spans="1:9" x14ac:dyDescent="0.25">
      <c r="A5513" s="36">
        <v>42004</v>
      </c>
      <c r="B5513" s="11">
        <v>43015.25</v>
      </c>
      <c r="C5513" s="11">
        <v>43191.699219000002</v>
      </c>
      <c r="D5513" s="11">
        <v>42877.550780999998</v>
      </c>
      <c r="E5513" s="11">
        <v>43145.660155999998</v>
      </c>
      <c r="F5513" s="11">
        <v>43145.660155999998</v>
      </c>
      <c r="G5513" s="5">
        <v>71249200</v>
      </c>
      <c r="I5513" s="1">
        <v>2.9457695478374291E-3</v>
      </c>
    </row>
    <row r="5514" spans="1:9" x14ac:dyDescent="0.25">
      <c r="A5514" s="36">
        <v>42006</v>
      </c>
      <c r="B5514" s="11">
        <v>43146.519530999998</v>
      </c>
      <c r="C5514" s="11">
        <v>43325.429687999997</v>
      </c>
      <c r="D5514" s="11">
        <v>41989.648437999997</v>
      </c>
      <c r="E5514" s="11">
        <v>42115.46875</v>
      </c>
      <c r="F5514" s="11">
        <v>42115.46875</v>
      </c>
      <c r="G5514" s="5">
        <v>111168800</v>
      </c>
      <c r="I5514" s="1">
        <v>-2.4166734768357401E-2</v>
      </c>
    </row>
    <row r="5515" spans="1:9" x14ac:dyDescent="0.25">
      <c r="A5515" s="36">
        <v>42009</v>
      </c>
      <c r="B5515" s="11">
        <v>42134.660155999998</v>
      </c>
      <c r="C5515" s="11">
        <v>42147.960937999997</v>
      </c>
      <c r="D5515" s="11">
        <v>40824.929687999997</v>
      </c>
      <c r="E5515" s="11">
        <v>41099.371094000002</v>
      </c>
      <c r="F5515" s="11">
        <v>41099.371094000002</v>
      </c>
      <c r="G5515" s="5">
        <v>219712500</v>
      </c>
      <c r="I5515" s="1">
        <v>-2.4422282408051998E-2</v>
      </c>
    </row>
    <row r="5516" spans="1:9" x14ac:dyDescent="0.25">
      <c r="A5516" s="36">
        <v>42010</v>
      </c>
      <c r="B5516" s="11">
        <v>41101.011719000002</v>
      </c>
      <c r="C5516" s="11">
        <v>41456.621094000002</v>
      </c>
      <c r="D5516" s="11">
        <v>40723.660155999998</v>
      </c>
      <c r="E5516" s="11">
        <v>41329.410155999998</v>
      </c>
      <c r="F5516" s="11">
        <v>41329.410155999998</v>
      </c>
      <c r="G5516" s="5">
        <v>212475500</v>
      </c>
      <c r="I5516" s="1">
        <v>5.5815373155478909E-3</v>
      </c>
    </row>
    <row r="5517" spans="1:9" x14ac:dyDescent="0.25">
      <c r="A5517" s="36">
        <v>42011</v>
      </c>
      <c r="B5517" s="11">
        <v>41331.121094000002</v>
      </c>
      <c r="C5517" s="11">
        <v>41963.949219000002</v>
      </c>
      <c r="D5517" s="11">
        <v>41331.121094000002</v>
      </c>
      <c r="E5517" s="11">
        <v>41813.929687999997</v>
      </c>
      <c r="F5517" s="11">
        <v>41813.929687999997</v>
      </c>
      <c r="G5517" s="5">
        <v>184571000</v>
      </c>
      <c r="I5517" s="1">
        <v>1.1655173289442544E-2</v>
      </c>
    </row>
    <row r="5518" spans="1:9" x14ac:dyDescent="0.25">
      <c r="A5518" s="36">
        <v>42012</v>
      </c>
      <c r="B5518" s="11">
        <v>41819.039062999997</v>
      </c>
      <c r="C5518" s="11">
        <v>42554.410155999998</v>
      </c>
      <c r="D5518" s="11">
        <v>41814.210937999997</v>
      </c>
      <c r="E5518" s="11">
        <v>42402.308594000002</v>
      </c>
      <c r="F5518" s="11">
        <v>42402.308594000002</v>
      </c>
      <c r="G5518" s="5">
        <v>193292300</v>
      </c>
      <c r="I5518" s="1">
        <v>1.3973278586416171E-2</v>
      </c>
    </row>
    <row r="5519" spans="1:9" x14ac:dyDescent="0.25">
      <c r="A5519" s="36">
        <v>42013</v>
      </c>
      <c r="B5519" s="11">
        <v>42393.171875</v>
      </c>
      <c r="C5519" s="11">
        <v>42504.410155999998</v>
      </c>
      <c r="D5519" s="11">
        <v>41940.488280999998</v>
      </c>
      <c r="E5519" s="11">
        <v>42382.410155999998</v>
      </c>
      <c r="F5519" s="11">
        <v>42382.410155999998</v>
      </c>
      <c r="G5519" s="5">
        <v>151921000</v>
      </c>
      <c r="I5519" s="1">
        <v>-4.6938737684598664E-4</v>
      </c>
    </row>
    <row r="5520" spans="1:9" x14ac:dyDescent="0.25">
      <c r="A5520" s="36">
        <v>42016</v>
      </c>
      <c r="B5520" s="11">
        <v>42373.808594000002</v>
      </c>
      <c r="C5520" s="11">
        <v>42408.648437999997</v>
      </c>
      <c r="D5520" s="11">
        <v>41773.378905999998</v>
      </c>
      <c r="E5520" s="11">
        <v>41780.78125</v>
      </c>
      <c r="F5520" s="11">
        <v>41780.78125</v>
      </c>
      <c r="G5520" s="5">
        <v>175242100</v>
      </c>
      <c r="I5520" s="1">
        <v>-1.429696625858945E-2</v>
      </c>
    </row>
    <row r="5521" spans="1:9" x14ac:dyDescent="0.25">
      <c r="A5521" s="36">
        <v>42017</v>
      </c>
      <c r="B5521" s="11">
        <v>41781.039062999997</v>
      </c>
      <c r="C5521" s="11">
        <v>42211.089844000002</v>
      </c>
      <c r="D5521" s="11">
        <v>41313.351562999997</v>
      </c>
      <c r="E5521" s="11">
        <v>41478.261719000002</v>
      </c>
      <c r="F5521" s="11">
        <v>41478.261719000002</v>
      </c>
      <c r="G5521" s="5">
        <v>190474300</v>
      </c>
      <c r="I5521" s="1">
        <v>-7.2669790937656131E-3</v>
      </c>
    </row>
    <row r="5522" spans="1:9" x14ac:dyDescent="0.25">
      <c r="A5522" s="36">
        <v>42018</v>
      </c>
      <c r="B5522" s="11">
        <v>41478.378905999998</v>
      </c>
      <c r="C5522" s="11">
        <v>41479.78125</v>
      </c>
      <c r="D5522" s="11">
        <v>40907.480469000002</v>
      </c>
      <c r="E5522" s="11">
        <v>40984.21875</v>
      </c>
      <c r="F5522" s="11">
        <v>40984.21875</v>
      </c>
      <c r="G5522" s="5">
        <v>309314400</v>
      </c>
      <c r="I5522" s="1">
        <v>-1.1982391926753877E-2</v>
      </c>
    </row>
    <row r="5523" spans="1:9" x14ac:dyDescent="0.25">
      <c r="A5523" s="36">
        <v>42019</v>
      </c>
      <c r="B5523" s="11">
        <v>40991.480469000002</v>
      </c>
      <c r="C5523" s="11">
        <v>41260.460937999997</v>
      </c>
      <c r="D5523" s="11">
        <v>40817.871094000002</v>
      </c>
      <c r="E5523" s="11">
        <v>40998.769530999998</v>
      </c>
      <c r="F5523" s="11">
        <v>40998.769530999998</v>
      </c>
      <c r="G5523" s="5">
        <v>234733800</v>
      </c>
      <c r="I5523" s="1">
        <v>3.5497074351376057E-4</v>
      </c>
    </row>
    <row r="5524" spans="1:9" x14ac:dyDescent="0.25">
      <c r="A5524" s="36">
        <v>42020</v>
      </c>
      <c r="B5524" s="11">
        <v>40999.058594000002</v>
      </c>
      <c r="C5524" s="11">
        <v>41402.078125</v>
      </c>
      <c r="D5524" s="11">
        <v>40859.691405999998</v>
      </c>
      <c r="E5524" s="11">
        <v>41402.011719000002</v>
      </c>
      <c r="F5524" s="11">
        <v>41402.011719000002</v>
      </c>
      <c r="G5524" s="5">
        <v>192275600</v>
      </c>
      <c r="I5524" s="1">
        <v>9.7874170821494744E-3</v>
      </c>
    </row>
    <row r="5525" spans="1:9" x14ac:dyDescent="0.25">
      <c r="A5525" s="36">
        <v>42023</v>
      </c>
      <c r="B5525" s="11">
        <v>41412.179687999997</v>
      </c>
      <c r="C5525" s="11">
        <v>41566.929687999997</v>
      </c>
      <c r="D5525" s="11">
        <v>41210.058594000002</v>
      </c>
      <c r="E5525" s="11">
        <v>41285.578125</v>
      </c>
      <c r="F5525" s="11">
        <v>41285.578125</v>
      </c>
      <c r="G5525" s="5">
        <v>46253900</v>
      </c>
      <c r="I5525" s="1">
        <v>-2.8162308557817539E-3</v>
      </c>
    </row>
    <row r="5526" spans="1:9" x14ac:dyDescent="0.25">
      <c r="A5526" s="36">
        <v>42024</v>
      </c>
      <c r="B5526" s="11">
        <v>41286.578125</v>
      </c>
      <c r="C5526" s="11">
        <v>41974</v>
      </c>
      <c r="D5526" s="11">
        <v>41129.121094000002</v>
      </c>
      <c r="E5526" s="11">
        <v>41752.671875</v>
      </c>
      <c r="F5526" s="11">
        <v>41752.671875</v>
      </c>
      <c r="G5526" s="5">
        <v>210067800</v>
      </c>
      <c r="I5526" s="1">
        <v>1.1250205213832132E-2</v>
      </c>
    </row>
    <row r="5527" spans="1:9" x14ac:dyDescent="0.25">
      <c r="A5527" s="36">
        <v>42025</v>
      </c>
      <c r="B5527" s="11">
        <v>41753.480469000002</v>
      </c>
      <c r="C5527" s="11">
        <v>42491.101562999997</v>
      </c>
      <c r="D5527" s="11">
        <v>41594.089844000002</v>
      </c>
      <c r="E5527" s="11">
        <v>42488.730469000002</v>
      </c>
      <c r="F5527" s="11">
        <v>42488.730469000002</v>
      </c>
      <c r="G5527" s="5">
        <v>241140400</v>
      </c>
      <c r="I5527" s="1">
        <v>1.7475429077375537E-2</v>
      </c>
    </row>
    <row r="5528" spans="1:9" x14ac:dyDescent="0.25">
      <c r="A5528" s="36">
        <v>42026</v>
      </c>
      <c r="B5528" s="11">
        <v>42489.378905999998</v>
      </c>
      <c r="C5528" s="11">
        <v>43165.558594000002</v>
      </c>
      <c r="D5528" s="11">
        <v>42488.820312999997</v>
      </c>
      <c r="E5528" s="11">
        <v>43121.28125</v>
      </c>
      <c r="F5528" s="11">
        <v>43121.28125</v>
      </c>
      <c r="G5528" s="5">
        <v>269586300</v>
      </c>
      <c r="I5528" s="1">
        <v>1.4777764416775696E-2</v>
      </c>
    </row>
    <row r="5529" spans="1:9" x14ac:dyDescent="0.25">
      <c r="A5529" s="36">
        <v>42027</v>
      </c>
      <c r="B5529" s="11">
        <v>43123.171875</v>
      </c>
      <c r="C5529" s="11">
        <v>43124.441405999998</v>
      </c>
      <c r="D5529" s="11">
        <v>42618.03125</v>
      </c>
      <c r="E5529" s="11">
        <v>42649.71875</v>
      </c>
      <c r="F5529" s="11">
        <v>42649.71875</v>
      </c>
      <c r="G5529" s="5">
        <v>177289400</v>
      </c>
      <c r="I5529" s="1">
        <v>-1.0995960206139799E-2</v>
      </c>
    </row>
    <row r="5530" spans="1:9" x14ac:dyDescent="0.25">
      <c r="A5530" s="36">
        <v>42030</v>
      </c>
      <c r="B5530" s="11">
        <v>42649.101562999997</v>
      </c>
      <c r="C5530" s="11">
        <v>42831.75</v>
      </c>
      <c r="D5530" s="11">
        <v>42360.730469000002</v>
      </c>
      <c r="E5530" s="11">
        <v>42737.851562999997</v>
      </c>
      <c r="F5530" s="11">
        <v>42737.851562999997</v>
      </c>
      <c r="G5530" s="5">
        <v>182968600</v>
      </c>
      <c r="I5530" s="1">
        <v>2.0643014896410961E-3</v>
      </c>
    </row>
    <row r="5531" spans="1:9" x14ac:dyDescent="0.25">
      <c r="A5531" s="36">
        <v>42031</v>
      </c>
      <c r="B5531" s="11">
        <v>42737.851562999997</v>
      </c>
      <c r="C5531" s="11">
        <v>42737.851562999997</v>
      </c>
      <c r="D5531" s="11">
        <v>42128.230469000002</v>
      </c>
      <c r="E5531" s="11">
        <v>42627.820312999997</v>
      </c>
      <c r="F5531" s="11">
        <v>42627.820312999997</v>
      </c>
      <c r="G5531" s="5">
        <v>166083900</v>
      </c>
      <c r="I5531" s="1">
        <v>-2.577881917076752E-3</v>
      </c>
    </row>
    <row r="5532" spans="1:9" x14ac:dyDescent="0.25">
      <c r="A5532" s="36">
        <v>42032</v>
      </c>
      <c r="B5532" s="11">
        <v>42627.820312999997</v>
      </c>
      <c r="C5532" s="11">
        <v>42743.46875</v>
      </c>
      <c r="D5532" s="11">
        <v>42158.070312999997</v>
      </c>
      <c r="E5532" s="11">
        <v>42158.070312999997</v>
      </c>
      <c r="F5532" s="11">
        <v>42158.070312999997</v>
      </c>
      <c r="G5532" s="5">
        <v>171120600</v>
      </c>
      <c r="I5532" s="1">
        <v>-1.1080966494620981E-2</v>
      </c>
    </row>
    <row r="5533" spans="1:9" x14ac:dyDescent="0.25">
      <c r="A5533" s="36">
        <v>42033</v>
      </c>
      <c r="B5533" s="11">
        <v>42150.808594000002</v>
      </c>
      <c r="C5533" s="11">
        <v>42157.179687999997</v>
      </c>
      <c r="D5533" s="11">
        <v>41762.421875</v>
      </c>
      <c r="E5533" s="11">
        <v>41862.328125</v>
      </c>
      <c r="F5533" s="11">
        <v>41862.328125</v>
      </c>
      <c r="G5533" s="5">
        <v>182630600</v>
      </c>
      <c r="I5533" s="1">
        <v>-7.0398002123859271E-3</v>
      </c>
    </row>
    <row r="5534" spans="1:9" x14ac:dyDescent="0.25">
      <c r="A5534" s="36">
        <v>42034</v>
      </c>
      <c r="B5534" s="11">
        <v>41862.628905999998</v>
      </c>
      <c r="C5534" s="11">
        <v>41864.21875</v>
      </c>
      <c r="D5534" s="11">
        <v>40886.859375</v>
      </c>
      <c r="E5534" s="11">
        <v>40950.578125</v>
      </c>
      <c r="F5534" s="11">
        <v>40950.578125</v>
      </c>
      <c r="G5534" s="5">
        <v>242054000</v>
      </c>
      <c r="I5534" s="1">
        <v>-2.2020404382660175E-2</v>
      </c>
    </row>
    <row r="5535" spans="1:9" x14ac:dyDescent="0.25">
      <c r="A5535" s="36">
        <v>42038</v>
      </c>
      <c r="B5535" s="11">
        <v>40954.621094000002</v>
      </c>
      <c r="C5535" s="11">
        <v>41868.378905999998</v>
      </c>
      <c r="D5535" s="11">
        <v>40944.808594000002</v>
      </c>
      <c r="E5535" s="11">
        <v>41572.238280999998</v>
      </c>
      <c r="F5535" s="11">
        <v>41572.238280999998</v>
      </c>
      <c r="G5535" s="5">
        <v>230362500</v>
      </c>
      <c r="I5535" s="1">
        <v>1.5066667450282623E-2</v>
      </c>
    </row>
    <row r="5536" spans="1:9" x14ac:dyDescent="0.25">
      <c r="A5536" s="36">
        <v>42039</v>
      </c>
      <c r="B5536" s="11">
        <v>41572.238280999998</v>
      </c>
      <c r="C5536" s="11">
        <v>42055.25</v>
      </c>
      <c r="D5536" s="11">
        <v>41553.109375</v>
      </c>
      <c r="E5536" s="11">
        <v>41710.820312999997</v>
      </c>
      <c r="F5536" s="11">
        <v>41710.820312999997</v>
      </c>
      <c r="G5536" s="5">
        <v>203348500</v>
      </c>
      <c r="I5536" s="1">
        <v>3.3279795973975013E-3</v>
      </c>
    </row>
    <row r="5537" spans="1:9" x14ac:dyDescent="0.25">
      <c r="A5537" s="36">
        <v>42040</v>
      </c>
      <c r="B5537" s="11">
        <v>41709.679687999997</v>
      </c>
      <c r="C5537" s="11">
        <v>42469.160155999998</v>
      </c>
      <c r="D5537" s="11">
        <v>41708.578125</v>
      </c>
      <c r="E5537" s="11">
        <v>42453.640625</v>
      </c>
      <c r="F5537" s="11">
        <v>42453.640625</v>
      </c>
      <c r="G5537" s="5">
        <v>328441800</v>
      </c>
      <c r="I5537" s="1">
        <v>1.7652096668184569E-2</v>
      </c>
    </row>
    <row r="5538" spans="1:9" x14ac:dyDescent="0.25">
      <c r="A5538" s="36">
        <v>42041</v>
      </c>
      <c r="B5538" s="11">
        <v>42447.449219000002</v>
      </c>
      <c r="C5538" s="11">
        <v>42880.351562999997</v>
      </c>
      <c r="D5538" s="11">
        <v>42447.449219000002</v>
      </c>
      <c r="E5538" s="11">
        <v>42715.429687999997</v>
      </c>
      <c r="F5538" s="11">
        <v>42715.429687999997</v>
      </c>
      <c r="G5538" s="5">
        <v>231657000</v>
      </c>
      <c r="I5538" s="1">
        <v>6.1475342281482881E-3</v>
      </c>
    </row>
    <row r="5539" spans="1:9" x14ac:dyDescent="0.25">
      <c r="A5539" s="36">
        <v>42044</v>
      </c>
      <c r="B5539" s="11">
        <v>42705.261719000002</v>
      </c>
      <c r="C5539" s="11">
        <v>42876.949219000002</v>
      </c>
      <c r="D5539" s="11">
        <v>42474.828125</v>
      </c>
      <c r="E5539" s="11">
        <v>42810.289062999997</v>
      </c>
      <c r="F5539" s="11">
        <v>42810.289062999997</v>
      </c>
      <c r="G5539" s="5">
        <v>182064400</v>
      </c>
      <c r="I5539" s="1">
        <v>2.2182663947933889E-3</v>
      </c>
    </row>
    <row r="5540" spans="1:9" x14ac:dyDescent="0.25">
      <c r="A5540" s="36">
        <v>42045</v>
      </c>
      <c r="B5540" s="11">
        <v>42811.359375</v>
      </c>
      <c r="C5540" s="11">
        <v>43159.089844000002</v>
      </c>
      <c r="D5540" s="11">
        <v>42635.148437999997</v>
      </c>
      <c r="E5540" s="11">
        <v>42635.191405999998</v>
      </c>
      <c r="F5540" s="11">
        <v>42635.191405999998</v>
      </c>
      <c r="G5540" s="5">
        <v>244737400</v>
      </c>
      <c r="I5540" s="1">
        <v>-4.0984707708009438E-3</v>
      </c>
    </row>
    <row r="5541" spans="1:9" x14ac:dyDescent="0.25">
      <c r="A5541" s="36">
        <v>42046</v>
      </c>
      <c r="B5541" s="11">
        <v>42630.070312999997</v>
      </c>
      <c r="C5541" s="11">
        <v>42630.449219000002</v>
      </c>
      <c r="D5541" s="11">
        <v>41901.109375</v>
      </c>
      <c r="E5541" s="11">
        <v>41933.261719000002</v>
      </c>
      <c r="F5541" s="11">
        <v>41933.261719000002</v>
      </c>
      <c r="G5541" s="5">
        <v>220150900</v>
      </c>
      <c r="I5541" s="1">
        <v>-1.66006538112633E-2</v>
      </c>
    </row>
    <row r="5542" spans="1:9" x14ac:dyDescent="0.25">
      <c r="A5542" s="36">
        <v>42047</v>
      </c>
      <c r="B5542" s="11">
        <v>41925.71875</v>
      </c>
      <c r="C5542" s="11">
        <v>43046.878905999998</v>
      </c>
      <c r="D5542" s="11">
        <v>41897.320312999997</v>
      </c>
      <c r="E5542" s="11">
        <v>43045.511719000002</v>
      </c>
      <c r="F5542" s="11">
        <v>43045.511719000002</v>
      </c>
      <c r="G5542" s="5">
        <v>180138000</v>
      </c>
      <c r="I5542" s="1">
        <v>2.6178620257404361E-2</v>
      </c>
    </row>
    <row r="5543" spans="1:9" x14ac:dyDescent="0.25">
      <c r="A5543" s="36">
        <v>42048</v>
      </c>
      <c r="B5543" s="11">
        <v>43032.078125</v>
      </c>
      <c r="C5543" s="11">
        <v>43250.390625</v>
      </c>
      <c r="D5543" s="11">
        <v>42954.941405999998</v>
      </c>
      <c r="E5543" s="11">
        <v>43072.421875</v>
      </c>
      <c r="F5543" s="11">
        <v>43072.421875</v>
      </c>
      <c r="G5543" s="5">
        <v>148371900</v>
      </c>
      <c r="I5543" s="1">
        <v>6.2496058028216339E-4</v>
      </c>
    </row>
    <row r="5544" spans="1:9" x14ac:dyDescent="0.25">
      <c r="A5544" s="36">
        <v>42051</v>
      </c>
      <c r="B5544" s="11">
        <v>43074.03125</v>
      </c>
      <c r="C5544" s="11">
        <v>43141.890625</v>
      </c>
      <c r="D5544" s="11">
        <v>42886.148437999997</v>
      </c>
      <c r="E5544" s="11">
        <v>42959.558594000002</v>
      </c>
      <c r="F5544" s="11">
        <v>42959.558594000002</v>
      </c>
      <c r="G5544" s="5">
        <v>25467400</v>
      </c>
      <c r="I5544" s="1">
        <v>-2.6237532864250568E-3</v>
      </c>
    </row>
    <row r="5545" spans="1:9" x14ac:dyDescent="0.25">
      <c r="A5545" s="36">
        <v>42052</v>
      </c>
      <c r="B5545" s="11">
        <v>42959.558594000002</v>
      </c>
      <c r="C5545" s="11">
        <v>43264.390625</v>
      </c>
      <c r="D5545" s="11">
        <v>42613.679687999997</v>
      </c>
      <c r="E5545" s="11">
        <v>43251.789062999997</v>
      </c>
      <c r="F5545" s="11">
        <v>43251.789062999997</v>
      </c>
      <c r="G5545" s="5">
        <v>148126500</v>
      </c>
      <c r="I5545" s="1">
        <v>6.7794228068080997E-3</v>
      </c>
    </row>
    <row r="5546" spans="1:9" x14ac:dyDescent="0.25">
      <c r="A5546" s="36">
        <v>42053</v>
      </c>
      <c r="B5546" s="11">
        <v>43246.398437999997</v>
      </c>
      <c r="C5546" s="11">
        <v>43484.769530999998</v>
      </c>
      <c r="D5546" s="11">
        <v>42823.851562999997</v>
      </c>
      <c r="E5546" s="11">
        <v>43053.648437999997</v>
      </c>
      <c r="F5546" s="11">
        <v>43053.648437999997</v>
      </c>
      <c r="G5546" s="5">
        <v>278075700</v>
      </c>
      <c r="I5546" s="1">
        <v>-4.5916220079185166E-3</v>
      </c>
    </row>
    <row r="5547" spans="1:9" x14ac:dyDescent="0.25">
      <c r="A5547" s="36">
        <v>42054</v>
      </c>
      <c r="B5547" s="11">
        <v>43043.148437999997</v>
      </c>
      <c r="C5547" s="11">
        <v>43310.871094000002</v>
      </c>
      <c r="D5547" s="11">
        <v>42865.199219000002</v>
      </c>
      <c r="E5547" s="11">
        <v>43231.421875</v>
      </c>
      <c r="F5547" s="11">
        <v>43231.421875</v>
      </c>
      <c r="G5547" s="5">
        <v>149976900</v>
      </c>
      <c r="I5547" s="1">
        <v>4.1206129379354195E-3</v>
      </c>
    </row>
    <row r="5548" spans="1:9" x14ac:dyDescent="0.25">
      <c r="A5548" s="36">
        <v>42055</v>
      </c>
      <c r="B5548" s="11">
        <v>43223.878905999998</v>
      </c>
      <c r="C5548" s="11">
        <v>43569.550780999998</v>
      </c>
      <c r="D5548" s="11">
        <v>43080.621094000002</v>
      </c>
      <c r="E5548" s="11">
        <v>43551.261719000002</v>
      </c>
      <c r="F5548" s="11">
        <v>43551.261719000002</v>
      </c>
      <c r="G5548" s="5">
        <v>157812500</v>
      </c>
      <c r="I5548" s="1">
        <v>7.3710855416102561E-3</v>
      </c>
    </row>
    <row r="5549" spans="1:9" x14ac:dyDescent="0.25">
      <c r="A5549" s="36">
        <v>42058</v>
      </c>
      <c r="B5549" s="11">
        <v>43536.839844000002</v>
      </c>
      <c r="C5549" s="11">
        <v>43680.421875</v>
      </c>
      <c r="D5549" s="11">
        <v>43446.648437999997</v>
      </c>
      <c r="E5549" s="11">
        <v>43675.871094000002</v>
      </c>
      <c r="F5549" s="11">
        <v>43675.871094000002</v>
      </c>
      <c r="G5549" s="5">
        <v>157766100</v>
      </c>
      <c r="I5549" s="1">
        <v>2.8571261200216469E-3</v>
      </c>
    </row>
    <row r="5550" spans="1:9" x14ac:dyDescent="0.25">
      <c r="A5550" s="36">
        <v>42059</v>
      </c>
      <c r="B5550" s="11">
        <v>43672.101562999997</v>
      </c>
      <c r="C5550" s="11">
        <v>44033.671875</v>
      </c>
      <c r="D5550" s="11">
        <v>43629.308594000002</v>
      </c>
      <c r="E5550" s="11">
        <v>43921.550780999998</v>
      </c>
      <c r="F5550" s="11">
        <v>43921.550780999998</v>
      </c>
      <c r="G5550" s="5">
        <v>247357200</v>
      </c>
      <c r="I5550" s="1">
        <v>5.6093050667307409E-3</v>
      </c>
    </row>
    <row r="5551" spans="1:9" x14ac:dyDescent="0.25">
      <c r="A5551" s="36">
        <v>42060</v>
      </c>
      <c r="B5551" s="11">
        <v>43915.359375</v>
      </c>
      <c r="C5551" s="11">
        <v>44008.941405999998</v>
      </c>
      <c r="D5551" s="11">
        <v>43635.039062999997</v>
      </c>
      <c r="E5551" s="11">
        <v>43802.070312999997</v>
      </c>
      <c r="F5551" s="11">
        <v>43802.070312999997</v>
      </c>
      <c r="G5551" s="5">
        <v>234987800</v>
      </c>
      <c r="I5551" s="1">
        <v>-2.7240221138082887E-3</v>
      </c>
    </row>
    <row r="5552" spans="1:9" x14ac:dyDescent="0.25">
      <c r="A5552" s="36">
        <v>42061</v>
      </c>
      <c r="B5552" s="11">
        <v>43798.730469000002</v>
      </c>
      <c r="C5552" s="11">
        <v>44417.289062999997</v>
      </c>
      <c r="D5552" s="11">
        <v>43723.601562999997</v>
      </c>
      <c r="E5552" s="11">
        <v>44416.488280999998</v>
      </c>
      <c r="F5552" s="11">
        <v>44416.488280999998</v>
      </c>
      <c r="G5552" s="5">
        <v>192596800</v>
      </c>
      <c r="I5552" s="1">
        <v>1.3929674496738542E-2</v>
      </c>
    </row>
    <row r="5553" spans="1:9" x14ac:dyDescent="0.25">
      <c r="A5553" s="36">
        <v>42062</v>
      </c>
      <c r="B5553" s="11">
        <v>44408.328125</v>
      </c>
      <c r="C5553" s="11">
        <v>44439.988280999998</v>
      </c>
      <c r="D5553" s="11">
        <v>43983.140625</v>
      </c>
      <c r="E5553" s="11">
        <v>44190.171875</v>
      </c>
      <c r="F5553" s="11">
        <v>44190.171875</v>
      </c>
      <c r="G5553" s="5">
        <v>373527000</v>
      </c>
      <c r="I5553" s="1">
        <v>-5.1083495924491018E-3</v>
      </c>
    </row>
    <row r="5554" spans="1:9" x14ac:dyDescent="0.25">
      <c r="A5554" s="36">
        <v>42065</v>
      </c>
      <c r="B5554" s="11">
        <v>44179.929687999997</v>
      </c>
      <c r="C5554" s="11">
        <v>44279.328125</v>
      </c>
      <c r="D5554" s="11">
        <v>43560.851562999997</v>
      </c>
      <c r="E5554" s="11">
        <v>43882.710937999997</v>
      </c>
      <c r="F5554" s="11">
        <v>43882.710937999997</v>
      </c>
      <c r="G5554" s="5">
        <v>238489100</v>
      </c>
      <c r="I5554" s="1">
        <v>-6.9819943708875343E-3</v>
      </c>
    </row>
    <row r="5555" spans="1:9" x14ac:dyDescent="0.25">
      <c r="A5555" s="36">
        <v>42066</v>
      </c>
      <c r="B5555" s="11">
        <v>43875.738280999998</v>
      </c>
      <c r="C5555" s="11">
        <v>43906.160155999998</v>
      </c>
      <c r="D5555" s="11">
        <v>43519.679687999997</v>
      </c>
      <c r="E5555" s="11">
        <v>43600.371094000002</v>
      </c>
      <c r="F5555" s="11">
        <v>43600.371094000002</v>
      </c>
      <c r="G5555" s="5">
        <v>222689700</v>
      </c>
      <c r="I5555" s="1">
        <v>-6.4547525697822294E-3</v>
      </c>
    </row>
    <row r="5556" spans="1:9" x14ac:dyDescent="0.25">
      <c r="A5556" s="36">
        <v>42067</v>
      </c>
      <c r="B5556" s="11">
        <v>43598.210937999997</v>
      </c>
      <c r="C5556" s="11">
        <v>43605.140625</v>
      </c>
      <c r="D5556" s="11">
        <v>43130.519530999998</v>
      </c>
      <c r="E5556" s="11">
        <v>43296.550780999998</v>
      </c>
      <c r="F5556" s="11">
        <v>43296.550780999998</v>
      </c>
      <c r="G5556" s="5">
        <v>190139000</v>
      </c>
      <c r="I5556" s="1">
        <v>-6.9926884509303733E-3</v>
      </c>
    </row>
    <row r="5557" spans="1:9" x14ac:dyDescent="0.25">
      <c r="A5557" s="36">
        <v>42068</v>
      </c>
      <c r="B5557" s="11">
        <v>43284.429687999997</v>
      </c>
      <c r="C5557" s="11">
        <v>43783</v>
      </c>
      <c r="D5557" s="11">
        <v>43155.851562999997</v>
      </c>
      <c r="E5557" s="11">
        <v>43517.789062999997</v>
      </c>
      <c r="F5557" s="11">
        <v>43517.789062999997</v>
      </c>
      <c r="G5557" s="5">
        <v>253013200</v>
      </c>
      <c r="I5557" s="1">
        <v>5.0968252787395585E-3</v>
      </c>
    </row>
    <row r="5558" spans="1:9" x14ac:dyDescent="0.25">
      <c r="A5558" s="36">
        <v>42069</v>
      </c>
      <c r="B5558" s="11">
        <v>43510.238280999998</v>
      </c>
      <c r="C5558" s="11">
        <v>43517.171875</v>
      </c>
      <c r="D5558" s="11">
        <v>43129.820312999997</v>
      </c>
      <c r="E5558" s="11">
        <v>43280.808594000002</v>
      </c>
      <c r="F5558" s="11">
        <v>43280.808594000002</v>
      </c>
      <c r="G5558" s="5">
        <v>202066800</v>
      </c>
      <c r="I5558" s="1">
        <v>-5.4604812573249006E-3</v>
      </c>
    </row>
    <row r="5559" spans="1:9" x14ac:dyDescent="0.25">
      <c r="A5559" s="36">
        <v>42072</v>
      </c>
      <c r="B5559" s="11">
        <v>43280.808594000002</v>
      </c>
      <c r="C5559" s="11">
        <v>43350.289062999997</v>
      </c>
      <c r="D5559" s="11">
        <v>43003.988280999998</v>
      </c>
      <c r="E5559" s="11">
        <v>43251.398437999997</v>
      </c>
      <c r="F5559" s="11">
        <v>43251.398437999997</v>
      </c>
      <c r="G5559" s="5">
        <v>145265100</v>
      </c>
      <c r="I5559" s="1">
        <v>-6.7975053777580285E-4</v>
      </c>
    </row>
    <row r="5560" spans="1:9" x14ac:dyDescent="0.25">
      <c r="A5560" s="36">
        <v>42073</v>
      </c>
      <c r="B5560" s="11">
        <v>43246.570312999997</v>
      </c>
      <c r="C5560" s="11">
        <v>43246.570312999997</v>
      </c>
      <c r="D5560" s="11">
        <v>42674.25</v>
      </c>
      <c r="E5560" s="11">
        <v>42972.148437999997</v>
      </c>
      <c r="F5560" s="11">
        <v>42972.148437999997</v>
      </c>
      <c r="G5560" s="5">
        <v>177428000</v>
      </c>
      <c r="I5560" s="1">
        <v>-6.4773715876000892E-3</v>
      </c>
    </row>
    <row r="5561" spans="1:9" x14ac:dyDescent="0.25">
      <c r="A5561" s="36">
        <v>42074</v>
      </c>
      <c r="B5561" s="11">
        <v>42978.601562999997</v>
      </c>
      <c r="C5561" s="11">
        <v>43310.378905999998</v>
      </c>
      <c r="D5561" s="11">
        <v>42929.519530999998</v>
      </c>
      <c r="E5561" s="11">
        <v>43227.199219000002</v>
      </c>
      <c r="F5561" s="11">
        <v>43227.199219000002</v>
      </c>
      <c r="G5561" s="5">
        <v>223614100</v>
      </c>
      <c r="I5561" s="1">
        <v>5.9177135846422146E-3</v>
      </c>
    </row>
    <row r="5562" spans="1:9" x14ac:dyDescent="0.25">
      <c r="A5562" s="36">
        <v>42075</v>
      </c>
      <c r="B5562" s="11">
        <v>43228.089844000002</v>
      </c>
      <c r="C5562" s="11">
        <v>44056.109375</v>
      </c>
      <c r="D5562" s="11">
        <v>43176.511719000002</v>
      </c>
      <c r="E5562" s="11">
        <v>44055.890625</v>
      </c>
      <c r="F5562" s="11">
        <v>44055.890625</v>
      </c>
      <c r="G5562" s="5">
        <v>178847500</v>
      </c>
      <c r="I5562" s="1">
        <v>1.8989160642568947E-2</v>
      </c>
    </row>
    <row r="5563" spans="1:9" x14ac:dyDescent="0.25">
      <c r="A5563" s="36">
        <v>42076</v>
      </c>
      <c r="B5563" s="11">
        <v>44055.890625</v>
      </c>
      <c r="C5563" s="11">
        <v>44140.261719000002</v>
      </c>
      <c r="D5563" s="11">
        <v>43703.96875</v>
      </c>
      <c r="E5563" s="11">
        <v>44002.289062999997</v>
      </c>
      <c r="F5563" s="11">
        <v>44002.289062999997</v>
      </c>
      <c r="G5563" s="5">
        <v>179720700</v>
      </c>
      <c r="I5563" s="1">
        <v>-1.2174125972190808E-3</v>
      </c>
    </row>
    <row r="5564" spans="1:9" x14ac:dyDescent="0.25">
      <c r="A5564" s="36">
        <v>42080</v>
      </c>
      <c r="B5564" s="11">
        <v>43997.449219000002</v>
      </c>
      <c r="C5564" s="11">
        <v>43998.71875</v>
      </c>
      <c r="D5564" s="11">
        <v>43761.359375</v>
      </c>
      <c r="E5564" s="11">
        <v>43761.359375</v>
      </c>
      <c r="F5564" s="11">
        <v>43761.359375</v>
      </c>
      <c r="G5564" s="5">
        <v>171895000</v>
      </c>
      <c r="I5564" s="1">
        <v>-5.4904347647504181E-3</v>
      </c>
    </row>
    <row r="5565" spans="1:9" x14ac:dyDescent="0.25">
      <c r="A5565" s="36">
        <v>42081</v>
      </c>
      <c r="B5565" s="11">
        <v>43756.78125</v>
      </c>
      <c r="C5565" s="11">
        <v>44360.871094000002</v>
      </c>
      <c r="D5565" s="11">
        <v>43490.089844000002</v>
      </c>
      <c r="E5565" s="11">
        <v>44360.871094000002</v>
      </c>
      <c r="F5565" s="11">
        <v>44360.871094000002</v>
      </c>
      <c r="G5565" s="5">
        <v>267505600</v>
      </c>
      <c r="I5565" s="1">
        <v>1.3606577255130148E-2</v>
      </c>
    </row>
    <row r="5566" spans="1:9" x14ac:dyDescent="0.25">
      <c r="A5566" s="36">
        <v>42082</v>
      </c>
      <c r="B5566" s="11">
        <v>44354.941405999998</v>
      </c>
      <c r="C5566" s="11">
        <v>44441.148437999997</v>
      </c>
      <c r="D5566" s="11">
        <v>43920.28125</v>
      </c>
      <c r="E5566" s="11">
        <v>44118.171875</v>
      </c>
      <c r="F5566" s="11">
        <v>44118.171875</v>
      </c>
      <c r="G5566" s="5">
        <v>204850800</v>
      </c>
      <c r="I5566" s="1">
        <v>-5.4860409778036967E-3</v>
      </c>
    </row>
    <row r="5567" spans="1:9" x14ac:dyDescent="0.25">
      <c r="A5567" s="36">
        <v>42083</v>
      </c>
      <c r="B5567" s="11">
        <v>44117.941405999998</v>
      </c>
      <c r="C5567" s="11">
        <v>44325.941405999998</v>
      </c>
      <c r="D5567" s="11">
        <v>43739.46875</v>
      </c>
      <c r="E5567" s="11">
        <v>43968.148437999997</v>
      </c>
      <c r="F5567" s="11">
        <v>43968.148437999997</v>
      </c>
      <c r="G5567" s="5">
        <v>407713600</v>
      </c>
      <c r="I5567" s="1">
        <v>-3.4062855963181704E-3</v>
      </c>
    </row>
    <row r="5568" spans="1:9" x14ac:dyDescent="0.25">
      <c r="A5568" s="36">
        <v>42086</v>
      </c>
      <c r="B5568" s="11">
        <v>43968.148437999997</v>
      </c>
      <c r="C5568" s="11">
        <v>44056.980469000002</v>
      </c>
      <c r="D5568" s="11">
        <v>43840.671875</v>
      </c>
      <c r="E5568" s="11">
        <v>43952.710937999997</v>
      </c>
      <c r="F5568" s="11">
        <v>43952.710937999997</v>
      </c>
      <c r="G5568" s="5">
        <v>139263300</v>
      </c>
      <c r="I5568" s="1">
        <v>-3.5116809067226029E-4</v>
      </c>
    </row>
    <row r="5569" spans="1:9" x14ac:dyDescent="0.25">
      <c r="A5569" s="36">
        <v>42087</v>
      </c>
      <c r="B5569" s="11">
        <v>43947.320312999997</v>
      </c>
      <c r="C5569" s="11">
        <v>44242.570312999997</v>
      </c>
      <c r="D5569" s="11">
        <v>43943.320312999997</v>
      </c>
      <c r="E5569" s="11">
        <v>44051.210937999997</v>
      </c>
      <c r="F5569" s="11">
        <v>44051.210937999997</v>
      </c>
      <c r="G5569" s="5">
        <v>161948600</v>
      </c>
      <c r="I5569" s="1">
        <v>2.2385375340689961E-3</v>
      </c>
    </row>
    <row r="5570" spans="1:9" x14ac:dyDescent="0.25">
      <c r="A5570" s="36">
        <v>42088</v>
      </c>
      <c r="B5570" s="11">
        <v>44040.96875</v>
      </c>
      <c r="C5570" s="11">
        <v>44212.28125</v>
      </c>
      <c r="D5570" s="11">
        <v>43630.589844000002</v>
      </c>
      <c r="E5570" s="11">
        <v>43630.960937999997</v>
      </c>
      <c r="F5570" s="11">
        <v>43630.960937999997</v>
      </c>
      <c r="G5570" s="5">
        <v>153901700</v>
      </c>
      <c r="I5570" s="1">
        <v>-9.5858304830507279E-3</v>
      </c>
    </row>
    <row r="5571" spans="1:9" x14ac:dyDescent="0.25">
      <c r="A5571" s="36">
        <v>42089</v>
      </c>
      <c r="B5571" s="11">
        <v>43610.589844000002</v>
      </c>
      <c r="C5571" s="11">
        <v>43610.589844000002</v>
      </c>
      <c r="D5571" s="11">
        <v>43099.480469000002</v>
      </c>
      <c r="E5571" s="11">
        <v>43229.160155999998</v>
      </c>
      <c r="F5571" s="11">
        <v>43229.160155999998</v>
      </c>
      <c r="G5571" s="5">
        <v>203462600</v>
      </c>
      <c r="I5571" s="1">
        <v>-9.2517404520435775E-3</v>
      </c>
    </row>
    <row r="5572" spans="1:9" x14ac:dyDescent="0.25">
      <c r="A5572" s="36">
        <v>42090</v>
      </c>
      <c r="B5572" s="11">
        <v>43231.449219000002</v>
      </c>
      <c r="C5572" s="11">
        <v>43656.378905999998</v>
      </c>
      <c r="D5572" s="11">
        <v>43096.730469000002</v>
      </c>
      <c r="E5572" s="11">
        <v>43637.96875</v>
      </c>
      <c r="F5572" s="11">
        <v>43637.96875</v>
      </c>
      <c r="G5572" s="5">
        <v>182587500</v>
      </c>
      <c r="I5572" s="1">
        <v>9.4123431325208173E-3</v>
      </c>
    </row>
    <row r="5573" spans="1:9" x14ac:dyDescent="0.25">
      <c r="A5573" s="36">
        <v>42093</v>
      </c>
      <c r="B5573" s="11">
        <v>43631.230469000002</v>
      </c>
      <c r="C5573" s="11">
        <v>44015.941405999998</v>
      </c>
      <c r="D5573" s="11">
        <v>43571.351562999997</v>
      </c>
      <c r="E5573" s="11">
        <v>43922.828125</v>
      </c>
      <c r="F5573" s="11">
        <v>43922.828125</v>
      </c>
      <c r="G5573" s="5">
        <v>145908900</v>
      </c>
      <c r="I5573" s="1">
        <v>6.5065734926523788E-3</v>
      </c>
    </row>
    <row r="5574" spans="1:9" x14ac:dyDescent="0.25">
      <c r="A5574" s="36">
        <v>42094</v>
      </c>
      <c r="B5574" s="11">
        <v>43916.101562999997</v>
      </c>
      <c r="C5574" s="11">
        <v>43916.101562999997</v>
      </c>
      <c r="D5574" s="11">
        <v>43596.871094000002</v>
      </c>
      <c r="E5574" s="11">
        <v>43724.78125</v>
      </c>
      <c r="F5574" s="11">
        <v>43724.78125</v>
      </c>
      <c r="G5574" s="5">
        <v>184966800</v>
      </c>
      <c r="I5574" s="1">
        <v>-4.5191697405009279E-3</v>
      </c>
    </row>
    <row r="5575" spans="1:9" x14ac:dyDescent="0.25">
      <c r="A5575" s="36">
        <v>42095</v>
      </c>
      <c r="B5575" s="11">
        <v>43709.488280999998</v>
      </c>
      <c r="C5575" s="11">
        <v>44216.75</v>
      </c>
      <c r="D5575" s="11">
        <v>43697.449219000002</v>
      </c>
      <c r="E5575" s="11">
        <v>44202.941405999998</v>
      </c>
      <c r="F5575" s="11">
        <v>44202.941405999998</v>
      </c>
      <c r="G5575" s="5">
        <v>185105000</v>
      </c>
      <c r="I5575" s="1">
        <v>1.0876316483139803E-2</v>
      </c>
    </row>
    <row r="5576" spans="1:9" x14ac:dyDescent="0.25">
      <c r="A5576" s="36">
        <v>42100</v>
      </c>
      <c r="B5576" s="11">
        <v>44202.871094000002</v>
      </c>
      <c r="C5576" s="11">
        <v>44897.03125</v>
      </c>
      <c r="D5576" s="11">
        <v>43833.890625</v>
      </c>
      <c r="E5576" s="11">
        <v>44850.058594000002</v>
      </c>
      <c r="F5576" s="11">
        <v>44850.058594000002</v>
      </c>
      <c r="G5576" s="5">
        <v>174250100</v>
      </c>
      <c r="I5576" s="1">
        <v>1.4533560431138071E-2</v>
      </c>
    </row>
    <row r="5577" spans="1:9" x14ac:dyDescent="0.25">
      <c r="A5577" s="36">
        <v>42101</v>
      </c>
      <c r="B5577" s="11">
        <v>44857.070312999997</v>
      </c>
      <c r="C5577" s="11">
        <v>45181.421875</v>
      </c>
      <c r="D5577" s="11">
        <v>44674.949219000002</v>
      </c>
      <c r="E5577" s="11">
        <v>44987.871094000002</v>
      </c>
      <c r="F5577" s="11">
        <v>44987.871094000002</v>
      </c>
      <c r="G5577" s="5">
        <v>239494000</v>
      </c>
      <c r="I5577" s="1">
        <v>3.0680272481475868E-3</v>
      </c>
    </row>
    <row r="5578" spans="1:9" x14ac:dyDescent="0.25">
      <c r="A5578" s="36">
        <v>42102</v>
      </c>
      <c r="B5578" s="11">
        <v>44994.300780999998</v>
      </c>
      <c r="C5578" s="11">
        <v>45333.96875</v>
      </c>
      <c r="D5578" s="11">
        <v>44902.480469000002</v>
      </c>
      <c r="E5578" s="11">
        <v>44980.558594000002</v>
      </c>
      <c r="F5578" s="11">
        <v>44980.558594000002</v>
      </c>
      <c r="G5578" s="5">
        <v>252657800</v>
      </c>
      <c r="I5578" s="1">
        <v>-1.6255702231227076E-4</v>
      </c>
    </row>
    <row r="5579" spans="1:9" x14ac:dyDescent="0.25">
      <c r="A5579" s="36">
        <v>42103</v>
      </c>
      <c r="B5579" s="11">
        <v>44980.558594000002</v>
      </c>
      <c r="C5579" s="11">
        <v>45218.75</v>
      </c>
      <c r="D5579" s="11">
        <v>44891.789062999997</v>
      </c>
      <c r="E5579" s="11">
        <v>44913.269530999998</v>
      </c>
      <c r="F5579" s="11">
        <v>44913.269530999998</v>
      </c>
      <c r="G5579" s="5">
        <v>190713500</v>
      </c>
      <c r="I5579" s="1">
        <v>-1.4970788756265563E-3</v>
      </c>
    </row>
    <row r="5580" spans="1:9" x14ac:dyDescent="0.25">
      <c r="A5580" s="36">
        <v>42104</v>
      </c>
      <c r="B5580" s="11">
        <v>44913.941405999998</v>
      </c>
      <c r="C5580" s="11">
        <v>45009.609375</v>
      </c>
      <c r="D5580" s="11">
        <v>44745.03125</v>
      </c>
      <c r="E5580" s="11">
        <v>44882.011719000002</v>
      </c>
      <c r="F5580" s="11">
        <v>44882.011719000002</v>
      </c>
      <c r="G5580" s="5">
        <v>168054800</v>
      </c>
      <c r="I5580" s="1">
        <v>-6.9620168960859985E-4</v>
      </c>
    </row>
    <row r="5581" spans="1:9" x14ac:dyDescent="0.25">
      <c r="A5581" s="36">
        <v>42107</v>
      </c>
      <c r="B5581" s="11">
        <v>44881.371094000002</v>
      </c>
      <c r="C5581" s="11">
        <v>45061.679687999997</v>
      </c>
      <c r="D5581" s="11">
        <v>44864.378905999998</v>
      </c>
      <c r="E5581" s="11">
        <v>44994.558594000002</v>
      </c>
      <c r="F5581" s="11">
        <v>44994.558594000002</v>
      </c>
      <c r="G5581" s="5">
        <v>151535400</v>
      </c>
      <c r="I5581" s="1">
        <v>2.5044777173039989E-3</v>
      </c>
    </row>
    <row r="5582" spans="1:9" x14ac:dyDescent="0.25">
      <c r="A5582" s="36">
        <v>42108</v>
      </c>
      <c r="B5582" s="11">
        <v>44989.171875</v>
      </c>
      <c r="C5582" s="11">
        <v>45072.898437999997</v>
      </c>
      <c r="D5582" s="11">
        <v>44773.558594000002</v>
      </c>
      <c r="E5582" s="11">
        <v>45004.519530999998</v>
      </c>
      <c r="F5582" s="11">
        <v>45004.519530999998</v>
      </c>
      <c r="G5582" s="5">
        <v>183195900</v>
      </c>
      <c r="I5582" s="1">
        <v>2.2135642382536957E-4</v>
      </c>
    </row>
    <row r="5583" spans="1:9" x14ac:dyDescent="0.25">
      <c r="A5583" s="36">
        <v>42109</v>
      </c>
      <c r="B5583" s="11">
        <v>45003.46875</v>
      </c>
      <c r="C5583" s="11">
        <v>45443.019530999998</v>
      </c>
      <c r="D5583" s="11">
        <v>45001.179687999997</v>
      </c>
      <c r="E5583" s="11">
        <v>45262.941405999998</v>
      </c>
      <c r="F5583" s="11">
        <v>45262.941405999998</v>
      </c>
      <c r="G5583" s="5">
        <v>235294000</v>
      </c>
      <c r="I5583" s="1">
        <v>5.7257084295940786E-3</v>
      </c>
    </row>
    <row r="5584" spans="1:9" x14ac:dyDescent="0.25">
      <c r="A5584" s="36">
        <v>42110</v>
      </c>
      <c r="B5584" s="11">
        <v>45256.46875</v>
      </c>
      <c r="C5584" s="11">
        <v>45483.261719000002</v>
      </c>
      <c r="D5584" s="11">
        <v>45094.050780999998</v>
      </c>
      <c r="E5584" s="11">
        <v>45480.230469000002</v>
      </c>
      <c r="F5584" s="11">
        <v>45480.230469000002</v>
      </c>
      <c r="G5584" s="5">
        <v>181652800</v>
      </c>
      <c r="I5584" s="1">
        <v>4.7891091707299438E-3</v>
      </c>
    </row>
    <row r="5585" spans="1:9" x14ac:dyDescent="0.25">
      <c r="A5585" s="36">
        <v>42111</v>
      </c>
      <c r="B5585" s="11">
        <v>45482.238280999998</v>
      </c>
      <c r="C5585" s="11">
        <v>45485.738280999998</v>
      </c>
      <c r="D5585" s="11">
        <v>45012.300780999998</v>
      </c>
      <c r="E5585" s="11">
        <v>45012.371094000002</v>
      </c>
      <c r="F5585" s="11">
        <v>45012.371094000002</v>
      </c>
      <c r="G5585" s="5">
        <v>158198200</v>
      </c>
      <c r="I5585" s="1">
        <v>-1.0340371161095874E-2</v>
      </c>
    </row>
    <row r="5586" spans="1:9" x14ac:dyDescent="0.25">
      <c r="A5586" s="36">
        <v>42114</v>
      </c>
      <c r="B5586" s="11">
        <v>45019.621094000002</v>
      </c>
      <c r="C5586" s="11">
        <v>45206.28125</v>
      </c>
      <c r="D5586" s="11">
        <v>44958.691405999998</v>
      </c>
      <c r="E5586" s="11">
        <v>45077.808594000002</v>
      </c>
      <c r="F5586" s="11">
        <v>45077.808594000002</v>
      </c>
      <c r="G5586" s="5">
        <v>152786300</v>
      </c>
      <c r="I5586" s="1">
        <v>1.4527113107050127E-3</v>
      </c>
    </row>
    <row r="5587" spans="1:9" x14ac:dyDescent="0.25">
      <c r="A5587" s="36">
        <v>42115</v>
      </c>
      <c r="B5587" s="11">
        <v>45077.441405999998</v>
      </c>
      <c r="C5587" s="11">
        <v>45433.171875</v>
      </c>
      <c r="D5587" s="11">
        <v>45077.441405999998</v>
      </c>
      <c r="E5587" s="11">
        <v>45296.910155999998</v>
      </c>
      <c r="F5587" s="11">
        <v>45296.910155999998</v>
      </c>
      <c r="G5587" s="5">
        <v>182895100</v>
      </c>
      <c r="I5587" s="1">
        <v>4.8487451865462106E-3</v>
      </c>
    </row>
    <row r="5588" spans="1:9" x14ac:dyDescent="0.25">
      <c r="A5588" s="36">
        <v>42116</v>
      </c>
      <c r="B5588" s="11">
        <v>45294.25</v>
      </c>
      <c r="C5588" s="11">
        <v>45294.25</v>
      </c>
      <c r="D5588" s="11">
        <v>45077.570312999997</v>
      </c>
      <c r="E5588" s="11">
        <v>45232.039062999997</v>
      </c>
      <c r="F5588" s="11">
        <v>45232.039062999997</v>
      </c>
      <c r="G5588" s="5">
        <v>219745700</v>
      </c>
      <c r="I5588" s="1">
        <v>-1.4331571207453209E-3</v>
      </c>
    </row>
    <row r="5589" spans="1:9" x14ac:dyDescent="0.25">
      <c r="A5589" s="36">
        <v>42117</v>
      </c>
      <c r="B5589" s="11">
        <v>45226.109375</v>
      </c>
      <c r="C5589" s="11">
        <v>45473.839844000002</v>
      </c>
      <c r="D5589" s="11">
        <v>45027.5</v>
      </c>
      <c r="E5589" s="11">
        <v>45418.828125</v>
      </c>
      <c r="F5589" s="11">
        <v>45418.828125</v>
      </c>
      <c r="G5589" s="5">
        <v>177848700</v>
      </c>
      <c r="I5589" s="1">
        <v>4.1210709207941676E-3</v>
      </c>
    </row>
    <row r="5590" spans="1:9" x14ac:dyDescent="0.25">
      <c r="A5590" s="36">
        <v>42118</v>
      </c>
      <c r="B5590" s="11">
        <v>45418.578125</v>
      </c>
      <c r="C5590" s="11">
        <v>45773.308594000002</v>
      </c>
      <c r="D5590" s="11">
        <v>45248.980469000002</v>
      </c>
      <c r="E5590" s="11">
        <v>45773.308594000002</v>
      </c>
      <c r="F5590" s="11">
        <v>45773.308594000002</v>
      </c>
      <c r="G5590" s="5">
        <v>200794300</v>
      </c>
      <c r="I5590" s="1">
        <v>7.7744039605214255E-3</v>
      </c>
    </row>
    <row r="5591" spans="1:9" x14ac:dyDescent="0.25">
      <c r="A5591" s="36">
        <v>42121</v>
      </c>
      <c r="B5591" s="11">
        <v>45767.078125</v>
      </c>
      <c r="C5591" s="11">
        <v>46078.070312999997</v>
      </c>
      <c r="D5591" s="11">
        <v>45490.25</v>
      </c>
      <c r="E5591" s="11">
        <v>45512.378905999998</v>
      </c>
      <c r="F5591" s="11">
        <v>45512.378905999998</v>
      </c>
      <c r="G5591" s="5">
        <v>190305000</v>
      </c>
      <c r="I5591" s="1">
        <v>-5.716786624059722E-3</v>
      </c>
    </row>
    <row r="5592" spans="1:9" x14ac:dyDescent="0.25">
      <c r="A5592" s="36">
        <v>42122</v>
      </c>
      <c r="B5592" s="11">
        <v>45514.039062999997</v>
      </c>
      <c r="C5592" s="11">
        <v>45594.140625</v>
      </c>
      <c r="D5592" s="11">
        <v>45216.039062999997</v>
      </c>
      <c r="E5592" s="11">
        <v>45338.359375</v>
      </c>
      <c r="F5592" s="11">
        <v>45338.359375</v>
      </c>
      <c r="G5592" s="5">
        <v>176189800</v>
      </c>
      <c r="I5592" s="1">
        <v>-3.8308933337187767E-3</v>
      </c>
    </row>
    <row r="5593" spans="1:9" x14ac:dyDescent="0.25">
      <c r="A5593" s="36">
        <v>42123</v>
      </c>
      <c r="B5593" s="11">
        <v>45338.359375</v>
      </c>
      <c r="C5593" s="11">
        <v>45378.671875</v>
      </c>
      <c r="D5593" s="11">
        <v>44895.851562999997</v>
      </c>
      <c r="E5593" s="11">
        <v>44942.230469000002</v>
      </c>
      <c r="F5593" s="11">
        <v>44942.230469000002</v>
      </c>
      <c r="G5593" s="5">
        <v>176865800</v>
      </c>
      <c r="I5593" s="1">
        <v>-8.7755618091218679E-3</v>
      </c>
    </row>
    <row r="5594" spans="1:9" x14ac:dyDescent="0.25">
      <c r="A5594" s="36">
        <v>42124</v>
      </c>
      <c r="B5594" s="11">
        <v>44950.320312999997</v>
      </c>
      <c r="C5594" s="11">
        <v>45129.46875</v>
      </c>
      <c r="D5594" s="11">
        <v>44581.699219000002</v>
      </c>
      <c r="E5594" s="11">
        <v>44582.390625</v>
      </c>
      <c r="F5594" s="11">
        <v>44582.390625</v>
      </c>
      <c r="G5594" s="5">
        <v>302264200</v>
      </c>
      <c r="I5594" s="1">
        <v>-8.0389456548939364E-3</v>
      </c>
    </row>
    <row r="5595" spans="1:9" x14ac:dyDescent="0.25">
      <c r="A5595" s="36">
        <v>42128</v>
      </c>
      <c r="B5595" s="11">
        <v>44589.101562999997</v>
      </c>
      <c r="C5595" s="11">
        <v>45264.539062999997</v>
      </c>
      <c r="D5595" s="11">
        <v>44586.941405999998</v>
      </c>
      <c r="E5595" s="11">
        <v>45238.46875</v>
      </c>
      <c r="F5595" s="11">
        <v>45238.46875</v>
      </c>
      <c r="G5595" s="5">
        <v>179275000</v>
      </c>
      <c r="I5595" s="1">
        <v>1.4608851391386679E-2</v>
      </c>
    </row>
    <row r="5596" spans="1:9" x14ac:dyDescent="0.25">
      <c r="A5596" s="36">
        <v>42129</v>
      </c>
      <c r="B5596" s="11">
        <v>45237.121094000002</v>
      </c>
      <c r="C5596" s="11">
        <v>45479.160155999998</v>
      </c>
      <c r="D5596" s="11">
        <v>45061.328125</v>
      </c>
      <c r="E5596" s="11">
        <v>45091.328125</v>
      </c>
      <c r="F5596" s="11">
        <v>45091.328125</v>
      </c>
      <c r="G5596" s="5">
        <v>241196400</v>
      </c>
      <c r="I5596" s="1">
        <v>-3.2578564378908936E-3</v>
      </c>
    </row>
    <row r="5597" spans="1:9" x14ac:dyDescent="0.25">
      <c r="A5597" s="36">
        <v>42130</v>
      </c>
      <c r="B5597" s="11">
        <v>45078.578125</v>
      </c>
      <c r="C5597" s="11">
        <v>45112.089844000002</v>
      </c>
      <c r="D5597" s="11">
        <v>44655.109375</v>
      </c>
      <c r="E5597" s="11">
        <v>44853.261719000002</v>
      </c>
      <c r="F5597" s="11">
        <v>44853.261719000002</v>
      </c>
      <c r="G5597" s="5">
        <v>205151800</v>
      </c>
      <c r="I5597" s="1">
        <v>-5.2936360563524687E-3</v>
      </c>
    </row>
    <row r="5598" spans="1:9" x14ac:dyDescent="0.25">
      <c r="A5598" s="36">
        <v>42131</v>
      </c>
      <c r="B5598" s="11">
        <v>44848.460937999997</v>
      </c>
      <c r="C5598" s="11">
        <v>45010.769530999998</v>
      </c>
      <c r="D5598" s="11">
        <v>44704.28125</v>
      </c>
      <c r="E5598" s="11">
        <v>44768.800780999998</v>
      </c>
      <c r="F5598" s="11">
        <v>44768.800780999998</v>
      </c>
      <c r="G5598" s="5">
        <v>178415900</v>
      </c>
      <c r="I5598" s="1">
        <v>-1.8848252461136639E-3</v>
      </c>
    </row>
    <row r="5599" spans="1:9" x14ac:dyDescent="0.25">
      <c r="A5599" s="36">
        <v>42132</v>
      </c>
      <c r="B5599" s="11">
        <v>44770.078125</v>
      </c>
      <c r="C5599" s="11">
        <v>45126.039062999997</v>
      </c>
      <c r="D5599" s="11">
        <v>44770.078125</v>
      </c>
      <c r="E5599" s="11">
        <v>45125.949219000002</v>
      </c>
      <c r="F5599" s="11">
        <v>45125.949219000002</v>
      </c>
      <c r="G5599" s="5">
        <v>247350800</v>
      </c>
      <c r="I5599" s="1">
        <v>7.9459660802374543E-3</v>
      </c>
    </row>
    <row r="5600" spans="1:9" x14ac:dyDescent="0.25">
      <c r="A5600" s="36">
        <v>42135</v>
      </c>
      <c r="B5600" s="11">
        <v>45125.480469000002</v>
      </c>
      <c r="C5600" s="11">
        <v>45245.710937999997</v>
      </c>
      <c r="D5600" s="11">
        <v>44950.621094000002</v>
      </c>
      <c r="E5600" s="11">
        <v>45179.96875</v>
      </c>
      <c r="F5600" s="11">
        <v>45179.96875</v>
      </c>
      <c r="G5600" s="5">
        <v>136610400</v>
      </c>
      <c r="I5600" s="1">
        <v>1.1963676059796313E-3</v>
      </c>
    </row>
    <row r="5601" spans="1:9" x14ac:dyDescent="0.25">
      <c r="A5601" s="36">
        <v>42136</v>
      </c>
      <c r="B5601" s="11">
        <v>45180.238280999998</v>
      </c>
      <c r="C5601" s="11">
        <v>45180.238280999998</v>
      </c>
      <c r="D5601" s="11">
        <v>44849.851562999997</v>
      </c>
      <c r="E5601" s="11">
        <v>44950.488280999998</v>
      </c>
      <c r="F5601" s="11">
        <v>44950.488280999998</v>
      </c>
      <c r="G5601" s="5">
        <v>173771800</v>
      </c>
      <c r="I5601" s="1">
        <v>-5.0921957446341537E-3</v>
      </c>
    </row>
    <row r="5602" spans="1:9" x14ac:dyDescent="0.25">
      <c r="A5602" s="36">
        <v>42137</v>
      </c>
      <c r="B5602" s="11">
        <v>44939.570312999997</v>
      </c>
      <c r="C5602" s="11">
        <v>45120.699219000002</v>
      </c>
      <c r="D5602" s="11">
        <v>44885.910155999998</v>
      </c>
      <c r="E5602" s="11">
        <v>45038.140625</v>
      </c>
      <c r="F5602" s="11">
        <v>45038.140625</v>
      </c>
      <c r="G5602" s="5">
        <v>145028600</v>
      </c>
      <c r="I5602" s="1">
        <v>1.9480766133597172E-3</v>
      </c>
    </row>
    <row r="5603" spans="1:9" x14ac:dyDescent="0.25">
      <c r="A5603" s="36">
        <v>42138</v>
      </c>
      <c r="B5603" s="11">
        <v>45048.941405999998</v>
      </c>
      <c r="C5603" s="11">
        <v>45350.238280999998</v>
      </c>
      <c r="D5603" s="11">
        <v>44980.210937999997</v>
      </c>
      <c r="E5603" s="11">
        <v>45271.460937999997</v>
      </c>
      <c r="F5603" s="11">
        <v>45271.460937999997</v>
      </c>
      <c r="G5603" s="5">
        <v>143034100</v>
      </c>
      <c r="I5603" s="1">
        <v>5.1671323554725035E-3</v>
      </c>
    </row>
    <row r="5604" spans="1:9" x14ac:dyDescent="0.25">
      <c r="A5604" s="36">
        <v>42139</v>
      </c>
      <c r="B5604" s="11">
        <v>45272.390625</v>
      </c>
      <c r="C5604" s="11">
        <v>45357.441405999998</v>
      </c>
      <c r="D5604" s="11">
        <v>45147.910155999998</v>
      </c>
      <c r="E5604" s="11">
        <v>45332.800780999998</v>
      </c>
      <c r="F5604" s="11">
        <v>45332.800780999998</v>
      </c>
      <c r="G5604" s="5">
        <v>120620500</v>
      </c>
      <c r="I5604" s="1">
        <v>1.3540169349166575E-3</v>
      </c>
    </row>
    <row r="5605" spans="1:9" x14ac:dyDescent="0.25">
      <c r="A5605" s="36">
        <v>42142</v>
      </c>
      <c r="B5605" s="11">
        <v>45330.101562999997</v>
      </c>
      <c r="C5605" s="11">
        <v>45413.488280999998</v>
      </c>
      <c r="D5605" s="11">
        <v>45134.21875</v>
      </c>
      <c r="E5605" s="11">
        <v>45408.339844000002</v>
      </c>
      <c r="F5605" s="11">
        <v>45408.339844000002</v>
      </c>
      <c r="G5605" s="5">
        <v>122937500</v>
      </c>
      <c r="I5605" s="1">
        <v>1.6649356604787613E-3</v>
      </c>
    </row>
    <row r="5606" spans="1:9" x14ac:dyDescent="0.25">
      <c r="A5606" s="36">
        <v>42143</v>
      </c>
      <c r="B5606" s="11">
        <v>45410.230469000002</v>
      </c>
      <c r="C5606" s="11">
        <v>45540.679687999997</v>
      </c>
      <c r="D5606" s="11">
        <v>45245.871094000002</v>
      </c>
      <c r="E5606" s="11">
        <v>45311.75</v>
      </c>
      <c r="F5606" s="11">
        <v>45311.75</v>
      </c>
      <c r="G5606" s="5">
        <v>189714200</v>
      </c>
      <c r="I5606" s="1">
        <v>-2.1294044277038182E-3</v>
      </c>
    </row>
    <row r="5607" spans="1:9" x14ac:dyDescent="0.25">
      <c r="A5607" s="36">
        <v>42144</v>
      </c>
      <c r="B5607" s="11">
        <v>45313.671875</v>
      </c>
      <c r="C5607" s="11">
        <v>45474.179687999997</v>
      </c>
      <c r="D5607" s="11">
        <v>45191.601562999997</v>
      </c>
      <c r="E5607" s="11">
        <v>45283.46875</v>
      </c>
      <c r="F5607" s="11">
        <v>45283.46875</v>
      </c>
      <c r="G5607" s="5">
        <v>143379300</v>
      </c>
      <c r="I5607" s="1">
        <v>-6.2434312337700248E-4</v>
      </c>
    </row>
    <row r="5608" spans="1:9" x14ac:dyDescent="0.25">
      <c r="A5608" s="36">
        <v>42145</v>
      </c>
      <c r="B5608" s="11">
        <v>45284.609375</v>
      </c>
      <c r="C5608" s="11">
        <v>45300.078125</v>
      </c>
      <c r="D5608" s="11">
        <v>45075.769530999998</v>
      </c>
      <c r="E5608" s="11">
        <v>45097.390625</v>
      </c>
      <c r="F5608" s="11">
        <v>45097.390625</v>
      </c>
      <c r="G5608" s="5">
        <v>150476600</v>
      </c>
      <c r="I5608" s="1">
        <v>-4.1176503343791637E-3</v>
      </c>
    </row>
    <row r="5609" spans="1:9" x14ac:dyDescent="0.25">
      <c r="A5609" s="36">
        <v>42146</v>
      </c>
      <c r="B5609" s="11">
        <v>45097.390625</v>
      </c>
      <c r="C5609" s="11">
        <v>45192.898437999997</v>
      </c>
      <c r="D5609" s="11">
        <v>44807.730469000002</v>
      </c>
      <c r="E5609" s="11">
        <v>44874.039062999997</v>
      </c>
      <c r="F5609" s="11">
        <v>44874.039062999997</v>
      </c>
      <c r="G5609" s="5">
        <v>144970200</v>
      </c>
      <c r="I5609" s="1">
        <v>-4.9649543547332087E-3</v>
      </c>
    </row>
    <row r="5610" spans="1:9" x14ac:dyDescent="0.25">
      <c r="A5610" s="36">
        <v>42149</v>
      </c>
      <c r="B5610" s="11">
        <v>44874.121094000002</v>
      </c>
      <c r="C5610" s="11">
        <v>44949.988280999998</v>
      </c>
      <c r="D5610" s="11">
        <v>44732.96875</v>
      </c>
      <c r="E5610" s="11">
        <v>44852.289062999997</v>
      </c>
      <c r="F5610" s="11">
        <v>44852.289062999997</v>
      </c>
      <c r="G5610" s="5">
        <v>26652400</v>
      </c>
      <c r="I5610" s="1">
        <v>-4.8480754490398681E-4</v>
      </c>
    </row>
    <row r="5611" spans="1:9" x14ac:dyDescent="0.25">
      <c r="A5611" s="36">
        <v>42150</v>
      </c>
      <c r="B5611" s="11">
        <v>44855</v>
      </c>
      <c r="C5611" s="11">
        <v>44858.890625</v>
      </c>
      <c r="D5611" s="11">
        <v>44383.539062999997</v>
      </c>
      <c r="E5611" s="11">
        <v>44401.398437999997</v>
      </c>
      <c r="F5611" s="11">
        <v>44401.398437999997</v>
      </c>
      <c r="G5611" s="5">
        <v>217242100</v>
      </c>
      <c r="I5611" s="1">
        <v>-1.0103660102851464E-2</v>
      </c>
    </row>
    <row r="5612" spans="1:9" x14ac:dyDescent="0.25">
      <c r="A5612" s="36">
        <v>42151</v>
      </c>
      <c r="B5612" s="11">
        <v>44397.078125</v>
      </c>
      <c r="C5612" s="11">
        <v>44684.191405999998</v>
      </c>
      <c r="D5612" s="11">
        <v>44124.589844000002</v>
      </c>
      <c r="E5612" s="11">
        <v>44682.589844000002</v>
      </c>
      <c r="F5612" s="11">
        <v>44682.589844000002</v>
      </c>
      <c r="G5612" s="5">
        <v>200161500</v>
      </c>
      <c r="I5612" s="1">
        <v>6.3129715069258907E-3</v>
      </c>
    </row>
    <row r="5613" spans="1:9" x14ac:dyDescent="0.25">
      <c r="A5613" s="36">
        <v>42152</v>
      </c>
      <c r="B5613" s="11">
        <v>44668.980469000002</v>
      </c>
      <c r="C5613" s="11">
        <v>44817.640625</v>
      </c>
      <c r="D5613" s="11">
        <v>44508.769530999998</v>
      </c>
      <c r="E5613" s="11">
        <v>44807.308594000002</v>
      </c>
      <c r="F5613" s="11">
        <v>44807.308594000002</v>
      </c>
      <c r="G5613" s="5">
        <v>173377700</v>
      </c>
      <c r="I5613" s="1">
        <v>2.7873275738130587E-3</v>
      </c>
    </row>
    <row r="5614" spans="1:9" x14ac:dyDescent="0.25">
      <c r="A5614" s="36">
        <v>42153</v>
      </c>
      <c r="B5614" s="11">
        <v>44801.359375</v>
      </c>
      <c r="C5614" s="11">
        <v>44845.128905999998</v>
      </c>
      <c r="D5614" s="11">
        <v>44603.621094000002</v>
      </c>
      <c r="E5614" s="11">
        <v>44703.621094000002</v>
      </c>
      <c r="F5614" s="11">
        <v>44703.621094000002</v>
      </c>
      <c r="G5614" s="5">
        <v>590615000</v>
      </c>
      <c r="I5614" s="1">
        <v>-2.316757221464627E-3</v>
      </c>
    </row>
    <row r="5615" spans="1:9" x14ac:dyDescent="0.25">
      <c r="A5615" s="36">
        <v>42156</v>
      </c>
      <c r="B5615" s="11">
        <v>44699.558594000002</v>
      </c>
      <c r="C5615" s="11">
        <v>44788.589844000002</v>
      </c>
      <c r="D5615" s="11">
        <v>44570.011719000002</v>
      </c>
      <c r="E5615" s="11">
        <v>44760.101562999997</v>
      </c>
      <c r="F5615" s="11">
        <v>44760.101562999997</v>
      </c>
      <c r="G5615" s="5">
        <v>188341900</v>
      </c>
      <c r="I5615" s="1">
        <v>1.2626453455393261E-3</v>
      </c>
    </row>
    <row r="5616" spans="1:9" x14ac:dyDescent="0.25">
      <c r="A5616" s="36">
        <v>42157</v>
      </c>
      <c r="B5616" s="11">
        <v>44752.53125</v>
      </c>
      <c r="C5616" s="11">
        <v>45053.511719000002</v>
      </c>
      <c r="D5616" s="11">
        <v>44572.878905999998</v>
      </c>
      <c r="E5616" s="11">
        <v>44931.480469000002</v>
      </c>
      <c r="F5616" s="11">
        <v>44931.480469000002</v>
      </c>
      <c r="G5616" s="5">
        <v>230453700</v>
      </c>
      <c r="I5616" s="1">
        <v>3.8215206084171172E-3</v>
      </c>
    </row>
    <row r="5617" spans="1:9" x14ac:dyDescent="0.25">
      <c r="A5617" s="36">
        <v>42158</v>
      </c>
      <c r="B5617" s="11">
        <v>44932.289062999997</v>
      </c>
      <c r="C5617" s="11">
        <v>45208.480469000002</v>
      </c>
      <c r="D5617" s="11">
        <v>44732.558594000002</v>
      </c>
      <c r="E5617" s="11">
        <v>44732.71875</v>
      </c>
      <c r="F5617" s="11">
        <v>44732.71875</v>
      </c>
      <c r="G5617" s="5">
        <v>191223400</v>
      </c>
      <c r="I5617" s="1">
        <v>-4.433476154320104E-3</v>
      </c>
    </row>
    <row r="5618" spans="1:9" x14ac:dyDescent="0.25">
      <c r="A5618" s="36">
        <v>42159</v>
      </c>
      <c r="B5618" s="11">
        <v>44729.210937999997</v>
      </c>
      <c r="C5618" s="11">
        <v>44844.738280999998</v>
      </c>
      <c r="D5618" s="11">
        <v>44478.289062999997</v>
      </c>
      <c r="E5618" s="11">
        <v>44561.109375</v>
      </c>
      <c r="F5618" s="11">
        <v>44561.109375</v>
      </c>
      <c r="G5618" s="5">
        <v>194532200</v>
      </c>
      <c r="I5618" s="1">
        <v>-3.8437054359565792E-3</v>
      </c>
    </row>
    <row r="5619" spans="1:9" x14ac:dyDescent="0.25">
      <c r="A5619" s="36">
        <v>42160</v>
      </c>
      <c r="B5619" s="11">
        <v>44559.480469000002</v>
      </c>
      <c r="C5619" s="11">
        <v>44847.960937999997</v>
      </c>
      <c r="D5619" s="11">
        <v>44481.941405999998</v>
      </c>
      <c r="E5619" s="11">
        <v>44561.941405999998</v>
      </c>
      <c r="F5619" s="11">
        <v>44561.941405999998</v>
      </c>
      <c r="G5619" s="5">
        <v>138407100</v>
      </c>
      <c r="I5619" s="1">
        <v>1.8671510742862552E-5</v>
      </c>
    </row>
    <row r="5620" spans="1:9" x14ac:dyDescent="0.25">
      <c r="A5620" s="36">
        <v>42163</v>
      </c>
      <c r="B5620" s="11">
        <v>44559.78125</v>
      </c>
      <c r="C5620" s="11">
        <v>44596.191405999998</v>
      </c>
      <c r="D5620" s="11">
        <v>44338.21875</v>
      </c>
      <c r="E5620" s="11">
        <v>44544.050780999998</v>
      </c>
      <c r="F5620" s="11">
        <v>44544.050780999998</v>
      </c>
      <c r="G5620" s="5">
        <v>105183100</v>
      </c>
      <c r="I5620" s="1">
        <v>-4.0155829706378654E-4</v>
      </c>
    </row>
    <row r="5621" spans="1:9" x14ac:dyDescent="0.25">
      <c r="A5621" s="36">
        <v>42164</v>
      </c>
      <c r="B5621" s="11">
        <v>44544.351562999997</v>
      </c>
      <c r="C5621" s="11">
        <v>44686.070312999997</v>
      </c>
      <c r="D5621" s="11">
        <v>44385.769530999998</v>
      </c>
      <c r="E5621" s="11">
        <v>44519.210937999997</v>
      </c>
      <c r="F5621" s="11">
        <v>44519.210937999997</v>
      </c>
      <c r="G5621" s="5">
        <v>166116800</v>
      </c>
      <c r="I5621" s="1">
        <v>-5.5780224448653826E-4</v>
      </c>
    </row>
    <row r="5622" spans="1:9" x14ac:dyDescent="0.25">
      <c r="A5622" s="36">
        <v>42165</v>
      </c>
      <c r="B5622" s="11">
        <v>44528.671875</v>
      </c>
      <c r="C5622" s="11">
        <v>44758.410155999998</v>
      </c>
      <c r="D5622" s="11">
        <v>44528.671875</v>
      </c>
      <c r="E5622" s="11">
        <v>44578.28125</v>
      </c>
      <c r="F5622" s="11">
        <v>44578.28125</v>
      </c>
      <c r="G5622" s="5">
        <v>228614500</v>
      </c>
      <c r="I5622" s="1">
        <v>1.3259704443786546E-3</v>
      </c>
    </row>
    <row r="5623" spans="1:9" x14ac:dyDescent="0.25">
      <c r="A5623" s="36">
        <v>42166</v>
      </c>
      <c r="B5623" s="11">
        <v>44579.359375</v>
      </c>
      <c r="C5623" s="11">
        <v>44753.960937999997</v>
      </c>
      <c r="D5623" s="11">
        <v>44527.179687999997</v>
      </c>
      <c r="E5623" s="11">
        <v>44624.738280999998</v>
      </c>
      <c r="F5623" s="11">
        <v>44624.738280999998</v>
      </c>
      <c r="G5623" s="5">
        <v>172318600</v>
      </c>
      <c r="I5623" s="1">
        <v>1.041602301009803E-3</v>
      </c>
    </row>
    <row r="5624" spans="1:9" x14ac:dyDescent="0.25">
      <c r="A5624" s="36">
        <v>42167</v>
      </c>
      <c r="B5624" s="11">
        <v>44626.898437999997</v>
      </c>
      <c r="C5624" s="11">
        <v>44796.839844000002</v>
      </c>
      <c r="D5624" s="11">
        <v>44469.480469000002</v>
      </c>
      <c r="E5624" s="11">
        <v>44692.5</v>
      </c>
      <c r="F5624" s="11">
        <v>44692.5</v>
      </c>
      <c r="G5624" s="5">
        <v>150515800</v>
      </c>
      <c r="I5624" s="1">
        <v>1.5173270760424629E-3</v>
      </c>
    </row>
    <row r="5625" spans="1:9" x14ac:dyDescent="0.25">
      <c r="A5625" s="36">
        <v>42170</v>
      </c>
      <c r="B5625" s="11">
        <v>44697.359375</v>
      </c>
      <c r="C5625" s="11">
        <v>44698.058594000002</v>
      </c>
      <c r="D5625" s="11">
        <v>44217.039062999997</v>
      </c>
      <c r="E5625" s="11">
        <v>44395.761719000002</v>
      </c>
      <c r="F5625" s="11">
        <v>44395.761719000002</v>
      </c>
      <c r="G5625" s="5">
        <v>142785700</v>
      </c>
      <c r="I5625" s="1">
        <v>-6.661694204495916E-3</v>
      </c>
    </row>
    <row r="5626" spans="1:9" x14ac:dyDescent="0.25">
      <c r="A5626" s="36">
        <v>42171</v>
      </c>
      <c r="B5626" s="11">
        <v>44389.539062999997</v>
      </c>
      <c r="C5626" s="11">
        <v>44812.640625</v>
      </c>
      <c r="D5626" s="11">
        <v>44139.71875</v>
      </c>
      <c r="E5626" s="11">
        <v>44722.28125</v>
      </c>
      <c r="F5626" s="11">
        <v>44722.28125</v>
      </c>
      <c r="G5626" s="5">
        <v>150911600</v>
      </c>
      <c r="I5626" s="1">
        <v>7.3278312946918334E-3</v>
      </c>
    </row>
    <row r="5627" spans="1:9" x14ac:dyDescent="0.25">
      <c r="A5627" s="36">
        <v>42172</v>
      </c>
      <c r="B5627" s="11">
        <v>44719.578125</v>
      </c>
      <c r="C5627" s="11">
        <v>44889.609375</v>
      </c>
      <c r="D5627" s="11">
        <v>44666.410155999998</v>
      </c>
      <c r="E5627" s="11">
        <v>44792.039062999997</v>
      </c>
      <c r="F5627" s="11">
        <v>44792.039062999997</v>
      </c>
      <c r="G5627" s="5">
        <v>204730000</v>
      </c>
      <c r="I5627" s="1">
        <v>1.5585847466041969E-3</v>
      </c>
    </row>
    <row r="5628" spans="1:9" x14ac:dyDescent="0.25">
      <c r="A5628" s="36">
        <v>42173</v>
      </c>
      <c r="B5628" s="11">
        <v>44788.789062999997</v>
      </c>
      <c r="C5628" s="11">
        <v>45159.378905999998</v>
      </c>
      <c r="D5628" s="11">
        <v>44732.269530999998</v>
      </c>
      <c r="E5628" s="11">
        <v>45120.789062999997</v>
      </c>
      <c r="F5628" s="11">
        <v>45120.789062999997</v>
      </c>
      <c r="G5628" s="5">
        <v>148018000</v>
      </c>
      <c r="I5628" s="1">
        <v>7.3126709913857724E-3</v>
      </c>
    </row>
    <row r="5629" spans="1:9" x14ac:dyDescent="0.25">
      <c r="A5629" s="36">
        <v>42174</v>
      </c>
      <c r="B5629" s="11">
        <v>45120.769530999998</v>
      </c>
      <c r="C5629" s="11">
        <v>45177.078125</v>
      </c>
      <c r="D5629" s="11">
        <v>44933.820312999997</v>
      </c>
      <c r="E5629" s="11">
        <v>44973.410155999998</v>
      </c>
      <c r="F5629" s="11">
        <v>44973.410155999998</v>
      </c>
      <c r="G5629" s="5">
        <v>414665100</v>
      </c>
      <c r="I5629" s="1">
        <v>-3.2716654287856528E-3</v>
      </c>
    </row>
    <row r="5630" spans="1:9" x14ac:dyDescent="0.25">
      <c r="A5630" s="36">
        <v>42177</v>
      </c>
      <c r="B5630" s="11">
        <v>44971.25</v>
      </c>
      <c r="C5630" s="11">
        <v>45272.148437999997</v>
      </c>
      <c r="D5630" s="11">
        <v>44969.03125</v>
      </c>
      <c r="E5630" s="11">
        <v>45224.980469000002</v>
      </c>
      <c r="F5630" s="11">
        <v>45224.980469000002</v>
      </c>
      <c r="G5630" s="5">
        <v>138550300</v>
      </c>
      <c r="I5630" s="1">
        <v>5.5781697118497675E-3</v>
      </c>
    </row>
    <row r="5631" spans="1:9" x14ac:dyDescent="0.25">
      <c r="A5631" s="36">
        <v>42178</v>
      </c>
      <c r="B5631" s="11">
        <v>45225.71875</v>
      </c>
      <c r="C5631" s="11">
        <v>45512.628905999998</v>
      </c>
      <c r="D5631" s="11">
        <v>45224.511719000002</v>
      </c>
      <c r="E5631" s="11">
        <v>45454.148437999997</v>
      </c>
      <c r="F5631" s="11">
        <v>45454.148437999997</v>
      </c>
      <c r="G5631" s="5">
        <v>155117900</v>
      </c>
      <c r="I5631" s="1">
        <v>5.0544918033192943E-3</v>
      </c>
    </row>
    <row r="5632" spans="1:9" x14ac:dyDescent="0.25">
      <c r="A5632" s="36">
        <v>42179</v>
      </c>
      <c r="B5632" s="11">
        <v>45453.339844000002</v>
      </c>
      <c r="C5632" s="11">
        <v>45514.011719000002</v>
      </c>
      <c r="D5632" s="11">
        <v>45280.28125</v>
      </c>
      <c r="E5632" s="11">
        <v>45424.941405999998</v>
      </c>
      <c r="F5632" s="11">
        <v>45424.941405999998</v>
      </c>
      <c r="G5632" s="5">
        <v>169504800</v>
      </c>
      <c r="I5632" s="1">
        <v>-6.4276684671327189E-4</v>
      </c>
    </row>
    <row r="5633" spans="1:9" x14ac:dyDescent="0.25">
      <c r="A5633" s="36">
        <v>42180</v>
      </c>
      <c r="B5633" s="11">
        <v>45420.070312999997</v>
      </c>
      <c r="C5633" s="11">
        <v>45532.808594000002</v>
      </c>
      <c r="D5633" s="11">
        <v>45232.460937999997</v>
      </c>
      <c r="E5633" s="11">
        <v>45377.121094000002</v>
      </c>
      <c r="F5633" s="11">
        <v>45377.121094000002</v>
      </c>
      <c r="G5633" s="5">
        <v>173807400</v>
      </c>
      <c r="I5633" s="1">
        <v>-1.0532870092241353E-3</v>
      </c>
    </row>
    <row r="5634" spans="1:9" x14ac:dyDescent="0.25">
      <c r="A5634" s="36">
        <v>42181</v>
      </c>
      <c r="B5634" s="11">
        <v>45381.378905999998</v>
      </c>
      <c r="C5634" s="11">
        <v>45630.191405999998</v>
      </c>
      <c r="D5634" s="11">
        <v>45332.441405999998</v>
      </c>
      <c r="E5634" s="11">
        <v>45566.328125</v>
      </c>
      <c r="F5634" s="11">
        <v>45566.328125</v>
      </c>
      <c r="G5634" s="5">
        <v>142329400</v>
      </c>
      <c r="I5634" s="1">
        <v>4.1609880781106057E-3</v>
      </c>
    </row>
    <row r="5635" spans="1:9" x14ac:dyDescent="0.25">
      <c r="A5635" s="36">
        <v>42184</v>
      </c>
      <c r="B5635" s="11">
        <v>45556.871094000002</v>
      </c>
      <c r="C5635" s="11">
        <v>45556.871094000002</v>
      </c>
      <c r="D5635" s="11">
        <v>44710.351562999997</v>
      </c>
      <c r="E5635" s="11">
        <v>44710.351562999997</v>
      </c>
      <c r="F5635" s="11">
        <v>44710.351562999997</v>
      </c>
      <c r="G5635" s="5">
        <v>191532900</v>
      </c>
      <c r="I5635" s="1">
        <v>-1.8963972043906097E-2</v>
      </c>
    </row>
    <row r="5636" spans="1:9" x14ac:dyDescent="0.25">
      <c r="A5636" s="36">
        <v>42185</v>
      </c>
      <c r="B5636" s="11">
        <v>44711.429687999997</v>
      </c>
      <c r="C5636" s="11">
        <v>45054.078125</v>
      </c>
      <c r="D5636" s="11">
        <v>44585.589844000002</v>
      </c>
      <c r="E5636" s="11">
        <v>45053.699219000002</v>
      </c>
      <c r="F5636" s="11">
        <v>45053.699219000002</v>
      </c>
      <c r="G5636" s="5">
        <v>268951400</v>
      </c>
      <c r="I5636" s="1">
        <v>7.6500409125639379E-3</v>
      </c>
    </row>
    <row r="5637" spans="1:9" x14ac:dyDescent="0.25">
      <c r="A5637" s="36">
        <v>42186</v>
      </c>
      <c r="B5637" s="11">
        <v>45052.890625</v>
      </c>
      <c r="C5637" s="11">
        <v>45298.550780999998</v>
      </c>
      <c r="D5637" s="11">
        <v>44928.488280999998</v>
      </c>
      <c r="E5637" s="11">
        <v>44928.519530999998</v>
      </c>
      <c r="F5637" s="11">
        <v>44928.519530999998</v>
      </c>
      <c r="G5637" s="5">
        <v>175618300</v>
      </c>
      <c r="I5637" s="1">
        <v>-2.7823223408702802E-3</v>
      </c>
    </row>
    <row r="5638" spans="1:9" x14ac:dyDescent="0.25">
      <c r="A5638" s="36">
        <v>42187</v>
      </c>
      <c r="B5638" s="11">
        <v>44928.519530999998</v>
      </c>
      <c r="C5638" s="11">
        <v>45342</v>
      </c>
      <c r="D5638" s="11">
        <v>44917.820312999997</v>
      </c>
      <c r="E5638" s="11">
        <v>45175.578125</v>
      </c>
      <c r="F5638" s="11">
        <v>45175.578125</v>
      </c>
      <c r="G5638" s="5">
        <v>209841400</v>
      </c>
      <c r="I5638" s="1">
        <v>5.4838618791119842E-3</v>
      </c>
    </row>
    <row r="5639" spans="1:9" x14ac:dyDescent="0.25">
      <c r="A5639" s="36">
        <v>42188</v>
      </c>
      <c r="B5639" s="11">
        <v>45174.390625</v>
      </c>
      <c r="C5639" s="11">
        <v>45174.390625</v>
      </c>
      <c r="D5639" s="11">
        <v>44982.320312999997</v>
      </c>
      <c r="E5639" s="11">
        <v>45065.46875</v>
      </c>
      <c r="F5639" s="11">
        <v>45065.46875</v>
      </c>
      <c r="G5639" s="5">
        <v>37465200</v>
      </c>
      <c r="I5639" s="1">
        <v>-2.4403402544006525E-3</v>
      </c>
    </row>
    <row r="5640" spans="1:9" x14ac:dyDescent="0.25">
      <c r="A5640" s="36">
        <v>42191</v>
      </c>
      <c r="B5640" s="11">
        <v>45062.179687999997</v>
      </c>
      <c r="C5640" s="11">
        <v>45062.179687999997</v>
      </c>
      <c r="D5640" s="11">
        <v>44635.820312999997</v>
      </c>
      <c r="E5640" s="11">
        <v>44794.011719000002</v>
      </c>
      <c r="F5640" s="11">
        <v>44794.011719000002</v>
      </c>
      <c r="G5640" s="5">
        <v>149404700</v>
      </c>
      <c r="I5640" s="1">
        <v>-6.0418300962439275E-3</v>
      </c>
    </row>
    <row r="5641" spans="1:9" x14ac:dyDescent="0.25">
      <c r="A5641" s="36">
        <v>42192</v>
      </c>
      <c r="B5641" s="11">
        <v>44792.851562999997</v>
      </c>
      <c r="C5641" s="11">
        <v>45027.609375</v>
      </c>
      <c r="D5641" s="11">
        <v>44196.339844000002</v>
      </c>
      <c r="E5641" s="11">
        <v>45017.75</v>
      </c>
      <c r="F5641" s="11">
        <v>45017.75</v>
      </c>
      <c r="G5641" s="5">
        <v>224739200</v>
      </c>
      <c r="I5641" s="1">
        <v>4.982392941899505E-3</v>
      </c>
    </row>
    <row r="5642" spans="1:9" x14ac:dyDescent="0.25">
      <c r="A5642" s="36">
        <v>42193</v>
      </c>
      <c r="B5642" s="11">
        <v>45004.769530999998</v>
      </c>
      <c r="C5642" s="11">
        <v>45009.53125</v>
      </c>
      <c r="D5642" s="11">
        <v>44441.371094000002</v>
      </c>
      <c r="E5642" s="11">
        <v>44497.738280999998</v>
      </c>
      <c r="F5642" s="11">
        <v>44497.738280999998</v>
      </c>
      <c r="G5642" s="5">
        <v>210280200</v>
      </c>
      <c r="I5642" s="1">
        <v>-1.1618493707519661E-2</v>
      </c>
    </row>
    <row r="5643" spans="1:9" x14ac:dyDescent="0.25">
      <c r="A5643" s="36">
        <v>42194</v>
      </c>
      <c r="B5643" s="11">
        <v>44499.738280999998</v>
      </c>
      <c r="C5643" s="11">
        <v>44922.609375</v>
      </c>
      <c r="D5643" s="11">
        <v>44499.738280999998</v>
      </c>
      <c r="E5643" s="11">
        <v>44564.320312999997</v>
      </c>
      <c r="F5643" s="11">
        <v>44564.320312999997</v>
      </c>
      <c r="G5643" s="5">
        <v>180658800</v>
      </c>
      <c r="I5643" s="1">
        <v>1.4951831443212882E-3</v>
      </c>
    </row>
    <row r="5644" spans="1:9" x14ac:dyDescent="0.25">
      <c r="A5644" s="36">
        <v>42195</v>
      </c>
      <c r="B5644" s="11">
        <v>44558.101562999997</v>
      </c>
      <c r="C5644" s="11">
        <v>44980.289062999997</v>
      </c>
      <c r="D5644" s="11">
        <v>44558.101562999997</v>
      </c>
      <c r="E5644" s="11">
        <v>44915.980469000002</v>
      </c>
      <c r="F5644" s="11">
        <v>44915.980469000002</v>
      </c>
      <c r="G5644" s="5">
        <v>165229000</v>
      </c>
      <c r="I5644" s="1">
        <v>7.8600979974794427E-3</v>
      </c>
    </row>
    <row r="5645" spans="1:9" x14ac:dyDescent="0.25">
      <c r="A5645" s="36">
        <v>42198</v>
      </c>
      <c r="B5645" s="11">
        <v>44933.859375</v>
      </c>
      <c r="C5645" s="11">
        <v>45184.800780999998</v>
      </c>
      <c r="D5645" s="11">
        <v>44916.480469000002</v>
      </c>
      <c r="E5645" s="11">
        <v>44990.390625</v>
      </c>
      <c r="F5645" s="11">
        <v>44990.390625</v>
      </c>
      <c r="G5645" s="5">
        <v>131537200</v>
      </c>
      <c r="I5645" s="1">
        <v>1.6552814240995417E-3</v>
      </c>
    </row>
    <row r="5646" spans="1:9" x14ac:dyDescent="0.25">
      <c r="A5646" s="36">
        <v>42199</v>
      </c>
      <c r="B5646" s="11">
        <v>44990.460937999997</v>
      </c>
      <c r="C5646" s="11">
        <v>45194.691405999998</v>
      </c>
      <c r="D5646" s="11">
        <v>44747.320312999997</v>
      </c>
      <c r="E5646" s="11">
        <v>45136.691405999998</v>
      </c>
      <c r="F5646" s="11">
        <v>45136.691405999998</v>
      </c>
      <c r="G5646" s="5">
        <v>139386600</v>
      </c>
      <c r="I5646" s="1">
        <v>3.2465471244549349E-3</v>
      </c>
    </row>
    <row r="5647" spans="1:9" x14ac:dyDescent="0.25">
      <c r="A5647" s="36">
        <v>42200</v>
      </c>
      <c r="B5647" s="11">
        <v>45136.160155999998</v>
      </c>
      <c r="C5647" s="11">
        <v>45179.519530999998</v>
      </c>
      <c r="D5647" s="11">
        <v>45018.789062999997</v>
      </c>
      <c r="E5647" s="11">
        <v>45107.128905999998</v>
      </c>
      <c r="F5647" s="11">
        <v>45107.128905999998</v>
      </c>
      <c r="G5647" s="5">
        <v>139905400</v>
      </c>
      <c r="I5647" s="1">
        <v>-6.5516953859479088E-4</v>
      </c>
    </row>
    <row r="5648" spans="1:9" x14ac:dyDescent="0.25">
      <c r="A5648" s="36">
        <v>42201</v>
      </c>
      <c r="B5648" s="11">
        <v>45111.730469000002</v>
      </c>
      <c r="C5648" s="11">
        <v>45461.941405999998</v>
      </c>
      <c r="D5648" s="11">
        <v>45111.730469000002</v>
      </c>
      <c r="E5648" s="11">
        <v>45344.898437999997</v>
      </c>
      <c r="F5648" s="11">
        <v>45344.898437999997</v>
      </c>
      <c r="G5648" s="5">
        <v>124663500</v>
      </c>
      <c r="I5648" s="1">
        <v>5.257374248952118E-3</v>
      </c>
    </row>
    <row r="5649" spans="1:9" x14ac:dyDescent="0.25">
      <c r="A5649" s="36">
        <v>42202</v>
      </c>
      <c r="B5649" s="11">
        <v>45347.808594000002</v>
      </c>
      <c r="C5649" s="11">
        <v>45387.691405999998</v>
      </c>
      <c r="D5649" s="11">
        <v>45087.488280999998</v>
      </c>
      <c r="E5649" s="11">
        <v>45325.378905999998</v>
      </c>
      <c r="F5649" s="11">
        <v>45325.378905999998</v>
      </c>
      <c r="G5649" s="5">
        <v>136764800</v>
      </c>
      <c r="I5649" s="1">
        <v>-4.3056077191749864E-4</v>
      </c>
    </row>
    <row r="5650" spans="1:9" x14ac:dyDescent="0.25">
      <c r="A5650" s="36">
        <v>42205</v>
      </c>
      <c r="B5650" s="11">
        <v>45325.578125</v>
      </c>
      <c r="C5650" s="11">
        <v>45655.730469000002</v>
      </c>
      <c r="D5650" s="11">
        <v>45228.191405999998</v>
      </c>
      <c r="E5650" s="11">
        <v>45567.988280999998</v>
      </c>
      <c r="F5650" s="11">
        <v>45567.988280999998</v>
      </c>
      <c r="G5650" s="5">
        <v>107843000</v>
      </c>
      <c r="I5650" s="1">
        <v>5.338342250109207E-3</v>
      </c>
    </row>
    <row r="5651" spans="1:9" x14ac:dyDescent="0.25">
      <c r="A5651" s="36">
        <v>42206</v>
      </c>
      <c r="B5651" s="11">
        <v>45568.621094000002</v>
      </c>
      <c r="C5651" s="11">
        <v>45664.769530999998</v>
      </c>
      <c r="D5651" s="11">
        <v>45387.808594000002</v>
      </c>
      <c r="E5651" s="11">
        <v>45401.230469000002</v>
      </c>
      <c r="F5651" s="11">
        <v>45401.230469000002</v>
      </c>
      <c r="G5651" s="5">
        <v>199521500</v>
      </c>
      <c r="I5651" s="1">
        <v>-3.6662510919516222E-3</v>
      </c>
    </row>
    <row r="5652" spans="1:9" x14ac:dyDescent="0.25">
      <c r="A5652" s="36">
        <v>42207</v>
      </c>
      <c r="B5652" s="11">
        <v>45394.199219000002</v>
      </c>
      <c r="C5652" s="11">
        <v>45447.078125</v>
      </c>
      <c r="D5652" s="11">
        <v>44660.359375</v>
      </c>
      <c r="E5652" s="11">
        <v>44670.421875</v>
      </c>
      <c r="F5652" s="11">
        <v>44670.421875</v>
      </c>
      <c r="G5652" s="5">
        <v>306545700</v>
      </c>
      <c r="I5652" s="1">
        <v>-1.6227627944115142E-2</v>
      </c>
    </row>
    <row r="5653" spans="1:9" x14ac:dyDescent="0.25">
      <c r="A5653" s="36">
        <v>42208</v>
      </c>
      <c r="B5653" s="11">
        <v>44671.289062999997</v>
      </c>
      <c r="C5653" s="11">
        <v>44894.738280999998</v>
      </c>
      <c r="D5653" s="11">
        <v>44599.53125</v>
      </c>
      <c r="E5653" s="11">
        <v>44836.328125</v>
      </c>
      <c r="F5653" s="11">
        <v>44836.328125</v>
      </c>
      <c r="G5653" s="5">
        <v>245301700</v>
      </c>
      <c r="I5653" s="1">
        <v>3.7071268926904821E-3</v>
      </c>
    </row>
    <row r="5654" spans="1:9" x14ac:dyDescent="0.25">
      <c r="A5654" s="36">
        <v>42209</v>
      </c>
      <c r="B5654" s="11">
        <v>44840.25</v>
      </c>
      <c r="C5654" s="11">
        <v>44898.128905999998</v>
      </c>
      <c r="D5654" s="11">
        <v>44209.53125</v>
      </c>
      <c r="E5654" s="11">
        <v>44249.488280999998</v>
      </c>
      <c r="F5654" s="11">
        <v>44249.488280999998</v>
      </c>
      <c r="G5654" s="5">
        <v>261013500</v>
      </c>
      <c r="I5654" s="1">
        <v>-1.3174899354126524E-2</v>
      </c>
    </row>
    <row r="5655" spans="1:9" x14ac:dyDescent="0.25">
      <c r="A5655" s="36">
        <v>42212</v>
      </c>
      <c r="B5655" s="11">
        <v>44243</v>
      </c>
      <c r="C5655" s="11">
        <v>44246.898437999997</v>
      </c>
      <c r="D5655" s="11">
        <v>43713.71875</v>
      </c>
      <c r="E5655" s="11">
        <v>43713.71875</v>
      </c>
      <c r="F5655" s="11">
        <v>43713.71875</v>
      </c>
      <c r="G5655" s="5">
        <v>181344400</v>
      </c>
      <c r="I5655" s="1">
        <v>-1.2181824074168901E-2</v>
      </c>
    </row>
    <row r="5656" spans="1:9" x14ac:dyDescent="0.25">
      <c r="A5656" s="36">
        <v>42213</v>
      </c>
      <c r="B5656" s="11">
        <v>43715.621094000002</v>
      </c>
      <c r="C5656" s="11">
        <v>44241.519530999998</v>
      </c>
      <c r="D5656" s="11">
        <v>43715.621094000002</v>
      </c>
      <c r="E5656" s="11">
        <v>44222.96875</v>
      </c>
      <c r="F5656" s="11">
        <v>44222.96875</v>
      </c>
      <c r="G5656" s="5">
        <v>286919400</v>
      </c>
      <c r="I5656" s="1">
        <v>1.1582326045420643E-2</v>
      </c>
    </row>
    <row r="5657" spans="1:9" x14ac:dyDescent="0.25">
      <c r="A5657" s="36">
        <v>42214</v>
      </c>
      <c r="B5657" s="11">
        <v>44215.398437999997</v>
      </c>
      <c r="C5657" s="11">
        <v>44566.878905999998</v>
      </c>
      <c r="D5657" s="11">
        <v>44058.890625</v>
      </c>
      <c r="E5657" s="11">
        <v>44471.289062999997</v>
      </c>
      <c r="F5657" s="11">
        <v>44471.289062999997</v>
      </c>
      <c r="G5657" s="5">
        <v>197220000</v>
      </c>
      <c r="I5657" s="1">
        <v>5.5994822651754816E-3</v>
      </c>
    </row>
    <row r="5658" spans="1:9" x14ac:dyDescent="0.25">
      <c r="A5658" s="36">
        <v>42215</v>
      </c>
      <c r="B5658" s="11">
        <v>44470.660155999998</v>
      </c>
      <c r="C5658" s="11">
        <v>44470.660155999998</v>
      </c>
      <c r="D5658" s="11">
        <v>44177.871094000002</v>
      </c>
      <c r="E5658" s="11">
        <v>44373.308594000002</v>
      </c>
      <c r="F5658" s="11">
        <v>44373.308594000002</v>
      </c>
      <c r="G5658" s="5">
        <v>163071200</v>
      </c>
      <c r="I5658" s="1">
        <v>-2.205660474723814E-3</v>
      </c>
    </row>
    <row r="5659" spans="1:9" x14ac:dyDescent="0.25">
      <c r="A5659" s="36">
        <v>42216</v>
      </c>
      <c r="B5659" s="11">
        <v>44374.460937999997</v>
      </c>
      <c r="C5659" s="11">
        <v>44793.179687999997</v>
      </c>
      <c r="D5659" s="11">
        <v>44322.789062999997</v>
      </c>
      <c r="E5659" s="11">
        <v>44752.929687999997</v>
      </c>
      <c r="F5659" s="11">
        <v>44752.929687999997</v>
      </c>
      <c r="G5659" s="5">
        <v>271503100</v>
      </c>
      <c r="I5659" s="1">
        <v>8.5187795886145778E-3</v>
      </c>
    </row>
    <row r="5660" spans="1:9" x14ac:dyDescent="0.25">
      <c r="A5660" s="36">
        <v>42219</v>
      </c>
      <c r="B5660" s="11">
        <v>44737.511719000002</v>
      </c>
      <c r="C5660" s="11">
        <v>44913.628905999998</v>
      </c>
      <c r="D5660" s="11">
        <v>44436.121094000002</v>
      </c>
      <c r="E5660" s="11">
        <v>44903.949219000002</v>
      </c>
      <c r="F5660" s="11">
        <v>44903.949219000002</v>
      </c>
      <c r="G5660" s="5">
        <v>159378700</v>
      </c>
      <c r="I5660" s="1">
        <v>3.368836293844879E-3</v>
      </c>
    </row>
    <row r="5661" spans="1:9" x14ac:dyDescent="0.25">
      <c r="A5661" s="36">
        <v>42220</v>
      </c>
      <c r="B5661" s="11">
        <v>44901.21875</v>
      </c>
      <c r="C5661" s="11">
        <v>45206.878905999998</v>
      </c>
      <c r="D5661" s="11">
        <v>44869.101562999997</v>
      </c>
      <c r="E5661" s="11">
        <v>45177.980469000002</v>
      </c>
      <c r="F5661" s="11">
        <v>45177.980469000002</v>
      </c>
      <c r="G5661" s="5">
        <v>183225200</v>
      </c>
      <c r="I5661" s="1">
        <v>6.0840636127537095E-3</v>
      </c>
    </row>
    <row r="5662" spans="1:9" x14ac:dyDescent="0.25">
      <c r="A5662" s="36">
        <v>42221</v>
      </c>
      <c r="B5662" s="11">
        <v>45180.359375</v>
      </c>
      <c r="C5662" s="11">
        <v>45388.640625</v>
      </c>
      <c r="D5662" s="11">
        <v>44863.921875</v>
      </c>
      <c r="E5662" s="11">
        <v>44937.609375</v>
      </c>
      <c r="F5662" s="11">
        <v>44937.609375</v>
      </c>
      <c r="G5662" s="5">
        <v>166445000</v>
      </c>
      <c r="I5662" s="1">
        <v>-5.3347409584763028E-3</v>
      </c>
    </row>
    <row r="5663" spans="1:9" x14ac:dyDescent="0.25">
      <c r="A5663" s="36">
        <v>42222</v>
      </c>
      <c r="B5663" s="11">
        <v>44938.5</v>
      </c>
      <c r="C5663" s="11">
        <v>45062.339844000002</v>
      </c>
      <c r="D5663" s="11">
        <v>44824.46875</v>
      </c>
      <c r="E5663" s="11">
        <v>44921.21875</v>
      </c>
      <c r="F5663" s="11">
        <v>44921.21875</v>
      </c>
      <c r="G5663" s="5">
        <v>126793400</v>
      </c>
      <c r="I5663" s="1">
        <v>-3.6480834490681957E-4</v>
      </c>
    </row>
    <row r="5664" spans="1:9" x14ac:dyDescent="0.25">
      <c r="A5664" s="36">
        <v>42223</v>
      </c>
      <c r="B5664" s="11">
        <v>44919.121094000002</v>
      </c>
      <c r="C5664" s="11">
        <v>44919.121094000002</v>
      </c>
      <c r="D5664" s="11">
        <v>44661.210937999997</v>
      </c>
      <c r="E5664" s="11">
        <v>44862.140625</v>
      </c>
      <c r="F5664" s="11">
        <v>44862.140625</v>
      </c>
      <c r="G5664" s="5">
        <v>114223700</v>
      </c>
      <c r="I5664" s="1">
        <v>-1.3160152156856952E-3</v>
      </c>
    </row>
    <row r="5665" spans="1:9" x14ac:dyDescent="0.25">
      <c r="A5665" s="36">
        <v>42226</v>
      </c>
      <c r="B5665" s="11">
        <v>44856.191405999998</v>
      </c>
      <c r="C5665" s="11">
        <v>45320.75</v>
      </c>
      <c r="D5665" s="11">
        <v>44785.089844000002</v>
      </c>
      <c r="E5665" s="11">
        <v>45320.691405999998</v>
      </c>
      <c r="F5665" s="11">
        <v>45320.691405999998</v>
      </c>
      <c r="G5665" s="5">
        <v>110434500</v>
      </c>
      <c r="I5665" s="1">
        <v>1.0169446279725491E-2</v>
      </c>
    </row>
    <row r="5666" spans="1:9" x14ac:dyDescent="0.25">
      <c r="A5666" s="36">
        <v>42227</v>
      </c>
      <c r="B5666" s="11">
        <v>45321.578125</v>
      </c>
      <c r="C5666" s="11">
        <v>45333.351562999997</v>
      </c>
      <c r="D5666" s="11">
        <v>44376.53125</v>
      </c>
      <c r="E5666" s="11">
        <v>44379.789062999997</v>
      </c>
      <c r="F5666" s="11">
        <v>44379.789062999997</v>
      </c>
      <c r="G5666" s="5">
        <v>205684100</v>
      </c>
      <c r="I5666" s="1">
        <v>-2.0979527614619187E-2</v>
      </c>
    </row>
    <row r="5667" spans="1:9" x14ac:dyDescent="0.25">
      <c r="A5667" s="36">
        <v>42228</v>
      </c>
      <c r="B5667" s="11">
        <v>44379.03125</v>
      </c>
      <c r="C5667" s="11">
        <v>44402.578125</v>
      </c>
      <c r="D5667" s="11">
        <v>43640.058594000002</v>
      </c>
      <c r="E5667" s="11">
        <v>44032.378905999998</v>
      </c>
      <c r="F5667" s="11">
        <v>44032.378905999998</v>
      </c>
      <c r="G5667" s="5">
        <v>220518900</v>
      </c>
      <c r="I5667" s="1">
        <v>-7.8589170033449562E-3</v>
      </c>
    </row>
    <row r="5668" spans="1:9" x14ac:dyDescent="0.25">
      <c r="A5668" s="36">
        <v>42229</v>
      </c>
      <c r="B5668" s="11">
        <v>44083.480469000002</v>
      </c>
      <c r="C5668" s="11">
        <v>44287.121094000002</v>
      </c>
      <c r="D5668" s="11">
        <v>43785.429687999997</v>
      </c>
      <c r="E5668" s="11">
        <v>43870.53125</v>
      </c>
      <c r="F5668" s="11">
        <v>43870.53125</v>
      </c>
      <c r="G5668" s="5">
        <v>211386800</v>
      </c>
      <c r="I5668" s="1">
        <v>-3.6824227685698929E-3</v>
      </c>
    </row>
    <row r="5669" spans="1:9" x14ac:dyDescent="0.25">
      <c r="A5669" s="36">
        <v>42230</v>
      </c>
      <c r="B5669" s="11">
        <v>43870.398437999997</v>
      </c>
      <c r="C5669" s="11">
        <v>44069.859375</v>
      </c>
      <c r="D5669" s="11">
        <v>43746.308594000002</v>
      </c>
      <c r="E5669" s="11">
        <v>43746.71875</v>
      </c>
      <c r="F5669" s="11">
        <v>43746.71875</v>
      </c>
      <c r="G5669" s="5">
        <v>127753600</v>
      </c>
      <c r="I5669" s="1">
        <v>-2.826214755943468E-3</v>
      </c>
    </row>
    <row r="5670" spans="1:9" x14ac:dyDescent="0.25">
      <c r="A5670" s="36">
        <v>42233</v>
      </c>
      <c r="B5670" s="11">
        <v>43762.898437999997</v>
      </c>
      <c r="C5670" s="11">
        <v>43990.050780999998</v>
      </c>
      <c r="D5670" s="11">
        <v>43574.121094000002</v>
      </c>
      <c r="E5670" s="11">
        <v>43953.480469000002</v>
      </c>
      <c r="F5670" s="11">
        <v>43953.480469000002</v>
      </c>
      <c r="G5670" s="5">
        <v>150771400</v>
      </c>
      <c r="I5670" s="1">
        <v>4.7152025633074857E-3</v>
      </c>
    </row>
    <row r="5671" spans="1:9" x14ac:dyDescent="0.25">
      <c r="A5671" s="36">
        <v>42234</v>
      </c>
      <c r="B5671" s="11">
        <v>43958.078125</v>
      </c>
      <c r="C5671" s="11">
        <v>43960.878905999998</v>
      </c>
      <c r="D5671" s="11">
        <v>43730.558594000002</v>
      </c>
      <c r="E5671" s="11">
        <v>43872.121094000002</v>
      </c>
      <c r="F5671" s="11">
        <v>43872.121094000002</v>
      </c>
      <c r="G5671" s="5">
        <v>169745300</v>
      </c>
      <c r="I5671" s="1">
        <v>-1.8527490122579593E-3</v>
      </c>
    </row>
    <row r="5672" spans="1:9" x14ac:dyDescent="0.25">
      <c r="A5672" s="36">
        <v>42235</v>
      </c>
      <c r="B5672" s="11">
        <v>43868.601562999997</v>
      </c>
      <c r="C5672" s="11">
        <v>43906.558594000002</v>
      </c>
      <c r="D5672" s="11">
        <v>43307.53125</v>
      </c>
      <c r="E5672" s="11">
        <v>43473.738280999998</v>
      </c>
      <c r="F5672" s="11">
        <v>43473.738280999998</v>
      </c>
      <c r="G5672" s="5">
        <v>184950500</v>
      </c>
      <c r="I5672" s="1">
        <v>-9.122025436450798E-3</v>
      </c>
    </row>
    <row r="5673" spans="1:9" x14ac:dyDescent="0.25">
      <c r="A5673" s="36">
        <v>42236</v>
      </c>
      <c r="B5673" s="11">
        <v>43470.488280999998</v>
      </c>
      <c r="C5673" s="11">
        <v>43470.488280999998</v>
      </c>
      <c r="D5673" s="11">
        <v>42995.269530999998</v>
      </c>
      <c r="E5673" s="11">
        <v>43036.589844000002</v>
      </c>
      <c r="F5673" s="11">
        <v>43036.589844000002</v>
      </c>
      <c r="G5673" s="5">
        <v>176469900</v>
      </c>
      <c r="I5673" s="1">
        <v>-1.010635764016321E-2</v>
      </c>
    </row>
    <row r="5674" spans="1:9" x14ac:dyDescent="0.25">
      <c r="A5674" s="36">
        <v>42237</v>
      </c>
      <c r="B5674" s="11">
        <v>43033.011719000002</v>
      </c>
      <c r="C5674" s="11">
        <v>43033.011719000002</v>
      </c>
      <c r="D5674" s="11">
        <v>42098.730469000002</v>
      </c>
      <c r="E5674" s="11">
        <v>42163.820312999997</v>
      </c>
      <c r="F5674" s="11">
        <v>42163.820312999997</v>
      </c>
      <c r="G5674" s="5">
        <v>270541800</v>
      </c>
      <c r="I5674" s="1">
        <v>-2.048816570284373E-2</v>
      </c>
    </row>
    <row r="5675" spans="1:9" x14ac:dyDescent="0.25">
      <c r="A5675" s="36">
        <v>42240</v>
      </c>
      <c r="B5675" s="11">
        <v>42139.179687999997</v>
      </c>
      <c r="C5675" s="11">
        <v>42139.179687999997</v>
      </c>
      <c r="D5675" s="11">
        <v>39256.578125</v>
      </c>
      <c r="E5675" s="11">
        <v>41471.46875</v>
      </c>
      <c r="F5675" s="11">
        <v>41471.46875</v>
      </c>
      <c r="G5675" s="5">
        <v>280957600</v>
      </c>
      <c r="I5675" s="1">
        <v>-1.6556823962419642E-2</v>
      </c>
    </row>
    <row r="5676" spans="1:9" x14ac:dyDescent="0.25">
      <c r="A5676" s="36">
        <v>42241</v>
      </c>
      <c r="B5676" s="11">
        <v>41484.5</v>
      </c>
      <c r="C5676" s="11">
        <v>42393.789062999997</v>
      </c>
      <c r="D5676" s="11">
        <v>41484.5</v>
      </c>
      <c r="E5676" s="11">
        <v>42010.890625</v>
      </c>
      <c r="F5676" s="11">
        <v>42010.890625</v>
      </c>
      <c r="G5676" s="5">
        <v>249142300</v>
      </c>
      <c r="I5676" s="1">
        <v>1.2923194465862764E-2</v>
      </c>
    </row>
    <row r="5677" spans="1:9" x14ac:dyDescent="0.25">
      <c r="A5677" s="36">
        <v>42242</v>
      </c>
      <c r="B5677" s="11">
        <v>42012.148437999997</v>
      </c>
      <c r="C5677" s="11">
        <v>42427.488280999998</v>
      </c>
      <c r="D5677" s="11">
        <v>41669.210937999997</v>
      </c>
      <c r="E5677" s="11">
        <v>42323.039062999997</v>
      </c>
      <c r="F5677" s="11">
        <v>42323.039062999997</v>
      </c>
      <c r="G5677" s="5">
        <v>205330000</v>
      </c>
      <c r="I5677" s="1">
        <v>7.4027112132650785E-3</v>
      </c>
    </row>
    <row r="5678" spans="1:9" x14ac:dyDescent="0.25">
      <c r="A5678" s="36">
        <v>42243</v>
      </c>
      <c r="B5678" s="11">
        <v>42324.320312999997</v>
      </c>
      <c r="C5678" s="11">
        <v>43480.839844000002</v>
      </c>
      <c r="D5678" s="11">
        <v>42324.320312999997</v>
      </c>
      <c r="E5678" s="11">
        <v>43452.359375</v>
      </c>
      <c r="F5678" s="11">
        <v>43452.359375</v>
      </c>
      <c r="G5678" s="5">
        <v>266368500</v>
      </c>
      <c r="I5678" s="1">
        <v>2.6333554678476645E-2</v>
      </c>
    </row>
    <row r="5679" spans="1:9" x14ac:dyDescent="0.25">
      <c r="A5679" s="36">
        <v>42244</v>
      </c>
      <c r="B5679" s="11">
        <v>43459.398437999997</v>
      </c>
      <c r="C5679" s="11">
        <v>43534.828125</v>
      </c>
      <c r="D5679" s="11">
        <v>43161.371094000002</v>
      </c>
      <c r="E5679" s="11">
        <v>43290.859375</v>
      </c>
      <c r="F5679" s="11">
        <v>43290.859375</v>
      </c>
      <c r="G5679" s="5">
        <v>176441400</v>
      </c>
      <c r="I5679" s="1">
        <v>-3.7236383185579314E-3</v>
      </c>
    </row>
    <row r="5680" spans="1:9" x14ac:dyDescent="0.25">
      <c r="A5680" s="36">
        <v>42247</v>
      </c>
      <c r="B5680" s="11">
        <v>43288.421875</v>
      </c>
      <c r="C5680" s="11">
        <v>43722.230469000002</v>
      </c>
      <c r="D5680" s="11">
        <v>42775.28125</v>
      </c>
      <c r="E5680" s="11">
        <v>43721.960937999997</v>
      </c>
      <c r="F5680" s="11">
        <v>43721.960937999997</v>
      </c>
      <c r="G5680" s="5">
        <v>532669500</v>
      </c>
      <c r="I5680" s="1">
        <v>9.9090016590981378E-3</v>
      </c>
    </row>
    <row r="5681" spans="1:9" x14ac:dyDescent="0.25">
      <c r="A5681" s="36">
        <v>42248</v>
      </c>
      <c r="B5681" s="11">
        <v>43707.019530999998</v>
      </c>
      <c r="C5681" s="11">
        <v>43707.019530999998</v>
      </c>
      <c r="D5681" s="11">
        <v>42839.140625</v>
      </c>
      <c r="E5681" s="11">
        <v>42911.511719000002</v>
      </c>
      <c r="F5681" s="11">
        <v>42911.511719000002</v>
      </c>
      <c r="G5681" s="5">
        <v>234860200</v>
      </c>
      <c r="I5681" s="1">
        <v>-1.8710386122418043E-2</v>
      </c>
    </row>
    <row r="5682" spans="1:9" x14ac:dyDescent="0.25">
      <c r="A5682" s="36">
        <v>42249</v>
      </c>
      <c r="B5682" s="11">
        <v>42908.238280999998</v>
      </c>
      <c r="C5682" s="11">
        <v>43194.96875</v>
      </c>
      <c r="D5682" s="11">
        <v>42772.058594000002</v>
      </c>
      <c r="E5682" s="11">
        <v>42969.929687999997</v>
      </c>
      <c r="F5682" s="11">
        <v>42969.929687999997</v>
      </c>
      <c r="G5682" s="5">
        <v>173690400</v>
      </c>
      <c r="I5682" s="1">
        <v>1.3604331052849972E-3</v>
      </c>
    </row>
    <row r="5683" spans="1:9" x14ac:dyDescent="0.25">
      <c r="A5683" s="36">
        <v>42250</v>
      </c>
      <c r="B5683" s="11">
        <v>42971.121094000002</v>
      </c>
      <c r="C5683" s="11">
        <v>43663.800780999998</v>
      </c>
      <c r="D5683" s="11">
        <v>42971.121094000002</v>
      </c>
      <c r="E5683" s="11">
        <v>43283.46875</v>
      </c>
      <c r="F5683" s="11">
        <v>43283.46875</v>
      </c>
      <c r="G5683" s="5">
        <v>162994900</v>
      </c>
      <c r="I5683" s="1">
        <v>7.2702165645228689E-3</v>
      </c>
    </row>
    <row r="5684" spans="1:9" x14ac:dyDescent="0.25">
      <c r="A5684" s="36">
        <v>42251</v>
      </c>
      <c r="B5684" s="11">
        <v>43283.320312999997</v>
      </c>
      <c r="C5684" s="11">
        <v>43283.320312999997</v>
      </c>
      <c r="D5684" s="11">
        <v>42555.859375</v>
      </c>
      <c r="E5684" s="11">
        <v>42742.859375</v>
      </c>
      <c r="F5684" s="11">
        <v>42742.859375</v>
      </c>
      <c r="G5684" s="5">
        <v>167537500</v>
      </c>
      <c r="I5684" s="1">
        <v>-1.2568628778087287E-2</v>
      </c>
    </row>
    <row r="5685" spans="1:9" x14ac:dyDescent="0.25">
      <c r="A5685" s="36">
        <v>42254</v>
      </c>
      <c r="B5685" s="11">
        <v>42729.269530999998</v>
      </c>
      <c r="C5685" s="11">
        <v>42853.898437999997</v>
      </c>
      <c r="D5685" s="11">
        <v>42326.101562999997</v>
      </c>
      <c r="E5685" s="11">
        <v>42756.261719000002</v>
      </c>
      <c r="F5685" s="11">
        <v>42756.261719000002</v>
      </c>
      <c r="G5685" s="5">
        <v>25362600</v>
      </c>
      <c r="I5685" s="1">
        <v>3.1350834811583184E-4</v>
      </c>
    </row>
    <row r="5686" spans="1:9" x14ac:dyDescent="0.25">
      <c r="A5686" s="36">
        <v>42255</v>
      </c>
      <c r="B5686" s="11">
        <v>42755.171875</v>
      </c>
      <c r="C5686" s="11">
        <v>43180.171875</v>
      </c>
      <c r="D5686" s="11">
        <v>42755.171875</v>
      </c>
      <c r="E5686" s="11">
        <v>43083.941405999998</v>
      </c>
      <c r="F5686" s="11">
        <v>43083.941405999998</v>
      </c>
      <c r="G5686" s="5">
        <v>147590400</v>
      </c>
      <c r="I5686" s="1">
        <v>7.6346808774516717E-3</v>
      </c>
    </row>
    <row r="5687" spans="1:9" x14ac:dyDescent="0.25">
      <c r="A5687" s="36">
        <v>42256</v>
      </c>
      <c r="B5687" s="11">
        <v>43085.71875</v>
      </c>
      <c r="C5687" s="11">
        <v>43523.53125</v>
      </c>
      <c r="D5687" s="11">
        <v>42754.050780999998</v>
      </c>
      <c r="E5687" s="11">
        <v>42754.679687999997</v>
      </c>
      <c r="F5687" s="11">
        <v>42754.679687999997</v>
      </c>
      <c r="G5687" s="5">
        <v>156444000</v>
      </c>
      <c r="I5687" s="1">
        <v>-7.6716827154417189E-3</v>
      </c>
    </row>
    <row r="5688" spans="1:9" x14ac:dyDescent="0.25">
      <c r="A5688" s="36">
        <v>42257</v>
      </c>
      <c r="B5688" s="11">
        <v>42749.789062999997</v>
      </c>
      <c r="C5688" s="11">
        <v>42926.539062999997</v>
      </c>
      <c r="D5688" s="11">
        <v>42621.441405999998</v>
      </c>
      <c r="E5688" s="11">
        <v>42888.511719000002</v>
      </c>
      <c r="F5688" s="11">
        <v>42888.511719000002</v>
      </c>
      <c r="G5688" s="5">
        <v>170822500</v>
      </c>
      <c r="I5688" s="1">
        <v>3.1253421956360938E-3</v>
      </c>
    </row>
    <row r="5689" spans="1:9" x14ac:dyDescent="0.25">
      <c r="A5689" s="36">
        <v>42258</v>
      </c>
      <c r="B5689" s="11">
        <v>42888.511719000002</v>
      </c>
      <c r="C5689" s="11">
        <v>42991.800780999998</v>
      </c>
      <c r="D5689" s="11">
        <v>42761.75</v>
      </c>
      <c r="E5689" s="11">
        <v>42780.730469000002</v>
      </c>
      <c r="F5689" s="11">
        <v>42780.730469000002</v>
      </c>
      <c r="G5689" s="5">
        <v>113801800</v>
      </c>
      <c r="I5689" s="1">
        <v>-2.5162194531915816E-3</v>
      </c>
    </row>
    <row r="5690" spans="1:9" x14ac:dyDescent="0.25">
      <c r="A5690" s="36">
        <v>42261</v>
      </c>
      <c r="B5690" s="11">
        <v>42775.609375</v>
      </c>
      <c r="C5690" s="11">
        <v>42909.039062999997</v>
      </c>
      <c r="D5690" s="11">
        <v>42661.828125</v>
      </c>
      <c r="E5690" s="11">
        <v>42827.351562999997</v>
      </c>
      <c r="F5690" s="11">
        <v>42827.351562999997</v>
      </c>
      <c r="G5690" s="5">
        <v>127513800</v>
      </c>
      <c r="I5690" s="1">
        <v>1.0891751690316198E-3</v>
      </c>
    </row>
    <row r="5691" spans="1:9" x14ac:dyDescent="0.25">
      <c r="A5691" s="36">
        <v>42262</v>
      </c>
      <c r="B5691" s="11">
        <v>42829.671875</v>
      </c>
      <c r="C5691" s="11">
        <v>43273.070312999997</v>
      </c>
      <c r="D5691" s="11">
        <v>42813.089844000002</v>
      </c>
      <c r="E5691" s="11">
        <v>43269.621094000002</v>
      </c>
      <c r="F5691" s="11">
        <v>43269.621094000002</v>
      </c>
      <c r="G5691" s="5">
        <v>149337800</v>
      </c>
      <c r="I5691" s="1">
        <v>1.0273843726258391E-2</v>
      </c>
    </row>
    <row r="5692" spans="1:9" x14ac:dyDescent="0.25">
      <c r="A5692" s="36">
        <v>42264</v>
      </c>
      <c r="B5692" s="11">
        <v>43279.140625</v>
      </c>
      <c r="C5692" s="11">
        <v>44075.519530999998</v>
      </c>
      <c r="D5692" s="11">
        <v>43263.421875</v>
      </c>
      <c r="E5692" s="11">
        <v>43790.929687999997</v>
      </c>
      <c r="F5692" s="11">
        <v>43790.929687999997</v>
      </c>
      <c r="G5692" s="5">
        <v>233017500</v>
      </c>
      <c r="I5692" s="1">
        <v>1.1975913773072833E-2</v>
      </c>
    </row>
    <row r="5693" spans="1:9" x14ac:dyDescent="0.25">
      <c r="A5693" s="36">
        <v>42265</v>
      </c>
      <c r="B5693" s="11">
        <v>43788.539062999997</v>
      </c>
      <c r="C5693" s="11">
        <v>43788.539062999997</v>
      </c>
      <c r="D5693" s="11">
        <v>43177.089844000002</v>
      </c>
      <c r="E5693" s="11">
        <v>43565.050780999998</v>
      </c>
      <c r="F5693" s="11">
        <v>43565.050780999998</v>
      </c>
      <c r="G5693" s="5">
        <v>384522000</v>
      </c>
      <c r="I5693" s="1">
        <v>-5.1714698684097726E-3</v>
      </c>
    </row>
    <row r="5694" spans="1:9" x14ac:dyDescent="0.25">
      <c r="A5694" s="36">
        <v>42268</v>
      </c>
      <c r="B5694" s="11">
        <v>43568.46875</v>
      </c>
      <c r="C5694" s="11">
        <v>43722.078125</v>
      </c>
      <c r="D5694" s="11">
        <v>43458.589844000002</v>
      </c>
      <c r="E5694" s="11">
        <v>43618.140625</v>
      </c>
      <c r="F5694" s="11">
        <v>43618.140625</v>
      </c>
      <c r="G5694" s="5">
        <v>118597800</v>
      </c>
      <c r="I5694" s="1">
        <v>1.2178918827352447E-3</v>
      </c>
    </row>
    <row r="5695" spans="1:9" x14ac:dyDescent="0.25">
      <c r="A5695" s="36">
        <v>42269</v>
      </c>
      <c r="B5695" s="11">
        <v>43621.21875</v>
      </c>
      <c r="C5695" s="11">
        <v>43621.21875</v>
      </c>
      <c r="D5695" s="11">
        <v>43047.871094000002</v>
      </c>
      <c r="E5695" s="11">
        <v>43232.058594000002</v>
      </c>
      <c r="F5695" s="11">
        <v>43232.058594000002</v>
      </c>
      <c r="G5695" s="5">
        <v>176568600</v>
      </c>
      <c r="I5695" s="1">
        <v>-8.8908160873515385E-3</v>
      </c>
    </row>
    <row r="5696" spans="1:9" x14ac:dyDescent="0.25">
      <c r="A5696" s="36">
        <v>42270</v>
      </c>
      <c r="B5696" s="11">
        <v>43236.410155999998</v>
      </c>
      <c r="C5696" s="11">
        <v>43285.398437999997</v>
      </c>
      <c r="D5696" s="11">
        <v>43042.359375</v>
      </c>
      <c r="E5696" s="11">
        <v>43042.359375</v>
      </c>
      <c r="F5696" s="11">
        <v>43042.359375</v>
      </c>
      <c r="G5696" s="5">
        <v>199408400</v>
      </c>
      <c r="I5696" s="1">
        <v>-4.3975845720627404E-3</v>
      </c>
    </row>
    <row r="5697" spans="1:9" x14ac:dyDescent="0.25">
      <c r="A5697" s="36">
        <v>42271</v>
      </c>
      <c r="B5697" s="11">
        <v>43042.308594000002</v>
      </c>
      <c r="C5697" s="11">
        <v>43085.03125</v>
      </c>
      <c r="D5697" s="11">
        <v>42459.761719000002</v>
      </c>
      <c r="E5697" s="11">
        <v>42596.558594000002</v>
      </c>
      <c r="F5697" s="11">
        <v>42596.558594000002</v>
      </c>
      <c r="G5697" s="5">
        <v>266340600</v>
      </c>
      <c r="I5697" s="1">
        <v>-1.0411266709741795E-2</v>
      </c>
    </row>
    <row r="5698" spans="1:9" x14ac:dyDescent="0.25">
      <c r="A5698" s="36">
        <v>42272</v>
      </c>
      <c r="B5698" s="11">
        <v>42595.199219000002</v>
      </c>
      <c r="C5698" s="11">
        <v>42912.21875</v>
      </c>
      <c r="D5698" s="11">
        <v>42326.421875</v>
      </c>
      <c r="E5698" s="11">
        <v>42435.230469000002</v>
      </c>
      <c r="F5698" s="11">
        <v>42435.230469000002</v>
      </c>
      <c r="G5698" s="5">
        <v>161155100</v>
      </c>
      <c r="I5698" s="1">
        <v>-3.7945413204134582E-3</v>
      </c>
    </row>
    <row r="5699" spans="1:9" x14ac:dyDescent="0.25">
      <c r="A5699" s="36">
        <v>42275</v>
      </c>
      <c r="B5699" s="11">
        <v>42430.609375</v>
      </c>
      <c r="C5699" s="11">
        <v>42453.128905999998</v>
      </c>
      <c r="D5699" s="11">
        <v>41791.601562999997</v>
      </c>
      <c r="E5699" s="11">
        <v>41893.511719000002</v>
      </c>
      <c r="F5699" s="11">
        <v>41893.511719000002</v>
      </c>
      <c r="G5699" s="5">
        <v>202235000</v>
      </c>
      <c r="I5699" s="1">
        <v>-1.2847961151120302E-2</v>
      </c>
    </row>
    <row r="5700" spans="1:9" x14ac:dyDescent="0.25">
      <c r="A5700" s="36">
        <v>42276</v>
      </c>
      <c r="B5700" s="11">
        <v>41894.109375</v>
      </c>
      <c r="C5700" s="11">
        <v>42254</v>
      </c>
      <c r="D5700" s="11">
        <v>41861.789062999997</v>
      </c>
      <c r="E5700" s="11">
        <v>42121.511719000002</v>
      </c>
      <c r="F5700" s="11">
        <v>42121.511719000002</v>
      </c>
      <c r="G5700" s="5">
        <v>188484800</v>
      </c>
      <c r="I5700" s="1">
        <v>5.427614024029026E-3</v>
      </c>
    </row>
    <row r="5701" spans="1:9" x14ac:dyDescent="0.25">
      <c r="A5701" s="36">
        <v>42277</v>
      </c>
      <c r="B5701" s="11">
        <v>42113.851562999997</v>
      </c>
      <c r="C5701" s="11">
        <v>42703.070312999997</v>
      </c>
      <c r="D5701" s="11">
        <v>42113.851562999997</v>
      </c>
      <c r="E5701" s="11">
        <v>42632.539062999997</v>
      </c>
      <c r="F5701" s="11">
        <v>42632.539062999997</v>
      </c>
      <c r="G5701" s="5">
        <v>323525300</v>
      </c>
      <c r="I5701" s="1">
        <v>1.2059212091109828E-2</v>
      </c>
    </row>
    <row r="5702" spans="1:9" x14ac:dyDescent="0.25">
      <c r="A5702" s="36">
        <v>42278</v>
      </c>
      <c r="B5702" s="11">
        <v>42627.421875</v>
      </c>
      <c r="C5702" s="11">
        <v>42752.011719000002</v>
      </c>
      <c r="D5702" s="11">
        <v>42418.539062999997</v>
      </c>
      <c r="E5702" s="11">
        <v>42695.738280999998</v>
      </c>
      <c r="F5702" s="11">
        <v>42695.738280999998</v>
      </c>
      <c r="G5702" s="5">
        <v>171675100</v>
      </c>
      <c r="I5702" s="1">
        <v>1.4813197107397258E-3</v>
      </c>
    </row>
    <row r="5703" spans="1:9" x14ac:dyDescent="0.25">
      <c r="A5703" s="36">
        <v>42279</v>
      </c>
      <c r="B5703" s="11">
        <v>42695.140625</v>
      </c>
      <c r="C5703" s="11">
        <v>42769.230469000002</v>
      </c>
      <c r="D5703" s="11">
        <v>42203.820312999997</v>
      </c>
      <c r="E5703" s="11">
        <v>42735.148437999997</v>
      </c>
      <c r="F5703" s="11">
        <v>42735.148437999997</v>
      </c>
      <c r="G5703" s="5">
        <v>153996600</v>
      </c>
      <c r="I5703" s="1">
        <v>9.2262087657424274E-4</v>
      </c>
    </row>
    <row r="5704" spans="1:9" x14ac:dyDescent="0.25">
      <c r="A5704" s="36">
        <v>42282</v>
      </c>
      <c r="B5704" s="11">
        <v>42740.859375</v>
      </c>
      <c r="C5704" s="11">
        <v>43614.171875</v>
      </c>
      <c r="D5704" s="11">
        <v>42740.859375</v>
      </c>
      <c r="E5704" s="11">
        <v>43566.320312999997</v>
      </c>
      <c r="F5704" s="11">
        <v>43566.320312999997</v>
      </c>
      <c r="G5704" s="5">
        <v>208146800</v>
      </c>
      <c r="I5704" s="1">
        <v>1.926265189644738E-2</v>
      </c>
    </row>
    <row r="5705" spans="1:9" x14ac:dyDescent="0.25">
      <c r="A5705" s="36">
        <v>42283</v>
      </c>
      <c r="B5705" s="11">
        <v>43566.390625</v>
      </c>
      <c r="C5705" s="11">
        <v>43743.839844000002</v>
      </c>
      <c r="D5705" s="11">
        <v>43435.039062999997</v>
      </c>
      <c r="E5705" s="11">
        <v>43561.421875</v>
      </c>
      <c r="F5705" s="11">
        <v>43561.421875</v>
      </c>
      <c r="G5705" s="5">
        <v>158825700</v>
      </c>
      <c r="I5705" s="1">
        <v>-1.1244267054699719E-4</v>
      </c>
    </row>
    <row r="5706" spans="1:9" x14ac:dyDescent="0.25">
      <c r="A5706" s="36">
        <v>42284</v>
      </c>
      <c r="B5706" s="11">
        <v>43562.910155999998</v>
      </c>
      <c r="C5706" s="11">
        <v>44166.398437999997</v>
      </c>
      <c r="D5706" s="11">
        <v>43562.910155999998</v>
      </c>
      <c r="E5706" s="11">
        <v>43832.03125</v>
      </c>
      <c r="F5706" s="11">
        <v>43832.03125</v>
      </c>
      <c r="G5706" s="5">
        <v>222875200</v>
      </c>
      <c r="I5706" s="1">
        <v>6.192917894781047E-3</v>
      </c>
    </row>
    <row r="5707" spans="1:9" x14ac:dyDescent="0.25">
      <c r="A5707" s="36">
        <v>42285</v>
      </c>
      <c r="B5707" s="11">
        <v>43838.550780999998</v>
      </c>
      <c r="C5707" s="11">
        <v>44172.328125</v>
      </c>
      <c r="D5707" s="11">
        <v>43654.761719000002</v>
      </c>
      <c r="E5707" s="11">
        <v>44076.941405999998</v>
      </c>
      <c r="F5707" s="11">
        <v>44076.941405999998</v>
      </c>
      <c r="G5707" s="5">
        <v>196553100</v>
      </c>
      <c r="I5707" s="1">
        <v>5.5719179107445171E-3</v>
      </c>
    </row>
    <row r="5708" spans="1:9" x14ac:dyDescent="0.25">
      <c r="A5708" s="36">
        <v>42286</v>
      </c>
      <c r="B5708" s="11">
        <v>44080.148437999997</v>
      </c>
      <c r="C5708" s="11">
        <v>44477.5</v>
      </c>
      <c r="D5708" s="11">
        <v>44080.148437999997</v>
      </c>
      <c r="E5708" s="11">
        <v>44375.621094000002</v>
      </c>
      <c r="F5708" s="11">
        <v>44375.621094000002</v>
      </c>
      <c r="G5708" s="5">
        <v>159232400</v>
      </c>
      <c r="I5708" s="1">
        <v>6.7534690860888702E-3</v>
      </c>
    </row>
    <row r="5709" spans="1:9" x14ac:dyDescent="0.25">
      <c r="A5709" s="36">
        <v>42289</v>
      </c>
      <c r="B5709" s="11">
        <v>44370.71875</v>
      </c>
      <c r="C5709" s="11">
        <v>44619.609375</v>
      </c>
      <c r="D5709" s="11">
        <v>44142.171875</v>
      </c>
      <c r="E5709" s="11">
        <v>44314.25</v>
      </c>
      <c r="F5709" s="11">
        <v>44314.25</v>
      </c>
      <c r="G5709" s="5">
        <v>146650400</v>
      </c>
      <c r="I5709" s="1">
        <v>-1.383948426994408E-3</v>
      </c>
    </row>
    <row r="5710" spans="1:9" x14ac:dyDescent="0.25">
      <c r="A5710" s="36">
        <v>42290</v>
      </c>
      <c r="B5710" s="11">
        <v>44318.480469000002</v>
      </c>
      <c r="C5710" s="11">
        <v>44442.539062999997</v>
      </c>
      <c r="D5710" s="11">
        <v>44125.140625</v>
      </c>
      <c r="E5710" s="11">
        <v>44318.191405999998</v>
      </c>
      <c r="F5710" s="11">
        <v>44318.191405999998</v>
      </c>
      <c r="G5710" s="5">
        <v>189124600</v>
      </c>
      <c r="I5710" s="1">
        <v>8.8938224877210814E-5</v>
      </c>
    </row>
    <row r="5711" spans="1:9" x14ac:dyDescent="0.25">
      <c r="A5711" s="36">
        <v>42291</v>
      </c>
      <c r="B5711" s="11">
        <v>44313.628905999998</v>
      </c>
      <c r="C5711" s="11">
        <v>44416.140625</v>
      </c>
      <c r="D5711" s="11">
        <v>44058.871094000002</v>
      </c>
      <c r="E5711" s="11">
        <v>44064.429687999997</v>
      </c>
      <c r="F5711" s="11">
        <v>44064.429687999997</v>
      </c>
      <c r="G5711" s="5">
        <v>129215100</v>
      </c>
      <c r="I5711" s="1">
        <v>-5.7423600288881715E-3</v>
      </c>
    </row>
    <row r="5712" spans="1:9" x14ac:dyDescent="0.25">
      <c r="A5712" s="36">
        <v>42292</v>
      </c>
      <c r="B5712" s="11">
        <v>44065.058594000002</v>
      </c>
      <c r="C5712" s="11">
        <v>44255.378905999998</v>
      </c>
      <c r="D5712" s="11">
        <v>43811.488280999998</v>
      </c>
      <c r="E5712" s="11">
        <v>44087.589844000002</v>
      </c>
      <c r="F5712" s="11">
        <v>44087.589844000002</v>
      </c>
      <c r="G5712" s="5">
        <v>167836200</v>
      </c>
      <c r="I5712" s="1">
        <v>5.2545946549642508E-4</v>
      </c>
    </row>
    <row r="5713" spans="1:9" x14ac:dyDescent="0.25">
      <c r="A5713" s="36">
        <v>42293</v>
      </c>
      <c r="B5713" s="11">
        <v>44090.460937999997</v>
      </c>
      <c r="C5713" s="11">
        <v>44432.371094000002</v>
      </c>
      <c r="D5713" s="11">
        <v>44062.558594000002</v>
      </c>
      <c r="E5713" s="11">
        <v>44364.160155999998</v>
      </c>
      <c r="F5713" s="11">
        <v>44364.160155999998</v>
      </c>
      <c r="G5713" s="5">
        <v>161056300</v>
      </c>
      <c r="I5713" s="1">
        <v>6.2536063635310057E-3</v>
      </c>
    </row>
    <row r="5714" spans="1:9" x14ac:dyDescent="0.25">
      <c r="A5714" s="36">
        <v>42296</v>
      </c>
      <c r="B5714" s="11">
        <v>44371.769530999998</v>
      </c>
      <c r="C5714" s="11">
        <v>44523.699219000002</v>
      </c>
      <c r="D5714" s="11">
        <v>44116.078125</v>
      </c>
      <c r="E5714" s="11">
        <v>44523.011719000002</v>
      </c>
      <c r="F5714" s="11">
        <v>44523.011719000002</v>
      </c>
      <c r="G5714" s="5">
        <v>148353900</v>
      </c>
      <c r="I5714" s="1">
        <v>3.5742330138681666E-3</v>
      </c>
    </row>
    <row r="5715" spans="1:9" x14ac:dyDescent="0.25">
      <c r="A5715" s="36">
        <v>42297</v>
      </c>
      <c r="B5715" s="11">
        <v>44517.308594000002</v>
      </c>
      <c r="C5715" s="11">
        <v>44653.859375</v>
      </c>
      <c r="D5715" s="11">
        <v>44191.570312999997</v>
      </c>
      <c r="E5715" s="11">
        <v>44653.859375</v>
      </c>
      <c r="F5715" s="11">
        <v>44653.859375</v>
      </c>
      <c r="G5715" s="5">
        <v>193739600</v>
      </c>
      <c r="I5715" s="1">
        <v>2.9345669633027427E-3</v>
      </c>
    </row>
    <row r="5716" spans="1:9" x14ac:dyDescent="0.25">
      <c r="A5716" s="36">
        <v>42298</v>
      </c>
      <c r="B5716" s="11">
        <v>44657.121094000002</v>
      </c>
      <c r="C5716" s="11">
        <v>44938.121094000002</v>
      </c>
      <c r="D5716" s="11">
        <v>44309.761719000002</v>
      </c>
      <c r="E5716" s="11">
        <v>44426.070312999997</v>
      </c>
      <c r="F5716" s="11">
        <v>44426.070312999997</v>
      </c>
      <c r="G5716" s="5">
        <v>182024400</v>
      </c>
      <c r="I5716" s="1">
        <v>-5.114273423831861E-3</v>
      </c>
    </row>
    <row r="5717" spans="1:9" x14ac:dyDescent="0.25">
      <c r="A5717" s="36">
        <v>42299</v>
      </c>
      <c r="B5717" s="11">
        <v>44426.308594000002</v>
      </c>
      <c r="C5717" s="11">
        <v>44989.25</v>
      </c>
      <c r="D5717" s="11">
        <v>44321.289062999997</v>
      </c>
      <c r="E5717" s="11">
        <v>44627.96875</v>
      </c>
      <c r="F5717" s="11">
        <v>44627.96875</v>
      </c>
      <c r="G5717" s="5">
        <v>320641000</v>
      </c>
      <c r="I5717" s="1">
        <v>4.5342981641525171E-3</v>
      </c>
    </row>
    <row r="5718" spans="1:9" x14ac:dyDescent="0.25">
      <c r="A5718" s="36">
        <v>42300</v>
      </c>
      <c r="B5718" s="11">
        <v>44628.421875</v>
      </c>
      <c r="C5718" s="11">
        <v>45094.101562999997</v>
      </c>
      <c r="D5718" s="11">
        <v>44628.421875</v>
      </c>
      <c r="E5718" s="11">
        <v>45010.238280999998</v>
      </c>
      <c r="F5718" s="11">
        <v>45010.238280999998</v>
      </c>
      <c r="G5718" s="5">
        <v>238526000</v>
      </c>
      <c r="I5718" s="1">
        <v>8.5292167500750082E-3</v>
      </c>
    </row>
    <row r="5719" spans="1:9" x14ac:dyDescent="0.25">
      <c r="A5719" s="36">
        <v>42303</v>
      </c>
      <c r="B5719" s="11">
        <v>45022.460937999997</v>
      </c>
      <c r="C5719" s="11">
        <v>45102.578125</v>
      </c>
      <c r="D5719" s="11">
        <v>44787.089844000002</v>
      </c>
      <c r="E5719" s="11">
        <v>45036.519530999998</v>
      </c>
      <c r="F5719" s="11">
        <v>45036.519530999998</v>
      </c>
      <c r="G5719" s="5">
        <v>168306800</v>
      </c>
      <c r="I5719" s="1">
        <v>5.8372453122856882E-4</v>
      </c>
    </row>
    <row r="5720" spans="1:9" x14ac:dyDescent="0.25">
      <c r="A5720" s="36">
        <v>42304</v>
      </c>
      <c r="B5720" s="11">
        <v>45036.300780999998</v>
      </c>
      <c r="C5720" s="11">
        <v>45036.890625</v>
      </c>
      <c r="D5720" s="11">
        <v>44570.878905999998</v>
      </c>
      <c r="E5720" s="11">
        <v>44698.011719000002</v>
      </c>
      <c r="F5720" s="11">
        <v>44698.011719000002</v>
      </c>
      <c r="G5720" s="5">
        <v>296427200</v>
      </c>
      <c r="I5720" s="1">
        <v>-7.5446857080052609E-3</v>
      </c>
    </row>
    <row r="5721" spans="1:9" x14ac:dyDescent="0.25">
      <c r="A5721" s="36">
        <v>42305</v>
      </c>
      <c r="B5721" s="11">
        <v>44683.601562999997</v>
      </c>
      <c r="C5721" s="11">
        <v>44933.140625</v>
      </c>
      <c r="D5721" s="11">
        <v>44585.5</v>
      </c>
      <c r="E5721" s="11">
        <v>44741.679687999997</v>
      </c>
      <c r="F5721" s="11">
        <v>44741.679687999997</v>
      </c>
      <c r="G5721" s="5">
        <v>181760000</v>
      </c>
      <c r="I5721" s="1">
        <v>9.764786032437911E-4</v>
      </c>
    </row>
    <row r="5722" spans="1:9" x14ac:dyDescent="0.25">
      <c r="A5722" s="36">
        <v>42306</v>
      </c>
      <c r="B5722" s="11">
        <v>44738.261719000002</v>
      </c>
      <c r="C5722" s="11">
        <v>44860.429687999997</v>
      </c>
      <c r="D5722" s="11">
        <v>44477.921875</v>
      </c>
      <c r="E5722" s="11">
        <v>44634.808594000002</v>
      </c>
      <c r="F5722" s="11">
        <v>44634.808594000002</v>
      </c>
      <c r="G5722" s="5">
        <v>164202500</v>
      </c>
      <c r="I5722" s="1">
        <v>-2.3914823011939035E-3</v>
      </c>
    </row>
    <row r="5723" spans="1:9" x14ac:dyDescent="0.25">
      <c r="A5723" s="36">
        <v>42307</v>
      </c>
      <c r="B5723" s="11">
        <v>44635.800780999998</v>
      </c>
      <c r="C5723" s="11">
        <v>44648.839844000002</v>
      </c>
      <c r="D5723" s="11">
        <v>44238.691405999998</v>
      </c>
      <c r="E5723" s="11">
        <v>44542.761719000002</v>
      </c>
      <c r="F5723" s="11">
        <v>44542.761719000002</v>
      </c>
      <c r="G5723" s="5">
        <v>247491400</v>
      </c>
      <c r="I5723" s="1">
        <v>-2.0643511000688619E-3</v>
      </c>
    </row>
    <row r="5724" spans="1:9" x14ac:dyDescent="0.25">
      <c r="A5724" s="36">
        <v>42311</v>
      </c>
      <c r="B5724" s="11">
        <v>44543.839844000002</v>
      </c>
      <c r="C5724" s="11">
        <v>45540.929687999997</v>
      </c>
      <c r="D5724" s="11">
        <v>44336.738280999998</v>
      </c>
      <c r="E5724" s="11">
        <v>45354.589844000002</v>
      </c>
      <c r="F5724" s="11">
        <v>45354.589844000002</v>
      </c>
      <c r="G5724" s="5">
        <v>257221400</v>
      </c>
      <c r="I5724" s="1">
        <v>1.806171551639757E-2</v>
      </c>
    </row>
    <row r="5725" spans="1:9" x14ac:dyDescent="0.25">
      <c r="A5725" s="36">
        <v>42312</v>
      </c>
      <c r="B5725" s="11">
        <v>45356.179687999997</v>
      </c>
      <c r="C5725" s="11">
        <v>45680.109375</v>
      </c>
      <c r="D5725" s="11">
        <v>45322.878905999998</v>
      </c>
      <c r="E5725" s="11">
        <v>45373.171875</v>
      </c>
      <c r="F5725" s="11">
        <v>45373.171875</v>
      </c>
      <c r="G5725" s="5">
        <v>206307000</v>
      </c>
      <c r="I5725" s="1">
        <v>4.0962172785441453E-4</v>
      </c>
    </row>
    <row r="5726" spans="1:9" x14ac:dyDescent="0.25">
      <c r="A5726" s="36">
        <v>42313</v>
      </c>
      <c r="B5726" s="11">
        <v>45373.890625</v>
      </c>
      <c r="C5726" s="11">
        <v>45546.550780999998</v>
      </c>
      <c r="D5726" s="11">
        <v>45190.261719000002</v>
      </c>
      <c r="E5726" s="11">
        <v>45195.648437999997</v>
      </c>
      <c r="F5726" s="11">
        <v>45195.648437999997</v>
      </c>
      <c r="G5726" s="5">
        <v>224209000</v>
      </c>
      <c r="I5726" s="1">
        <v>-3.9201938091633082E-3</v>
      </c>
    </row>
    <row r="5727" spans="1:9" x14ac:dyDescent="0.25">
      <c r="A5727" s="36">
        <v>42314</v>
      </c>
      <c r="B5727" s="11">
        <v>45195.71875</v>
      </c>
      <c r="C5727" s="11">
        <v>45388.210937999997</v>
      </c>
      <c r="D5727" s="11">
        <v>44923.460937999997</v>
      </c>
      <c r="E5727" s="11">
        <v>45243.851562999997</v>
      </c>
      <c r="F5727" s="11">
        <v>45243.851562999997</v>
      </c>
      <c r="G5727" s="5">
        <v>211544700</v>
      </c>
      <c r="I5727" s="1">
        <v>1.0659751450177168E-3</v>
      </c>
    </row>
    <row r="5728" spans="1:9" x14ac:dyDescent="0.25">
      <c r="A5728" s="36">
        <v>42317</v>
      </c>
      <c r="B5728" s="11">
        <v>45238.140625</v>
      </c>
      <c r="C5728" s="11">
        <v>45302.539062999997</v>
      </c>
      <c r="D5728" s="11">
        <v>44187.558594000002</v>
      </c>
      <c r="E5728" s="11">
        <v>44479.230469000002</v>
      </c>
      <c r="F5728" s="11">
        <v>44479.230469000002</v>
      </c>
      <c r="G5728" s="5">
        <v>233520700</v>
      </c>
      <c r="I5728" s="1">
        <v>-1.7044434667381481E-2</v>
      </c>
    </row>
    <row r="5729" spans="1:9" x14ac:dyDescent="0.25">
      <c r="A5729" s="36">
        <v>42318</v>
      </c>
      <c r="B5729" s="11">
        <v>44474.339844000002</v>
      </c>
      <c r="C5729" s="11">
        <v>44474.789062999997</v>
      </c>
      <c r="D5729" s="11">
        <v>43772.75</v>
      </c>
      <c r="E5729" s="11">
        <v>44359.890625</v>
      </c>
      <c r="F5729" s="11">
        <v>44359.890625</v>
      </c>
      <c r="G5729" s="5">
        <v>229700800</v>
      </c>
      <c r="I5729" s="1">
        <v>-2.6866523287107924E-3</v>
      </c>
    </row>
    <row r="5730" spans="1:9" x14ac:dyDescent="0.25">
      <c r="A5730" s="36">
        <v>42319</v>
      </c>
      <c r="B5730" s="11">
        <v>44353.628905999998</v>
      </c>
      <c r="C5730" s="11">
        <v>44646.578125</v>
      </c>
      <c r="D5730" s="11">
        <v>44219.871094000002</v>
      </c>
      <c r="E5730" s="11">
        <v>44347.910155999998</v>
      </c>
      <c r="F5730" s="11">
        <v>44347.910155999998</v>
      </c>
      <c r="G5730" s="5">
        <v>157905500</v>
      </c>
      <c r="I5730" s="1">
        <v>-2.7011083506423006E-4</v>
      </c>
    </row>
    <row r="5731" spans="1:9" x14ac:dyDescent="0.25">
      <c r="A5731" s="36">
        <v>42320</v>
      </c>
      <c r="B5731" s="11">
        <v>44351.171875</v>
      </c>
      <c r="C5731" s="11">
        <v>44351.171875</v>
      </c>
      <c r="D5731" s="11">
        <v>44083.621094000002</v>
      </c>
      <c r="E5731" s="11">
        <v>44120.519530999998</v>
      </c>
      <c r="F5731" s="11">
        <v>44120.519530999998</v>
      </c>
      <c r="G5731" s="5">
        <v>153942200</v>
      </c>
      <c r="I5731" s="1">
        <v>-5.1406162979308334E-3</v>
      </c>
    </row>
    <row r="5732" spans="1:9" x14ac:dyDescent="0.25">
      <c r="A5732" s="36">
        <v>42321</v>
      </c>
      <c r="B5732" s="11">
        <v>44120.820312999997</v>
      </c>
      <c r="C5732" s="11">
        <v>44266.21875</v>
      </c>
      <c r="D5732" s="11">
        <v>43458.109375</v>
      </c>
      <c r="E5732" s="11">
        <v>43617.730469000002</v>
      </c>
      <c r="F5732" s="11">
        <v>43617.730469000002</v>
      </c>
      <c r="G5732" s="5">
        <v>223292300</v>
      </c>
      <c r="I5732" s="1">
        <v>-1.1461239900569353E-2</v>
      </c>
    </row>
    <row r="5733" spans="1:9" x14ac:dyDescent="0.25">
      <c r="A5733" s="36">
        <v>42325</v>
      </c>
      <c r="B5733" s="11">
        <v>43614.390625</v>
      </c>
      <c r="C5733" s="11">
        <v>44219.789062999997</v>
      </c>
      <c r="D5733" s="11">
        <v>43614.390625</v>
      </c>
      <c r="E5733" s="11">
        <v>44184.648437999997</v>
      </c>
      <c r="F5733" s="11">
        <v>44184.648437999997</v>
      </c>
      <c r="G5733" s="5">
        <v>269603700</v>
      </c>
      <c r="I5733" s="1">
        <v>1.2913678523329253E-2</v>
      </c>
    </row>
    <row r="5734" spans="1:9" x14ac:dyDescent="0.25">
      <c r="A5734" s="36">
        <v>42326</v>
      </c>
      <c r="B5734" s="11">
        <v>44182.25</v>
      </c>
      <c r="C5734" s="11">
        <v>44505.589844000002</v>
      </c>
      <c r="D5734" s="11">
        <v>44118.980469000002</v>
      </c>
      <c r="E5734" s="11">
        <v>44505.589844000002</v>
      </c>
      <c r="F5734" s="11">
        <v>44505.589844000002</v>
      </c>
      <c r="G5734" s="5">
        <v>244379200</v>
      </c>
      <c r="I5734" s="1">
        <v>7.2373874085585044E-3</v>
      </c>
    </row>
    <row r="5735" spans="1:9" x14ac:dyDescent="0.25">
      <c r="A5735" s="36">
        <v>42327</v>
      </c>
      <c r="B5735" s="11">
        <v>44519.851562999997</v>
      </c>
      <c r="C5735" s="11">
        <v>44762.53125</v>
      </c>
      <c r="D5735" s="11">
        <v>44460.789062999997</v>
      </c>
      <c r="E5735" s="11">
        <v>44620.601562999997</v>
      </c>
      <c r="F5735" s="11">
        <v>44620.601562999997</v>
      </c>
      <c r="G5735" s="5">
        <v>241733800</v>
      </c>
      <c r="I5735" s="1">
        <v>2.5808750721783014E-3</v>
      </c>
    </row>
    <row r="5736" spans="1:9" x14ac:dyDescent="0.25">
      <c r="A5736" s="36">
        <v>42328</v>
      </c>
      <c r="B5736" s="11">
        <v>44621.410155999998</v>
      </c>
      <c r="C5736" s="11">
        <v>44997.691405999998</v>
      </c>
      <c r="D5736" s="11">
        <v>44587.648437999997</v>
      </c>
      <c r="E5736" s="11">
        <v>44895.019530999998</v>
      </c>
      <c r="F5736" s="11">
        <v>44895.019530999998</v>
      </c>
      <c r="G5736" s="5">
        <v>177951600</v>
      </c>
      <c r="I5736" s="1">
        <v>6.1311941825401561E-3</v>
      </c>
    </row>
    <row r="5737" spans="1:9" x14ac:dyDescent="0.25">
      <c r="A5737" s="36">
        <v>42331</v>
      </c>
      <c r="B5737" s="11">
        <v>44878.78125</v>
      </c>
      <c r="C5737" s="11">
        <v>44925.339844000002</v>
      </c>
      <c r="D5737" s="11">
        <v>44743.199219000002</v>
      </c>
      <c r="E5737" s="11">
        <v>44779.140625</v>
      </c>
      <c r="F5737" s="11">
        <v>44779.140625</v>
      </c>
      <c r="G5737" s="5">
        <v>133476000</v>
      </c>
      <c r="I5737" s="1">
        <v>-2.5844450686385301E-3</v>
      </c>
    </row>
    <row r="5738" spans="1:9" x14ac:dyDescent="0.25">
      <c r="A5738" s="36">
        <v>42332</v>
      </c>
      <c r="B5738" s="11">
        <v>44777.710937999997</v>
      </c>
      <c r="C5738" s="11">
        <v>44777.710937999997</v>
      </c>
      <c r="D5738" s="11">
        <v>44421.171875</v>
      </c>
      <c r="E5738" s="11">
        <v>44576.230469000002</v>
      </c>
      <c r="F5738" s="11">
        <v>44576.230469000002</v>
      </c>
      <c r="G5738" s="5">
        <v>161909400</v>
      </c>
      <c r="I5738" s="1">
        <v>-4.541652108754235E-3</v>
      </c>
    </row>
    <row r="5739" spans="1:9" x14ac:dyDescent="0.25">
      <c r="A5739" s="36">
        <v>42333</v>
      </c>
      <c r="B5739" s="11">
        <v>44576.230469000002</v>
      </c>
      <c r="C5739" s="11">
        <v>44649.109375</v>
      </c>
      <c r="D5739" s="11">
        <v>44040.078125</v>
      </c>
      <c r="E5739" s="11">
        <v>44138.75</v>
      </c>
      <c r="F5739" s="11">
        <v>44138.75</v>
      </c>
      <c r="G5739" s="5">
        <v>174932800</v>
      </c>
      <c r="I5739" s="1">
        <v>-9.8626863900417305E-3</v>
      </c>
    </row>
    <row r="5740" spans="1:9" x14ac:dyDescent="0.25">
      <c r="A5740" s="36">
        <v>42334</v>
      </c>
      <c r="B5740" s="11">
        <v>44137.191405999998</v>
      </c>
      <c r="C5740" s="11">
        <v>44377.589844000002</v>
      </c>
      <c r="D5740" s="11">
        <v>44053.230469000002</v>
      </c>
      <c r="E5740" s="11">
        <v>44374.519530999998</v>
      </c>
      <c r="F5740" s="11">
        <v>44374.519530999998</v>
      </c>
      <c r="G5740" s="5">
        <v>64404900</v>
      </c>
      <c r="I5740" s="1">
        <v>5.327338823986949E-3</v>
      </c>
    </row>
    <row r="5741" spans="1:9" x14ac:dyDescent="0.25">
      <c r="A5741" s="36">
        <v>42335</v>
      </c>
      <c r="B5741" s="11">
        <v>44387.101562999997</v>
      </c>
      <c r="C5741" s="11">
        <v>44420.648437999997</v>
      </c>
      <c r="D5741" s="11">
        <v>43895.820312999997</v>
      </c>
      <c r="E5741" s="11">
        <v>44247.980469000002</v>
      </c>
      <c r="F5741" s="11">
        <v>44247.980469000002</v>
      </c>
      <c r="G5741" s="5">
        <v>125063100</v>
      </c>
      <c r="I5741" s="1">
        <v>-2.8556889727404666E-3</v>
      </c>
    </row>
    <row r="5742" spans="1:9" x14ac:dyDescent="0.25">
      <c r="A5742" s="36">
        <v>42338</v>
      </c>
      <c r="B5742" s="11">
        <v>44241.289062999997</v>
      </c>
      <c r="C5742" s="11">
        <v>44412.070312999997</v>
      </c>
      <c r="D5742" s="11">
        <v>43382.128905999998</v>
      </c>
      <c r="E5742" s="11">
        <v>43418.550780999998</v>
      </c>
      <c r="F5742" s="11">
        <v>43418.550780999998</v>
      </c>
      <c r="G5742" s="5">
        <v>668266200</v>
      </c>
      <c r="I5742" s="1">
        <v>-1.8922944162529376E-2</v>
      </c>
    </row>
    <row r="5743" spans="1:9" x14ac:dyDescent="0.25">
      <c r="A5743" s="36">
        <v>42339</v>
      </c>
      <c r="B5743" s="11">
        <v>43418.550780999998</v>
      </c>
      <c r="C5743" s="11">
        <v>43984.898437999997</v>
      </c>
      <c r="D5743" s="11">
        <v>43368.839844000002</v>
      </c>
      <c r="E5743" s="11">
        <v>43984.898437999997</v>
      </c>
      <c r="F5743" s="11">
        <v>43984.898437999997</v>
      </c>
      <c r="G5743" s="5">
        <v>253723300</v>
      </c>
      <c r="I5743" s="1">
        <v>1.2959570556265732E-2</v>
      </c>
    </row>
    <row r="5744" spans="1:9" x14ac:dyDescent="0.25">
      <c r="A5744" s="36">
        <v>42340</v>
      </c>
      <c r="B5744" s="11">
        <v>43984.390625</v>
      </c>
      <c r="C5744" s="11">
        <v>44024.949219000002</v>
      </c>
      <c r="D5744" s="11">
        <v>43386.179687999997</v>
      </c>
      <c r="E5744" s="11">
        <v>43417.050780999998</v>
      </c>
      <c r="F5744" s="11">
        <v>43417.050780999998</v>
      </c>
      <c r="G5744" s="5">
        <v>169361300</v>
      </c>
      <c r="I5744" s="1">
        <v>-1.2994118598156135E-2</v>
      </c>
    </row>
    <row r="5745" spans="1:9" x14ac:dyDescent="0.25">
      <c r="A5745" s="36">
        <v>42341</v>
      </c>
      <c r="B5745" s="11">
        <v>43423.019530999998</v>
      </c>
      <c r="C5745" s="11">
        <v>43496.238280999998</v>
      </c>
      <c r="D5745" s="11">
        <v>42756.46875</v>
      </c>
      <c r="E5745" s="11">
        <v>43027.300780999998</v>
      </c>
      <c r="F5745" s="11">
        <v>43027.300780999998</v>
      </c>
      <c r="G5745" s="5">
        <v>165729100</v>
      </c>
      <c r="I5745" s="1">
        <v>-9.0174229770276781E-3</v>
      </c>
    </row>
    <row r="5746" spans="1:9" x14ac:dyDescent="0.25">
      <c r="A5746" s="36">
        <v>42342</v>
      </c>
      <c r="B5746" s="11">
        <v>43033.011719000002</v>
      </c>
      <c r="C5746" s="11">
        <v>43220.691405999998</v>
      </c>
      <c r="D5746" s="11">
        <v>42810.46875</v>
      </c>
      <c r="E5746" s="11">
        <v>42994.230469000002</v>
      </c>
      <c r="F5746" s="11">
        <v>42994.230469000002</v>
      </c>
      <c r="G5746" s="5">
        <v>186087500</v>
      </c>
      <c r="I5746" s="1">
        <v>-7.6888456061219301E-4</v>
      </c>
    </row>
    <row r="5747" spans="1:9" x14ac:dyDescent="0.25">
      <c r="A5747" s="36">
        <v>42345</v>
      </c>
      <c r="B5747" s="11">
        <v>42997.578125</v>
      </c>
      <c r="C5747" s="11">
        <v>43103.589844000002</v>
      </c>
      <c r="D5747" s="11">
        <v>42648.058594000002</v>
      </c>
      <c r="E5747" s="11">
        <v>42655.238280999998</v>
      </c>
      <c r="F5747" s="11">
        <v>42655.238280999998</v>
      </c>
      <c r="G5747" s="5">
        <v>175873500</v>
      </c>
      <c r="I5747" s="1">
        <v>-7.9158449682594778E-3</v>
      </c>
    </row>
    <row r="5748" spans="1:9" x14ac:dyDescent="0.25">
      <c r="A5748" s="36">
        <v>42346</v>
      </c>
      <c r="B5748" s="11">
        <v>42653.078125</v>
      </c>
      <c r="C5748" s="11">
        <v>42710.621094000002</v>
      </c>
      <c r="D5748" s="11">
        <v>42214.738280999998</v>
      </c>
      <c r="E5748" s="11">
        <v>42236.738280999998</v>
      </c>
      <c r="F5748" s="11">
        <v>42236.738280999998</v>
      </c>
      <c r="G5748" s="5">
        <v>239321300</v>
      </c>
      <c r="I5748" s="1">
        <v>-9.8596688933181298E-3</v>
      </c>
    </row>
    <row r="5749" spans="1:9" x14ac:dyDescent="0.25">
      <c r="A5749" s="36">
        <v>42347</v>
      </c>
      <c r="B5749" s="11">
        <v>42260.371094000002</v>
      </c>
      <c r="C5749" s="11">
        <v>42796.078125</v>
      </c>
      <c r="D5749" s="11">
        <v>42260.371094000002</v>
      </c>
      <c r="E5749" s="11">
        <v>42398.058594000002</v>
      </c>
      <c r="F5749" s="11">
        <v>42398.058594000002</v>
      </c>
      <c r="G5749" s="5">
        <v>246253700</v>
      </c>
      <c r="I5749" s="1">
        <v>3.8121556220946928E-3</v>
      </c>
    </row>
    <row r="5750" spans="1:9" x14ac:dyDescent="0.25">
      <c r="A5750" s="36">
        <v>42348</v>
      </c>
      <c r="B5750" s="11">
        <v>42376.539062999997</v>
      </c>
      <c r="C5750" s="11">
        <v>42508.320312999997</v>
      </c>
      <c r="D5750" s="11">
        <v>42358.699219000002</v>
      </c>
      <c r="E5750" s="11">
        <v>42447.769530999998</v>
      </c>
      <c r="F5750" s="11">
        <v>42447.769530999998</v>
      </c>
      <c r="G5750" s="5">
        <v>192538300</v>
      </c>
      <c r="I5750" s="1">
        <v>1.1717946253053668E-3</v>
      </c>
    </row>
    <row r="5751" spans="1:9" x14ac:dyDescent="0.25">
      <c r="A5751" s="36">
        <v>42349</v>
      </c>
      <c r="B5751" s="11">
        <v>42447.589844000002</v>
      </c>
      <c r="C5751" s="11">
        <v>42494.738280999998</v>
      </c>
      <c r="D5751" s="11">
        <v>41907.789062999997</v>
      </c>
      <c r="E5751" s="11">
        <v>42000.628905999998</v>
      </c>
      <c r="F5751" s="11">
        <v>42000.628905999998</v>
      </c>
      <c r="G5751" s="5">
        <v>210483900</v>
      </c>
      <c r="I5751" s="1">
        <v>-1.0589775813921065E-2</v>
      </c>
    </row>
    <row r="5752" spans="1:9" x14ac:dyDescent="0.25">
      <c r="A5752" s="36">
        <v>42352</v>
      </c>
      <c r="B5752" s="11">
        <v>41997.269530999998</v>
      </c>
      <c r="C5752" s="11">
        <v>42057.308594000002</v>
      </c>
      <c r="D5752" s="11">
        <v>41514.769530999998</v>
      </c>
      <c r="E5752" s="11">
        <v>41901.960937999997</v>
      </c>
      <c r="F5752" s="11">
        <v>41901.960937999997</v>
      </c>
      <c r="G5752" s="5">
        <v>191485500</v>
      </c>
      <c r="I5752" s="1">
        <v>-2.3519658610595684E-3</v>
      </c>
    </row>
    <row r="5753" spans="1:9" x14ac:dyDescent="0.25">
      <c r="A5753" s="36">
        <v>42353</v>
      </c>
      <c r="B5753" s="11">
        <v>41902.769530999998</v>
      </c>
      <c r="C5753" s="11">
        <v>43156.191405999998</v>
      </c>
      <c r="D5753" s="11">
        <v>41902.769530999998</v>
      </c>
      <c r="E5753" s="11">
        <v>42905.199219000002</v>
      </c>
      <c r="F5753" s="11">
        <v>42905.199219000002</v>
      </c>
      <c r="G5753" s="5">
        <v>283527200</v>
      </c>
      <c r="I5753" s="1">
        <v>2.3660386244085174E-2</v>
      </c>
    </row>
    <row r="5754" spans="1:9" x14ac:dyDescent="0.25">
      <c r="A5754" s="36">
        <v>42354</v>
      </c>
      <c r="B5754" s="11">
        <v>42909.019530999998</v>
      </c>
      <c r="C5754" s="11">
        <v>43497.621094000002</v>
      </c>
      <c r="D5754" s="11">
        <v>42909.019530999998</v>
      </c>
      <c r="E5754" s="11">
        <v>43429.71875</v>
      </c>
      <c r="F5754" s="11">
        <v>43429.71875</v>
      </c>
      <c r="G5754" s="5">
        <v>213875200</v>
      </c>
      <c r="I5754" s="1">
        <v>1.2150958080804131E-2</v>
      </c>
    </row>
    <row r="5755" spans="1:9" x14ac:dyDescent="0.25">
      <c r="A5755" s="36">
        <v>42355</v>
      </c>
      <c r="B5755" s="11">
        <v>43435.941405999998</v>
      </c>
      <c r="C5755" s="11">
        <v>43780.261719000002</v>
      </c>
      <c r="D5755" s="11">
        <v>43361.460937999997</v>
      </c>
      <c r="E5755" s="11">
        <v>43503.519530999998</v>
      </c>
      <c r="F5755" s="11">
        <v>43503.519530999998</v>
      </c>
      <c r="G5755" s="5">
        <v>268394700</v>
      </c>
      <c r="I5755" s="1">
        <v>1.6978729928514014E-3</v>
      </c>
    </row>
    <row r="5756" spans="1:9" x14ac:dyDescent="0.25">
      <c r="A5756" s="36">
        <v>42356</v>
      </c>
      <c r="B5756" s="11">
        <v>43504.421875</v>
      </c>
      <c r="C5756" s="11">
        <v>43507.839844000002</v>
      </c>
      <c r="D5756" s="11">
        <v>42863.988280999998</v>
      </c>
      <c r="E5756" s="11">
        <v>42936.628905999998</v>
      </c>
      <c r="F5756" s="11">
        <v>42936.628905999998</v>
      </c>
      <c r="G5756" s="5">
        <v>402961300</v>
      </c>
      <c r="I5756" s="1">
        <v>-1.3116561291175444E-2</v>
      </c>
    </row>
    <row r="5757" spans="1:9" x14ac:dyDescent="0.25">
      <c r="A5757" s="36">
        <v>42359</v>
      </c>
      <c r="B5757" s="11">
        <v>42958.011719000002</v>
      </c>
      <c r="C5757" s="11">
        <v>43392.71875</v>
      </c>
      <c r="D5757" s="11">
        <v>42958.011719000002</v>
      </c>
      <c r="E5757" s="11">
        <v>43160.609375</v>
      </c>
      <c r="F5757" s="11">
        <v>43160.609375</v>
      </c>
      <c r="G5757" s="5">
        <v>292688500</v>
      </c>
      <c r="I5757" s="1">
        <v>5.2029769770189915E-3</v>
      </c>
    </row>
    <row r="5758" spans="1:9" x14ac:dyDescent="0.25">
      <c r="A5758" s="36">
        <v>42360</v>
      </c>
      <c r="B5758" s="11">
        <v>43158.558594000002</v>
      </c>
      <c r="C5758" s="11">
        <v>43619.710937999997</v>
      </c>
      <c r="D5758" s="11">
        <v>43152.570312999997</v>
      </c>
      <c r="E5758" s="11">
        <v>43328.71875</v>
      </c>
      <c r="F5758" s="11">
        <v>43328.71875</v>
      </c>
      <c r="G5758" s="5">
        <v>221025400</v>
      </c>
      <c r="I5758" s="1">
        <v>3.887406466189347E-3</v>
      </c>
    </row>
    <row r="5759" spans="1:9" x14ac:dyDescent="0.25">
      <c r="A5759" s="36">
        <v>42361</v>
      </c>
      <c r="B5759" s="11">
        <v>43329.429687999997</v>
      </c>
      <c r="C5759" s="11">
        <v>43787.300780999998</v>
      </c>
      <c r="D5759" s="11">
        <v>43241.539062999997</v>
      </c>
      <c r="E5759" s="11">
        <v>43579.671875</v>
      </c>
      <c r="F5759" s="11">
        <v>43579.671875</v>
      </c>
      <c r="G5759" s="5">
        <v>194470500</v>
      </c>
      <c r="I5759" s="1">
        <v>5.7751344992347242E-3</v>
      </c>
    </row>
    <row r="5760" spans="1:9" x14ac:dyDescent="0.25">
      <c r="A5760" s="36">
        <v>42362</v>
      </c>
      <c r="B5760" s="11">
        <v>43579.078125</v>
      </c>
      <c r="C5760" s="11">
        <v>43774.691405999998</v>
      </c>
      <c r="D5760" s="11">
        <v>43527.238280999998</v>
      </c>
      <c r="E5760" s="11">
        <v>43528.269530999998</v>
      </c>
      <c r="F5760" s="11">
        <v>43528.269530999998</v>
      </c>
      <c r="G5760" s="5">
        <v>46487200</v>
      </c>
      <c r="I5760" s="1">
        <v>-1.1801989379325306E-3</v>
      </c>
    </row>
    <row r="5761" spans="1:9" x14ac:dyDescent="0.25">
      <c r="A5761" s="36">
        <v>42366</v>
      </c>
      <c r="B5761" s="11">
        <v>43528.410155999998</v>
      </c>
      <c r="C5761" s="11">
        <v>43535.5</v>
      </c>
      <c r="D5761" s="11">
        <v>43347.28125</v>
      </c>
      <c r="E5761" s="11">
        <v>43396.160155999998</v>
      </c>
      <c r="F5761" s="11">
        <v>43396.160155999998</v>
      </c>
      <c r="G5761" s="5">
        <v>134864000</v>
      </c>
      <c r="I5761" s="1">
        <v>-3.0396397697032285E-3</v>
      </c>
    </row>
    <row r="5762" spans="1:9" x14ac:dyDescent="0.25">
      <c r="A5762" s="36">
        <v>42367</v>
      </c>
      <c r="B5762" s="11">
        <v>43410.691405999998</v>
      </c>
      <c r="C5762" s="11">
        <v>43643.078125</v>
      </c>
      <c r="D5762" s="11">
        <v>43298.890625</v>
      </c>
      <c r="E5762" s="11">
        <v>43391.78125</v>
      </c>
      <c r="F5762" s="11">
        <v>43391.78125</v>
      </c>
      <c r="G5762" s="5">
        <v>115704000</v>
      </c>
      <c r="I5762" s="1">
        <v>-1.0091047057336766E-4</v>
      </c>
    </row>
    <row r="5763" spans="1:9" x14ac:dyDescent="0.25">
      <c r="A5763" s="36">
        <v>42368</v>
      </c>
      <c r="B5763" s="11">
        <v>43376.539062999997</v>
      </c>
      <c r="C5763" s="11">
        <v>43520.78125</v>
      </c>
      <c r="D5763" s="11">
        <v>43010.550780999998</v>
      </c>
      <c r="E5763" s="11">
        <v>43012.371094000002</v>
      </c>
      <c r="F5763" s="11">
        <v>43012.371094000002</v>
      </c>
      <c r="G5763" s="5">
        <v>98029600</v>
      </c>
      <c r="I5763" s="1">
        <v>-8.7822768770209336E-3</v>
      </c>
    </row>
    <row r="5764" spans="1:9" x14ac:dyDescent="0.25">
      <c r="A5764" s="36">
        <v>42369</v>
      </c>
      <c r="B5764" s="11">
        <v>43007.738280999998</v>
      </c>
      <c r="C5764" s="11">
        <v>43030.128905999998</v>
      </c>
      <c r="D5764" s="11">
        <v>42690.621094000002</v>
      </c>
      <c r="E5764" s="11">
        <v>42977.5</v>
      </c>
      <c r="F5764" s="11">
        <v>42977.5</v>
      </c>
      <c r="G5764" s="5">
        <v>68463600</v>
      </c>
      <c r="I5764" s="1">
        <v>-8.1105124284697183E-4</v>
      </c>
    </row>
    <row r="5765" spans="1:9" x14ac:dyDescent="0.25">
      <c r="A5765" s="36">
        <v>42373</v>
      </c>
      <c r="B5765" s="11">
        <v>42963.898437999997</v>
      </c>
      <c r="C5765" s="11">
        <v>42963.898437999997</v>
      </c>
      <c r="D5765" s="11">
        <v>41897.480469000002</v>
      </c>
      <c r="E5765" s="11">
        <v>42113.699219000002</v>
      </c>
      <c r="F5765" s="11">
        <v>42113.699219000002</v>
      </c>
      <c r="G5765" s="5">
        <v>122098600</v>
      </c>
      <c r="I5765" s="1">
        <v>-2.0303638049448125E-2</v>
      </c>
    </row>
    <row r="5766" spans="1:9" x14ac:dyDescent="0.25">
      <c r="A5766" s="36">
        <v>42374</v>
      </c>
      <c r="B5766" s="11">
        <v>42118.601562999997</v>
      </c>
      <c r="C5766" s="11">
        <v>42346.140625</v>
      </c>
      <c r="D5766" s="11">
        <v>41859.269530999998</v>
      </c>
      <c r="E5766" s="11">
        <v>42041.679687999997</v>
      </c>
      <c r="F5766" s="11">
        <v>42041.679687999997</v>
      </c>
      <c r="G5766" s="5">
        <v>186120200</v>
      </c>
      <c r="I5766" s="1">
        <v>-1.711585153968187E-3</v>
      </c>
    </row>
    <row r="5767" spans="1:9" x14ac:dyDescent="0.25">
      <c r="A5767" s="36">
        <v>42375</v>
      </c>
      <c r="B5767" s="11">
        <v>42039.230469000002</v>
      </c>
      <c r="C5767" s="11">
        <v>42039.230469000002</v>
      </c>
      <c r="D5767" s="11">
        <v>41627.980469000002</v>
      </c>
      <c r="E5767" s="11">
        <v>41691.191405999998</v>
      </c>
      <c r="F5767" s="11">
        <v>41691.191405999998</v>
      </c>
      <c r="G5767" s="5">
        <v>185518000</v>
      </c>
      <c r="I5767" s="1">
        <v>-8.3716305052607964E-3</v>
      </c>
    </row>
    <row r="5768" spans="1:9" x14ac:dyDescent="0.25">
      <c r="A5768" s="36">
        <v>42376</v>
      </c>
      <c r="B5768" s="11">
        <v>41688.75</v>
      </c>
      <c r="C5768" s="11">
        <v>41688.75</v>
      </c>
      <c r="D5768" s="11">
        <v>40611.300780999998</v>
      </c>
      <c r="E5768" s="11">
        <v>40661.570312999997</v>
      </c>
      <c r="F5768" s="11">
        <v>40661.570312999997</v>
      </c>
      <c r="G5768" s="5">
        <v>263904200</v>
      </c>
      <c r="I5768" s="1">
        <v>-2.50064411850488E-2</v>
      </c>
    </row>
    <row r="5769" spans="1:9" x14ac:dyDescent="0.25">
      <c r="A5769" s="36">
        <v>42377</v>
      </c>
      <c r="B5769" s="11">
        <v>40661.808594000002</v>
      </c>
      <c r="C5769" s="11">
        <v>41242.558594000002</v>
      </c>
      <c r="D5769" s="11">
        <v>40154.941405999998</v>
      </c>
      <c r="E5769" s="11">
        <v>40265.371094000002</v>
      </c>
      <c r="F5769" s="11">
        <v>40265.371094000002</v>
      </c>
      <c r="G5769" s="5">
        <v>373461300</v>
      </c>
      <c r="I5769" s="1">
        <v>-9.7916065426826293E-3</v>
      </c>
    </row>
    <row r="5770" spans="1:9" x14ac:dyDescent="0.25">
      <c r="A5770" s="36">
        <v>42380</v>
      </c>
      <c r="B5770" s="11">
        <v>40254.5</v>
      </c>
      <c r="C5770" s="11">
        <v>40749.679687999997</v>
      </c>
      <c r="D5770" s="11">
        <v>40128.46875</v>
      </c>
      <c r="E5770" s="11">
        <v>40706.890625</v>
      </c>
      <c r="F5770" s="11">
        <v>40706.890625</v>
      </c>
      <c r="G5770" s="5">
        <v>220635600</v>
      </c>
      <c r="I5770" s="1">
        <v>1.090555944689342E-2</v>
      </c>
    </row>
    <row r="5771" spans="1:9" x14ac:dyDescent="0.25">
      <c r="A5771" s="36">
        <v>42381</v>
      </c>
      <c r="B5771" s="11">
        <v>40717.988280999998</v>
      </c>
      <c r="C5771" s="11">
        <v>41070.929687999997</v>
      </c>
      <c r="D5771" s="11">
        <v>40717.988280999998</v>
      </c>
      <c r="E5771" s="11">
        <v>41022.738280999998</v>
      </c>
      <c r="F5771" s="11">
        <v>41022.738280999998</v>
      </c>
      <c r="G5771" s="5">
        <v>217279500</v>
      </c>
      <c r="I5771" s="1">
        <v>7.7291242503942925E-3</v>
      </c>
    </row>
    <row r="5772" spans="1:9" x14ac:dyDescent="0.25">
      <c r="A5772" s="36">
        <v>42382</v>
      </c>
      <c r="B5772" s="11">
        <v>41026.550780999998</v>
      </c>
      <c r="C5772" s="11">
        <v>41270.941405999998</v>
      </c>
      <c r="D5772" s="11">
        <v>40463.640625</v>
      </c>
      <c r="E5772" s="11">
        <v>41008.78125</v>
      </c>
      <c r="F5772" s="11">
        <v>41008.78125</v>
      </c>
      <c r="G5772" s="5">
        <v>207644900</v>
      </c>
      <c r="I5772" s="1">
        <v>-3.4028459339729977E-4</v>
      </c>
    </row>
    <row r="5773" spans="1:9" x14ac:dyDescent="0.25">
      <c r="A5773" s="36">
        <v>42383</v>
      </c>
      <c r="B5773" s="11">
        <v>41026.550780999998</v>
      </c>
      <c r="C5773" s="11">
        <v>41385.53125</v>
      </c>
      <c r="D5773" s="11">
        <v>40731.800780999998</v>
      </c>
      <c r="E5773" s="11">
        <v>41352.75</v>
      </c>
      <c r="F5773" s="11">
        <v>41352.75</v>
      </c>
      <c r="G5773" s="5">
        <v>162045600</v>
      </c>
      <c r="I5773" s="1">
        <v>8.3527040986712819E-3</v>
      </c>
    </row>
    <row r="5774" spans="1:9" x14ac:dyDescent="0.25">
      <c r="A5774" s="36">
        <v>42384</v>
      </c>
      <c r="B5774" s="11">
        <v>41350.300780999998</v>
      </c>
      <c r="C5774" s="11">
        <v>41350.300780999998</v>
      </c>
      <c r="D5774" s="11">
        <v>40298.019530999998</v>
      </c>
      <c r="E5774" s="11">
        <v>40847.699219000002</v>
      </c>
      <c r="F5774" s="11">
        <v>40847.699219000002</v>
      </c>
      <c r="G5774" s="5">
        <v>258729300</v>
      </c>
      <c r="I5774" s="1">
        <v>-1.2288427648133649E-2</v>
      </c>
    </row>
    <row r="5775" spans="1:9" x14ac:dyDescent="0.25">
      <c r="A5775" s="36">
        <v>42387</v>
      </c>
      <c r="B5775" s="11">
        <v>40842.820312999997</v>
      </c>
      <c r="C5775" s="11">
        <v>40854.640625</v>
      </c>
      <c r="D5775" s="11">
        <v>40440.359375</v>
      </c>
      <c r="E5775" s="11">
        <v>40604.789062999997</v>
      </c>
      <c r="F5775" s="11">
        <v>40604.789062999997</v>
      </c>
      <c r="G5775" s="5">
        <v>36417700</v>
      </c>
      <c r="I5775" s="1">
        <v>-5.9644801835005978E-3</v>
      </c>
    </row>
    <row r="5776" spans="1:9" x14ac:dyDescent="0.25">
      <c r="A5776" s="36">
        <v>42388</v>
      </c>
      <c r="B5776" s="11">
        <v>40611.851562999997</v>
      </c>
      <c r="C5776" s="11">
        <v>41136.488280999998</v>
      </c>
      <c r="D5776" s="11">
        <v>40494.058594000002</v>
      </c>
      <c r="E5776" s="11">
        <v>40809.25</v>
      </c>
      <c r="F5776" s="11">
        <v>40809.25</v>
      </c>
      <c r="G5776" s="5">
        <v>220643500</v>
      </c>
      <c r="I5776" s="1">
        <v>5.0227545322414358E-3</v>
      </c>
    </row>
    <row r="5777" spans="1:9" x14ac:dyDescent="0.25">
      <c r="A5777" s="36">
        <v>42389</v>
      </c>
      <c r="B5777" s="11">
        <v>40807.21875</v>
      </c>
      <c r="C5777" s="11">
        <v>40845.03125</v>
      </c>
      <c r="D5777" s="11">
        <v>39924.089844000002</v>
      </c>
      <c r="E5777" s="11">
        <v>40844.410155999998</v>
      </c>
      <c r="F5777" s="11">
        <v>40844.410155999998</v>
      </c>
      <c r="G5777" s="5">
        <v>239363100</v>
      </c>
      <c r="I5777" s="1">
        <v>8.6120225611274748E-4</v>
      </c>
    </row>
    <row r="5778" spans="1:9" x14ac:dyDescent="0.25">
      <c r="A5778" s="36">
        <v>42390</v>
      </c>
      <c r="B5778" s="11">
        <v>40833.269530999998</v>
      </c>
      <c r="C5778" s="11">
        <v>41339.488280999998</v>
      </c>
      <c r="D5778" s="11">
        <v>40557.328125</v>
      </c>
      <c r="E5778" s="11">
        <v>41166.878905999998</v>
      </c>
      <c r="F5778" s="11">
        <v>41166.878905999998</v>
      </c>
      <c r="G5778" s="5">
        <v>252258400</v>
      </c>
      <c r="I5778" s="1">
        <v>7.8640493415829127E-3</v>
      </c>
    </row>
    <row r="5779" spans="1:9" x14ac:dyDescent="0.25">
      <c r="A5779" s="36">
        <v>42391</v>
      </c>
      <c r="B5779" s="11">
        <v>41207.980469000002</v>
      </c>
      <c r="C5779" s="11">
        <v>41744.421875</v>
      </c>
      <c r="D5779" s="11">
        <v>41207.980469000002</v>
      </c>
      <c r="E5779" s="11">
        <v>41621.308594000002</v>
      </c>
      <c r="F5779" s="11">
        <v>41621.308594000002</v>
      </c>
      <c r="G5779" s="5">
        <v>252181900</v>
      </c>
      <c r="I5779" s="1">
        <v>1.0978238943694762E-2</v>
      </c>
    </row>
    <row r="5780" spans="1:9" x14ac:dyDescent="0.25">
      <c r="A5780" s="36">
        <v>42394</v>
      </c>
      <c r="B5780" s="11">
        <v>41623.230469000002</v>
      </c>
      <c r="C5780" s="11">
        <v>41678.351562999997</v>
      </c>
      <c r="D5780" s="11">
        <v>41344.25</v>
      </c>
      <c r="E5780" s="11">
        <v>41476.351562999997</v>
      </c>
      <c r="F5780" s="11">
        <v>41476.351562999997</v>
      </c>
      <c r="G5780" s="5">
        <v>142720900</v>
      </c>
      <c r="I5780" s="1">
        <v>-3.4888389820082466E-3</v>
      </c>
    </row>
    <row r="5781" spans="1:9" x14ac:dyDescent="0.25">
      <c r="A5781" s="36">
        <v>42395</v>
      </c>
      <c r="B5781" s="11">
        <v>41474.449219000002</v>
      </c>
      <c r="C5781" s="11">
        <v>42037.558594000002</v>
      </c>
      <c r="D5781" s="11">
        <v>41451.199219000002</v>
      </c>
      <c r="E5781" s="11">
        <v>41932.390625</v>
      </c>
      <c r="F5781" s="11">
        <v>41932.390625</v>
      </c>
      <c r="G5781" s="5">
        <v>189517800</v>
      </c>
      <c r="I5781" s="1">
        <v>1.0935151265044851E-2</v>
      </c>
    </row>
    <row r="5782" spans="1:9" x14ac:dyDescent="0.25">
      <c r="A5782" s="36">
        <v>42396</v>
      </c>
      <c r="B5782" s="11">
        <v>41923.429687999997</v>
      </c>
      <c r="C5782" s="11">
        <v>42394.089844000002</v>
      </c>
      <c r="D5782" s="11">
        <v>41823.878905999998</v>
      </c>
      <c r="E5782" s="11">
        <v>42109.890625</v>
      </c>
      <c r="F5782" s="11">
        <v>42109.890625</v>
      </c>
      <c r="G5782" s="5">
        <v>356684100</v>
      </c>
      <c r="I5782" s="1">
        <v>4.2240705817171431E-3</v>
      </c>
    </row>
    <row r="5783" spans="1:9" x14ac:dyDescent="0.25">
      <c r="A5783" s="36">
        <v>42397</v>
      </c>
      <c r="B5783" s="11">
        <v>42101.078125</v>
      </c>
      <c r="C5783" s="11">
        <v>42445.449219000002</v>
      </c>
      <c r="D5783" s="11">
        <v>42055.269530999998</v>
      </c>
      <c r="E5783" s="11">
        <v>42393.019530999998</v>
      </c>
      <c r="F5783" s="11">
        <v>42393.019530999998</v>
      </c>
      <c r="G5783" s="5">
        <v>247397500</v>
      </c>
      <c r="I5783" s="1">
        <v>6.7010701750493951E-3</v>
      </c>
    </row>
    <row r="5784" spans="1:9" x14ac:dyDescent="0.25">
      <c r="A5784" s="36">
        <v>42398</v>
      </c>
      <c r="B5784" s="11">
        <v>42386.230469000002</v>
      </c>
      <c r="C5784" s="11">
        <v>43631.179687999997</v>
      </c>
      <c r="D5784" s="11">
        <v>42370.980469000002</v>
      </c>
      <c r="E5784" s="11">
        <v>43630.769530999998</v>
      </c>
      <c r="F5784" s="11">
        <v>43630.769530999998</v>
      </c>
      <c r="G5784" s="5">
        <v>376037300</v>
      </c>
      <c r="I5784" s="1">
        <v>2.8778909656086427E-2</v>
      </c>
    </row>
    <row r="5785" spans="1:9" x14ac:dyDescent="0.25">
      <c r="A5785" s="36">
        <v>42402</v>
      </c>
      <c r="B5785" s="11">
        <v>43639.921875</v>
      </c>
      <c r="C5785" s="11">
        <v>43639.921875</v>
      </c>
      <c r="D5785" s="11">
        <v>42884.511719000002</v>
      </c>
      <c r="E5785" s="11">
        <v>43092.488280999998</v>
      </c>
      <c r="F5785" s="11">
        <v>43092.488280999998</v>
      </c>
      <c r="G5785" s="5">
        <v>341856100</v>
      </c>
      <c r="I5785" s="1">
        <v>-1.2413928541056052E-2</v>
      </c>
    </row>
    <row r="5786" spans="1:9" x14ac:dyDescent="0.25">
      <c r="A5786" s="36">
        <v>42403</v>
      </c>
      <c r="B5786" s="11">
        <v>43120.671875</v>
      </c>
      <c r="C5786" s="11">
        <v>43306.378905999998</v>
      </c>
      <c r="D5786" s="11">
        <v>42916.011719000002</v>
      </c>
      <c r="E5786" s="11">
        <v>43257.539062999997</v>
      </c>
      <c r="F5786" s="11">
        <v>43257.539062999997</v>
      </c>
      <c r="G5786" s="5">
        <v>264681900</v>
      </c>
      <c r="I5786" s="1">
        <v>3.8228356859182355E-3</v>
      </c>
    </row>
    <row r="5787" spans="1:9" x14ac:dyDescent="0.25">
      <c r="A5787" s="36">
        <v>42404</v>
      </c>
      <c r="B5787" s="11">
        <v>43255.101562999997</v>
      </c>
      <c r="C5787" s="11">
        <v>44260.230469000002</v>
      </c>
      <c r="D5787" s="11">
        <v>43255.101562999997</v>
      </c>
      <c r="E5787" s="11">
        <v>43751.929687999997</v>
      </c>
      <c r="F5787" s="11">
        <v>43751.929687999997</v>
      </c>
      <c r="G5787" s="5">
        <v>359740800</v>
      </c>
      <c r="I5787" s="1">
        <v>1.1364187202802967E-2</v>
      </c>
    </row>
    <row r="5788" spans="1:9" x14ac:dyDescent="0.25">
      <c r="A5788" s="36">
        <v>42405</v>
      </c>
      <c r="B5788" s="11">
        <v>43759</v>
      </c>
      <c r="C5788" s="11">
        <v>43833.761719000002</v>
      </c>
      <c r="D5788" s="11">
        <v>43215.96875</v>
      </c>
      <c r="E5788" s="11">
        <v>43229.671875</v>
      </c>
      <c r="F5788" s="11">
        <v>43229.671875</v>
      </c>
      <c r="G5788" s="5">
        <v>221241100</v>
      </c>
      <c r="I5788" s="1">
        <v>-1.2008610549610665E-2</v>
      </c>
    </row>
    <row r="5789" spans="1:9" x14ac:dyDescent="0.25">
      <c r="A5789" s="36">
        <v>42408</v>
      </c>
      <c r="B5789" s="11">
        <v>43229.789062999997</v>
      </c>
      <c r="C5789" s="11">
        <v>43229.789062999997</v>
      </c>
      <c r="D5789" s="11">
        <v>42546.628905999998</v>
      </c>
      <c r="E5789" s="11">
        <v>42774.851562999997</v>
      </c>
      <c r="F5789" s="11">
        <v>42774.851562999997</v>
      </c>
      <c r="G5789" s="5">
        <v>201984900</v>
      </c>
      <c r="I5789" s="1">
        <v>-1.0576758844552003E-2</v>
      </c>
    </row>
    <row r="5790" spans="1:9" x14ac:dyDescent="0.25">
      <c r="A5790" s="36">
        <v>42409</v>
      </c>
      <c r="B5790" s="11">
        <v>42775.691405999998</v>
      </c>
      <c r="C5790" s="11">
        <v>42887.390625</v>
      </c>
      <c r="D5790" s="11">
        <v>42192.789062999997</v>
      </c>
      <c r="E5790" s="11">
        <v>42399.191405999998</v>
      </c>
      <c r="F5790" s="11">
        <v>42399.191405999998</v>
      </c>
      <c r="G5790" s="5">
        <v>325409400</v>
      </c>
      <c r="I5790" s="1">
        <v>-8.8210581481966699E-3</v>
      </c>
    </row>
    <row r="5791" spans="1:9" x14ac:dyDescent="0.25">
      <c r="A5791" s="36">
        <v>42410</v>
      </c>
      <c r="B5791" s="11">
        <v>42401.910155999998</v>
      </c>
      <c r="C5791" s="11">
        <v>42936.859375</v>
      </c>
      <c r="D5791" s="11">
        <v>42268.859375</v>
      </c>
      <c r="E5791" s="11">
        <v>42535.738280999998</v>
      </c>
      <c r="F5791" s="11">
        <v>42535.738280999998</v>
      </c>
      <c r="G5791" s="5">
        <v>243093300</v>
      </c>
      <c r="I5791" s="1">
        <v>3.2153318579855039E-3</v>
      </c>
    </row>
    <row r="5792" spans="1:9" x14ac:dyDescent="0.25">
      <c r="A5792" s="36">
        <v>42411</v>
      </c>
      <c r="B5792" s="11">
        <v>42540.460937999997</v>
      </c>
      <c r="C5792" s="11">
        <v>42540.460937999997</v>
      </c>
      <c r="D5792" s="11">
        <v>41757.398437999997</v>
      </c>
      <c r="E5792" s="11">
        <v>42359.261719000002</v>
      </c>
      <c r="F5792" s="11">
        <v>42359.261719000002</v>
      </c>
      <c r="G5792" s="5">
        <v>221208600</v>
      </c>
      <c r="I5792" s="1">
        <v>-4.1575314494544102E-3</v>
      </c>
    </row>
    <row r="5793" spans="1:9" x14ac:dyDescent="0.25">
      <c r="A5793" s="36">
        <v>42412</v>
      </c>
      <c r="B5793" s="11">
        <v>42351.121094000002</v>
      </c>
      <c r="C5793" s="11">
        <v>42635.648437999997</v>
      </c>
      <c r="D5793" s="11">
        <v>42275.789062999997</v>
      </c>
      <c r="E5793" s="11">
        <v>42416.441405999998</v>
      </c>
      <c r="F5793" s="11">
        <v>42416.441405999998</v>
      </c>
      <c r="G5793" s="5">
        <v>186017400</v>
      </c>
      <c r="I5793" s="1">
        <v>1.3489642329851392E-3</v>
      </c>
    </row>
    <row r="5794" spans="1:9" x14ac:dyDescent="0.25">
      <c r="A5794" s="36">
        <v>42415</v>
      </c>
      <c r="B5794" s="11">
        <v>42414.808594000002</v>
      </c>
      <c r="C5794" s="11">
        <v>43223.960937999997</v>
      </c>
      <c r="D5794" s="11">
        <v>42414.808594000002</v>
      </c>
      <c r="E5794" s="11">
        <v>43205.910155999998</v>
      </c>
      <c r="F5794" s="11">
        <v>43205.910155999998</v>
      </c>
      <c r="G5794" s="5">
        <v>59431500</v>
      </c>
      <c r="I5794" s="1">
        <v>1.8441238974835628E-2</v>
      </c>
    </row>
    <row r="5795" spans="1:9" x14ac:dyDescent="0.25">
      <c r="A5795" s="36">
        <v>42416</v>
      </c>
      <c r="B5795" s="11">
        <v>43205.429687999997</v>
      </c>
      <c r="C5795" s="11">
        <v>43352.378905999998</v>
      </c>
      <c r="D5795" s="11">
        <v>42847.5</v>
      </c>
      <c r="E5795" s="11">
        <v>43100.320312999997</v>
      </c>
      <c r="F5795" s="11">
        <v>43100.320312999997</v>
      </c>
      <c r="G5795" s="5">
        <v>181206800</v>
      </c>
      <c r="I5795" s="1">
        <v>-2.4468661209748888E-3</v>
      </c>
    </row>
    <row r="5796" spans="1:9" x14ac:dyDescent="0.25">
      <c r="A5796" s="36">
        <v>42417</v>
      </c>
      <c r="B5796" s="11">
        <v>43103.308594000002</v>
      </c>
      <c r="C5796" s="11">
        <v>43585.308594000002</v>
      </c>
      <c r="D5796" s="11">
        <v>43019.648437999997</v>
      </c>
      <c r="E5796" s="11">
        <v>43585.230469000002</v>
      </c>
      <c r="F5796" s="11">
        <v>43585.230469000002</v>
      </c>
      <c r="G5796" s="5">
        <v>408303000</v>
      </c>
      <c r="I5796" s="1">
        <v>1.1187913316762277E-2</v>
      </c>
    </row>
    <row r="5797" spans="1:9" x14ac:dyDescent="0.25">
      <c r="A5797" s="36">
        <v>42418</v>
      </c>
      <c r="B5797" s="11">
        <v>43561.058594000002</v>
      </c>
      <c r="C5797" s="11">
        <v>43731.671875</v>
      </c>
      <c r="D5797" s="11">
        <v>43278.800780999998</v>
      </c>
      <c r="E5797" s="11">
        <v>43516.660155999998</v>
      </c>
      <c r="F5797" s="11">
        <v>43516.660155999998</v>
      </c>
      <c r="G5797" s="5">
        <v>280000800</v>
      </c>
      <c r="I5797" s="1">
        <v>-1.5744853911563439E-3</v>
      </c>
    </row>
    <row r="5798" spans="1:9" x14ac:dyDescent="0.25">
      <c r="A5798" s="36">
        <v>42419</v>
      </c>
      <c r="B5798" s="11">
        <v>43517.160155999998</v>
      </c>
      <c r="C5798" s="11">
        <v>43618.601562999997</v>
      </c>
      <c r="D5798" s="11">
        <v>43219.328125</v>
      </c>
      <c r="E5798" s="11">
        <v>43375.308594000002</v>
      </c>
      <c r="F5798" s="11">
        <v>43375.308594000002</v>
      </c>
      <c r="G5798" s="5">
        <v>176837500</v>
      </c>
      <c r="I5798" s="1">
        <v>-3.2535040630481404E-3</v>
      </c>
    </row>
    <row r="5799" spans="1:9" x14ac:dyDescent="0.25">
      <c r="A5799" s="36">
        <v>42422</v>
      </c>
      <c r="B5799" s="11">
        <v>43379.171875</v>
      </c>
      <c r="C5799" s="11">
        <v>43882.230469000002</v>
      </c>
      <c r="D5799" s="11">
        <v>43379.171875</v>
      </c>
      <c r="E5799" s="11">
        <v>43546.71875</v>
      </c>
      <c r="F5799" s="11">
        <v>43546.71875</v>
      </c>
      <c r="G5799" s="5">
        <v>252292800</v>
      </c>
      <c r="I5799" s="1">
        <v>3.944003227497106E-3</v>
      </c>
    </row>
    <row r="5800" spans="1:9" x14ac:dyDescent="0.25">
      <c r="A5800" s="36">
        <v>42423</v>
      </c>
      <c r="B5800" s="11">
        <v>43550.789062999997</v>
      </c>
      <c r="C5800" s="11">
        <v>43672.96875</v>
      </c>
      <c r="D5800" s="11">
        <v>43143.589844000002</v>
      </c>
      <c r="E5800" s="11">
        <v>43216.578125</v>
      </c>
      <c r="F5800" s="11">
        <v>43216.578125</v>
      </c>
      <c r="G5800" s="5">
        <v>180166200</v>
      </c>
      <c r="I5800" s="1">
        <v>-7.6101814990163774E-3</v>
      </c>
    </row>
    <row r="5801" spans="1:9" x14ac:dyDescent="0.25">
      <c r="A5801" s="36">
        <v>42424</v>
      </c>
      <c r="B5801" s="11">
        <v>43221.058594000002</v>
      </c>
      <c r="C5801" s="11">
        <v>43234.371094000002</v>
      </c>
      <c r="D5801" s="11">
        <v>42364.890625</v>
      </c>
      <c r="E5801" s="11">
        <v>42744.910155999998</v>
      </c>
      <c r="F5801" s="11">
        <v>42744.910155999998</v>
      </c>
      <c r="G5801" s="5">
        <v>119479000</v>
      </c>
      <c r="I5801" s="1">
        <v>-1.0974046913151625E-2</v>
      </c>
    </row>
    <row r="5802" spans="1:9" x14ac:dyDescent="0.25">
      <c r="A5802" s="36">
        <v>42425</v>
      </c>
      <c r="B5802" s="11">
        <v>43177.53125</v>
      </c>
      <c r="C5802" s="11">
        <v>43445.148437999997</v>
      </c>
      <c r="D5802" s="11">
        <v>42938.988280999998</v>
      </c>
      <c r="E5802" s="11">
        <v>43434.550780999998</v>
      </c>
      <c r="F5802" s="11">
        <v>43434.550780999998</v>
      </c>
      <c r="G5802" s="5">
        <v>169139700</v>
      </c>
      <c r="I5802" s="1">
        <v>1.6005097714662853E-2</v>
      </c>
    </row>
    <row r="5803" spans="1:9" x14ac:dyDescent="0.25">
      <c r="A5803" s="36">
        <v>42426</v>
      </c>
      <c r="B5803" s="11">
        <v>43449.910155999998</v>
      </c>
      <c r="C5803" s="11">
        <v>43611.699219000002</v>
      </c>
      <c r="D5803" s="11">
        <v>43239.398437999997</v>
      </c>
      <c r="E5803" s="11">
        <v>43473.371094000002</v>
      </c>
      <c r="F5803" s="11">
        <v>43473.371094000002</v>
      </c>
      <c r="G5803" s="5">
        <v>109647900</v>
      </c>
      <c r="I5803" s="1">
        <v>8.9336655955918332E-4</v>
      </c>
    </row>
    <row r="5804" spans="1:9" x14ac:dyDescent="0.25">
      <c r="A5804" s="36">
        <v>42429</v>
      </c>
      <c r="B5804" s="11">
        <v>43475</v>
      </c>
      <c r="C5804" s="11">
        <v>43723.859375</v>
      </c>
      <c r="D5804" s="11">
        <v>43326.941405999998</v>
      </c>
      <c r="E5804" s="11">
        <v>43714.929687999997</v>
      </c>
      <c r="F5804" s="11">
        <v>43714.929687999997</v>
      </c>
      <c r="G5804" s="5">
        <v>329045100</v>
      </c>
      <c r="I5804" s="1">
        <v>5.5410923230532205E-3</v>
      </c>
    </row>
    <row r="5805" spans="1:9" x14ac:dyDescent="0.25">
      <c r="A5805" s="36">
        <v>42430</v>
      </c>
      <c r="B5805" s="11">
        <v>43717.648437999997</v>
      </c>
      <c r="C5805" s="11">
        <v>44280.179687999997</v>
      </c>
      <c r="D5805" s="11">
        <v>43715.988280999998</v>
      </c>
      <c r="E5805" s="11">
        <v>44214.5</v>
      </c>
      <c r="F5805" s="11">
        <v>44214.5</v>
      </c>
      <c r="G5805" s="5">
        <v>278917500</v>
      </c>
      <c r="I5805" s="1">
        <v>1.1363105370850946E-2</v>
      </c>
    </row>
    <row r="5806" spans="1:9" x14ac:dyDescent="0.25">
      <c r="A5806" s="36">
        <v>42431</v>
      </c>
      <c r="B5806" s="11">
        <v>44198.390625</v>
      </c>
      <c r="C5806" s="11">
        <v>44739.011719000002</v>
      </c>
      <c r="D5806" s="11">
        <v>44165.601562999997</v>
      </c>
      <c r="E5806" s="11">
        <v>44615.75</v>
      </c>
      <c r="F5806" s="11">
        <v>44615.75</v>
      </c>
      <c r="G5806" s="5">
        <v>276951200</v>
      </c>
      <c r="I5806" s="1">
        <v>9.0341461163170322E-3</v>
      </c>
    </row>
    <row r="5807" spans="1:9" x14ac:dyDescent="0.25">
      <c r="A5807" s="36">
        <v>42432</v>
      </c>
      <c r="B5807" s="11">
        <v>44616.460937999997</v>
      </c>
      <c r="C5807" s="11">
        <v>44869.96875</v>
      </c>
      <c r="D5807" s="11">
        <v>44561.039062999997</v>
      </c>
      <c r="E5807" s="11">
        <v>44742.21875</v>
      </c>
      <c r="F5807" s="11">
        <v>44742.21875</v>
      </c>
      <c r="G5807" s="5">
        <v>220570800</v>
      </c>
      <c r="I5807" s="1">
        <v>2.8306112193892119E-3</v>
      </c>
    </row>
    <row r="5808" spans="1:9" x14ac:dyDescent="0.25">
      <c r="A5808" s="36">
        <v>42433</v>
      </c>
      <c r="B5808" s="11">
        <v>44740.53125</v>
      </c>
      <c r="C5808" s="11">
        <v>45255.921875</v>
      </c>
      <c r="D5808" s="11">
        <v>44740.53125</v>
      </c>
      <c r="E5808" s="11">
        <v>44849.019530999998</v>
      </c>
      <c r="F5808" s="11">
        <v>44849.019530999998</v>
      </c>
      <c r="G5808" s="5">
        <v>277745000</v>
      </c>
      <c r="I5808" s="1">
        <v>2.3841802756603414E-3</v>
      </c>
    </row>
    <row r="5809" spans="1:9" x14ac:dyDescent="0.25">
      <c r="A5809" s="36">
        <v>42436</v>
      </c>
      <c r="B5809" s="11">
        <v>44855.25</v>
      </c>
      <c r="C5809" s="11">
        <v>45146.328125</v>
      </c>
      <c r="D5809" s="11">
        <v>44850.96875</v>
      </c>
      <c r="E5809" s="11">
        <v>44967.160155999998</v>
      </c>
      <c r="F5809" s="11">
        <v>44967.160155999998</v>
      </c>
      <c r="G5809" s="5">
        <v>231035400</v>
      </c>
      <c r="I5809" s="1">
        <v>2.6307218486980588E-3</v>
      </c>
    </row>
    <row r="5810" spans="1:9" x14ac:dyDescent="0.25">
      <c r="A5810" s="36">
        <v>42437</v>
      </c>
      <c r="B5810" s="11">
        <v>44967.21875</v>
      </c>
      <c r="C5810" s="11">
        <v>45017.628905999998</v>
      </c>
      <c r="D5810" s="11">
        <v>44335.390625</v>
      </c>
      <c r="E5810" s="11">
        <v>44504.289062999997</v>
      </c>
      <c r="F5810" s="11">
        <v>44504.289062999997</v>
      </c>
      <c r="G5810" s="5">
        <v>255965700</v>
      </c>
      <c r="I5810" s="1">
        <v>-1.0346881078501013E-2</v>
      </c>
    </row>
    <row r="5811" spans="1:9" x14ac:dyDescent="0.25">
      <c r="A5811" s="36">
        <v>42438</v>
      </c>
      <c r="B5811" s="11">
        <v>44507.488280999998</v>
      </c>
      <c r="C5811" s="11">
        <v>44668.398437999997</v>
      </c>
      <c r="D5811" s="11">
        <v>44189.558594000002</v>
      </c>
      <c r="E5811" s="11">
        <v>44492.5</v>
      </c>
      <c r="F5811" s="11">
        <v>44492.5</v>
      </c>
      <c r="G5811" s="5">
        <v>250427200</v>
      </c>
      <c r="I5811" s="1">
        <v>-2.6493232380886411E-4</v>
      </c>
    </row>
    <row r="5812" spans="1:9" x14ac:dyDescent="0.25">
      <c r="A5812" s="36">
        <v>42439</v>
      </c>
      <c r="B5812" s="11">
        <v>44499.488280999998</v>
      </c>
      <c r="C5812" s="11">
        <v>44779.089844000002</v>
      </c>
      <c r="D5812" s="11">
        <v>43965.230469000002</v>
      </c>
      <c r="E5812" s="11">
        <v>44337.039062999997</v>
      </c>
      <c r="F5812" s="11">
        <v>44337.039062999997</v>
      </c>
      <c r="G5812" s="5">
        <v>200516900</v>
      </c>
      <c r="I5812" s="1">
        <v>-3.5002116944138351E-3</v>
      </c>
    </row>
    <row r="5813" spans="1:9" x14ac:dyDescent="0.25">
      <c r="A5813" s="36">
        <v>42440</v>
      </c>
      <c r="B5813" s="11">
        <v>44338.941405999998</v>
      </c>
      <c r="C5813" s="11">
        <v>45007.269530999998</v>
      </c>
      <c r="D5813" s="11">
        <v>44338.941405999998</v>
      </c>
      <c r="E5813" s="11">
        <v>44617.738280999998</v>
      </c>
      <c r="F5813" s="11">
        <v>44617.738280999998</v>
      </c>
      <c r="G5813" s="5">
        <v>157398300</v>
      </c>
      <c r="I5813" s="1">
        <v>6.3110753140040998E-3</v>
      </c>
    </row>
    <row r="5814" spans="1:9" x14ac:dyDescent="0.25">
      <c r="A5814" s="36">
        <v>42443</v>
      </c>
      <c r="B5814" s="11">
        <v>44746.328125</v>
      </c>
      <c r="C5814" s="11">
        <v>44873.25</v>
      </c>
      <c r="D5814" s="11">
        <v>44548.550780999998</v>
      </c>
      <c r="E5814" s="11">
        <v>44691.800780999998</v>
      </c>
      <c r="F5814" s="11">
        <v>44691.800780999998</v>
      </c>
      <c r="G5814" s="5">
        <v>183846000</v>
      </c>
      <c r="I5814" s="1">
        <v>1.6585578148884395E-3</v>
      </c>
    </row>
    <row r="5815" spans="1:9" x14ac:dyDescent="0.25">
      <c r="A5815" s="36">
        <v>42444</v>
      </c>
      <c r="B5815" s="11">
        <v>44691.011719000002</v>
      </c>
      <c r="C5815" s="11">
        <v>44694.308594000002</v>
      </c>
      <c r="D5815" s="11">
        <v>44139.539062999997</v>
      </c>
      <c r="E5815" s="11">
        <v>44210.441405999998</v>
      </c>
      <c r="F5815" s="11">
        <v>44210.441405999998</v>
      </c>
      <c r="G5815" s="5">
        <v>194115100</v>
      </c>
      <c r="I5815" s="1">
        <v>-1.0829064985978576E-2</v>
      </c>
    </row>
    <row r="5816" spans="1:9" x14ac:dyDescent="0.25">
      <c r="A5816" s="36">
        <v>42445</v>
      </c>
      <c r="B5816" s="11">
        <v>44207.539062999997</v>
      </c>
      <c r="C5816" s="11">
        <v>44751.621094000002</v>
      </c>
      <c r="D5816" s="11">
        <v>44026.179687999997</v>
      </c>
      <c r="E5816" s="11">
        <v>44751.398437999997</v>
      </c>
      <c r="F5816" s="11">
        <v>44751.398437999997</v>
      </c>
      <c r="G5816" s="5">
        <v>223581100</v>
      </c>
      <c r="I5816" s="1">
        <v>1.216170215326251E-2</v>
      </c>
    </row>
    <row r="5817" spans="1:9" x14ac:dyDescent="0.25">
      <c r="A5817" s="36">
        <v>42446</v>
      </c>
      <c r="B5817" s="11">
        <v>44751.398437999997</v>
      </c>
      <c r="C5817" s="11">
        <v>45507.871094000002</v>
      </c>
      <c r="D5817" s="11">
        <v>44644.339844000002</v>
      </c>
      <c r="E5817" s="11">
        <v>45435.089844000002</v>
      </c>
      <c r="F5817" s="11">
        <v>45435.089844000002</v>
      </c>
      <c r="G5817" s="5">
        <v>336601600</v>
      </c>
      <c r="I5817" s="1">
        <v>1.5162016319878902E-2</v>
      </c>
    </row>
    <row r="5818" spans="1:9" x14ac:dyDescent="0.25">
      <c r="A5818" s="36">
        <v>42447</v>
      </c>
      <c r="B5818" s="11">
        <v>45436.179687999997</v>
      </c>
      <c r="C5818" s="11">
        <v>46129.660155999998</v>
      </c>
      <c r="D5818" s="11">
        <v>45203.171875</v>
      </c>
      <c r="E5818" s="11">
        <v>45482.390625</v>
      </c>
      <c r="F5818" s="11">
        <v>45482.390625</v>
      </c>
      <c r="G5818" s="5">
        <v>616315100</v>
      </c>
      <c r="I5818" s="1">
        <v>1.0405212512196726E-3</v>
      </c>
    </row>
    <row r="5819" spans="1:9" x14ac:dyDescent="0.25">
      <c r="A5819" s="36">
        <v>42451</v>
      </c>
      <c r="B5819" s="11">
        <v>45464.53125</v>
      </c>
      <c r="C5819" s="11">
        <v>45632.28125</v>
      </c>
      <c r="D5819" s="11">
        <v>45308.300780999998</v>
      </c>
      <c r="E5819" s="11">
        <v>45632.28125</v>
      </c>
      <c r="F5819" s="11">
        <v>45632.28125</v>
      </c>
      <c r="G5819" s="5">
        <v>208791200</v>
      </c>
      <c r="I5819" s="1">
        <v>3.2901563959111257E-3</v>
      </c>
    </row>
    <row r="5820" spans="1:9" x14ac:dyDescent="0.25">
      <c r="A5820" s="36">
        <v>42452</v>
      </c>
      <c r="B5820" s="11">
        <v>45632.628905999998</v>
      </c>
      <c r="C5820" s="11">
        <v>45713.75</v>
      </c>
      <c r="D5820" s="11">
        <v>45365.539062999997</v>
      </c>
      <c r="E5820" s="11">
        <v>45647.570312999997</v>
      </c>
      <c r="F5820" s="11">
        <v>45647.570312999997</v>
      </c>
      <c r="G5820" s="5">
        <v>199402700</v>
      </c>
      <c r="I5820" s="1">
        <v>3.3499316401552903E-4</v>
      </c>
    </row>
    <row r="5821" spans="1:9" x14ac:dyDescent="0.25">
      <c r="A5821" s="36">
        <v>42457</v>
      </c>
      <c r="B5821" s="11">
        <v>45652.441405999998</v>
      </c>
      <c r="C5821" s="11">
        <v>45847.261719000002</v>
      </c>
      <c r="D5821" s="11">
        <v>45458.589844000002</v>
      </c>
      <c r="E5821" s="11">
        <v>45623.480469000002</v>
      </c>
      <c r="F5821" s="11">
        <v>45623.480469000002</v>
      </c>
      <c r="G5821" s="5">
        <v>160121800</v>
      </c>
      <c r="I5821" s="1">
        <v>-5.2787481579308349E-4</v>
      </c>
    </row>
    <row r="5822" spans="1:9" x14ac:dyDescent="0.25">
      <c r="A5822" s="36">
        <v>42458</v>
      </c>
      <c r="B5822" s="11">
        <v>45623.210937999997</v>
      </c>
      <c r="C5822" s="11">
        <v>45910.808594000002</v>
      </c>
      <c r="D5822" s="11">
        <v>45456.140625</v>
      </c>
      <c r="E5822" s="11">
        <v>45897.648437999997</v>
      </c>
      <c r="F5822" s="11">
        <v>45897.648437999997</v>
      </c>
      <c r="G5822" s="5">
        <v>247041200</v>
      </c>
      <c r="I5822" s="1">
        <v>5.9913769075006229E-3</v>
      </c>
    </row>
    <row r="5823" spans="1:9" x14ac:dyDescent="0.25">
      <c r="A5823" s="36">
        <v>42459</v>
      </c>
      <c r="B5823" s="11">
        <v>45894.398437999997</v>
      </c>
      <c r="C5823" s="11">
        <v>46307.609375</v>
      </c>
      <c r="D5823" s="11">
        <v>45808.550780999998</v>
      </c>
      <c r="E5823" s="11">
        <v>46191.511719000002</v>
      </c>
      <c r="F5823" s="11">
        <v>46191.511719000002</v>
      </c>
      <c r="G5823" s="5">
        <v>274078600</v>
      </c>
      <c r="I5823" s="1">
        <v>6.3821687149747675E-3</v>
      </c>
    </row>
    <row r="5824" spans="1:9" x14ac:dyDescent="0.25">
      <c r="A5824" s="36">
        <v>42460</v>
      </c>
      <c r="B5824" s="11">
        <v>46188.101562999997</v>
      </c>
      <c r="C5824" s="11">
        <v>46276.988280999998</v>
      </c>
      <c r="D5824" s="11">
        <v>45663.628905999998</v>
      </c>
      <c r="E5824" s="11">
        <v>45881.078125</v>
      </c>
      <c r="F5824" s="11">
        <v>45881.078125</v>
      </c>
      <c r="G5824" s="5">
        <v>289894600</v>
      </c>
      <c r="I5824" s="1">
        <v>-6.7432613951758924E-3</v>
      </c>
    </row>
    <row r="5825" spans="1:9" x14ac:dyDescent="0.25">
      <c r="A5825" s="36">
        <v>42461</v>
      </c>
      <c r="B5825" s="11">
        <v>45877.390625</v>
      </c>
      <c r="C5825" s="11">
        <v>46068.308594000002</v>
      </c>
      <c r="D5825" s="11">
        <v>45509.089844000002</v>
      </c>
      <c r="E5825" s="11">
        <v>46062.921875</v>
      </c>
      <c r="F5825" s="11">
        <v>46062.921875</v>
      </c>
      <c r="G5825" s="5">
        <v>152704400</v>
      </c>
      <c r="I5825" s="1">
        <v>3.9555378730131707E-3</v>
      </c>
    </row>
    <row r="5826" spans="1:9" x14ac:dyDescent="0.25">
      <c r="A5826" s="36">
        <v>42464</v>
      </c>
      <c r="B5826" s="11">
        <v>46067.25</v>
      </c>
      <c r="C5826" s="11">
        <v>46077.101562999997</v>
      </c>
      <c r="D5826" s="11">
        <v>45454.101562999997</v>
      </c>
      <c r="E5826" s="11">
        <v>45678.179687999997</v>
      </c>
      <c r="F5826" s="11">
        <v>45678.179687999997</v>
      </c>
      <c r="G5826" s="5">
        <v>158253200</v>
      </c>
      <c r="I5826" s="1">
        <v>-8.3876133174651812E-3</v>
      </c>
    </row>
    <row r="5827" spans="1:9" x14ac:dyDescent="0.25">
      <c r="A5827" s="36">
        <v>42465</v>
      </c>
      <c r="B5827" s="11">
        <v>45678.339844000002</v>
      </c>
      <c r="C5827" s="11">
        <v>45678.339844000002</v>
      </c>
      <c r="D5827" s="11">
        <v>45183.710937999997</v>
      </c>
      <c r="E5827" s="11">
        <v>45186.011719000002</v>
      </c>
      <c r="F5827" s="11">
        <v>45186.011719000002</v>
      </c>
      <c r="G5827" s="5">
        <v>173672700</v>
      </c>
      <c r="I5827" s="1">
        <v>-1.0833151644368044E-2</v>
      </c>
    </row>
    <row r="5828" spans="1:9" x14ac:dyDescent="0.25">
      <c r="A5828" s="36">
        <v>42466</v>
      </c>
      <c r="B5828" s="11">
        <v>45183.300780999998</v>
      </c>
      <c r="C5828" s="11">
        <v>45370.789062999997</v>
      </c>
      <c r="D5828" s="11">
        <v>45023.511719000002</v>
      </c>
      <c r="E5828" s="11">
        <v>45281.96875</v>
      </c>
      <c r="F5828" s="11">
        <v>45281.96875</v>
      </c>
      <c r="G5828" s="5">
        <v>180774900</v>
      </c>
      <c r="I5828" s="1">
        <v>2.1213487133771025E-3</v>
      </c>
    </row>
    <row r="5829" spans="1:9" x14ac:dyDescent="0.25">
      <c r="A5829" s="36">
        <v>42467</v>
      </c>
      <c r="B5829" s="11">
        <v>45278.808594000002</v>
      </c>
      <c r="C5829" s="11">
        <v>45290.03125</v>
      </c>
      <c r="D5829" s="11">
        <v>44834.238280999998</v>
      </c>
      <c r="E5829" s="11">
        <v>45052.160155999998</v>
      </c>
      <c r="F5829" s="11">
        <v>45052.160155999998</v>
      </c>
      <c r="G5829" s="5">
        <v>209972000</v>
      </c>
      <c r="I5829" s="1">
        <v>-5.0879793174019028E-3</v>
      </c>
    </row>
    <row r="5830" spans="1:9" x14ac:dyDescent="0.25">
      <c r="A5830" s="36">
        <v>42468</v>
      </c>
      <c r="B5830" s="11">
        <v>45074.308594000002</v>
      </c>
      <c r="C5830" s="11">
        <v>45382.660155999998</v>
      </c>
      <c r="D5830" s="11">
        <v>44797.160155999998</v>
      </c>
      <c r="E5830" s="11">
        <v>44859.488280999998</v>
      </c>
      <c r="F5830" s="11">
        <v>44859.488280999998</v>
      </c>
      <c r="G5830" s="5">
        <v>189312000</v>
      </c>
      <c r="I5830" s="1">
        <v>-4.2858110882963985E-3</v>
      </c>
    </row>
    <row r="5831" spans="1:9" x14ac:dyDescent="0.25">
      <c r="A5831" s="36">
        <v>42471</v>
      </c>
      <c r="B5831" s="11">
        <v>44864.851562999997</v>
      </c>
      <c r="C5831" s="11">
        <v>45112.558594000002</v>
      </c>
      <c r="D5831" s="11">
        <v>44745.109375</v>
      </c>
      <c r="E5831" s="11">
        <v>44760.53125</v>
      </c>
      <c r="F5831" s="11">
        <v>44760.53125</v>
      </c>
      <c r="G5831" s="5">
        <v>168199500</v>
      </c>
      <c r="I5831" s="1">
        <v>-2.2083697757437903E-3</v>
      </c>
    </row>
    <row r="5832" spans="1:9" x14ac:dyDescent="0.25">
      <c r="A5832" s="36">
        <v>42472</v>
      </c>
      <c r="B5832" s="11">
        <v>44765.351562999997</v>
      </c>
      <c r="C5832" s="11">
        <v>45126.921875</v>
      </c>
      <c r="D5832" s="11">
        <v>44708.628905999998</v>
      </c>
      <c r="E5832" s="11">
        <v>45090.671875</v>
      </c>
      <c r="F5832" s="11">
        <v>45090.671875</v>
      </c>
      <c r="G5832" s="5">
        <v>181345900</v>
      </c>
      <c r="I5832" s="1">
        <v>7.3486408466134634E-3</v>
      </c>
    </row>
    <row r="5833" spans="1:9" x14ac:dyDescent="0.25">
      <c r="A5833" s="36">
        <v>42473</v>
      </c>
      <c r="B5833" s="11">
        <v>45095.269530999998</v>
      </c>
      <c r="C5833" s="11">
        <v>45483.21875</v>
      </c>
      <c r="D5833" s="11">
        <v>45076.988280999998</v>
      </c>
      <c r="E5833" s="11">
        <v>45411.300780999998</v>
      </c>
      <c r="F5833" s="11">
        <v>45411.300780999998</v>
      </c>
      <c r="G5833" s="5">
        <v>213032800</v>
      </c>
      <c r="I5833" s="1">
        <v>7.0855968779159895E-3</v>
      </c>
    </row>
    <row r="5834" spans="1:9" x14ac:dyDescent="0.25">
      <c r="A5834" s="36">
        <v>42474</v>
      </c>
      <c r="B5834" s="11">
        <v>45411.539062999997</v>
      </c>
      <c r="C5834" s="11">
        <v>45624.53125</v>
      </c>
      <c r="D5834" s="11">
        <v>45363.828125</v>
      </c>
      <c r="E5834" s="11">
        <v>45403.539062999997</v>
      </c>
      <c r="F5834" s="11">
        <v>45403.539062999997</v>
      </c>
      <c r="G5834" s="5">
        <v>179087100</v>
      </c>
      <c r="I5834" s="1">
        <v>-1.7093501529608091E-4</v>
      </c>
    </row>
    <row r="5835" spans="1:9" x14ac:dyDescent="0.25">
      <c r="A5835" s="36">
        <v>42475</v>
      </c>
      <c r="B5835" s="11">
        <v>45401.589844000002</v>
      </c>
      <c r="C5835" s="11">
        <v>45636.171875</v>
      </c>
      <c r="D5835" s="11">
        <v>45390.828125</v>
      </c>
      <c r="E5835" s="11">
        <v>45536.519530999998</v>
      </c>
      <c r="F5835" s="11">
        <v>45536.519530999998</v>
      </c>
      <c r="G5835" s="5">
        <v>172203600</v>
      </c>
      <c r="I5835" s="1">
        <v>2.9245761403586812E-3</v>
      </c>
    </row>
    <row r="5836" spans="1:9" x14ac:dyDescent="0.25">
      <c r="A5836" s="36">
        <v>42478</v>
      </c>
      <c r="B5836" s="11">
        <v>45518.621094000002</v>
      </c>
      <c r="C5836" s="11">
        <v>45561.441405999998</v>
      </c>
      <c r="D5836" s="11">
        <v>44956.230469000002</v>
      </c>
      <c r="E5836" s="11">
        <v>45022.628905999998</v>
      </c>
      <c r="F5836" s="11">
        <v>45022.628905999998</v>
      </c>
      <c r="G5836" s="5">
        <v>169798500</v>
      </c>
      <c r="I5836" s="1">
        <v>-1.1349403124928159E-2</v>
      </c>
    </row>
    <row r="5837" spans="1:9" x14ac:dyDescent="0.25">
      <c r="A5837" s="36">
        <v>42479</v>
      </c>
      <c r="B5837" s="11">
        <v>45027.039062999997</v>
      </c>
      <c r="C5837" s="11">
        <v>45881.660155999998</v>
      </c>
      <c r="D5837" s="11">
        <v>45027.039062999997</v>
      </c>
      <c r="E5837" s="11">
        <v>45780.179687999997</v>
      </c>
      <c r="F5837" s="11">
        <v>45780.179687999997</v>
      </c>
      <c r="G5837" s="5">
        <v>225798400</v>
      </c>
      <c r="I5837" s="1">
        <v>1.668601159540728E-2</v>
      </c>
    </row>
    <row r="5838" spans="1:9" x14ac:dyDescent="0.25">
      <c r="A5838" s="36">
        <v>42480</v>
      </c>
      <c r="B5838" s="11">
        <v>45780.511719000002</v>
      </c>
      <c r="C5838" s="11">
        <v>45834.570312999997</v>
      </c>
      <c r="D5838" s="11">
        <v>45507.410155999998</v>
      </c>
      <c r="E5838" s="11">
        <v>45650.351562999997</v>
      </c>
      <c r="F5838" s="11">
        <v>45650.351562999997</v>
      </c>
      <c r="G5838" s="5">
        <v>189085300</v>
      </c>
      <c r="I5838" s="1">
        <v>-2.8399312676246069E-3</v>
      </c>
    </row>
    <row r="5839" spans="1:9" x14ac:dyDescent="0.25">
      <c r="A5839" s="36">
        <v>42481</v>
      </c>
      <c r="B5839" s="11">
        <v>45653.210937999997</v>
      </c>
      <c r="C5839" s="11">
        <v>45860.011719000002</v>
      </c>
      <c r="D5839" s="11">
        <v>45539.359375</v>
      </c>
      <c r="E5839" s="11">
        <v>45556.648437999997</v>
      </c>
      <c r="F5839" s="11">
        <v>45556.648437999997</v>
      </c>
      <c r="G5839" s="5">
        <v>210756800</v>
      </c>
      <c r="I5839" s="1">
        <v>-2.0547361050429203E-3</v>
      </c>
    </row>
    <row r="5840" spans="1:9" x14ac:dyDescent="0.25">
      <c r="A5840" s="36">
        <v>42482</v>
      </c>
      <c r="B5840" s="11">
        <v>45556.109375</v>
      </c>
      <c r="C5840" s="11">
        <v>45825.320312999997</v>
      </c>
      <c r="D5840" s="11">
        <v>45556.109375</v>
      </c>
      <c r="E5840" s="11">
        <v>45613.210937999997</v>
      </c>
      <c r="F5840" s="11">
        <v>45613.210937999997</v>
      </c>
      <c r="G5840" s="5">
        <v>177836100</v>
      </c>
      <c r="I5840" s="1">
        <v>1.2408159372885308E-3</v>
      </c>
    </row>
    <row r="5841" spans="1:9" x14ac:dyDescent="0.25">
      <c r="A5841" s="36">
        <v>42485</v>
      </c>
      <c r="B5841" s="11">
        <v>45608.328125</v>
      </c>
      <c r="C5841" s="11">
        <v>45804.941405999998</v>
      </c>
      <c r="D5841" s="11">
        <v>45383.078125</v>
      </c>
      <c r="E5841" s="11">
        <v>45581.199219000002</v>
      </c>
      <c r="F5841" s="11">
        <v>45581.199219000002</v>
      </c>
      <c r="G5841" s="5">
        <v>172066100</v>
      </c>
      <c r="I5841" s="1">
        <v>-7.0205444083093482E-4</v>
      </c>
    </row>
    <row r="5842" spans="1:9" x14ac:dyDescent="0.25">
      <c r="A5842" s="36">
        <v>42486</v>
      </c>
      <c r="B5842" s="11">
        <v>45584</v>
      </c>
      <c r="C5842" s="11">
        <v>45691.800780999998</v>
      </c>
      <c r="D5842" s="11">
        <v>45279.550780999998</v>
      </c>
      <c r="E5842" s="11">
        <v>45416.898437999997</v>
      </c>
      <c r="F5842" s="11">
        <v>45416.898437999997</v>
      </c>
      <c r="G5842" s="5">
        <v>198851900</v>
      </c>
      <c r="I5842" s="1">
        <v>-3.6110855890321147E-3</v>
      </c>
    </row>
    <row r="5843" spans="1:9" x14ac:dyDescent="0.25">
      <c r="A5843" s="36">
        <v>42487</v>
      </c>
      <c r="B5843" s="11">
        <v>45566.890625</v>
      </c>
      <c r="C5843" s="11">
        <v>45965.441405999998</v>
      </c>
      <c r="D5843" s="11">
        <v>45566.890625</v>
      </c>
      <c r="E5843" s="11">
        <v>45941.519530999998</v>
      </c>
      <c r="F5843" s="11">
        <v>45941.519530999998</v>
      </c>
      <c r="G5843" s="5">
        <v>242688300</v>
      </c>
      <c r="I5843" s="1">
        <v>1.1485025055470999E-2</v>
      </c>
    </row>
    <row r="5844" spans="1:9" x14ac:dyDescent="0.25">
      <c r="A5844" s="36">
        <v>42488</v>
      </c>
      <c r="B5844" s="11">
        <v>45940.980469000002</v>
      </c>
      <c r="C5844" s="11">
        <v>45982.839844000002</v>
      </c>
      <c r="D5844" s="11">
        <v>45189.628905999998</v>
      </c>
      <c r="E5844" s="11">
        <v>45528.929687999997</v>
      </c>
      <c r="F5844" s="11">
        <v>45528.929687999997</v>
      </c>
      <c r="G5844" s="5">
        <v>378055500</v>
      </c>
      <c r="I5844" s="1">
        <v>-9.0213319103185086E-3</v>
      </c>
    </row>
    <row r="5845" spans="1:9" x14ac:dyDescent="0.25">
      <c r="A5845" s="36">
        <v>42489</v>
      </c>
      <c r="B5845" s="11">
        <v>45534.261719000002</v>
      </c>
      <c r="C5845" s="11">
        <v>45784.800780999998</v>
      </c>
      <c r="D5845" s="11">
        <v>45416.058594000002</v>
      </c>
      <c r="E5845" s="11">
        <v>45784.769530999998</v>
      </c>
      <c r="F5845" s="11">
        <v>45784.769530999998</v>
      </c>
      <c r="G5845" s="5">
        <v>243404200</v>
      </c>
      <c r="I5845" s="1">
        <v>5.6035515947971959E-3</v>
      </c>
    </row>
    <row r="5846" spans="1:9" x14ac:dyDescent="0.25">
      <c r="A5846" s="36">
        <v>42492</v>
      </c>
      <c r="B5846" s="11">
        <v>45785.960937999997</v>
      </c>
      <c r="C5846" s="11">
        <v>45847.429687999997</v>
      </c>
      <c r="D5846" s="11">
        <v>45502.519530999998</v>
      </c>
      <c r="E5846" s="11">
        <v>45707.871094000002</v>
      </c>
      <c r="F5846" s="11">
        <v>45707.871094000002</v>
      </c>
      <c r="G5846" s="5">
        <v>170577900</v>
      </c>
      <c r="I5846" s="1">
        <v>-1.6809757502294076E-3</v>
      </c>
    </row>
    <row r="5847" spans="1:9" x14ac:dyDescent="0.25">
      <c r="A5847" s="36">
        <v>42493</v>
      </c>
      <c r="B5847" s="11">
        <v>45706.449219000002</v>
      </c>
      <c r="C5847" s="11">
        <v>45706.449219000002</v>
      </c>
      <c r="D5847" s="11">
        <v>45238.320312999997</v>
      </c>
      <c r="E5847" s="11">
        <v>45647.820312999997</v>
      </c>
      <c r="F5847" s="11">
        <v>45647.820312999997</v>
      </c>
      <c r="G5847" s="5">
        <v>280555100</v>
      </c>
      <c r="I5847" s="1">
        <v>-1.3146589714132517E-3</v>
      </c>
    </row>
    <row r="5848" spans="1:9" x14ac:dyDescent="0.25">
      <c r="A5848" s="36">
        <v>42494</v>
      </c>
      <c r="B5848" s="11">
        <v>45649.140625</v>
      </c>
      <c r="C5848" s="11">
        <v>45649.140625</v>
      </c>
      <c r="D5848" s="11">
        <v>45060.070312999997</v>
      </c>
      <c r="E5848" s="11">
        <v>45349</v>
      </c>
      <c r="F5848" s="11">
        <v>45349</v>
      </c>
      <c r="G5848" s="5">
        <v>370291800</v>
      </c>
      <c r="I5848" s="1">
        <v>-6.5677325011712639E-3</v>
      </c>
    </row>
    <row r="5849" spans="1:9" x14ac:dyDescent="0.25">
      <c r="A5849" s="36">
        <v>42495</v>
      </c>
      <c r="B5849" s="11">
        <v>45350.28125</v>
      </c>
      <c r="C5849" s="11">
        <v>45440.46875</v>
      </c>
      <c r="D5849" s="11">
        <v>45066.910155999998</v>
      </c>
      <c r="E5849" s="11">
        <v>45147.96875</v>
      </c>
      <c r="F5849" s="11">
        <v>45147.96875</v>
      </c>
      <c r="G5849" s="5">
        <v>202128500</v>
      </c>
      <c r="I5849" s="1">
        <v>-4.4428356762171717E-3</v>
      </c>
    </row>
    <row r="5850" spans="1:9" x14ac:dyDescent="0.25">
      <c r="A5850" s="36">
        <v>42496</v>
      </c>
      <c r="B5850" s="11">
        <v>45142.820312999997</v>
      </c>
      <c r="C5850" s="11">
        <v>45243.191405999998</v>
      </c>
      <c r="D5850" s="11">
        <v>44925.46875</v>
      </c>
      <c r="E5850" s="11">
        <v>45209.851562999997</v>
      </c>
      <c r="F5850" s="11">
        <v>45209.851562999997</v>
      </c>
      <c r="G5850" s="5">
        <v>165377400</v>
      </c>
      <c r="I5850" s="1">
        <v>1.3697280979272364E-3</v>
      </c>
    </row>
    <row r="5851" spans="1:9" x14ac:dyDescent="0.25">
      <c r="A5851" s="36">
        <v>42499</v>
      </c>
      <c r="B5851" s="11">
        <v>45209.03125</v>
      </c>
      <c r="C5851" s="11">
        <v>45320.351562999997</v>
      </c>
      <c r="D5851" s="11">
        <v>44823.210937999997</v>
      </c>
      <c r="E5851" s="11">
        <v>45250.339844000002</v>
      </c>
      <c r="F5851" s="11">
        <v>45250.339844000002</v>
      </c>
      <c r="G5851" s="5">
        <v>187012200</v>
      </c>
      <c r="I5851" s="1">
        <v>8.9516245928678018E-4</v>
      </c>
    </row>
    <row r="5852" spans="1:9" x14ac:dyDescent="0.25">
      <c r="A5852" s="36">
        <v>42500</v>
      </c>
      <c r="B5852" s="11">
        <v>45257.109375</v>
      </c>
      <c r="C5852" s="11">
        <v>45684.679687999997</v>
      </c>
      <c r="D5852" s="11">
        <v>45143.019530999998</v>
      </c>
      <c r="E5852" s="11">
        <v>45676.410155999998</v>
      </c>
      <c r="F5852" s="11">
        <v>45676.410155999998</v>
      </c>
      <c r="G5852" s="5">
        <v>195378000</v>
      </c>
      <c r="I5852" s="1">
        <v>9.3717949996943162E-3</v>
      </c>
    </row>
    <row r="5853" spans="1:9" x14ac:dyDescent="0.25">
      <c r="A5853" s="36">
        <v>42501</v>
      </c>
      <c r="B5853" s="11">
        <v>45663.609375</v>
      </c>
      <c r="C5853" s="11">
        <v>45733.171875</v>
      </c>
      <c r="D5853" s="11">
        <v>45461.429687999997</v>
      </c>
      <c r="E5853" s="11">
        <v>45506.871094000002</v>
      </c>
      <c r="F5853" s="11">
        <v>45506.871094000002</v>
      </c>
      <c r="G5853" s="5">
        <v>228305200</v>
      </c>
      <c r="I5853" s="1">
        <v>-3.7186478715423021E-3</v>
      </c>
    </row>
    <row r="5854" spans="1:9" x14ac:dyDescent="0.25">
      <c r="A5854" s="36">
        <v>42502</v>
      </c>
      <c r="B5854" s="11">
        <v>45514.648437999997</v>
      </c>
      <c r="C5854" s="11">
        <v>45838.171875</v>
      </c>
      <c r="D5854" s="11">
        <v>45437.480469000002</v>
      </c>
      <c r="E5854" s="11">
        <v>45685.820312999997</v>
      </c>
      <c r="F5854" s="11">
        <v>45685.820312999997</v>
      </c>
      <c r="G5854" s="5">
        <v>174676000</v>
      </c>
      <c r="I5854" s="1">
        <v>3.9246445286948983E-3</v>
      </c>
    </row>
    <row r="5855" spans="1:9" x14ac:dyDescent="0.25">
      <c r="A5855" s="36">
        <v>42503</v>
      </c>
      <c r="B5855" s="11">
        <v>45684.46875</v>
      </c>
      <c r="C5855" s="11">
        <v>45736.980469000002</v>
      </c>
      <c r="D5855" s="11">
        <v>45373.210937999997</v>
      </c>
      <c r="E5855" s="11">
        <v>45402.46875</v>
      </c>
      <c r="F5855" s="11">
        <v>45402.46875</v>
      </c>
      <c r="G5855" s="5">
        <v>171890900</v>
      </c>
      <c r="I5855" s="1">
        <v>-6.2214908170314942E-3</v>
      </c>
    </row>
    <row r="5856" spans="1:9" x14ac:dyDescent="0.25">
      <c r="A5856" s="36">
        <v>42506</v>
      </c>
      <c r="B5856" s="11">
        <v>45402.738280999998</v>
      </c>
      <c r="C5856" s="11">
        <v>45863.761719000002</v>
      </c>
      <c r="D5856" s="11">
        <v>45381.839844000002</v>
      </c>
      <c r="E5856" s="11">
        <v>45843.140625</v>
      </c>
      <c r="F5856" s="11">
        <v>45843.140625</v>
      </c>
      <c r="G5856" s="5">
        <v>144549200</v>
      </c>
      <c r="I5856" s="1">
        <v>9.6591014991833646E-3</v>
      </c>
    </row>
    <row r="5857" spans="1:9" x14ac:dyDescent="0.25">
      <c r="A5857" s="36">
        <v>42507</v>
      </c>
      <c r="B5857" s="11">
        <v>45846.988280999998</v>
      </c>
      <c r="C5857" s="11">
        <v>45912.039062999997</v>
      </c>
      <c r="D5857" s="11">
        <v>45621.800780999998</v>
      </c>
      <c r="E5857" s="11">
        <v>45872.179687999997</v>
      </c>
      <c r="F5857" s="11">
        <v>45872.179687999997</v>
      </c>
      <c r="G5857" s="5">
        <v>180429800</v>
      </c>
      <c r="I5857" s="1">
        <v>6.3324347276427773E-4</v>
      </c>
    </row>
    <row r="5858" spans="1:9" x14ac:dyDescent="0.25">
      <c r="A5858" s="36">
        <v>42508</v>
      </c>
      <c r="B5858" s="11">
        <v>45871.03125</v>
      </c>
      <c r="C5858" s="11">
        <v>45887.769530999998</v>
      </c>
      <c r="D5858" s="11">
        <v>45395.058594000002</v>
      </c>
      <c r="E5858" s="11">
        <v>45551.199219000002</v>
      </c>
      <c r="F5858" s="11">
        <v>45551.199219000002</v>
      </c>
      <c r="G5858" s="5">
        <v>181326400</v>
      </c>
      <c r="I5858" s="1">
        <v>-7.0218754045470178E-3</v>
      </c>
    </row>
    <row r="5859" spans="1:9" x14ac:dyDescent="0.25">
      <c r="A5859" s="36">
        <v>42509</v>
      </c>
      <c r="B5859" s="11">
        <v>45551.089844000002</v>
      </c>
      <c r="C5859" s="11">
        <v>45555.351562999997</v>
      </c>
      <c r="D5859" s="11">
        <v>44898.429687999997</v>
      </c>
      <c r="E5859" s="11">
        <v>45051.269530999998</v>
      </c>
      <c r="F5859" s="11">
        <v>45051.269530999998</v>
      </c>
      <c r="G5859" s="5">
        <v>184254800</v>
      </c>
      <c r="I5859" s="1">
        <v>-1.1035786743958553E-2</v>
      </c>
    </row>
    <row r="5860" spans="1:9" x14ac:dyDescent="0.25">
      <c r="A5860" s="36">
        <v>42510</v>
      </c>
      <c r="B5860" s="11">
        <v>45053.570312999997</v>
      </c>
      <c r="C5860" s="11">
        <v>45321.488280999998</v>
      </c>
      <c r="D5860" s="11">
        <v>45042.351562999997</v>
      </c>
      <c r="E5860" s="11">
        <v>45155.910155999998</v>
      </c>
      <c r="F5860" s="11">
        <v>45155.910155999998</v>
      </c>
      <c r="G5860" s="5">
        <v>152138300</v>
      </c>
      <c r="I5860" s="1">
        <v>2.3200076157614546E-3</v>
      </c>
    </row>
    <row r="5861" spans="1:9" x14ac:dyDescent="0.25">
      <c r="A5861" s="36">
        <v>42513</v>
      </c>
      <c r="B5861" s="11">
        <v>45159.328125</v>
      </c>
      <c r="C5861" s="11">
        <v>45349.828125</v>
      </c>
      <c r="D5861" s="11">
        <v>45046.300780999998</v>
      </c>
      <c r="E5861" s="11">
        <v>45236.160155999998</v>
      </c>
      <c r="F5861" s="11">
        <v>45236.160155999998</v>
      </c>
      <c r="G5861" s="5">
        <v>159540800</v>
      </c>
      <c r="I5861" s="1">
        <v>1.7755986959251402E-3</v>
      </c>
    </row>
    <row r="5862" spans="1:9" x14ac:dyDescent="0.25">
      <c r="A5862" s="36">
        <v>42514</v>
      </c>
      <c r="B5862" s="11">
        <v>45233.988280999998</v>
      </c>
      <c r="C5862" s="11">
        <v>45523.898437999997</v>
      </c>
      <c r="D5862" s="11">
        <v>45226.699219000002</v>
      </c>
      <c r="E5862" s="11">
        <v>45497.460937999997</v>
      </c>
      <c r="F5862" s="11">
        <v>45497.460937999997</v>
      </c>
      <c r="G5862" s="5">
        <v>205438600</v>
      </c>
      <c r="I5862" s="1">
        <v>5.7597503820705498E-3</v>
      </c>
    </row>
    <row r="5863" spans="1:9" x14ac:dyDescent="0.25">
      <c r="A5863" s="36">
        <v>42515</v>
      </c>
      <c r="B5863" s="11">
        <v>45496.640625</v>
      </c>
      <c r="C5863" s="11">
        <v>45882.730469000002</v>
      </c>
      <c r="D5863" s="11">
        <v>45494.929687999997</v>
      </c>
      <c r="E5863" s="11">
        <v>45710.941405999998</v>
      </c>
      <c r="F5863" s="11">
        <v>45710.941405999998</v>
      </c>
      <c r="G5863" s="5">
        <v>261125100</v>
      </c>
      <c r="I5863" s="1">
        <v>4.6811664792354435E-3</v>
      </c>
    </row>
    <row r="5864" spans="1:9" x14ac:dyDescent="0.25">
      <c r="A5864" s="36">
        <v>42516</v>
      </c>
      <c r="B5864" s="11">
        <v>45705.519530999998</v>
      </c>
      <c r="C5864" s="11">
        <v>46080.820312999997</v>
      </c>
      <c r="D5864" s="11">
        <v>45688.640625</v>
      </c>
      <c r="E5864" s="11">
        <v>46039.691405999998</v>
      </c>
      <c r="F5864" s="11">
        <v>46039.691405999998</v>
      </c>
      <c r="G5864" s="5">
        <v>297591200</v>
      </c>
      <c r="I5864" s="1">
        <v>7.1661937758431549E-3</v>
      </c>
    </row>
    <row r="5865" spans="1:9" x14ac:dyDescent="0.25">
      <c r="A5865" s="36">
        <v>42517</v>
      </c>
      <c r="B5865" s="11">
        <v>46040.230469000002</v>
      </c>
      <c r="C5865" s="11">
        <v>46220.628905999998</v>
      </c>
      <c r="D5865" s="11">
        <v>45996.738280999998</v>
      </c>
      <c r="E5865" s="11">
        <v>46124.148437999997</v>
      </c>
      <c r="F5865" s="11">
        <v>46124.148437999997</v>
      </c>
      <c r="G5865" s="5">
        <v>184564700</v>
      </c>
      <c r="I5865" s="1">
        <v>1.8327590470175181E-3</v>
      </c>
    </row>
    <row r="5866" spans="1:9" x14ac:dyDescent="0.25">
      <c r="A5866" s="36">
        <v>42520</v>
      </c>
      <c r="B5866" s="11">
        <v>46119.539062999997</v>
      </c>
      <c r="C5866" s="11">
        <v>46204.449219000002</v>
      </c>
      <c r="D5866" s="11">
        <v>45936.230469000002</v>
      </c>
      <c r="E5866" s="11">
        <v>46017.210937999997</v>
      </c>
      <c r="F5866" s="11">
        <v>46017.210937999997</v>
      </c>
      <c r="G5866" s="5">
        <v>50463900</v>
      </c>
      <c r="I5866" s="1">
        <v>-2.3211628032697718E-3</v>
      </c>
    </row>
    <row r="5867" spans="1:9" x14ac:dyDescent="0.25">
      <c r="A5867" s="36">
        <v>42521</v>
      </c>
      <c r="B5867" s="11">
        <v>46026.148437999997</v>
      </c>
      <c r="C5867" s="11">
        <v>46069.128905999998</v>
      </c>
      <c r="D5867" s="11">
        <v>45371.730469000002</v>
      </c>
      <c r="E5867" s="11">
        <v>45459.449219000002</v>
      </c>
      <c r="F5867" s="11">
        <v>45459.449219000002</v>
      </c>
      <c r="G5867" s="5">
        <v>645087400</v>
      </c>
      <c r="I5867" s="1">
        <v>-1.2194774715325707E-2</v>
      </c>
    </row>
    <row r="5868" spans="1:9" x14ac:dyDescent="0.25">
      <c r="A5868" s="36">
        <v>42522</v>
      </c>
      <c r="B5868" s="11">
        <v>45468.539062999997</v>
      </c>
      <c r="C5868" s="11">
        <v>45612.441405999998</v>
      </c>
      <c r="D5868" s="11">
        <v>45268.839844000002</v>
      </c>
      <c r="E5868" s="11">
        <v>45557.609375</v>
      </c>
      <c r="F5868" s="11">
        <v>45557.609375</v>
      </c>
      <c r="G5868" s="5">
        <v>208113200</v>
      </c>
      <c r="I5868" s="1">
        <v>2.1569625644630719E-3</v>
      </c>
    </row>
    <row r="5869" spans="1:9" x14ac:dyDescent="0.25">
      <c r="A5869" s="36">
        <v>42523</v>
      </c>
      <c r="B5869" s="11">
        <v>45549.589844000002</v>
      </c>
      <c r="C5869" s="11">
        <v>45745.808594000002</v>
      </c>
      <c r="D5869" s="11">
        <v>45458.851562999997</v>
      </c>
      <c r="E5869" s="11">
        <v>45508.308594000002</v>
      </c>
      <c r="F5869" s="11">
        <v>45508.308594000002</v>
      </c>
      <c r="G5869" s="5">
        <v>185821800</v>
      </c>
      <c r="I5869" s="1">
        <v>-1.0827494394387571E-3</v>
      </c>
    </row>
    <row r="5870" spans="1:9" x14ac:dyDescent="0.25">
      <c r="A5870" s="36">
        <v>42524</v>
      </c>
      <c r="B5870" s="11">
        <v>45508.460937999997</v>
      </c>
      <c r="C5870" s="11">
        <v>45933.511719000002</v>
      </c>
      <c r="D5870" s="11">
        <v>45450.46875</v>
      </c>
      <c r="E5870" s="11">
        <v>45928.230469000002</v>
      </c>
      <c r="F5870" s="11">
        <v>45928.230469000002</v>
      </c>
      <c r="G5870" s="5">
        <v>188390700</v>
      </c>
      <c r="I5870" s="1">
        <v>9.1850551548233739E-3</v>
      </c>
    </row>
    <row r="5871" spans="1:9" x14ac:dyDescent="0.25">
      <c r="A5871" s="36">
        <v>42527</v>
      </c>
      <c r="B5871" s="11">
        <v>45929.308594000002</v>
      </c>
      <c r="C5871" s="11">
        <v>46114.949219000002</v>
      </c>
      <c r="D5871" s="11">
        <v>45821.398437999997</v>
      </c>
      <c r="E5871" s="11">
        <v>45857.730469000002</v>
      </c>
      <c r="F5871" s="11">
        <v>45857.730469000002</v>
      </c>
      <c r="G5871" s="5">
        <v>205844900</v>
      </c>
      <c r="I5871" s="1">
        <v>-1.5361829444007213E-3</v>
      </c>
    </row>
    <row r="5872" spans="1:9" x14ac:dyDescent="0.25">
      <c r="A5872" s="36">
        <v>42528</v>
      </c>
      <c r="B5872" s="11">
        <v>45852.28125</v>
      </c>
      <c r="C5872" s="11">
        <v>46277.140625</v>
      </c>
      <c r="D5872" s="11">
        <v>45852.28125</v>
      </c>
      <c r="E5872" s="11">
        <v>46124.628905999998</v>
      </c>
      <c r="F5872" s="11">
        <v>46124.628905999998</v>
      </c>
      <c r="G5872" s="5">
        <v>314238600</v>
      </c>
      <c r="I5872" s="1">
        <v>5.8032689716167596E-3</v>
      </c>
    </row>
    <row r="5873" spans="1:9" x14ac:dyDescent="0.25">
      <c r="A5873" s="36">
        <v>42529</v>
      </c>
      <c r="B5873" s="11">
        <v>46127.621094000002</v>
      </c>
      <c r="C5873" s="11">
        <v>46545.320312999997</v>
      </c>
      <c r="D5873" s="11">
        <v>46015.859375</v>
      </c>
      <c r="E5873" s="11">
        <v>46263.839844000002</v>
      </c>
      <c r="F5873" s="11">
        <v>46263.839844000002</v>
      </c>
      <c r="G5873" s="5">
        <v>306667900</v>
      </c>
      <c r="I5873" s="1">
        <v>3.0136021354305598E-3</v>
      </c>
    </row>
    <row r="5874" spans="1:9" x14ac:dyDescent="0.25">
      <c r="A5874" s="36">
        <v>42530</v>
      </c>
      <c r="B5874" s="11">
        <v>46266.269530999998</v>
      </c>
      <c r="C5874" s="11">
        <v>46308.050780999998</v>
      </c>
      <c r="D5874" s="11">
        <v>45660.351562999997</v>
      </c>
      <c r="E5874" s="11">
        <v>45662.710937999997</v>
      </c>
      <c r="F5874" s="11">
        <v>45662.710937999997</v>
      </c>
      <c r="G5874" s="5">
        <v>242848000</v>
      </c>
      <c r="I5874" s="1">
        <v>-1.3078647452873682E-2</v>
      </c>
    </row>
    <row r="5875" spans="1:9" x14ac:dyDescent="0.25">
      <c r="A5875" s="36">
        <v>42531</v>
      </c>
      <c r="B5875" s="11">
        <v>45655.941405999998</v>
      </c>
      <c r="C5875" s="11">
        <v>45655.941405999998</v>
      </c>
      <c r="D5875" s="11">
        <v>45163.449219000002</v>
      </c>
      <c r="E5875" s="11">
        <v>45177.5</v>
      </c>
      <c r="F5875" s="11">
        <v>45177.5</v>
      </c>
      <c r="G5875" s="5">
        <v>188095800</v>
      </c>
      <c r="I5875" s="1">
        <v>-1.0682836322327915E-2</v>
      </c>
    </row>
    <row r="5876" spans="1:9" x14ac:dyDescent="0.25">
      <c r="A5876" s="36">
        <v>42534</v>
      </c>
      <c r="B5876" s="11">
        <v>45170.460937999997</v>
      </c>
      <c r="C5876" s="11">
        <v>45180.640625</v>
      </c>
      <c r="D5876" s="11">
        <v>44709.179687999997</v>
      </c>
      <c r="E5876" s="11">
        <v>44930.25</v>
      </c>
      <c r="F5876" s="11">
        <v>44930.25</v>
      </c>
      <c r="G5876" s="5">
        <v>166801300</v>
      </c>
      <c r="I5876" s="1">
        <v>-5.4878880125990293E-3</v>
      </c>
    </row>
    <row r="5877" spans="1:9" x14ac:dyDescent="0.25">
      <c r="A5877" s="36">
        <v>42535</v>
      </c>
      <c r="B5877" s="11">
        <v>44935.03125</v>
      </c>
      <c r="C5877" s="11">
        <v>44968.539062999997</v>
      </c>
      <c r="D5877" s="11">
        <v>44389.238280999998</v>
      </c>
      <c r="E5877" s="11">
        <v>44570.589844000002</v>
      </c>
      <c r="F5877" s="11">
        <v>44570.589844000002</v>
      </c>
      <c r="G5877" s="5">
        <v>186815300</v>
      </c>
      <c r="I5877" s="1">
        <v>-8.0370663030304712E-3</v>
      </c>
    </row>
    <row r="5878" spans="1:9" x14ac:dyDescent="0.25">
      <c r="A5878" s="36">
        <v>42536</v>
      </c>
      <c r="B5878" s="11">
        <v>44562.730469000002</v>
      </c>
      <c r="C5878" s="11">
        <v>45107.050780999998</v>
      </c>
      <c r="D5878" s="11">
        <v>44491.121094000002</v>
      </c>
      <c r="E5878" s="11">
        <v>45011.21875</v>
      </c>
      <c r="F5878" s="11">
        <v>45011.21875</v>
      </c>
      <c r="G5878" s="5">
        <v>207926700</v>
      </c>
      <c r="I5878" s="1">
        <v>9.8375432798576412E-3</v>
      </c>
    </row>
    <row r="5879" spans="1:9" x14ac:dyDescent="0.25">
      <c r="A5879" s="36">
        <v>42537</v>
      </c>
      <c r="B5879" s="11">
        <v>45017.449219000002</v>
      </c>
      <c r="C5879" s="11">
        <v>45225.398437999997</v>
      </c>
      <c r="D5879" s="11">
        <v>44580.699219000002</v>
      </c>
      <c r="E5879" s="11">
        <v>45225.398437999997</v>
      </c>
      <c r="F5879" s="11">
        <v>45225.398437999997</v>
      </c>
      <c r="G5879" s="5">
        <v>157370200</v>
      </c>
      <c r="I5879" s="1">
        <v>4.7470771152813285E-3</v>
      </c>
    </row>
    <row r="5880" spans="1:9" x14ac:dyDescent="0.25">
      <c r="A5880" s="36">
        <v>42538</v>
      </c>
      <c r="B5880" s="11">
        <v>45227.699219000002</v>
      </c>
      <c r="C5880" s="11">
        <v>45394.878905999998</v>
      </c>
      <c r="D5880" s="11">
        <v>45106.710937999997</v>
      </c>
      <c r="E5880" s="11">
        <v>45306.21875</v>
      </c>
      <c r="F5880" s="11">
        <v>45306.21875</v>
      </c>
      <c r="G5880" s="5">
        <v>281640500</v>
      </c>
      <c r="I5880" s="1">
        <v>1.7854609468113125E-3</v>
      </c>
    </row>
    <row r="5881" spans="1:9" x14ac:dyDescent="0.25">
      <c r="A5881" s="36">
        <v>42541</v>
      </c>
      <c r="B5881" s="11">
        <v>45306.359375</v>
      </c>
      <c r="C5881" s="11">
        <v>45978.859375</v>
      </c>
      <c r="D5881" s="11">
        <v>45306.359375</v>
      </c>
      <c r="E5881" s="11">
        <v>45779.660155999998</v>
      </c>
      <c r="F5881" s="11">
        <v>45779.660155999998</v>
      </c>
      <c r="G5881" s="5">
        <v>174117300</v>
      </c>
      <c r="I5881" s="1">
        <v>1.0395588764025021E-2</v>
      </c>
    </row>
    <row r="5882" spans="1:9" x14ac:dyDescent="0.25">
      <c r="A5882" s="36">
        <v>42542</v>
      </c>
      <c r="B5882" s="11">
        <v>45781.988280999998</v>
      </c>
      <c r="C5882" s="11">
        <v>45843.070312999997</v>
      </c>
      <c r="D5882" s="11">
        <v>45421.441405999998</v>
      </c>
      <c r="E5882" s="11">
        <v>45705.421875</v>
      </c>
      <c r="F5882" s="11">
        <v>45705.421875</v>
      </c>
      <c r="G5882" s="5">
        <v>174634600</v>
      </c>
      <c r="I5882" s="1">
        <v>-1.6229596267969271E-3</v>
      </c>
    </row>
    <row r="5883" spans="1:9" x14ac:dyDescent="0.25">
      <c r="A5883" s="36">
        <v>42543</v>
      </c>
      <c r="B5883" s="11">
        <v>45706.191405999998</v>
      </c>
      <c r="C5883" s="11">
        <v>45809.089844000002</v>
      </c>
      <c r="D5883" s="11">
        <v>45612.421875</v>
      </c>
      <c r="E5883" s="11">
        <v>45806.160155999998</v>
      </c>
      <c r="F5883" s="11">
        <v>45806.160155999998</v>
      </c>
      <c r="G5883" s="5">
        <v>141267100</v>
      </c>
      <c r="I5883" s="1">
        <v>2.2016518446381639E-3</v>
      </c>
    </row>
    <row r="5884" spans="1:9" x14ac:dyDescent="0.25">
      <c r="A5884" s="36">
        <v>42544</v>
      </c>
      <c r="B5884" s="11">
        <v>45820.699219000002</v>
      </c>
      <c r="C5884" s="11">
        <v>46145.921875</v>
      </c>
      <c r="D5884" s="11">
        <v>45820.699219000002</v>
      </c>
      <c r="E5884" s="11">
        <v>46145.921875</v>
      </c>
      <c r="F5884" s="11">
        <v>46145.921875</v>
      </c>
      <c r="G5884" s="5">
        <v>154551700</v>
      </c>
      <c r="I5884" s="1">
        <v>7.3900070070269663E-3</v>
      </c>
    </row>
    <row r="5885" spans="1:9" x14ac:dyDescent="0.25">
      <c r="A5885" s="36">
        <v>42545</v>
      </c>
      <c r="B5885" s="11">
        <v>46119.921875</v>
      </c>
      <c r="C5885" s="11">
        <v>46153.679687999997</v>
      </c>
      <c r="D5885" s="11">
        <v>44501</v>
      </c>
      <c r="E5885" s="11">
        <v>44885.820312999997</v>
      </c>
      <c r="F5885" s="11">
        <v>44885.820312999997</v>
      </c>
      <c r="G5885" s="5">
        <v>323558900</v>
      </c>
      <c r="I5885" s="1">
        <v>-2.768665138093418E-2</v>
      </c>
    </row>
    <row r="5886" spans="1:9" x14ac:dyDescent="0.25">
      <c r="A5886" s="36">
        <v>42548</v>
      </c>
      <c r="B5886" s="11">
        <v>44888.949219000002</v>
      </c>
      <c r="C5886" s="11">
        <v>44888.949219000002</v>
      </c>
      <c r="D5886" s="11">
        <v>43902.25</v>
      </c>
      <c r="E5886" s="11">
        <v>44282.03125</v>
      </c>
      <c r="F5886" s="11">
        <v>44282.03125</v>
      </c>
      <c r="G5886" s="5">
        <v>277445800</v>
      </c>
      <c r="I5886" s="1">
        <v>-1.3542959281590328E-2</v>
      </c>
    </row>
    <row r="5887" spans="1:9" x14ac:dyDescent="0.25">
      <c r="A5887" s="36">
        <v>42549</v>
      </c>
      <c r="B5887" s="11">
        <v>44297.589844000002</v>
      </c>
      <c r="C5887" s="11">
        <v>44960.890625</v>
      </c>
      <c r="D5887" s="11">
        <v>44297.589844000002</v>
      </c>
      <c r="E5887" s="11">
        <v>44714.539062999997</v>
      </c>
      <c r="F5887" s="11">
        <v>44714.539062999997</v>
      </c>
      <c r="G5887" s="5">
        <v>240293700</v>
      </c>
      <c r="I5887" s="1">
        <v>9.7197277716034591E-3</v>
      </c>
    </row>
    <row r="5888" spans="1:9" x14ac:dyDescent="0.25">
      <c r="A5888" s="36">
        <v>42550</v>
      </c>
      <c r="B5888" s="11">
        <v>44725.808594000002</v>
      </c>
      <c r="C5888" s="11">
        <v>45584.789062999997</v>
      </c>
      <c r="D5888" s="11">
        <v>44700.429687999997</v>
      </c>
      <c r="E5888" s="11">
        <v>45466.371094000002</v>
      </c>
      <c r="F5888" s="11">
        <v>45466.371094000002</v>
      </c>
      <c r="G5888" s="5">
        <v>217069200</v>
      </c>
      <c r="I5888" s="1">
        <v>1.6674248440544659E-2</v>
      </c>
    </row>
    <row r="5889" spans="1:9" x14ac:dyDescent="0.25">
      <c r="A5889" s="36">
        <v>42551</v>
      </c>
      <c r="B5889" s="11">
        <v>45466.371094000002</v>
      </c>
      <c r="C5889" s="11">
        <v>45967.21875</v>
      </c>
      <c r="D5889" s="11">
        <v>45419.730469000002</v>
      </c>
      <c r="E5889" s="11">
        <v>45966.488280999998</v>
      </c>
      <c r="F5889" s="11">
        <v>45966.488280999998</v>
      </c>
      <c r="G5889" s="5">
        <v>271556400</v>
      </c>
      <c r="I5889" s="1">
        <v>1.0939659507174682E-2</v>
      </c>
    </row>
    <row r="5890" spans="1:9" x14ac:dyDescent="0.25">
      <c r="A5890" s="36">
        <v>42552</v>
      </c>
      <c r="B5890" s="11">
        <v>45973.199219000002</v>
      </c>
      <c r="C5890" s="11">
        <v>46251.808594000002</v>
      </c>
      <c r="D5890" s="11">
        <v>45831.328125</v>
      </c>
      <c r="E5890" s="11">
        <v>46213.269530999998</v>
      </c>
      <c r="F5890" s="11">
        <v>46213.269530999998</v>
      </c>
      <c r="G5890" s="5">
        <v>134616100</v>
      </c>
      <c r="I5890" s="1">
        <v>5.3543607716513009E-3</v>
      </c>
    </row>
    <row r="5891" spans="1:9" x14ac:dyDescent="0.25">
      <c r="A5891" s="36">
        <v>42555</v>
      </c>
      <c r="B5891" s="11">
        <v>46213.269530999998</v>
      </c>
      <c r="C5891" s="11">
        <v>46429.050780999998</v>
      </c>
      <c r="D5891" s="11">
        <v>46135.089844000002</v>
      </c>
      <c r="E5891" s="11">
        <v>46201.328125</v>
      </c>
      <c r="F5891" s="11">
        <v>46201.328125</v>
      </c>
      <c r="G5891" s="5">
        <v>29013300</v>
      </c>
      <c r="I5891" s="1">
        <v>-2.5843116497625829E-4</v>
      </c>
    </row>
    <row r="5892" spans="1:9" x14ac:dyDescent="0.25">
      <c r="A5892" s="36">
        <v>42556</v>
      </c>
      <c r="B5892" s="11">
        <v>46200.21875</v>
      </c>
      <c r="C5892" s="11">
        <v>46341.238280999998</v>
      </c>
      <c r="D5892" s="11">
        <v>45669.660155999998</v>
      </c>
      <c r="E5892" s="11">
        <v>45819.601562999997</v>
      </c>
      <c r="F5892" s="11">
        <v>45819.601562999997</v>
      </c>
      <c r="G5892" s="5">
        <v>198145900</v>
      </c>
      <c r="I5892" s="1">
        <v>-8.2965636818954636E-3</v>
      </c>
    </row>
    <row r="5893" spans="1:9" x14ac:dyDescent="0.25">
      <c r="A5893" s="36">
        <v>42557</v>
      </c>
      <c r="B5893" s="11">
        <v>45819.621094000002</v>
      </c>
      <c r="C5893" s="11">
        <v>45820.210937999997</v>
      </c>
      <c r="D5893" s="11">
        <v>45104.871094000002</v>
      </c>
      <c r="E5893" s="11">
        <v>45304.75</v>
      </c>
      <c r="F5893" s="11">
        <v>45304.75</v>
      </c>
      <c r="G5893" s="5">
        <v>186619900</v>
      </c>
      <c r="I5893" s="1">
        <v>-1.1300097782903862E-2</v>
      </c>
    </row>
    <row r="5894" spans="1:9" x14ac:dyDescent="0.25">
      <c r="A5894" s="36">
        <v>42558</v>
      </c>
      <c r="B5894" s="11">
        <v>45300.230469000002</v>
      </c>
      <c r="C5894" s="11">
        <v>45655.761719000002</v>
      </c>
      <c r="D5894" s="11">
        <v>45215.140625</v>
      </c>
      <c r="E5894" s="11">
        <v>45394.371094000002</v>
      </c>
      <c r="F5894" s="11">
        <v>45394.371094000002</v>
      </c>
      <c r="G5894" s="5">
        <v>207536400</v>
      </c>
      <c r="I5894" s="1">
        <v>1.9762291428353507E-3</v>
      </c>
    </row>
    <row r="5895" spans="1:9" x14ac:dyDescent="0.25">
      <c r="A5895" s="36">
        <v>42559</v>
      </c>
      <c r="B5895" s="11">
        <v>45393.28125</v>
      </c>
      <c r="C5895" s="11">
        <v>45744.621094000002</v>
      </c>
      <c r="D5895" s="11">
        <v>45344.019530999998</v>
      </c>
      <c r="E5895" s="11">
        <v>45744.289062999997</v>
      </c>
      <c r="F5895" s="11">
        <v>45744.289062999997</v>
      </c>
      <c r="G5895" s="5">
        <v>163032200</v>
      </c>
      <c r="I5895" s="1">
        <v>7.6788420587643458E-3</v>
      </c>
    </row>
    <row r="5896" spans="1:9" x14ac:dyDescent="0.25">
      <c r="A5896" s="36">
        <v>42562</v>
      </c>
      <c r="B5896" s="11">
        <v>45743.488280999998</v>
      </c>
      <c r="C5896" s="11">
        <v>46218.511719000002</v>
      </c>
      <c r="D5896" s="11">
        <v>45743.488280999998</v>
      </c>
      <c r="E5896" s="11">
        <v>46177.609375</v>
      </c>
      <c r="F5896" s="11">
        <v>46177.609375</v>
      </c>
      <c r="G5896" s="5">
        <v>176525200</v>
      </c>
      <c r="I5896" s="1">
        <v>9.4280803406334712E-3</v>
      </c>
    </row>
    <row r="5897" spans="1:9" x14ac:dyDescent="0.25">
      <c r="A5897" s="36">
        <v>42563</v>
      </c>
      <c r="B5897" s="11">
        <v>46183.78125</v>
      </c>
      <c r="C5897" s="11">
        <v>46520.050780999998</v>
      </c>
      <c r="D5897" s="11">
        <v>46183.78125</v>
      </c>
      <c r="E5897" s="11">
        <v>46432.699219000002</v>
      </c>
      <c r="F5897" s="11">
        <v>46432.699219000002</v>
      </c>
      <c r="G5897" s="5">
        <v>231131900</v>
      </c>
      <c r="I5897" s="1">
        <v>5.5089005315789308E-3</v>
      </c>
    </row>
    <row r="5898" spans="1:9" x14ac:dyDescent="0.25">
      <c r="A5898" s="36">
        <v>42564</v>
      </c>
      <c r="B5898" s="11">
        <v>46432.699219000002</v>
      </c>
      <c r="C5898" s="11">
        <v>46614.191405999998</v>
      </c>
      <c r="D5898" s="11">
        <v>46187.648437999997</v>
      </c>
      <c r="E5898" s="11">
        <v>46271.96875</v>
      </c>
      <c r="F5898" s="11">
        <v>46271.96875</v>
      </c>
      <c r="G5898" s="5">
        <v>190507900</v>
      </c>
      <c r="I5898" s="1">
        <v>-3.4675843962368447E-3</v>
      </c>
    </row>
    <row r="5899" spans="1:9" x14ac:dyDescent="0.25">
      <c r="A5899" s="36">
        <v>42565</v>
      </c>
      <c r="B5899" s="11">
        <v>46273.601562999997</v>
      </c>
      <c r="C5899" s="11">
        <v>46765.210937999997</v>
      </c>
      <c r="D5899" s="11">
        <v>46273.601562999997</v>
      </c>
      <c r="E5899" s="11">
        <v>46498.511719000002</v>
      </c>
      <c r="F5899" s="11">
        <v>46498.511719000002</v>
      </c>
      <c r="G5899" s="5">
        <v>241847800</v>
      </c>
      <c r="I5899" s="1">
        <v>4.8839548564512114E-3</v>
      </c>
    </row>
    <row r="5900" spans="1:9" x14ac:dyDescent="0.25">
      <c r="A5900" s="36">
        <v>42566</v>
      </c>
      <c r="B5900" s="11">
        <v>46503.070312999997</v>
      </c>
      <c r="C5900" s="11">
        <v>46767.308594000002</v>
      </c>
      <c r="D5900" s="11">
        <v>46500.390625</v>
      </c>
      <c r="E5900" s="11">
        <v>46713.429687999997</v>
      </c>
      <c r="F5900" s="11">
        <v>46713.429687999997</v>
      </c>
      <c r="G5900" s="5">
        <v>198810600</v>
      </c>
      <c r="I5900" s="1">
        <v>4.6113909142313503E-3</v>
      </c>
    </row>
    <row r="5901" spans="1:9" x14ac:dyDescent="0.25">
      <c r="A5901" s="36">
        <v>42569</v>
      </c>
      <c r="B5901" s="11">
        <v>46711.941405999998</v>
      </c>
      <c r="C5901" s="11">
        <v>47108.648437999997</v>
      </c>
      <c r="D5901" s="11">
        <v>46611.558594000002</v>
      </c>
      <c r="E5901" s="11">
        <v>46961.25</v>
      </c>
      <c r="F5901" s="11">
        <v>46961.25</v>
      </c>
      <c r="G5901" s="5">
        <v>195195200</v>
      </c>
      <c r="I5901" s="1">
        <v>5.2910966118862035E-3</v>
      </c>
    </row>
    <row r="5902" spans="1:9" x14ac:dyDescent="0.25">
      <c r="A5902" s="36">
        <v>42570</v>
      </c>
      <c r="B5902" s="11">
        <v>46966.609375</v>
      </c>
      <c r="C5902" s="11">
        <v>47134.269530999998</v>
      </c>
      <c r="D5902" s="11">
        <v>46826.871094000002</v>
      </c>
      <c r="E5902" s="11">
        <v>47060.570312999997</v>
      </c>
      <c r="F5902" s="11">
        <v>47060.570312999997</v>
      </c>
      <c r="G5902" s="5">
        <v>188935000</v>
      </c>
      <c r="I5902" s="1">
        <v>2.1127085098484599E-3</v>
      </c>
    </row>
    <row r="5903" spans="1:9" x14ac:dyDescent="0.25">
      <c r="A5903" s="36">
        <v>42571</v>
      </c>
      <c r="B5903" s="11">
        <v>47054.671875</v>
      </c>
      <c r="C5903" s="11">
        <v>47505.25</v>
      </c>
      <c r="D5903" s="11">
        <v>46936.511719000002</v>
      </c>
      <c r="E5903" s="11">
        <v>47505.25</v>
      </c>
      <c r="F5903" s="11">
        <v>47505.25</v>
      </c>
      <c r="G5903" s="5">
        <v>189237500</v>
      </c>
      <c r="I5903" s="1">
        <v>9.4047291747401118E-3</v>
      </c>
    </row>
    <row r="5904" spans="1:9" x14ac:dyDescent="0.25">
      <c r="A5904" s="36">
        <v>42572</v>
      </c>
      <c r="B5904" s="11">
        <v>47503.601562999997</v>
      </c>
      <c r="C5904" s="11">
        <v>47648.410155999998</v>
      </c>
      <c r="D5904" s="11">
        <v>47313.308594000002</v>
      </c>
      <c r="E5904" s="11">
        <v>47364.808594000002</v>
      </c>
      <c r="F5904" s="11">
        <v>47364.808594000002</v>
      </c>
      <c r="G5904" s="5">
        <v>166222500</v>
      </c>
      <c r="I5904" s="1">
        <v>-2.9607130146587224E-3</v>
      </c>
    </row>
    <row r="5905" spans="1:9" x14ac:dyDescent="0.25">
      <c r="A5905" s="36">
        <v>42573</v>
      </c>
      <c r="B5905" s="11">
        <v>47363.078125</v>
      </c>
      <c r="C5905" s="11">
        <v>47589.449219000002</v>
      </c>
      <c r="D5905" s="11">
        <v>47359.53125</v>
      </c>
      <c r="E5905" s="11">
        <v>47537.28125</v>
      </c>
      <c r="F5905" s="11">
        <v>47537.28125</v>
      </c>
      <c r="G5905" s="5">
        <v>113132900</v>
      </c>
      <c r="I5905" s="1">
        <v>3.63475337935526E-3</v>
      </c>
    </row>
    <row r="5906" spans="1:9" x14ac:dyDescent="0.25">
      <c r="A5906" s="36">
        <v>42576</v>
      </c>
      <c r="B5906" s="11">
        <v>47524.390625</v>
      </c>
      <c r="C5906" s="11">
        <v>47785.289062999997</v>
      </c>
      <c r="D5906" s="11">
        <v>46971.699219000002</v>
      </c>
      <c r="E5906" s="11">
        <v>47130.410155999998</v>
      </c>
      <c r="F5906" s="11">
        <v>47130.410155999998</v>
      </c>
      <c r="G5906" s="5">
        <v>156491900</v>
      </c>
      <c r="I5906" s="1">
        <v>-8.5958280634894635E-3</v>
      </c>
    </row>
    <row r="5907" spans="1:9" x14ac:dyDescent="0.25">
      <c r="A5907" s="36">
        <v>42577</v>
      </c>
      <c r="B5907" s="11">
        <v>47129.480469000002</v>
      </c>
      <c r="C5907" s="11">
        <v>47343.050780999998</v>
      </c>
      <c r="D5907" s="11">
        <v>46921.398437999997</v>
      </c>
      <c r="E5907" s="11">
        <v>46927</v>
      </c>
      <c r="F5907" s="11">
        <v>46927</v>
      </c>
      <c r="G5907" s="5">
        <v>219741400</v>
      </c>
      <c r="I5907" s="1">
        <v>-4.3252407816449789E-3</v>
      </c>
    </row>
    <row r="5908" spans="1:9" x14ac:dyDescent="0.25">
      <c r="A5908" s="36">
        <v>42578</v>
      </c>
      <c r="B5908" s="11">
        <v>46933.761719000002</v>
      </c>
      <c r="C5908" s="11">
        <v>47575.261719000002</v>
      </c>
      <c r="D5908" s="11">
        <v>46664.160155999998</v>
      </c>
      <c r="E5908" s="11">
        <v>46812.070312999997</v>
      </c>
      <c r="F5908" s="11">
        <v>46812.070312999997</v>
      </c>
      <c r="G5908" s="5">
        <v>344547900</v>
      </c>
      <c r="I5908" s="1">
        <v>-2.4521204275789188E-3</v>
      </c>
    </row>
    <row r="5909" spans="1:9" x14ac:dyDescent="0.25">
      <c r="A5909" s="36">
        <v>42579</v>
      </c>
      <c r="B5909" s="11">
        <v>46818.859375</v>
      </c>
      <c r="C5909" s="11">
        <v>46872.121094000002</v>
      </c>
      <c r="D5909" s="11">
        <v>46402.511719000002</v>
      </c>
      <c r="E5909" s="11">
        <v>46833.871094000002</v>
      </c>
      <c r="F5909" s="11">
        <v>46833.871094000002</v>
      </c>
      <c r="G5909" s="5">
        <v>305668500</v>
      </c>
      <c r="I5909" s="1">
        <v>4.6560013314689286E-4</v>
      </c>
    </row>
    <row r="5910" spans="1:9" x14ac:dyDescent="0.25">
      <c r="A5910" s="36">
        <v>42580</v>
      </c>
      <c r="B5910" s="11">
        <v>46820.179687999997</v>
      </c>
      <c r="C5910" s="11">
        <v>46824.738280999998</v>
      </c>
      <c r="D5910" s="11">
        <v>46304.191405999998</v>
      </c>
      <c r="E5910" s="11">
        <v>46660.671875</v>
      </c>
      <c r="F5910" s="11">
        <v>46660.671875</v>
      </c>
      <c r="G5910" s="5">
        <v>347960700</v>
      </c>
      <c r="I5910" s="1">
        <v>-3.7050166058367751E-3</v>
      </c>
    </row>
    <row r="5911" spans="1:9" x14ac:dyDescent="0.25">
      <c r="A5911" s="36">
        <v>42583</v>
      </c>
      <c r="B5911" s="11">
        <v>46654.5</v>
      </c>
      <c r="C5911" s="11">
        <v>46887.921875</v>
      </c>
      <c r="D5911" s="11">
        <v>46638.441405999998</v>
      </c>
      <c r="E5911" s="11">
        <v>46807.238280999998</v>
      </c>
      <c r="F5911" s="11">
        <v>46807.238280999998</v>
      </c>
      <c r="G5911" s="5">
        <v>159960500</v>
      </c>
      <c r="I5911" s="1">
        <v>3.1361892201751118E-3</v>
      </c>
    </row>
    <row r="5912" spans="1:9" x14ac:dyDescent="0.25">
      <c r="A5912" s="36">
        <v>42584</v>
      </c>
      <c r="B5912" s="11">
        <v>46806.078125</v>
      </c>
      <c r="C5912" s="11">
        <v>46806.078125</v>
      </c>
      <c r="D5912" s="11">
        <v>46143.808594000002</v>
      </c>
      <c r="E5912" s="11">
        <v>46558.359375</v>
      </c>
      <c r="F5912" s="11">
        <v>46558.359375</v>
      </c>
      <c r="G5912" s="5">
        <v>214453300</v>
      </c>
      <c r="I5912" s="1">
        <v>-5.3312890771568533E-3</v>
      </c>
    </row>
    <row r="5913" spans="1:9" x14ac:dyDescent="0.25">
      <c r="A5913" s="36">
        <v>42585</v>
      </c>
      <c r="B5913" s="11">
        <v>46556.21875</v>
      </c>
      <c r="C5913" s="11">
        <v>46888.429687999997</v>
      </c>
      <c r="D5913" s="11">
        <v>46311.28125</v>
      </c>
      <c r="E5913" s="11">
        <v>46844.53125</v>
      </c>
      <c r="F5913" s="11">
        <v>46844.53125</v>
      </c>
      <c r="G5913" s="5">
        <v>214305900</v>
      </c>
      <c r="I5913" s="1">
        <v>6.1277069378746774E-3</v>
      </c>
    </row>
    <row r="5914" spans="1:9" x14ac:dyDescent="0.25">
      <c r="A5914" s="36">
        <v>42586</v>
      </c>
      <c r="B5914" s="11">
        <v>46839.191405999998</v>
      </c>
      <c r="C5914" s="11">
        <v>47102.210937999997</v>
      </c>
      <c r="D5914" s="11">
        <v>46678.609375</v>
      </c>
      <c r="E5914" s="11">
        <v>46941.460937999997</v>
      </c>
      <c r="F5914" s="11">
        <v>46941.460937999997</v>
      </c>
      <c r="G5914" s="5">
        <v>149832400</v>
      </c>
      <c r="I5914" s="1">
        <v>2.0670405089475707E-3</v>
      </c>
    </row>
    <row r="5915" spans="1:9" x14ac:dyDescent="0.25">
      <c r="A5915" s="36">
        <v>42587</v>
      </c>
      <c r="B5915" s="11">
        <v>46940.230469000002</v>
      </c>
      <c r="C5915" s="11">
        <v>47197.109375</v>
      </c>
      <c r="D5915" s="11">
        <v>46931.25</v>
      </c>
      <c r="E5915" s="11">
        <v>47194.148437999997</v>
      </c>
      <c r="F5915" s="11">
        <v>47194.148437999997</v>
      </c>
      <c r="G5915" s="5">
        <v>180708100</v>
      </c>
      <c r="I5915" s="1">
        <v>5.3685976770037058E-3</v>
      </c>
    </row>
    <row r="5916" spans="1:9" x14ac:dyDescent="0.25">
      <c r="A5916" s="36">
        <v>42590</v>
      </c>
      <c r="B5916" s="11">
        <v>47207.75</v>
      </c>
      <c r="C5916" s="11">
        <v>47539.21875</v>
      </c>
      <c r="D5916" s="11">
        <v>47012.011719000002</v>
      </c>
      <c r="E5916" s="11">
        <v>47368.648437999997</v>
      </c>
      <c r="F5916" s="11">
        <v>47368.648437999997</v>
      </c>
      <c r="G5916" s="5">
        <v>176551200</v>
      </c>
      <c r="I5916" s="1">
        <v>3.6906733691868254E-3</v>
      </c>
    </row>
    <row r="5917" spans="1:9" x14ac:dyDescent="0.25">
      <c r="A5917" s="36">
        <v>42591</v>
      </c>
      <c r="B5917" s="11">
        <v>47375.589844000002</v>
      </c>
      <c r="C5917" s="11">
        <v>47801.769530999998</v>
      </c>
      <c r="D5917" s="11">
        <v>47363.261719000002</v>
      </c>
      <c r="E5917" s="11">
        <v>47630.371094000002</v>
      </c>
      <c r="F5917" s="11">
        <v>47630.371094000002</v>
      </c>
      <c r="G5917" s="5">
        <v>257905900</v>
      </c>
      <c r="I5917" s="1">
        <v>5.5100214603189812E-3</v>
      </c>
    </row>
    <row r="5918" spans="1:9" x14ac:dyDescent="0.25">
      <c r="A5918" s="36">
        <v>42592</v>
      </c>
      <c r="B5918" s="11">
        <v>47635.441405999998</v>
      </c>
      <c r="C5918" s="11">
        <v>47902.820312999997</v>
      </c>
      <c r="D5918" s="11">
        <v>47565.320312999997</v>
      </c>
      <c r="E5918" s="11">
        <v>47797.699219000002</v>
      </c>
      <c r="F5918" s="11">
        <v>47797.699219000002</v>
      </c>
      <c r="G5918" s="5">
        <v>220397200</v>
      </c>
      <c r="I5918" s="1">
        <v>3.5068988807864798E-3</v>
      </c>
    </row>
    <row r="5919" spans="1:9" x14ac:dyDescent="0.25">
      <c r="A5919" s="36">
        <v>42593</v>
      </c>
      <c r="B5919" s="11">
        <v>47833.878905999998</v>
      </c>
      <c r="C5919" s="11">
        <v>48434.769530999998</v>
      </c>
      <c r="D5919" s="11">
        <v>47713.839844000002</v>
      </c>
      <c r="E5919" s="11">
        <v>48341.949219000002</v>
      </c>
      <c r="F5919" s="11">
        <v>48341.949219000002</v>
      </c>
      <c r="G5919" s="5">
        <v>315230500</v>
      </c>
      <c r="I5919" s="1">
        <v>1.1322192724307456E-2</v>
      </c>
    </row>
    <row r="5920" spans="1:9" x14ac:dyDescent="0.25">
      <c r="A5920" s="36">
        <v>42594</v>
      </c>
      <c r="B5920" s="11">
        <v>48348.269530999998</v>
      </c>
      <c r="C5920" s="11">
        <v>48570.988280999998</v>
      </c>
      <c r="D5920" s="11">
        <v>48096.101562999997</v>
      </c>
      <c r="E5920" s="11">
        <v>48363.890625</v>
      </c>
      <c r="F5920" s="11">
        <v>48363.890625</v>
      </c>
      <c r="G5920" s="5">
        <v>233046100</v>
      </c>
      <c r="I5920" s="1">
        <v>4.5377624374864922E-4</v>
      </c>
    </row>
    <row r="5921" spans="1:9" x14ac:dyDescent="0.25">
      <c r="A5921" s="36">
        <v>42597</v>
      </c>
      <c r="B5921" s="11">
        <v>48366.890625</v>
      </c>
      <c r="C5921" s="11">
        <v>48956.058594000002</v>
      </c>
      <c r="D5921" s="11">
        <v>48361</v>
      </c>
      <c r="E5921" s="11">
        <v>48694.898437999997</v>
      </c>
      <c r="F5921" s="11">
        <v>48694.898437999997</v>
      </c>
      <c r="G5921" s="5">
        <v>271663300</v>
      </c>
      <c r="I5921" s="1">
        <v>6.8207959215520475E-3</v>
      </c>
    </row>
    <row r="5922" spans="1:9" x14ac:dyDescent="0.25">
      <c r="A5922" s="36">
        <v>42598</v>
      </c>
      <c r="B5922" s="11">
        <v>48699.171875</v>
      </c>
      <c r="C5922" s="11">
        <v>48800.238280999998</v>
      </c>
      <c r="D5922" s="11">
        <v>48334.96875</v>
      </c>
      <c r="E5922" s="11">
        <v>48351.960937999997</v>
      </c>
      <c r="F5922" s="11">
        <v>48351.960937999997</v>
      </c>
      <c r="G5922" s="5">
        <v>204458300</v>
      </c>
      <c r="I5922" s="1">
        <v>-7.0674915121440307E-3</v>
      </c>
    </row>
    <row r="5923" spans="1:9" x14ac:dyDescent="0.25">
      <c r="A5923" s="36">
        <v>42599</v>
      </c>
      <c r="B5923" s="11">
        <v>48351.160155999998</v>
      </c>
      <c r="C5923" s="11">
        <v>48556.078125</v>
      </c>
      <c r="D5923" s="11">
        <v>48100.140625</v>
      </c>
      <c r="E5923" s="11">
        <v>48258.929687999997</v>
      </c>
      <c r="F5923" s="11">
        <v>48258.929687999997</v>
      </c>
      <c r="G5923" s="5">
        <v>209872300</v>
      </c>
      <c r="I5923" s="1">
        <v>-1.9258963073873758E-3</v>
      </c>
    </row>
    <row r="5924" spans="1:9" x14ac:dyDescent="0.25">
      <c r="A5924" s="36">
        <v>42600</v>
      </c>
      <c r="B5924" s="11">
        <v>48253.039062999997</v>
      </c>
      <c r="C5924" s="11">
        <v>48492.851562999997</v>
      </c>
      <c r="D5924" s="11">
        <v>47930.871094000002</v>
      </c>
      <c r="E5924" s="11">
        <v>48437.101562999997</v>
      </c>
      <c r="F5924" s="11">
        <v>48437.101562999997</v>
      </c>
      <c r="G5924" s="5">
        <v>185065000</v>
      </c>
      <c r="I5924" s="1">
        <v>3.6851993682951445E-3</v>
      </c>
    </row>
    <row r="5925" spans="1:9" x14ac:dyDescent="0.25">
      <c r="A5925" s="36">
        <v>42601</v>
      </c>
      <c r="B5925" s="11">
        <v>48432.050780999998</v>
      </c>
      <c r="C5925" s="11">
        <v>48557.78125</v>
      </c>
      <c r="D5925" s="11">
        <v>48167.921875</v>
      </c>
      <c r="E5925" s="11">
        <v>48297.460937999997</v>
      </c>
      <c r="F5925" s="11">
        <v>48297.460937999997</v>
      </c>
      <c r="G5925" s="5">
        <v>127776500</v>
      </c>
      <c r="I5925" s="1">
        <v>-2.8870905782820699E-3</v>
      </c>
    </row>
    <row r="5926" spans="1:9" x14ac:dyDescent="0.25">
      <c r="A5926" s="36">
        <v>42604</v>
      </c>
      <c r="B5926" s="11">
        <v>48289.300780999998</v>
      </c>
      <c r="C5926" s="11">
        <v>48367.050780999998</v>
      </c>
      <c r="D5926" s="11">
        <v>47899.011719000002</v>
      </c>
      <c r="E5926" s="11">
        <v>48293.460937999997</v>
      </c>
      <c r="F5926" s="11">
        <v>48293.460937999997</v>
      </c>
      <c r="G5926" s="5">
        <v>146537800</v>
      </c>
      <c r="I5926" s="1">
        <v>-8.2823518495089843E-5</v>
      </c>
    </row>
    <row r="5927" spans="1:9" x14ac:dyDescent="0.25">
      <c r="A5927" s="36">
        <v>42605</v>
      </c>
      <c r="B5927" s="11">
        <v>48290.089844000002</v>
      </c>
      <c r="C5927" s="11">
        <v>48494.359375</v>
      </c>
      <c r="D5927" s="11">
        <v>47665.941405999998</v>
      </c>
      <c r="E5927" s="11">
        <v>47666.019530999998</v>
      </c>
      <c r="F5927" s="11">
        <v>47666.019530999998</v>
      </c>
      <c r="G5927" s="5">
        <v>209827500</v>
      </c>
      <c r="I5927" s="1">
        <v>-1.3077401959915136E-2</v>
      </c>
    </row>
    <row r="5928" spans="1:9" x14ac:dyDescent="0.25">
      <c r="A5928" s="36">
        <v>42606</v>
      </c>
      <c r="B5928" s="11">
        <v>47660.980469000002</v>
      </c>
      <c r="C5928" s="11">
        <v>47925.511719000002</v>
      </c>
      <c r="D5928" s="11">
        <v>47480.578125</v>
      </c>
      <c r="E5928" s="11">
        <v>47743.609375</v>
      </c>
      <c r="F5928" s="11">
        <v>47743.609375</v>
      </c>
      <c r="G5928" s="5">
        <v>163366300</v>
      </c>
      <c r="I5928" s="1">
        <v>1.6264576645799167E-3</v>
      </c>
    </row>
    <row r="5929" spans="1:9" x14ac:dyDescent="0.25">
      <c r="A5929" s="36">
        <v>42607</v>
      </c>
      <c r="B5929" s="11">
        <v>47741.550780999998</v>
      </c>
      <c r="C5929" s="11">
        <v>47867.898437999997</v>
      </c>
      <c r="D5929" s="11">
        <v>47642.25</v>
      </c>
      <c r="E5929" s="11">
        <v>47734.199219000002</v>
      </c>
      <c r="F5929" s="11">
        <v>47734.199219000002</v>
      </c>
      <c r="G5929" s="5">
        <v>231256400</v>
      </c>
      <c r="I5929" s="1">
        <v>-1.9711713473569148E-4</v>
      </c>
    </row>
    <row r="5930" spans="1:9" x14ac:dyDescent="0.25">
      <c r="A5930" s="36">
        <v>42608</v>
      </c>
      <c r="B5930" s="11">
        <v>47729.558594000002</v>
      </c>
      <c r="C5930" s="11">
        <v>48002.460937999997</v>
      </c>
      <c r="D5930" s="11">
        <v>47095.089844000002</v>
      </c>
      <c r="E5930" s="11">
        <v>47369.570312999997</v>
      </c>
      <c r="F5930" s="11">
        <v>47369.570312999997</v>
      </c>
      <c r="G5930" s="5">
        <v>286852200</v>
      </c>
      <c r="I5930" s="1">
        <v>-7.6680597298750541E-3</v>
      </c>
    </row>
    <row r="5931" spans="1:9" x14ac:dyDescent="0.25">
      <c r="A5931" s="36">
        <v>42611</v>
      </c>
      <c r="B5931" s="11">
        <v>47357.789062999997</v>
      </c>
      <c r="C5931" s="11">
        <v>47646.210937999997</v>
      </c>
      <c r="D5931" s="11">
        <v>47310.128905999998</v>
      </c>
      <c r="E5931" s="11">
        <v>47599.121094000002</v>
      </c>
      <c r="F5931" s="11">
        <v>47599.121094000002</v>
      </c>
      <c r="G5931" s="5">
        <v>151480600</v>
      </c>
      <c r="I5931" s="1">
        <v>4.8342506282583741E-3</v>
      </c>
    </row>
    <row r="5932" spans="1:9" x14ac:dyDescent="0.25">
      <c r="A5932" s="36">
        <v>42612</v>
      </c>
      <c r="B5932" s="11">
        <v>47610.058594000002</v>
      </c>
      <c r="C5932" s="11">
        <v>47832.398437999997</v>
      </c>
      <c r="D5932" s="11">
        <v>47445.878905999998</v>
      </c>
      <c r="E5932" s="11">
        <v>47650.570312999997</v>
      </c>
      <c r="F5932" s="11">
        <v>47650.570312999997</v>
      </c>
      <c r="G5932" s="5">
        <v>155374200</v>
      </c>
      <c r="I5932" s="1">
        <v>1.0803021667307178E-3</v>
      </c>
    </row>
    <row r="5933" spans="1:9" x14ac:dyDescent="0.25">
      <c r="A5933" s="36">
        <v>42613</v>
      </c>
      <c r="B5933" s="11">
        <v>47649.691405999998</v>
      </c>
      <c r="C5933" s="11">
        <v>47768.96875</v>
      </c>
      <c r="D5933" s="11">
        <v>47341.898437999997</v>
      </c>
      <c r="E5933" s="11">
        <v>47541.320312999997</v>
      </c>
      <c r="F5933" s="11">
        <v>47541.320312999997</v>
      </c>
      <c r="G5933" s="5">
        <v>439097000</v>
      </c>
      <c r="I5933" s="1">
        <v>-2.2953645998349259E-3</v>
      </c>
    </row>
    <row r="5934" spans="1:9" x14ac:dyDescent="0.25">
      <c r="A5934" s="36">
        <v>42614</v>
      </c>
      <c r="B5934" s="11">
        <v>47544.039062999997</v>
      </c>
      <c r="C5934" s="11">
        <v>47655.609375</v>
      </c>
      <c r="D5934" s="11">
        <v>47314.820312999997</v>
      </c>
      <c r="E5934" s="11">
        <v>47563.339844000002</v>
      </c>
      <c r="F5934" s="11">
        <v>47563.339844000002</v>
      </c>
      <c r="G5934" s="5">
        <v>193508900</v>
      </c>
      <c r="I5934" s="1">
        <v>4.6305893648401764E-4</v>
      </c>
    </row>
    <row r="5935" spans="1:9" x14ac:dyDescent="0.25">
      <c r="A5935" s="36">
        <v>42615</v>
      </c>
      <c r="B5935" s="11">
        <v>47551.109375</v>
      </c>
      <c r="C5935" s="11">
        <v>48096.320312999997</v>
      </c>
      <c r="D5935" s="11">
        <v>47204.058594000002</v>
      </c>
      <c r="E5935" s="11">
        <v>47787.988280999998</v>
      </c>
      <c r="F5935" s="11">
        <v>47787.988280999998</v>
      </c>
      <c r="G5935" s="5">
        <v>140465700</v>
      </c>
      <c r="I5935" s="1">
        <v>4.712023567499557E-3</v>
      </c>
    </row>
    <row r="5936" spans="1:9" x14ac:dyDescent="0.25">
      <c r="A5936" s="36">
        <v>42618</v>
      </c>
      <c r="B5936" s="11">
        <v>47786.980469000002</v>
      </c>
      <c r="C5936" s="11">
        <v>47968.160155999998</v>
      </c>
      <c r="D5936" s="11">
        <v>47786.5</v>
      </c>
      <c r="E5936" s="11">
        <v>47842.230469000002</v>
      </c>
      <c r="F5936" s="11">
        <v>47842.230469000002</v>
      </c>
      <c r="G5936" s="5">
        <v>19169100</v>
      </c>
      <c r="I5936" s="1">
        <v>1.1344153454011519E-3</v>
      </c>
    </row>
    <row r="5937" spans="1:9" x14ac:dyDescent="0.25">
      <c r="A5937" s="36">
        <v>42619</v>
      </c>
      <c r="B5937" s="11">
        <v>47839.898437999997</v>
      </c>
      <c r="C5937" s="11">
        <v>47868.769530999998</v>
      </c>
      <c r="D5937" s="11">
        <v>47304.828125</v>
      </c>
      <c r="E5937" s="11">
        <v>47626.980469000002</v>
      </c>
      <c r="F5937" s="11">
        <v>47626.980469000002</v>
      </c>
      <c r="G5937" s="5">
        <v>186221600</v>
      </c>
      <c r="I5937" s="1">
        <v>-4.5093148382537862E-3</v>
      </c>
    </row>
    <row r="5938" spans="1:9" x14ac:dyDescent="0.25">
      <c r="A5938" s="36">
        <v>42620</v>
      </c>
      <c r="B5938" s="11">
        <v>47623.230469000002</v>
      </c>
      <c r="C5938" s="11">
        <v>47676.601562999997</v>
      </c>
      <c r="D5938" s="11">
        <v>47178.761719000002</v>
      </c>
      <c r="E5938" s="11">
        <v>47398.699219000002</v>
      </c>
      <c r="F5938" s="11">
        <v>47398.699219000002</v>
      </c>
      <c r="G5938" s="5">
        <v>177870300</v>
      </c>
      <c r="I5938" s="1">
        <v>-4.8046315458218913E-3</v>
      </c>
    </row>
    <row r="5939" spans="1:9" x14ac:dyDescent="0.25">
      <c r="A5939" s="36">
        <v>42621</v>
      </c>
      <c r="B5939" s="11">
        <v>47397.890625</v>
      </c>
      <c r="C5939" s="11">
        <v>47492.980469000002</v>
      </c>
      <c r="D5939" s="11">
        <v>47250.03125</v>
      </c>
      <c r="E5939" s="11">
        <v>47416.96875</v>
      </c>
      <c r="F5939" s="11">
        <v>47416.96875</v>
      </c>
      <c r="G5939" s="5">
        <v>180546300</v>
      </c>
      <c r="I5939" s="1">
        <v>3.8536945670308853E-4</v>
      </c>
    </row>
    <row r="5940" spans="1:9" x14ac:dyDescent="0.25">
      <c r="A5940" s="36">
        <v>42622</v>
      </c>
      <c r="B5940" s="11">
        <v>47419.691405999998</v>
      </c>
      <c r="C5940" s="11">
        <v>47421.140625</v>
      </c>
      <c r="D5940" s="11">
        <v>46459.171875</v>
      </c>
      <c r="E5940" s="11">
        <v>46459.171875</v>
      </c>
      <c r="F5940" s="11">
        <v>46459.171875</v>
      </c>
      <c r="G5940" s="5">
        <v>256925800</v>
      </c>
      <c r="I5940" s="1">
        <v>-2.0406252433307515E-2</v>
      </c>
    </row>
    <row r="5941" spans="1:9" x14ac:dyDescent="0.25">
      <c r="A5941" s="36">
        <v>42625</v>
      </c>
      <c r="B5941" s="11">
        <v>46456.878905999998</v>
      </c>
      <c r="C5941" s="11">
        <v>46782.058594000002</v>
      </c>
      <c r="D5941" s="11">
        <v>45934.019530999998</v>
      </c>
      <c r="E5941" s="11">
        <v>46720.960937999997</v>
      </c>
      <c r="F5941" s="11">
        <v>46720.960937999997</v>
      </c>
      <c r="G5941" s="5">
        <v>268039400</v>
      </c>
      <c r="I5941" s="1">
        <v>5.6190036199730287E-3</v>
      </c>
    </row>
    <row r="5942" spans="1:9" x14ac:dyDescent="0.25">
      <c r="A5942" s="36">
        <v>42626</v>
      </c>
      <c r="B5942" s="11">
        <v>46719.230469000002</v>
      </c>
      <c r="C5942" s="11">
        <v>46719.230469000002</v>
      </c>
      <c r="D5942" s="11">
        <v>46012.238280999998</v>
      </c>
      <c r="E5942" s="11">
        <v>46154.199219000002</v>
      </c>
      <c r="F5942" s="11">
        <v>46154.199219000002</v>
      </c>
      <c r="G5942" s="5">
        <v>270198400</v>
      </c>
      <c r="I5942" s="1">
        <v>-1.2204958860362325E-2</v>
      </c>
    </row>
    <row r="5943" spans="1:9" x14ac:dyDescent="0.25">
      <c r="A5943" s="36">
        <v>42627</v>
      </c>
      <c r="B5943" s="11">
        <v>46137.738280999998</v>
      </c>
      <c r="C5943" s="11">
        <v>46408.039062999997</v>
      </c>
      <c r="D5943" s="11">
        <v>45700.699219000002</v>
      </c>
      <c r="E5943" s="11">
        <v>45767.570312999997</v>
      </c>
      <c r="F5943" s="11">
        <v>45767.570312999997</v>
      </c>
      <c r="G5943" s="5">
        <v>249860800</v>
      </c>
      <c r="I5943" s="1">
        <v>-8.4121789199826935E-3</v>
      </c>
    </row>
    <row r="5944" spans="1:9" x14ac:dyDescent="0.25">
      <c r="A5944" s="36">
        <v>42628</v>
      </c>
      <c r="B5944" s="11">
        <v>45767.371094000002</v>
      </c>
      <c r="C5944" s="11">
        <v>45975.78125</v>
      </c>
      <c r="D5944" s="11">
        <v>45679.570312999997</v>
      </c>
      <c r="E5944" s="11">
        <v>45922.910155999998</v>
      </c>
      <c r="F5944" s="11">
        <v>45922.910155999998</v>
      </c>
      <c r="G5944" s="5">
        <v>477097000</v>
      </c>
      <c r="I5944" s="1">
        <v>3.3883559302179123E-3</v>
      </c>
    </row>
    <row r="5945" spans="1:9" x14ac:dyDescent="0.25">
      <c r="A5945" s="36">
        <v>42632</v>
      </c>
      <c r="B5945" s="11">
        <v>45927.488280999998</v>
      </c>
      <c r="C5945" s="11">
        <v>46131.429687999997</v>
      </c>
      <c r="D5945" s="11">
        <v>45737.429687999997</v>
      </c>
      <c r="E5945" s="11">
        <v>45871.039062999997</v>
      </c>
      <c r="F5945" s="11">
        <v>45871.039062999997</v>
      </c>
      <c r="G5945" s="5">
        <v>191987000</v>
      </c>
      <c r="I5945" s="1">
        <v>-1.1301637844862711E-3</v>
      </c>
    </row>
    <row r="5946" spans="1:9" x14ac:dyDescent="0.25">
      <c r="A5946" s="36">
        <v>42633</v>
      </c>
      <c r="B5946" s="11">
        <v>45869.691405999998</v>
      </c>
      <c r="C5946" s="11">
        <v>46421.679687999997</v>
      </c>
      <c r="D5946" s="11">
        <v>45869.691405999998</v>
      </c>
      <c r="E5946" s="11">
        <v>46341.328125</v>
      </c>
      <c r="F5946" s="11">
        <v>46341.328125</v>
      </c>
      <c r="G5946" s="5">
        <v>156466200</v>
      </c>
      <c r="I5946" s="1">
        <v>1.0200218341967826E-2</v>
      </c>
    </row>
    <row r="5947" spans="1:9" x14ac:dyDescent="0.25">
      <c r="A5947" s="36">
        <v>42634</v>
      </c>
      <c r="B5947" s="11">
        <v>46345.378905999998</v>
      </c>
      <c r="C5947" s="11">
        <v>46943.699219000002</v>
      </c>
      <c r="D5947" s="11">
        <v>46344.039062999997</v>
      </c>
      <c r="E5947" s="11">
        <v>46929.191405999998</v>
      </c>
      <c r="F5947" s="11">
        <v>46929.191405999998</v>
      </c>
      <c r="G5947" s="5">
        <v>255440800</v>
      </c>
      <c r="I5947" s="1">
        <v>1.2605720830777045E-2</v>
      </c>
    </row>
    <row r="5948" spans="1:9" x14ac:dyDescent="0.25">
      <c r="A5948" s="36">
        <v>42635</v>
      </c>
      <c r="B5948" s="11">
        <v>46930.339844000002</v>
      </c>
      <c r="C5948" s="11">
        <v>47975.558594000002</v>
      </c>
      <c r="D5948" s="11">
        <v>46930.339844000002</v>
      </c>
      <c r="E5948" s="11">
        <v>47975.050780999998</v>
      </c>
      <c r="F5948" s="11">
        <v>47975.050780999998</v>
      </c>
      <c r="G5948" s="5">
        <v>258041400</v>
      </c>
      <c r="I5948" s="1">
        <v>2.204120051315428E-2</v>
      </c>
    </row>
    <row r="5949" spans="1:9" x14ac:dyDescent="0.25">
      <c r="A5949" s="36">
        <v>42636</v>
      </c>
      <c r="B5949" s="11">
        <v>47967.171875</v>
      </c>
      <c r="C5949" s="11">
        <v>47967.210937999997</v>
      </c>
      <c r="D5949" s="11">
        <v>47435.820312999997</v>
      </c>
      <c r="E5949" s="11">
        <v>47778.480469000002</v>
      </c>
      <c r="F5949" s="11">
        <v>47778.480469000002</v>
      </c>
      <c r="G5949" s="5">
        <v>223268400</v>
      </c>
      <c r="I5949" s="1">
        <v>-4.1057616480664194E-3</v>
      </c>
    </row>
    <row r="5950" spans="1:9" x14ac:dyDescent="0.25">
      <c r="A5950" s="36">
        <v>42639</v>
      </c>
      <c r="B5950" s="11">
        <v>47776.941405999998</v>
      </c>
      <c r="C5950" s="11">
        <v>47776.941405999998</v>
      </c>
      <c r="D5950" s="11">
        <v>47094.488280999998</v>
      </c>
      <c r="E5950" s="11">
        <v>47252.539062999997</v>
      </c>
      <c r="F5950" s="11">
        <v>47252.539062999997</v>
      </c>
      <c r="G5950" s="5">
        <v>232475400</v>
      </c>
      <c r="I5950" s="1">
        <v>-1.1068949454880794E-2</v>
      </c>
    </row>
    <row r="5951" spans="1:9" x14ac:dyDescent="0.25">
      <c r="A5951" s="36">
        <v>42640</v>
      </c>
      <c r="B5951" s="11">
        <v>47257.300780999998</v>
      </c>
      <c r="C5951" s="11">
        <v>47731.859375</v>
      </c>
      <c r="D5951" s="11">
        <v>46971.640625</v>
      </c>
      <c r="E5951" s="11">
        <v>47731.839844000002</v>
      </c>
      <c r="F5951" s="11">
        <v>47731.839844000002</v>
      </c>
      <c r="G5951" s="5">
        <v>249363300</v>
      </c>
      <c r="I5951" s="1">
        <v>1.0092287905541397E-2</v>
      </c>
    </row>
    <row r="5952" spans="1:9" x14ac:dyDescent="0.25">
      <c r="A5952" s="36">
        <v>42641</v>
      </c>
      <c r="B5952" s="11">
        <v>47734.289062999997</v>
      </c>
      <c r="C5952" s="11">
        <v>48175.269530999998</v>
      </c>
      <c r="D5952" s="11">
        <v>47639.191405999998</v>
      </c>
      <c r="E5952" s="11">
        <v>48046.558594000002</v>
      </c>
      <c r="F5952" s="11">
        <v>48046.558594000002</v>
      </c>
      <c r="G5952" s="5">
        <v>203341900</v>
      </c>
      <c r="I5952" s="1">
        <v>6.5718343140197533E-3</v>
      </c>
    </row>
    <row r="5953" spans="1:9" x14ac:dyDescent="0.25">
      <c r="A5953" s="36">
        <v>42642</v>
      </c>
      <c r="B5953" s="11">
        <v>48045.210937999997</v>
      </c>
      <c r="C5953" s="11">
        <v>48488.351562999997</v>
      </c>
      <c r="D5953" s="11">
        <v>47511.480469000002</v>
      </c>
      <c r="E5953" s="11">
        <v>47672.070312999997</v>
      </c>
      <c r="F5953" s="11">
        <v>47672.070312999997</v>
      </c>
      <c r="G5953" s="5">
        <v>217104400</v>
      </c>
      <c r="I5953" s="1">
        <v>-7.8248131221485551E-3</v>
      </c>
    </row>
    <row r="5954" spans="1:9" x14ac:dyDescent="0.25">
      <c r="A5954" s="36">
        <v>42643</v>
      </c>
      <c r="B5954" s="11">
        <v>47673.601562999997</v>
      </c>
      <c r="C5954" s="11">
        <v>47961.390625</v>
      </c>
      <c r="D5954" s="11">
        <v>47245.089844000002</v>
      </c>
      <c r="E5954" s="11">
        <v>47245.800780999998</v>
      </c>
      <c r="F5954" s="11">
        <v>47245.800780999998</v>
      </c>
      <c r="G5954" s="5">
        <v>210376900</v>
      </c>
      <c r="I5954" s="1">
        <v>-8.9819207458834427E-3</v>
      </c>
    </row>
    <row r="5955" spans="1:9" x14ac:dyDescent="0.25">
      <c r="A5955" s="36">
        <v>42646</v>
      </c>
      <c r="B5955" s="11">
        <v>47250.550780999998</v>
      </c>
      <c r="C5955" s="11">
        <v>47607.28125</v>
      </c>
      <c r="D5955" s="11">
        <v>47080.019530999998</v>
      </c>
      <c r="E5955" s="11">
        <v>47601.929687999997</v>
      </c>
      <c r="F5955" s="11">
        <v>47601.929687999997</v>
      </c>
      <c r="G5955" s="5">
        <v>139095500</v>
      </c>
      <c r="I5955" s="1">
        <v>7.5095224489487578E-3</v>
      </c>
    </row>
    <row r="5956" spans="1:9" x14ac:dyDescent="0.25">
      <c r="A5956" s="36">
        <v>42647</v>
      </c>
      <c r="B5956" s="11">
        <v>47602.289062999997</v>
      </c>
      <c r="C5956" s="11">
        <v>47986.289062999997</v>
      </c>
      <c r="D5956" s="11">
        <v>47495.238280999998</v>
      </c>
      <c r="E5956" s="11">
        <v>47909.269530999998</v>
      </c>
      <c r="F5956" s="11">
        <v>47909.269530999998</v>
      </c>
      <c r="G5956" s="5">
        <v>178107800</v>
      </c>
      <c r="I5956" s="1">
        <v>6.4357040075559979E-3</v>
      </c>
    </row>
    <row r="5957" spans="1:9" x14ac:dyDescent="0.25">
      <c r="A5957" s="36">
        <v>42648</v>
      </c>
      <c r="B5957" s="11">
        <v>47909.171875</v>
      </c>
      <c r="C5957" s="11">
        <v>48226.089844000002</v>
      </c>
      <c r="D5957" s="11">
        <v>47904.941405999998</v>
      </c>
      <c r="E5957" s="11">
        <v>48141.421875</v>
      </c>
      <c r="F5957" s="11">
        <v>48141.421875</v>
      </c>
      <c r="G5957" s="5">
        <v>160516000</v>
      </c>
      <c r="I5957" s="1">
        <v>4.8339640800953987E-3</v>
      </c>
    </row>
    <row r="5958" spans="1:9" x14ac:dyDescent="0.25">
      <c r="A5958" s="36">
        <v>42649</v>
      </c>
      <c r="B5958" s="11">
        <v>48124.28125</v>
      </c>
      <c r="C5958" s="11">
        <v>48132.628905999998</v>
      </c>
      <c r="D5958" s="11">
        <v>47832.609375</v>
      </c>
      <c r="E5958" s="11">
        <v>47944.769530999998</v>
      </c>
      <c r="F5958" s="11">
        <v>47944.769530999998</v>
      </c>
      <c r="G5958" s="5">
        <v>143658400</v>
      </c>
      <c r="I5958" s="1">
        <v>-4.0932545185476954E-3</v>
      </c>
    </row>
    <row r="5959" spans="1:9" x14ac:dyDescent="0.25">
      <c r="A5959" s="36">
        <v>42650</v>
      </c>
      <c r="B5959" s="11">
        <v>47946.300780999998</v>
      </c>
      <c r="C5959" s="11">
        <v>47946.300780999998</v>
      </c>
      <c r="D5959" s="11">
        <v>47460.339844000002</v>
      </c>
      <c r="E5959" s="11">
        <v>47596.601562999997</v>
      </c>
      <c r="F5959" s="11">
        <v>47596.601562999997</v>
      </c>
      <c r="G5959" s="5">
        <v>134403200</v>
      </c>
      <c r="I5959" s="1">
        <v>-7.2883506953491661E-3</v>
      </c>
    </row>
    <row r="5960" spans="1:9" x14ac:dyDescent="0.25">
      <c r="A5960" s="36">
        <v>42653</v>
      </c>
      <c r="B5960" s="11">
        <v>47597.910155999998</v>
      </c>
      <c r="C5960" s="11">
        <v>48413.660155999998</v>
      </c>
      <c r="D5960" s="11">
        <v>47555.21875</v>
      </c>
      <c r="E5960" s="11">
        <v>48264.960937999997</v>
      </c>
      <c r="F5960" s="11">
        <v>48264.960937999997</v>
      </c>
      <c r="G5960" s="5">
        <v>193082400</v>
      </c>
      <c r="I5960" s="1">
        <v>1.3944488023440726E-2</v>
      </c>
    </row>
    <row r="5961" spans="1:9" x14ac:dyDescent="0.25">
      <c r="A5961" s="36">
        <v>42654</v>
      </c>
      <c r="B5961" s="11">
        <v>48265.558594000002</v>
      </c>
      <c r="C5961" s="11">
        <v>48272.101562999997</v>
      </c>
      <c r="D5961" s="11">
        <v>47990.789062999997</v>
      </c>
      <c r="E5961" s="11">
        <v>48014.398437999997</v>
      </c>
      <c r="F5961" s="11">
        <v>48014.398437999997</v>
      </c>
      <c r="G5961" s="5">
        <v>202811100</v>
      </c>
      <c r="I5961" s="1">
        <v>-5.2049175917439072E-3</v>
      </c>
    </row>
    <row r="5962" spans="1:9" x14ac:dyDescent="0.25">
      <c r="A5962" s="36">
        <v>42655</v>
      </c>
      <c r="B5962" s="11">
        <v>48015.070312999997</v>
      </c>
      <c r="C5962" s="11">
        <v>48069.910155999998</v>
      </c>
      <c r="D5962" s="11">
        <v>47740.03125</v>
      </c>
      <c r="E5962" s="11">
        <v>47915.121094000002</v>
      </c>
      <c r="F5962" s="11">
        <v>47915.121094000002</v>
      </c>
      <c r="G5962" s="5">
        <v>145549600</v>
      </c>
      <c r="I5962" s="1">
        <v>-2.06979832541343E-3</v>
      </c>
    </row>
    <row r="5963" spans="1:9" x14ac:dyDescent="0.25">
      <c r="A5963" s="36">
        <v>42656</v>
      </c>
      <c r="B5963" s="11">
        <v>47913.769530999998</v>
      </c>
      <c r="C5963" s="11">
        <v>47913.769530999998</v>
      </c>
      <c r="D5963" s="11">
        <v>47429.171875</v>
      </c>
      <c r="E5963" s="11">
        <v>47741.539062999997</v>
      </c>
      <c r="F5963" s="11">
        <v>47741.539062999997</v>
      </c>
      <c r="G5963" s="5">
        <v>199956500</v>
      </c>
      <c r="I5963" s="1">
        <v>-3.6292762311607163E-3</v>
      </c>
    </row>
    <row r="5964" spans="1:9" x14ac:dyDescent="0.25">
      <c r="A5964" s="36">
        <v>42657</v>
      </c>
      <c r="B5964" s="11">
        <v>47746.339844000002</v>
      </c>
      <c r="C5964" s="11">
        <v>48041.050780999998</v>
      </c>
      <c r="D5964" s="11">
        <v>47645.488280999998</v>
      </c>
      <c r="E5964" s="11">
        <v>47701.449219000002</v>
      </c>
      <c r="F5964" s="11">
        <v>47701.449219000002</v>
      </c>
      <c r="G5964" s="5">
        <v>249710700</v>
      </c>
      <c r="I5964" s="1">
        <v>-8.4007944594688411E-4</v>
      </c>
    </row>
    <row r="5965" spans="1:9" x14ac:dyDescent="0.25">
      <c r="A5965" s="36">
        <v>42660</v>
      </c>
      <c r="B5965" s="11">
        <v>47699.75</v>
      </c>
      <c r="C5965" s="11">
        <v>47918.601562999997</v>
      </c>
      <c r="D5965" s="11">
        <v>47637.429687999997</v>
      </c>
      <c r="E5965" s="11">
        <v>47657.328125</v>
      </c>
      <c r="F5965" s="11">
        <v>47657.328125</v>
      </c>
      <c r="G5965" s="5">
        <v>157917600</v>
      </c>
      <c r="I5965" s="1">
        <v>-9.2537044574925176E-4</v>
      </c>
    </row>
    <row r="5966" spans="1:9" x14ac:dyDescent="0.25">
      <c r="A5966" s="36">
        <v>42661</v>
      </c>
      <c r="B5966" s="11">
        <v>47661.46875</v>
      </c>
      <c r="C5966" s="11">
        <v>48129.949219000002</v>
      </c>
      <c r="D5966" s="11">
        <v>47661.46875</v>
      </c>
      <c r="E5966" s="11">
        <v>48106.121094000002</v>
      </c>
      <c r="F5966" s="11">
        <v>48106.121094000002</v>
      </c>
      <c r="G5966" s="5">
        <v>253865900</v>
      </c>
      <c r="I5966" s="1">
        <v>9.3730177499526945E-3</v>
      </c>
    </row>
    <row r="5967" spans="1:9" x14ac:dyDescent="0.25">
      <c r="A5967" s="36">
        <v>42662</v>
      </c>
      <c r="B5967" s="11">
        <v>48107.660155999998</v>
      </c>
      <c r="C5967" s="11">
        <v>48572.640625</v>
      </c>
      <c r="D5967" s="11">
        <v>48006.089844000002</v>
      </c>
      <c r="E5967" s="11">
        <v>48492.609375</v>
      </c>
      <c r="F5967" s="11">
        <v>48492.609375</v>
      </c>
      <c r="G5967" s="5">
        <v>186797100</v>
      </c>
      <c r="I5967" s="1">
        <v>8.0019756245306439E-3</v>
      </c>
    </row>
    <row r="5968" spans="1:9" x14ac:dyDescent="0.25">
      <c r="A5968" s="36">
        <v>42663</v>
      </c>
      <c r="B5968" s="11">
        <v>48479.660155999998</v>
      </c>
      <c r="C5968" s="11">
        <v>48563.621094000002</v>
      </c>
      <c r="D5968" s="11">
        <v>48188.058594000002</v>
      </c>
      <c r="E5968" s="11">
        <v>48274.25</v>
      </c>
      <c r="F5968" s="11">
        <v>48274.25</v>
      </c>
      <c r="G5968" s="5">
        <v>133216400</v>
      </c>
      <c r="I5968" s="1">
        <v>-4.513110109014562E-3</v>
      </c>
    </row>
    <row r="5969" spans="1:9" x14ac:dyDescent="0.25">
      <c r="A5969" s="36">
        <v>42664</v>
      </c>
      <c r="B5969" s="11">
        <v>48273.851562999997</v>
      </c>
      <c r="C5969" s="11">
        <v>48533.941405999998</v>
      </c>
      <c r="D5969" s="11">
        <v>48123.910155999998</v>
      </c>
      <c r="E5969" s="11">
        <v>48418.398437999997</v>
      </c>
      <c r="F5969" s="11">
        <v>48418.398437999997</v>
      </c>
      <c r="G5969" s="5">
        <v>158116200</v>
      </c>
      <c r="I5969" s="1">
        <v>2.9815823046845935E-3</v>
      </c>
    </row>
    <row r="5970" spans="1:9" x14ac:dyDescent="0.25">
      <c r="A5970" s="36">
        <v>42667</v>
      </c>
      <c r="B5970" s="11">
        <v>48423.199219000002</v>
      </c>
      <c r="C5970" s="11">
        <v>48619.441405999998</v>
      </c>
      <c r="D5970" s="11">
        <v>48299.300780999998</v>
      </c>
      <c r="E5970" s="11">
        <v>48431.25</v>
      </c>
      <c r="F5970" s="11">
        <v>48431.25</v>
      </c>
      <c r="G5970" s="5">
        <v>132462100</v>
      </c>
      <c r="I5970" s="1">
        <v>2.6539202325892575E-4</v>
      </c>
    </row>
    <row r="5971" spans="1:9" x14ac:dyDescent="0.25">
      <c r="A5971" s="36">
        <v>42668</v>
      </c>
      <c r="B5971" s="11">
        <v>48423.070312999997</v>
      </c>
      <c r="C5971" s="11">
        <v>48432.96875</v>
      </c>
      <c r="D5971" s="11">
        <v>48057.039062999997</v>
      </c>
      <c r="E5971" s="11">
        <v>48093.53125</v>
      </c>
      <c r="F5971" s="11">
        <v>48093.53125</v>
      </c>
      <c r="G5971" s="5">
        <v>171587700</v>
      </c>
      <c r="I5971" s="1">
        <v>-6.9975839093707748E-3</v>
      </c>
    </row>
    <row r="5972" spans="1:9" x14ac:dyDescent="0.25">
      <c r="A5972" s="36">
        <v>42669</v>
      </c>
      <c r="B5972" s="11">
        <v>48095.058594000002</v>
      </c>
      <c r="C5972" s="11">
        <v>48122.671875</v>
      </c>
      <c r="D5972" s="11">
        <v>47726.859375</v>
      </c>
      <c r="E5972" s="11">
        <v>47805.441405999998</v>
      </c>
      <c r="F5972" s="11">
        <v>47805.441405999998</v>
      </c>
      <c r="G5972" s="5">
        <v>186391500</v>
      </c>
      <c r="I5972" s="1">
        <v>-6.0082126566687322E-3</v>
      </c>
    </row>
    <row r="5973" spans="1:9" x14ac:dyDescent="0.25">
      <c r="A5973" s="36">
        <v>42670</v>
      </c>
      <c r="B5973" s="11">
        <v>47804.628905999998</v>
      </c>
      <c r="C5973" s="11">
        <v>48115.488280999998</v>
      </c>
      <c r="D5973" s="11">
        <v>47770.578125</v>
      </c>
      <c r="E5973" s="11">
        <v>48114.671875</v>
      </c>
      <c r="F5973" s="11">
        <v>48114.671875</v>
      </c>
      <c r="G5973" s="5">
        <v>156791200</v>
      </c>
      <c r="I5973" s="1">
        <v>6.4476892221492221E-3</v>
      </c>
    </row>
    <row r="5974" spans="1:9" x14ac:dyDescent="0.25">
      <c r="A5974" s="36">
        <v>42671</v>
      </c>
      <c r="B5974" s="11">
        <v>48113.871094000002</v>
      </c>
      <c r="C5974" s="11">
        <v>48371.511719000002</v>
      </c>
      <c r="D5974" s="11">
        <v>47534.058594000002</v>
      </c>
      <c r="E5974" s="11">
        <v>48007.199219000002</v>
      </c>
      <c r="F5974" s="11">
        <v>48007.199219000002</v>
      </c>
      <c r="G5974" s="5">
        <v>416532800</v>
      </c>
      <c r="I5974" s="1">
        <v>-2.2361757956090855E-3</v>
      </c>
    </row>
    <row r="5975" spans="1:9" x14ac:dyDescent="0.25">
      <c r="A5975" s="36">
        <v>42674</v>
      </c>
      <c r="B5975" s="11">
        <v>48002.210937999997</v>
      </c>
      <c r="C5975" s="11">
        <v>48245.148437999997</v>
      </c>
      <c r="D5975" s="11">
        <v>47818.339844000002</v>
      </c>
      <c r="E5975" s="11">
        <v>48009.28125</v>
      </c>
      <c r="F5975" s="11">
        <v>48009.28125</v>
      </c>
      <c r="G5975" s="5">
        <v>218268600</v>
      </c>
      <c r="I5975" s="1">
        <v>4.3368200753235442E-5</v>
      </c>
    </row>
    <row r="5976" spans="1:9" x14ac:dyDescent="0.25">
      <c r="A5976" s="36">
        <v>42675</v>
      </c>
      <c r="B5976" s="11">
        <v>48021.289062999997</v>
      </c>
      <c r="C5976" s="11">
        <v>48157.128905999998</v>
      </c>
      <c r="D5976" s="11">
        <v>47061.898437999997</v>
      </c>
      <c r="E5976" s="11">
        <v>47303.308594000002</v>
      </c>
      <c r="F5976" s="11">
        <v>47303.308594000002</v>
      </c>
      <c r="G5976" s="5">
        <v>244594200</v>
      </c>
      <c r="I5976" s="1">
        <v>-1.4814109406623643E-2</v>
      </c>
    </row>
    <row r="5977" spans="1:9" x14ac:dyDescent="0.25">
      <c r="A5977" s="36">
        <v>42677</v>
      </c>
      <c r="B5977" s="11">
        <v>47286.160155999998</v>
      </c>
      <c r="C5977" s="11">
        <v>47480.660155999998</v>
      </c>
      <c r="D5977" s="11">
        <v>46683.800780999998</v>
      </c>
      <c r="E5977" s="11">
        <v>46683.800780999998</v>
      </c>
      <c r="F5977" s="11">
        <v>46683.800780999998</v>
      </c>
      <c r="G5977" s="5">
        <v>325313500</v>
      </c>
      <c r="I5977" s="1">
        <v>-1.3183016037290329E-2</v>
      </c>
    </row>
    <row r="5978" spans="1:9" x14ac:dyDescent="0.25">
      <c r="A5978" s="36">
        <v>42678</v>
      </c>
      <c r="B5978" s="11">
        <v>46684.398437999997</v>
      </c>
      <c r="C5978" s="11">
        <v>47369.78125</v>
      </c>
      <c r="D5978" s="11">
        <v>46441.460937999997</v>
      </c>
      <c r="E5978" s="11">
        <v>46694.808594000002</v>
      </c>
      <c r="F5978" s="11">
        <v>46694.808594000002</v>
      </c>
      <c r="G5978" s="5">
        <v>291450100</v>
      </c>
      <c r="I5978" s="1">
        <v>2.3576733739538724E-4</v>
      </c>
    </row>
    <row r="5979" spans="1:9" x14ac:dyDescent="0.25">
      <c r="A5979" s="36">
        <v>42681</v>
      </c>
      <c r="B5979" s="11">
        <v>46695.011719000002</v>
      </c>
      <c r="C5979" s="11">
        <v>48373.191405999998</v>
      </c>
      <c r="D5979" s="11">
        <v>46695.011719000002</v>
      </c>
      <c r="E5979" s="11">
        <v>48050.25</v>
      </c>
      <c r="F5979" s="11">
        <v>48050.25</v>
      </c>
      <c r="G5979" s="5">
        <v>326662300</v>
      </c>
      <c r="I5979" s="1">
        <v>2.861434483154035E-2</v>
      </c>
    </row>
    <row r="5980" spans="1:9" x14ac:dyDescent="0.25">
      <c r="A5980" s="36">
        <v>42682</v>
      </c>
      <c r="B5980" s="11">
        <v>48049.75</v>
      </c>
      <c r="C5980" s="11">
        <v>48672.941405999998</v>
      </c>
      <c r="D5980" s="11">
        <v>48049.75</v>
      </c>
      <c r="E5980" s="11">
        <v>48470.988280999998</v>
      </c>
      <c r="F5980" s="11">
        <v>48470.988280999998</v>
      </c>
      <c r="G5980" s="5">
        <v>262930600</v>
      </c>
      <c r="I5980" s="1">
        <v>8.7181008729437792E-3</v>
      </c>
    </row>
    <row r="5981" spans="1:9" x14ac:dyDescent="0.25">
      <c r="A5981" s="36">
        <v>42683</v>
      </c>
      <c r="B5981" s="11">
        <v>48450.378905999998</v>
      </c>
      <c r="C5981" s="11">
        <v>48450.378905999998</v>
      </c>
      <c r="D5981" s="11">
        <v>46354.691405999998</v>
      </c>
      <c r="E5981" s="11">
        <v>47390.660155999998</v>
      </c>
      <c r="F5981" s="11">
        <v>47390.660155999998</v>
      </c>
      <c r="G5981" s="5">
        <v>511336300</v>
      </c>
      <c r="I5981" s="1">
        <v>-2.2540273026221413E-2</v>
      </c>
    </row>
    <row r="5982" spans="1:9" x14ac:dyDescent="0.25">
      <c r="A5982" s="36">
        <v>42684</v>
      </c>
      <c r="B5982" s="11">
        <v>47389.75</v>
      </c>
      <c r="C5982" s="11">
        <v>48124.511719000002</v>
      </c>
      <c r="D5982" s="11">
        <v>45209.898437999997</v>
      </c>
      <c r="E5982" s="11">
        <v>45224.378905999998</v>
      </c>
      <c r="F5982" s="11">
        <v>45224.378905999998</v>
      </c>
      <c r="G5982" s="5">
        <v>603648700</v>
      </c>
      <c r="I5982" s="1">
        <v>-4.6788868397845462E-2</v>
      </c>
    </row>
    <row r="5983" spans="1:9" x14ac:dyDescent="0.25">
      <c r="A5983" s="36">
        <v>42685</v>
      </c>
      <c r="B5983" s="11">
        <v>45229.179687999997</v>
      </c>
      <c r="C5983" s="11">
        <v>45743.488280999998</v>
      </c>
      <c r="D5983" s="11">
        <v>44737.96875</v>
      </c>
      <c r="E5983" s="11">
        <v>44978.25</v>
      </c>
      <c r="F5983" s="11">
        <v>44978.25</v>
      </c>
      <c r="G5983" s="5">
        <v>465050100</v>
      </c>
      <c r="I5983" s="1">
        <v>-5.4572581714946722E-3</v>
      </c>
    </row>
    <row r="5984" spans="1:9" x14ac:dyDescent="0.25">
      <c r="A5984" s="36">
        <v>42688</v>
      </c>
      <c r="B5984" s="11">
        <v>44995.96875</v>
      </c>
      <c r="C5984" s="11">
        <v>45956.25</v>
      </c>
      <c r="D5984" s="11">
        <v>44995.878905999998</v>
      </c>
      <c r="E5984" s="11">
        <v>45306.480469000002</v>
      </c>
      <c r="F5984" s="11">
        <v>45306.480469000002</v>
      </c>
      <c r="G5984" s="5">
        <v>320482300</v>
      </c>
      <c r="I5984" s="1">
        <v>7.271039374389332E-3</v>
      </c>
    </row>
    <row r="5985" spans="1:9" x14ac:dyDescent="0.25">
      <c r="A5985" s="36">
        <v>42689</v>
      </c>
      <c r="B5985" s="11">
        <v>45305.96875</v>
      </c>
      <c r="C5985" s="11">
        <v>46142.199219000002</v>
      </c>
      <c r="D5985" s="11">
        <v>45023.648437999997</v>
      </c>
      <c r="E5985" s="11">
        <v>45023.648437999997</v>
      </c>
      <c r="F5985" s="11">
        <v>45023.648437999997</v>
      </c>
      <c r="G5985" s="5">
        <v>317715500</v>
      </c>
      <c r="I5985" s="1">
        <v>-6.2622063911259573E-3</v>
      </c>
    </row>
    <row r="5986" spans="1:9" x14ac:dyDescent="0.25">
      <c r="A5986" s="36">
        <v>42690</v>
      </c>
      <c r="B5986" s="11">
        <v>45039.078125</v>
      </c>
      <c r="C5986" s="11">
        <v>45406.210937999997</v>
      </c>
      <c r="D5986" s="11">
        <v>44788.128905999998</v>
      </c>
      <c r="E5986" s="11">
        <v>44901.570312999997</v>
      </c>
      <c r="F5986" s="11">
        <v>44901.570312999997</v>
      </c>
      <c r="G5986" s="5">
        <v>363921900</v>
      </c>
      <c r="I5986" s="1">
        <v>-2.7151048769216146E-3</v>
      </c>
    </row>
    <row r="5987" spans="1:9" x14ac:dyDescent="0.25">
      <c r="A5987" s="36">
        <v>42691</v>
      </c>
      <c r="B5987" s="11">
        <v>44901.671875</v>
      </c>
      <c r="C5987" s="11">
        <v>45315.109375</v>
      </c>
      <c r="D5987" s="11">
        <v>44843.558594000002</v>
      </c>
      <c r="E5987" s="11">
        <v>44919.691405999998</v>
      </c>
      <c r="F5987" s="11">
        <v>44919.691405999998</v>
      </c>
      <c r="G5987" s="5">
        <v>251604800</v>
      </c>
      <c r="I5987" s="1">
        <v>4.0349228899749789E-4</v>
      </c>
    </row>
    <row r="5988" spans="1:9" x14ac:dyDescent="0.25">
      <c r="A5988" s="36">
        <v>42692</v>
      </c>
      <c r="B5988" s="11">
        <v>44921.039062999997</v>
      </c>
      <c r="C5988" s="11">
        <v>44940.890625</v>
      </c>
      <c r="D5988" s="11">
        <v>43998.980469000002</v>
      </c>
      <c r="E5988" s="11">
        <v>44364.171875</v>
      </c>
      <c r="F5988" s="11">
        <v>44364.171875</v>
      </c>
      <c r="G5988" s="5">
        <v>290536200</v>
      </c>
      <c r="I5988" s="1">
        <v>-1.2444056054327746E-2</v>
      </c>
    </row>
    <row r="5989" spans="1:9" x14ac:dyDescent="0.25">
      <c r="A5989" s="36">
        <v>42696</v>
      </c>
      <c r="B5989" s="11">
        <v>44367.050780999998</v>
      </c>
      <c r="C5989" s="11">
        <v>44966.621094000002</v>
      </c>
      <c r="D5989" s="11">
        <v>44367.050780999998</v>
      </c>
      <c r="E5989" s="11">
        <v>44838.761719000002</v>
      </c>
      <c r="F5989" s="11">
        <v>44838.761719000002</v>
      </c>
      <c r="G5989" s="5">
        <v>220572200</v>
      </c>
      <c r="I5989" s="1">
        <v>1.0640778343693924E-2</v>
      </c>
    </row>
    <row r="5990" spans="1:9" x14ac:dyDescent="0.25">
      <c r="A5990" s="36">
        <v>42697</v>
      </c>
      <c r="B5990" s="11">
        <v>44874.488280999998</v>
      </c>
      <c r="C5990" s="11">
        <v>45197.320312999997</v>
      </c>
      <c r="D5990" s="11">
        <v>44555.800780999998</v>
      </c>
      <c r="E5990" s="11">
        <v>45184.078125</v>
      </c>
      <c r="F5990" s="11">
        <v>45184.078125</v>
      </c>
      <c r="G5990" s="5">
        <v>238095600</v>
      </c>
      <c r="I5990" s="1">
        <v>7.6717886320487594E-3</v>
      </c>
    </row>
    <row r="5991" spans="1:9" x14ac:dyDescent="0.25">
      <c r="A5991" s="36">
        <v>42698</v>
      </c>
      <c r="B5991" s="11">
        <v>45250.398437999997</v>
      </c>
      <c r="C5991" s="11">
        <v>45421.75</v>
      </c>
      <c r="D5991" s="11">
        <v>45201.570312999997</v>
      </c>
      <c r="E5991" s="11">
        <v>45265.898437999997</v>
      </c>
      <c r="F5991" s="11">
        <v>45265.898437999997</v>
      </c>
      <c r="G5991" s="5">
        <v>43678400</v>
      </c>
      <c r="I5991" s="1">
        <v>1.8091842237364375E-3</v>
      </c>
    </row>
    <row r="5992" spans="1:9" x14ac:dyDescent="0.25">
      <c r="A5992" s="36">
        <v>42699</v>
      </c>
      <c r="B5992" s="11">
        <v>45268.390625</v>
      </c>
      <c r="C5992" s="11">
        <v>45509.941405999998</v>
      </c>
      <c r="D5992" s="11">
        <v>45107.328125</v>
      </c>
      <c r="E5992" s="11">
        <v>45357.851562999997</v>
      </c>
      <c r="F5992" s="11">
        <v>45357.851562999997</v>
      </c>
      <c r="G5992" s="5">
        <v>118200300</v>
      </c>
      <c r="I5992" s="1">
        <v>2.0293390321164395E-3</v>
      </c>
    </row>
    <row r="5993" spans="1:9" x14ac:dyDescent="0.25">
      <c r="A5993" s="36">
        <v>42702</v>
      </c>
      <c r="B5993" s="11">
        <v>45360.070312999997</v>
      </c>
      <c r="C5993" s="11">
        <v>45514.128905999998</v>
      </c>
      <c r="D5993" s="11">
        <v>45127.710937999997</v>
      </c>
      <c r="E5993" s="11">
        <v>45470.609375</v>
      </c>
      <c r="F5993" s="11">
        <v>45470.609375</v>
      </c>
      <c r="G5993" s="5">
        <v>176602800</v>
      </c>
      <c r="I5993" s="1">
        <v>2.4828752741541393E-3</v>
      </c>
    </row>
    <row r="5994" spans="1:9" x14ac:dyDescent="0.25">
      <c r="A5994" s="36">
        <v>42703</v>
      </c>
      <c r="B5994" s="11">
        <v>45480.96875</v>
      </c>
      <c r="C5994" s="11">
        <v>45504.710937999997</v>
      </c>
      <c r="D5994" s="11">
        <v>45268.878905999998</v>
      </c>
      <c r="E5994" s="11">
        <v>45372.191405999998</v>
      </c>
      <c r="F5994" s="11">
        <v>45372.191405999998</v>
      </c>
      <c r="G5994" s="5">
        <v>209025300</v>
      </c>
      <c r="I5994" s="1">
        <v>-2.1667761596795287E-3</v>
      </c>
    </row>
    <row r="5995" spans="1:9" x14ac:dyDescent="0.25">
      <c r="A5995" s="36">
        <v>42704</v>
      </c>
      <c r="B5995" s="11">
        <v>45373.53125</v>
      </c>
      <c r="C5995" s="11">
        <v>45654.53125</v>
      </c>
      <c r="D5995" s="11">
        <v>45027.070312999997</v>
      </c>
      <c r="E5995" s="11">
        <v>45315.960937999997</v>
      </c>
      <c r="F5995" s="11">
        <v>45315.960937999997</v>
      </c>
      <c r="G5995" s="5">
        <v>617292700</v>
      </c>
      <c r="I5995" s="1">
        <v>-1.2400842613420338E-3</v>
      </c>
    </row>
    <row r="5996" spans="1:9" x14ac:dyDescent="0.25">
      <c r="A5996" s="36">
        <v>42705</v>
      </c>
      <c r="B5996" s="11">
        <v>45314.039062999997</v>
      </c>
      <c r="C5996" s="11">
        <v>45567.441405999998</v>
      </c>
      <c r="D5996" s="11">
        <v>44865.980469000002</v>
      </c>
      <c r="E5996" s="11">
        <v>44884.859375</v>
      </c>
      <c r="F5996" s="11">
        <v>44884.859375</v>
      </c>
      <c r="G5996" s="5">
        <v>238173300</v>
      </c>
      <c r="I5996" s="1">
        <v>-9.5587788223490122E-3</v>
      </c>
    </row>
    <row r="5997" spans="1:9" x14ac:dyDescent="0.25">
      <c r="A5997" s="36">
        <v>42706</v>
      </c>
      <c r="B5997" s="11">
        <v>44885.75</v>
      </c>
      <c r="C5997" s="11">
        <v>45018.28125</v>
      </c>
      <c r="D5997" s="11">
        <v>44471.839844000002</v>
      </c>
      <c r="E5997" s="11">
        <v>44555.261719000002</v>
      </c>
      <c r="F5997" s="11">
        <v>44555.261719000002</v>
      </c>
      <c r="G5997" s="5">
        <v>208623900</v>
      </c>
      <c r="I5997" s="1">
        <v>-7.3702750839785836E-3</v>
      </c>
    </row>
    <row r="5998" spans="1:9" x14ac:dyDescent="0.25">
      <c r="A5998" s="36">
        <v>42709</v>
      </c>
      <c r="B5998" s="11">
        <v>44555.261719000002</v>
      </c>
      <c r="C5998" s="11">
        <v>45085.28125</v>
      </c>
      <c r="D5998" s="11">
        <v>44555.261719000002</v>
      </c>
      <c r="E5998" s="11">
        <v>44937.300780999998</v>
      </c>
      <c r="F5998" s="11">
        <v>44937.300780999998</v>
      </c>
      <c r="G5998" s="5">
        <v>245242600</v>
      </c>
      <c r="I5998" s="1">
        <v>8.5379471120710093E-3</v>
      </c>
    </row>
    <row r="5999" spans="1:9" x14ac:dyDescent="0.25">
      <c r="A5999" s="36">
        <v>42710</v>
      </c>
      <c r="B5999" s="11">
        <v>44938.101562999997</v>
      </c>
      <c r="C5999" s="11">
        <v>45153.058594000002</v>
      </c>
      <c r="D5999" s="11">
        <v>44850.871094000002</v>
      </c>
      <c r="E5999" s="11">
        <v>45103.21875</v>
      </c>
      <c r="F5999" s="11">
        <v>45103.21875</v>
      </c>
      <c r="G5999" s="5">
        <v>253429500</v>
      </c>
      <c r="I5999" s="1">
        <v>3.6854109163115822E-3</v>
      </c>
    </row>
    <row r="6000" spans="1:9" x14ac:dyDescent="0.25">
      <c r="A6000" s="36">
        <v>42711</v>
      </c>
      <c r="B6000" s="11">
        <v>45116.351562999997</v>
      </c>
      <c r="C6000" s="11">
        <v>45644.429687999997</v>
      </c>
      <c r="D6000" s="11">
        <v>45111.859375</v>
      </c>
      <c r="E6000" s="11">
        <v>45609.898437999997</v>
      </c>
      <c r="F6000" s="11">
        <v>45609.898437999997</v>
      </c>
      <c r="G6000" s="5">
        <v>210228800</v>
      </c>
      <c r="I6000" s="1">
        <v>1.1171150831033927E-2</v>
      </c>
    </row>
    <row r="6001" spans="1:9" x14ac:dyDescent="0.25">
      <c r="A6001" s="36">
        <v>42712</v>
      </c>
      <c r="B6001" s="11">
        <v>45611.050780999998</v>
      </c>
      <c r="C6001" s="11">
        <v>46365.671875</v>
      </c>
      <c r="D6001" s="11">
        <v>45532.410155999998</v>
      </c>
      <c r="E6001" s="11">
        <v>46360.230469000002</v>
      </c>
      <c r="F6001" s="11">
        <v>46360.230469000002</v>
      </c>
      <c r="G6001" s="5">
        <v>219310900</v>
      </c>
      <c r="I6001" s="1">
        <v>1.6317225776489863E-2</v>
      </c>
    </row>
    <row r="6002" spans="1:9" x14ac:dyDescent="0.25">
      <c r="A6002" s="36">
        <v>42713</v>
      </c>
      <c r="B6002" s="11">
        <v>46359.121094000002</v>
      </c>
      <c r="C6002" s="11">
        <v>46955.511719000002</v>
      </c>
      <c r="D6002" s="11">
        <v>46166.789062999997</v>
      </c>
      <c r="E6002" s="11">
        <v>46913.46875</v>
      </c>
      <c r="F6002" s="11">
        <v>46913.46875</v>
      </c>
      <c r="G6002" s="5">
        <v>242023400</v>
      </c>
      <c r="I6002" s="1">
        <v>1.1862824645378467E-2</v>
      </c>
    </row>
    <row r="6003" spans="1:9" x14ac:dyDescent="0.25">
      <c r="A6003" s="36">
        <v>42717</v>
      </c>
      <c r="B6003" s="11">
        <v>46916.191405999998</v>
      </c>
      <c r="C6003" s="11">
        <v>47241.128905999998</v>
      </c>
      <c r="D6003" s="11">
        <v>46370.03125</v>
      </c>
      <c r="E6003" s="11">
        <v>46870.238280999998</v>
      </c>
      <c r="F6003" s="11">
        <v>46870.238280999998</v>
      </c>
      <c r="G6003" s="5">
        <v>256757500</v>
      </c>
      <c r="I6003" s="1">
        <v>-9.219186025060111E-4</v>
      </c>
    </row>
    <row r="6004" spans="1:9" x14ac:dyDescent="0.25">
      <c r="A6004" s="36">
        <v>42718</v>
      </c>
      <c r="B6004" s="11">
        <v>46870.640625</v>
      </c>
      <c r="C6004" s="11">
        <v>46901.53125</v>
      </c>
      <c r="D6004" s="11">
        <v>45962.660155999998</v>
      </c>
      <c r="E6004" s="11">
        <v>46220.539062999997</v>
      </c>
      <c r="F6004" s="11">
        <v>46220.539062999997</v>
      </c>
      <c r="G6004" s="5">
        <v>246953200</v>
      </c>
      <c r="I6004" s="1">
        <v>-1.3958628032355591E-2</v>
      </c>
    </row>
    <row r="6005" spans="1:9" x14ac:dyDescent="0.25">
      <c r="A6005" s="36">
        <v>42719</v>
      </c>
      <c r="B6005" s="11">
        <v>46220.238280999998</v>
      </c>
      <c r="C6005" s="11">
        <v>46235.179687999997</v>
      </c>
      <c r="D6005" s="11">
        <v>45863.96875</v>
      </c>
      <c r="E6005" s="11">
        <v>45871.960937999997</v>
      </c>
      <c r="F6005" s="11">
        <v>45871.960937999997</v>
      </c>
      <c r="G6005" s="5">
        <v>200804200</v>
      </c>
      <c r="I6005" s="1">
        <v>-7.570210162390012E-3</v>
      </c>
    </row>
    <row r="6006" spans="1:9" x14ac:dyDescent="0.25">
      <c r="A6006" s="36">
        <v>42720</v>
      </c>
      <c r="B6006" s="11">
        <v>45871.769530999998</v>
      </c>
      <c r="C6006" s="11">
        <v>45937.109375</v>
      </c>
      <c r="D6006" s="11">
        <v>45099.730469000002</v>
      </c>
      <c r="E6006" s="11">
        <v>45121.390625</v>
      </c>
      <c r="F6006" s="11">
        <v>45121.390625</v>
      </c>
      <c r="G6006" s="5">
        <v>377753600</v>
      </c>
      <c r="I6006" s="1">
        <v>-1.6497630292828802E-2</v>
      </c>
    </row>
    <row r="6007" spans="1:9" x14ac:dyDescent="0.25">
      <c r="A6007" s="36">
        <v>42723</v>
      </c>
      <c r="B6007" s="11">
        <v>45121.191405999998</v>
      </c>
      <c r="C6007" s="11">
        <v>45265.78125</v>
      </c>
      <c r="D6007" s="11">
        <v>44875.679687999997</v>
      </c>
      <c r="E6007" s="11">
        <v>44895.289062999997</v>
      </c>
      <c r="F6007" s="11">
        <v>44895.289062999997</v>
      </c>
      <c r="G6007" s="5">
        <v>134561800</v>
      </c>
      <c r="I6007" s="1">
        <v>-5.023558706623632E-3</v>
      </c>
    </row>
    <row r="6008" spans="1:9" x14ac:dyDescent="0.25">
      <c r="A6008" s="36">
        <v>42724</v>
      </c>
      <c r="B6008" s="11">
        <v>44894.691405999998</v>
      </c>
      <c r="C6008" s="11">
        <v>45266.421875</v>
      </c>
      <c r="D6008" s="11">
        <v>44761.96875</v>
      </c>
      <c r="E6008" s="11">
        <v>44930.269530999998</v>
      </c>
      <c r="F6008" s="11">
        <v>44930.269530999998</v>
      </c>
      <c r="G6008" s="5">
        <v>194329900</v>
      </c>
      <c r="I6008" s="1">
        <v>7.7885337571714786E-4</v>
      </c>
    </row>
    <row r="6009" spans="1:9" x14ac:dyDescent="0.25">
      <c r="A6009" s="36">
        <v>42725</v>
      </c>
      <c r="B6009" s="11">
        <v>44936.789062999997</v>
      </c>
      <c r="C6009" s="11">
        <v>45110.808594000002</v>
      </c>
      <c r="D6009" s="11">
        <v>44817.300780999998</v>
      </c>
      <c r="E6009" s="11">
        <v>44983.03125</v>
      </c>
      <c r="F6009" s="11">
        <v>44983.03125</v>
      </c>
      <c r="G6009" s="5">
        <v>138917900</v>
      </c>
      <c r="I6009" s="1">
        <v>1.1736133496977885E-3</v>
      </c>
    </row>
    <row r="6010" spans="1:9" x14ac:dyDescent="0.25">
      <c r="A6010" s="36">
        <v>42726</v>
      </c>
      <c r="B6010" s="11">
        <v>44982.429687999997</v>
      </c>
      <c r="C6010" s="11">
        <v>45041.421875</v>
      </c>
      <c r="D6010" s="11">
        <v>44568.269530999998</v>
      </c>
      <c r="E6010" s="11">
        <v>45008.078125</v>
      </c>
      <c r="F6010" s="11">
        <v>45008.078125</v>
      </c>
      <c r="G6010" s="5">
        <v>130553400</v>
      </c>
      <c r="I6010" s="1">
        <v>5.5665222532930159E-4</v>
      </c>
    </row>
    <row r="6011" spans="1:9" x14ac:dyDescent="0.25">
      <c r="A6011" s="36">
        <v>42727</v>
      </c>
      <c r="B6011" s="11">
        <v>45016.648437999997</v>
      </c>
      <c r="C6011" s="11">
        <v>45263.230469000002</v>
      </c>
      <c r="D6011" s="11">
        <v>44922.28125</v>
      </c>
      <c r="E6011" s="11">
        <v>45173.539062999997</v>
      </c>
      <c r="F6011" s="11">
        <v>45173.539062999997</v>
      </c>
      <c r="G6011" s="5">
        <v>62035500</v>
      </c>
      <c r="I6011" s="1">
        <v>3.6695089049043617E-3</v>
      </c>
    </row>
    <row r="6012" spans="1:9" x14ac:dyDescent="0.25">
      <c r="A6012" s="36">
        <v>42730</v>
      </c>
      <c r="B6012" s="11">
        <v>45219.351562999997</v>
      </c>
      <c r="C6012" s="11">
        <v>45219.351562999997</v>
      </c>
      <c r="D6012" s="11">
        <v>44862.449219000002</v>
      </c>
      <c r="E6012" s="11">
        <v>44989.578125</v>
      </c>
      <c r="F6012" s="11">
        <v>44989.578125</v>
      </c>
      <c r="G6012" s="5">
        <v>11005500</v>
      </c>
      <c r="I6012" s="1">
        <v>-4.0806307281027188E-3</v>
      </c>
    </row>
    <row r="6013" spans="1:9" x14ac:dyDescent="0.25">
      <c r="A6013" s="36">
        <v>42731</v>
      </c>
      <c r="B6013" s="11">
        <v>44989.578125</v>
      </c>
      <c r="C6013" s="11">
        <v>45329.261719000002</v>
      </c>
      <c r="D6013" s="11">
        <v>44938.738280999998</v>
      </c>
      <c r="E6013" s="11">
        <v>45299.671875</v>
      </c>
      <c r="F6013" s="11">
        <v>45299.671875</v>
      </c>
      <c r="G6013" s="5">
        <v>88289700</v>
      </c>
      <c r="I6013" s="1">
        <v>6.8689233599528166E-3</v>
      </c>
    </row>
    <row r="6014" spans="1:9" x14ac:dyDescent="0.25">
      <c r="A6014" s="36">
        <v>42732</v>
      </c>
      <c r="B6014" s="11">
        <v>45301.199219000002</v>
      </c>
      <c r="C6014" s="11">
        <v>45619.839844000002</v>
      </c>
      <c r="D6014" s="11">
        <v>45257.71875</v>
      </c>
      <c r="E6014" s="11">
        <v>45563.179687999997</v>
      </c>
      <c r="F6014" s="11">
        <v>45563.179687999997</v>
      </c>
      <c r="G6014" s="5">
        <v>85768300</v>
      </c>
      <c r="I6014" s="1">
        <v>5.8001382787846723E-3</v>
      </c>
    </row>
    <row r="6015" spans="1:9" x14ac:dyDescent="0.25">
      <c r="A6015" s="36">
        <v>42733</v>
      </c>
      <c r="B6015" s="11">
        <v>45564.519530999998</v>
      </c>
      <c r="C6015" s="11">
        <v>46025.648437999997</v>
      </c>
      <c r="D6015" s="11">
        <v>45549.390625</v>
      </c>
      <c r="E6015" s="11">
        <v>45909.308594000002</v>
      </c>
      <c r="F6015" s="11">
        <v>45909.308594000002</v>
      </c>
      <c r="G6015" s="5">
        <v>95022800</v>
      </c>
      <c r="I6015" s="1">
        <v>7.5679707531755014E-3</v>
      </c>
    </row>
    <row r="6016" spans="1:9" x14ac:dyDescent="0.25">
      <c r="A6016" s="36">
        <v>42734</v>
      </c>
      <c r="B6016" s="11">
        <v>45910.441405999998</v>
      </c>
      <c r="C6016" s="11">
        <v>45986.289062999997</v>
      </c>
      <c r="D6016" s="11">
        <v>45374.410155999998</v>
      </c>
      <c r="E6016" s="11">
        <v>45642.898437999997</v>
      </c>
      <c r="F6016" s="11">
        <v>45642.898437999997</v>
      </c>
      <c r="G6016" s="5">
        <v>81280000</v>
      </c>
      <c r="I6016" s="1">
        <v>-5.819868610451806E-3</v>
      </c>
    </row>
    <row r="6017" spans="1:9" x14ac:dyDescent="0.25">
      <c r="A6017" s="36">
        <v>42737</v>
      </c>
      <c r="B6017" s="11">
        <v>45642.800780999998</v>
      </c>
      <c r="C6017" s="11">
        <v>45792.460937999997</v>
      </c>
      <c r="D6017" s="11">
        <v>45593.261719000002</v>
      </c>
      <c r="E6017" s="11">
        <v>45695.101562999997</v>
      </c>
      <c r="F6017" s="11">
        <v>45695.101562999997</v>
      </c>
      <c r="G6017" s="5">
        <v>6765800</v>
      </c>
      <c r="I6017" s="1">
        <v>1.1430758432098287E-3</v>
      </c>
    </row>
    <row r="6018" spans="1:9" x14ac:dyDescent="0.25">
      <c r="A6018" s="36">
        <v>42738</v>
      </c>
      <c r="B6018" s="11">
        <v>45698.929687999997</v>
      </c>
      <c r="C6018" s="11">
        <v>46444.71875</v>
      </c>
      <c r="D6018" s="11">
        <v>45690.460937999997</v>
      </c>
      <c r="E6018" s="11">
        <v>46123.359375</v>
      </c>
      <c r="F6018" s="11">
        <v>46123.359375</v>
      </c>
      <c r="G6018" s="5">
        <v>164938800</v>
      </c>
      <c r="I6018" s="1">
        <v>9.3284272724147854E-3</v>
      </c>
    </row>
    <row r="6019" spans="1:9" x14ac:dyDescent="0.25">
      <c r="A6019" s="36">
        <v>42739</v>
      </c>
      <c r="B6019" s="11">
        <v>46123.359375</v>
      </c>
      <c r="C6019" s="11">
        <v>46587.738280999998</v>
      </c>
      <c r="D6019" s="11">
        <v>46068.828125</v>
      </c>
      <c r="E6019" s="11">
        <v>46587.738280999998</v>
      </c>
      <c r="F6019" s="11">
        <v>46587.738280999998</v>
      </c>
      <c r="G6019" s="5">
        <v>215385900</v>
      </c>
      <c r="I6019" s="1">
        <v>1.0017846868040081E-2</v>
      </c>
    </row>
    <row r="6020" spans="1:9" x14ac:dyDescent="0.25">
      <c r="A6020" s="36">
        <v>42740</v>
      </c>
      <c r="B6020" s="11">
        <v>46586.03125</v>
      </c>
      <c r="C6020" s="11">
        <v>46767.371094000002</v>
      </c>
      <c r="D6020" s="11">
        <v>46285.878905999998</v>
      </c>
      <c r="E6020" s="11">
        <v>46719.988280999998</v>
      </c>
      <c r="F6020" s="11">
        <v>46719.988280999998</v>
      </c>
      <c r="G6020" s="5">
        <v>237288300</v>
      </c>
      <c r="I6020" s="1">
        <v>2.8347081947348585E-3</v>
      </c>
    </row>
    <row r="6021" spans="1:9" x14ac:dyDescent="0.25">
      <c r="A6021" s="36">
        <v>42741</v>
      </c>
      <c r="B6021" s="11">
        <v>46721.699219000002</v>
      </c>
      <c r="C6021" s="11">
        <v>46731.898437999997</v>
      </c>
      <c r="D6021" s="11">
        <v>46027.101562999997</v>
      </c>
      <c r="E6021" s="11">
        <v>46071.570312999997</v>
      </c>
      <c r="F6021" s="11">
        <v>46071.570312999997</v>
      </c>
      <c r="G6021" s="5">
        <v>201371200</v>
      </c>
      <c r="I6021" s="1">
        <v>-1.3976023948158556E-2</v>
      </c>
    </row>
    <row r="6022" spans="1:9" x14ac:dyDescent="0.25">
      <c r="A6022" s="36">
        <v>42744</v>
      </c>
      <c r="B6022" s="11">
        <v>46072.378905999998</v>
      </c>
      <c r="C6022" s="11">
        <v>46153.03125</v>
      </c>
      <c r="D6022" s="11">
        <v>45314.578125</v>
      </c>
      <c r="E6022" s="11">
        <v>45553.511719000002</v>
      </c>
      <c r="F6022" s="11">
        <v>45553.511719000002</v>
      </c>
      <c r="G6022" s="5">
        <v>166659200</v>
      </c>
      <c r="I6022" s="1">
        <v>-1.1308347086217196E-2</v>
      </c>
    </row>
    <row r="6023" spans="1:9" x14ac:dyDescent="0.25">
      <c r="A6023" s="36">
        <v>42745</v>
      </c>
      <c r="B6023" s="11">
        <v>45585.488280999998</v>
      </c>
      <c r="C6023" s="11">
        <v>45924.511719000002</v>
      </c>
      <c r="D6023" s="11">
        <v>45531.039062999997</v>
      </c>
      <c r="E6023" s="11">
        <v>45886.269530999998</v>
      </c>
      <c r="F6023" s="11">
        <v>45886.269530999998</v>
      </c>
      <c r="G6023" s="5">
        <v>214548500</v>
      </c>
      <c r="I6023" s="1">
        <v>7.2782169066023528E-3</v>
      </c>
    </row>
    <row r="6024" spans="1:9" x14ac:dyDescent="0.25">
      <c r="A6024" s="36">
        <v>42746</v>
      </c>
      <c r="B6024" s="11">
        <v>45886.179687999997</v>
      </c>
      <c r="C6024" s="11">
        <v>46085.78125</v>
      </c>
      <c r="D6024" s="11">
        <v>45550.101562999997</v>
      </c>
      <c r="E6024" s="11">
        <v>45933.648437999997</v>
      </c>
      <c r="F6024" s="11">
        <v>45933.648437999997</v>
      </c>
      <c r="G6024" s="5">
        <v>171732400</v>
      </c>
      <c r="I6024" s="1">
        <v>1.0319963740528237E-3</v>
      </c>
    </row>
    <row r="6025" spans="1:9" x14ac:dyDescent="0.25">
      <c r="A6025" s="36">
        <v>42747</v>
      </c>
      <c r="B6025" s="11">
        <v>45935.550780999998</v>
      </c>
      <c r="C6025" s="11">
        <v>46265.148437999997</v>
      </c>
      <c r="D6025" s="11">
        <v>45805.5</v>
      </c>
      <c r="E6025" s="11">
        <v>46060.980469000002</v>
      </c>
      <c r="F6025" s="11">
        <v>46060.980469000002</v>
      </c>
      <c r="G6025" s="5">
        <v>169284400</v>
      </c>
      <c r="I6025" s="1">
        <v>2.7682510126343374E-3</v>
      </c>
    </row>
    <row r="6026" spans="1:9" x14ac:dyDescent="0.25">
      <c r="A6026" s="36">
        <v>42748</v>
      </c>
      <c r="B6026" s="11">
        <v>46070.691405999998</v>
      </c>
      <c r="C6026" s="11">
        <v>46438.800780999998</v>
      </c>
      <c r="D6026" s="11">
        <v>46039.78125</v>
      </c>
      <c r="E6026" s="11">
        <v>46182.429687999997</v>
      </c>
      <c r="F6026" s="11">
        <v>46182.429687999997</v>
      </c>
      <c r="G6026" s="5">
        <v>191700300</v>
      </c>
      <c r="I6026" s="1">
        <v>2.6332350239428592E-3</v>
      </c>
    </row>
    <row r="6027" spans="1:9" x14ac:dyDescent="0.25">
      <c r="A6027" s="36">
        <v>42751</v>
      </c>
      <c r="B6027" s="11">
        <v>46184.128905999998</v>
      </c>
      <c r="C6027" s="11">
        <v>46229.628905999998</v>
      </c>
      <c r="D6027" s="11">
        <v>45714.589844000002</v>
      </c>
      <c r="E6027" s="11">
        <v>45740.378905999998</v>
      </c>
      <c r="F6027" s="11">
        <v>45740.378905999998</v>
      </c>
      <c r="G6027" s="5">
        <v>31053900</v>
      </c>
      <c r="I6027" s="1">
        <v>-9.6179434986627399E-3</v>
      </c>
    </row>
    <row r="6028" spans="1:9" x14ac:dyDescent="0.25">
      <c r="A6028" s="36">
        <v>42752</v>
      </c>
      <c r="B6028" s="11">
        <v>45721</v>
      </c>
      <c r="C6028" s="11">
        <v>46159.011719000002</v>
      </c>
      <c r="D6028" s="11">
        <v>45720.671875</v>
      </c>
      <c r="E6028" s="11">
        <v>46002.558594000002</v>
      </c>
      <c r="F6028" s="11">
        <v>46002.558594000002</v>
      </c>
      <c r="G6028" s="5">
        <v>232426300</v>
      </c>
      <c r="I6028" s="1">
        <v>5.7155440815925829E-3</v>
      </c>
    </row>
    <row r="6029" spans="1:9" x14ac:dyDescent="0.25">
      <c r="A6029" s="36">
        <v>42753</v>
      </c>
      <c r="B6029" s="11">
        <v>46006.601562999997</v>
      </c>
      <c r="C6029" s="11">
        <v>46390.21875</v>
      </c>
      <c r="D6029" s="11">
        <v>46006.601562999997</v>
      </c>
      <c r="E6029" s="11">
        <v>46360.628905999998</v>
      </c>
      <c r="F6029" s="11">
        <v>46360.628905999998</v>
      </c>
      <c r="G6029" s="5">
        <v>225709700</v>
      </c>
      <c r="I6029" s="1">
        <v>7.7535675317630393E-3</v>
      </c>
    </row>
    <row r="6030" spans="1:9" x14ac:dyDescent="0.25">
      <c r="A6030" s="36">
        <v>42754</v>
      </c>
      <c r="B6030" s="11">
        <v>46360.828125</v>
      </c>
      <c r="C6030" s="11">
        <v>46423.589844000002</v>
      </c>
      <c r="D6030" s="11">
        <v>46059.308594000002</v>
      </c>
      <c r="E6030" s="11">
        <v>46265.261719000002</v>
      </c>
      <c r="F6030" s="11">
        <v>46265.261719000002</v>
      </c>
      <c r="G6030" s="5">
        <v>156992500</v>
      </c>
      <c r="I6030" s="1">
        <v>-2.0591914432355196E-3</v>
      </c>
    </row>
    <row r="6031" spans="1:9" x14ac:dyDescent="0.25">
      <c r="A6031" s="36">
        <v>42755</v>
      </c>
      <c r="B6031" s="11">
        <v>46262.539062999997</v>
      </c>
      <c r="C6031" s="11">
        <v>46396.21875</v>
      </c>
      <c r="D6031" s="11">
        <v>46021.578125</v>
      </c>
      <c r="E6031" s="11">
        <v>46331.601562999997</v>
      </c>
      <c r="F6031" s="11">
        <v>46331.601562999997</v>
      </c>
      <c r="G6031" s="5">
        <v>183672000</v>
      </c>
      <c r="I6031" s="1">
        <v>1.4328747864453817E-3</v>
      </c>
    </row>
    <row r="6032" spans="1:9" x14ac:dyDescent="0.25">
      <c r="A6032" s="36">
        <v>42758</v>
      </c>
      <c r="B6032" s="11">
        <v>46325.070312999997</v>
      </c>
      <c r="C6032" s="11">
        <v>47141</v>
      </c>
      <c r="D6032" s="11">
        <v>46170.871094000002</v>
      </c>
      <c r="E6032" s="11">
        <v>47116.238280999998</v>
      </c>
      <c r="F6032" s="11">
        <v>47116.238280999998</v>
      </c>
      <c r="G6032" s="5">
        <v>152887800</v>
      </c>
      <c r="I6032" s="1">
        <v>1.67934359844093E-2</v>
      </c>
    </row>
    <row r="6033" spans="1:9" x14ac:dyDescent="0.25">
      <c r="A6033" s="36">
        <v>42759</v>
      </c>
      <c r="B6033" s="11">
        <v>47121.179687999997</v>
      </c>
      <c r="C6033" s="11">
        <v>48220.039062999997</v>
      </c>
      <c r="D6033" s="11">
        <v>47118.148437999997</v>
      </c>
      <c r="E6033" s="11">
        <v>48149.609375</v>
      </c>
      <c r="F6033" s="11">
        <v>48149.609375</v>
      </c>
      <c r="G6033" s="5">
        <v>312544300</v>
      </c>
      <c r="I6033" s="1">
        <v>2.1695322132133654E-2</v>
      </c>
    </row>
    <row r="6034" spans="1:9" x14ac:dyDescent="0.25">
      <c r="A6034" s="36">
        <v>42760</v>
      </c>
      <c r="B6034" s="11">
        <v>48152.628905999998</v>
      </c>
      <c r="C6034" s="11">
        <v>48632.511719000002</v>
      </c>
      <c r="D6034" s="11">
        <v>47870.871094000002</v>
      </c>
      <c r="E6034" s="11">
        <v>48275.828125</v>
      </c>
      <c r="F6034" s="11">
        <v>48275.828125</v>
      </c>
      <c r="G6034" s="5">
        <v>216645400</v>
      </c>
      <c r="I6034" s="1">
        <v>2.6179569491464605E-3</v>
      </c>
    </row>
    <row r="6035" spans="1:9" x14ac:dyDescent="0.25">
      <c r="A6035" s="36">
        <v>42761</v>
      </c>
      <c r="B6035" s="11">
        <v>48280.46875</v>
      </c>
      <c r="C6035" s="11">
        <v>48284.308594000002</v>
      </c>
      <c r="D6035" s="11">
        <v>47372.480469000002</v>
      </c>
      <c r="E6035" s="11">
        <v>47611.441405999998</v>
      </c>
      <c r="F6035" s="11">
        <v>47611.441405999998</v>
      </c>
      <c r="G6035" s="5">
        <v>188538300</v>
      </c>
      <c r="I6035" s="1">
        <v>-1.3857884465185322E-2</v>
      </c>
    </row>
    <row r="6036" spans="1:9" x14ac:dyDescent="0.25">
      <c r="A6036" s="36">
        <v>42762</v>
      </c>
      <c r="B6036" s="11">
        <v>47632.578125</v>
      </c>
      <c r="C6036" s="11">
        <v>47695.480469000002</v>
      </c>
      <c r="D6036" s="11">
        <v>47192.03125</v>
      </c>
      <c r="E6036" s="11">
        <v>47421.121094000002</v>
      </c>
      <c r="F6036" s="11">
        <v>47421.121094000002</v>
      </c>
      <c r="G6036" s="5">
        <v>144332700</v>
      </c>
      <c r="I6036" s="1">
        <v>-4.0053758719373889E-3</v>
      </c>
    </row>
    <row r="6037" spans="1:9" x14ac:dyDescent="0.25">
      <c r="A6037" s="36">
        <v>42765</v>
      </c>
      <c r="B6037" s="11">
        <v>47611.441405999998</v>
      </c>
      <c r="C6037" s="11">
        <v>47611.441405999998</v>
      </c>
      <c r="D6037" s="11">
        <v>46761.5</v>
      </c>
      <c r="E6037" s="11">
        <v>47091.820312999997</v>
      </c>
      <c r="F6037" s="11">
        <v>47091.820312999997</v>
      </c>
      <c r="G6037" s="5">
        <v>157388900</v>
      </c>
      <c r="I6037" s="1">
        <v>-6.968402604545787E-3</v>
      </c>
    </row>
    <row r="6038" spans="1:9" x14ac:dyDescent="0.25">
      <c r="A6038" s="36">
        <v>42766</v>
      </c>
      <c r="B6038" s="11">
        <v>47131.230469000002</v>
      </c>
      <c r="C6038" s="11">
        <v>47243.070312999997</v>
      </c>
      <c r="D6038" s="11">
        <v>46928.480469000002</v>
      </c>
      <c r="E6038" s="11">
        <v>47001.058594000002</v>
      </c>
      <c r="F6038" s="11">
        <v>47001.058594000002</v>
      </c>
      <c r="G6038" s="5">
        <v>215251100</v>
      </c>
      <c r="I6038" s="1">
        <v>-1.9291948169506412E-3</v>
      </c>
    </row>
    <row r="6039" spans="1:9" x14ac:dyDescent="0.25">
      <c r="A6039" s="36">
        <v>42767</v>
      </c>
      <c r="B6039" s="11">
        <v>47001.96875</v>
      </c>
      <c r="C6039" s="11">
        <v>47225.230469000002</v>
      </c>
      <c r="D6039" s="11">
        <v>46780.03125</v>
      </c>
      <c r="E6039" s="11">
        <v>47009.511719000002</v>
      </c>
      <c r="F6039" s="11">
        <v>47009.511719000002</v>
      </c>
      <c r="G6039" s="5">
        <v>170788000</v>
      </c>
      <c r="I6039" s="1">
        <v>1.7983350158701228E-4</v>
      </c>
    </row>
    <row r="6040" spans="1:9" x14ac:dyDescent="0.25">
      <c r="A6040" s="36">
        <v>42768</v>
      </c>
      <c r="B6040" s="11">
        <v>47019.851562999997</v>
      </c>
      <c r="C6040" s="11">
        <v>47111.78125</v>
      </c>
      <c r="D6040" s="11">
        <v>46909.308594000002</v>
      </c>
      <c r="E6040" s="11">
        <v>47095.070312999997</v>
      </c>
      <c r="F6040" s="11">
        <v>47095.070312999997</v>
      </c>
      <c r="G6040" s="5">
        <v>205641600</v>
      </c>
      <c r="I6040" s="1">
        <v>1.8183730425729294E-3</v>
      </c>
    </row>
    <row r="6041" spans="1:9" x14ac:dyDescent="0.25">
      <c r="A6041" s="36">
        <v>42769</v>
      </c>
      <c r="B6041" s="11">
        <v>47097.511719000002</v>
      </c>
      <c r="C6041" s="11">
        <v>47228.648437999997</v>
      </c>
      <c r="D6041" s="11">
        <v>46801.769530999998</v>
      </c>
      <c r="E6041" s="11">
        <v>47225.101562999997</v>
      </c>
      <c r="F6041" s="11">
        <v>47225.101562999997</v>
      </c>
      <c r="G6041" s="5">
        <v>249033100</v>
      </c>
      <c r="I6041" s="1">
        <v>2.7572327274665298E-3</v>
      </c>
    </row>
    <row r="6042" spans="1:9" x14ac:dyDescent="0.25">
      <c r="A6042" s="36">
        <v>42773</v>
      </c>
      <c r="B6042" s="11">
        <v>47228.039062999997</v>
      </c>
      <c r="C6042" s="11">
        <v>47258.289062999997</v>
      </c>
      <c r="D6042" s="11">
        <v>46614.378905999998</v>
      </c>
      <c r="E6042" s="11">
        <v>46728.949219000002</v>
      </c>
      <c r="F6042" s="11">
        <v>46728.949219000002</v>
      </c>
      <c r="G6042" s="5">
        <v>301439900</v>
      </c>
      <c r="I6042" s="1">
        <v>-1.0561693763824209E-2</v>
      </c>
    </row>
    <row r="6043" spans="1:9" x14ac:dyDescent="0.25">
      <c r="A6043" s="36">
        <v>42774</v>
      </c>
      <c r="B6043" s="11">
        <v>46767.21875</v>
      </c>
      <c r="C6043" s="11">
        <v>46985.230469000002</v>
      </c>
      <c r="D6043" s="11">
        <v>46639.210937999997</v>
      </c>
      <c r="E6043" s="11">
        <v>46921.710937999997</v>
      </c>
      <c r="F6043" s="11">
        <v>46921.710937999997</v>
      </c>
      <c r="G6043" s="5">
        <v>209949100</v>
      </c>
      <c r="I6043" s="1">
        <v>4.11661788389317E-3</v>
      </c>
    </row>
    <row r="6044" spans="1:9" x14ac:dyDescent="0.25">
      <c r="A6044" s="36">
        <v>42775</v>
      </c>
      <c r="B6044" s="11">
        <v>46907.011719000002</v>
      </c>
      <c r="C6044" s="11">
        <v>47461.601562999997</v>
      </c>
      <c r="D6044" s="11">
        <v>46850.089844000002</v>
      </c>
      <c r="E6044" s="11">
        <v>47232.171875</v>
      </c>
      <c r="F6044" s="11">
        <v>47232.171875</v>
      </c>
      <c r="G6044" s="5">
        <v>221049300</v>
      </c>
      <c r="I6044" s="1">
        <v>6.594779799085515E-3</v>
      </c>
    </row>
    <row r="6045" spans="1:9" x14ac:dyDescent="0.25">
      <c r="A6045" s="36">
        <v>42776</v>
      </c>
      <c r="B6045" s="11">
        <v>47222.941405999998</v>
      </c>
      <c r="C6045" s="11">
        <v>48115.980469000002</v>
      </c>
      <c r="D6045" s="11">
        <v>47123.03125</v>
      </c>
      <c r="E6045" s="11">
        <v>47797.039062999997</v>
      </c>
      <c r="F6045" s="11">
        <v>47797.039062999997</v>
      </c>
      <c r="G6045" s="5">
        <v>185209300</v>
      </c>
      <c r="I6045" s="1">
        <v>1.1888425366290534E-2</v>
      </c>
    </row>
    <row r="6046" spans="1:9" x14ac:dyDescent="0.25">
      <c r="A6046" s="36">
        <v>42779</v>
      </c>
      <c r="B6046" s="11">
        <v>47798.378905999998</v>
      </c>
      <c r="C6046" s="11">
        <v>47904.730469000002</v>
      </c>
      <c r="D6046" s="11">
        <v>47391.480469000002</v>
      </c>
      <c r="E6046" s="11">
        <v>47661.691405999998</v>
      </c>
      <c r="F6046" s="11">
        <v>47661.691405999998</v>
      </c>
      <c r="G6046" s="5">
        <v>174042300</v>
      </c>
      <c r="I6046" s="1">
        <v>-2.8357332437494165E-3</v>
      </c>
    </row>
    <row r="6047" spans="1:9" x14ac:dyDescent="0.25">
      <c r="A6047" s="36">
        <v>42780</v>
      </c>
      <c r="B6047" s="11">
        <v>47650.238280999998</v>
      </c>
      <c r="C6047" s="11">
        <v>47687.128905999998</v>
      </c>
      <c r="D6047" s="11">
        <v>47279.429687999997</v>
      </c>
      <c r="E6047" s="11">
        <v>47391.238280999998</v>
      </c>
      <c r="F6047" s="11">
        <v>47391.238280999998</v>
      </c>
      <c r="G6047" s="5">
        <v>176260000</v>
      </c>
      <c r="I6047" s="1">
        <v>-5.6905948239069915E-3</v>
      </c>
    </row>
    <row r="6048" spans="1:9" x14ac:dyDescent="0.25">
      <c r="A6048" s="36">
        <v>42781</v>
      </c>
      <c r="B6048" s="11">
        <v>47392.441405999998</v>
      </c>
      <c r="C6048" s="11">
        <v>47467.140625</v>
      </c>
      <c r="D6048" s="11">
        <v>47059.679687999997</v>
      </c>
      <c r="E6048" s="11">
        <v>47161.738280999998</v>
      </c>
      <c r="F6048" s="11">
        <v>47161.738280999998</v>
      </c>
      <c r="G6048" s="5">
        <v>191221800</v>
      </c>
      <c r="I6048" s="1">
        <v>-4.8544310086207076E-3</v>
      </c>
    </row>
    <row r="6049" spans="1:9" x14ac:dyDescent="0.25">
      <c r="A6049" s="36">
        <v>42782</v>
      </c>
      <c r="B6049" s="11">
        <v>47165.679687999997</v>
      </c>
      <c r="C6049" s="11">
        <v>47444.269530999998</v>
      </c>
      <c r="D6049" s="11">
        <v>47121.179687999997</v>
      </c>
      <c r="E6049" s="11">
        <v>47293.851562999997</v>
      </c>
      <c r="F6049" s="11">
        <v>47293.851562999997</v>
      </c>
      <c r="G6049" s="5">
        <v>181649900</v>
      </c>
      <c r="I6049" s="1">
        <v>2.7973647376473565E-3</v>
      </c>
    </row>
    <row r="6050" spans="1:9" x14ac:dyDescent="0.25">
      <c r="A6050" s="36">
        <v>42783</v>
      </c>
      <c r="B6050" s="11">
        <v>47303.050780999998</v>
      </c>
      <c r="C6050" s="11">
        <v>47386.171875</v>
      </c>
      <c r="D6050" s="11">
        <v>47005.421875</v>
      </c>
      <c r="E6050" s="11">
        <v>47164.710937999997</v>
      </c>
      <c r="F6050" s="11">
        <v>47164.710937999997</v>
      </c>
      <c r="G6050" s="5">
        <v>134640300</v>
      </c>
      <c r="I6050" s="1">
        <v>-2.7343356079470027E-3</v>
      </c>
    </row>
    <row r="6051" spans="1:9" x14ac:dyDescent="0.25">
      <c r="A6051" s="36">
        <v>42786</v>
      </c>
      <c r="B6051" s="11">
        <v>47159.160155999998</v>
      </c>
      <c r="C6051" s="11">
        <v>47612.289062999997</v>
      </c>
      <c r="D6051" s="11">
        <v>47046.398437999997</v>
      </c>
      <c r="E6051" s="11">
        <v>47083.808594000002</v>
      </c>
      <c r="F6051" s="11">
        <v>47083.808594000002</v>
      </c>
      <c r="G6051" s="5">
        <v>32289600</v>
      </c>
      <c r="I6051" s="1">
        <v>-1.7167880041490946E-3</v>
      </c>
    </row>
    <row r="6052" spans="1:9" x14ac:dyDescent="0.25">
      <c r="A6052" s="36">
        <v>42787</v>
      </c>
      <c r="B6052" s="11">
        <v>47089.121094000002</v>
      </c>
      <c r="C6052" s="11">
        <v>47638.519530999998</v>
      </c>
      <c r="D6052" s="11">
        <v>47089.121094000002</v>
      </c>
      <c r="E6052" s="11">
        <v>47614.988280999998</v>
      </c>
      <c r="F6052" s="11">
        <v>47614.988280999998</v>
      </c>
      <c r="G6052" s="5">
        <v>207680600</v>
      </c>
      <c r="I6052" s="1">
        <v>1.1218416186704161E-2</v>
      </c>
    </row>
    <row r="6053" spans="1:9" x14ac:dyDescent="0.25">
      <c r="A6053" s="36">
        <v>42788</v>
      </c>
      <c r="B6053" s="11">
        <v>47614.691405999998</v>
      </c>
      <c r="C6053" s="11">
        <v>47654.640625</v>
      </c>
      <c r="D6053" s="11">
        <v>47194.578125</v>
      </c>
      <c r="E6053" s="11">
        <v>47195.679687999997</v>
      </c>
      <c r="F6053" s="11">
        <v>47195.679687999997</v>
      </c>
      <c r="G6053" s="5">
        <v>171101300</v>
      </c>
      <c r="I6053" s="1">
        <v>-8.8452351577608113E-3</v>
      </c>
    </row>
    <row r="6054" spans="1:9" x14ac:dyDescent="0.25">
      <c r="A6054" s="36">
        <v>42789</v>
      </c>
      <c r="B6054" s="11">
        <v>47197.191405999998</v>
      </c>
      <c r="C6054" s="11">
        <v>47482.609375</v>
      </c>
      <c r="D6054" s="11">
        <v>46842.460937999997</v>
      </c>
      <c r="E6054" s="11">
        <v>47206.359375</v>
      </c>
      <c r="F6054" s="11">
        <v>47206.359375</v>
      </c>
      <c r="G6054" s="5">
        <v>231075800</v>
      </c>
      <c r="I6054" s="1">
        <v>2.2625966878564441E-4</v>
      </c>
    </row>
    <row r="6055" spans="1:9" x14ac:dyDescent="0.25">
      <c r="A6055" s="36">
        <v>42790</v>
      </c>
      <c r="B6055" s="11">
        <v>47215.558594000002</v>
      </c>
      <c r="C6055" s="11">
        <v>47215.558594000002</v>
      </c>
      <c r="D6055" s="11">
        <v>46587.929687999997</v>
      </c>
      <c r="E6055" s="11">
        <v>47047.671875</v>
      </c>
      <c r="F6055" s="11">
        <v>47047.671875</v>
      </c>
      <c r="G6055" s="5">
        <v>183014900</v>
      </c>
      <c r="I6055" s="1">
        <v>-3.3672331640790532E-3</v>
      </c>
    </row>
    <row r="6056" spans="1:9" x14ac:dyDescent="0.25">
      <c r="A6056" s="36">
        <v>42793</v>
      </c>
      <c r="B6056" s="11">
        <v>47040.949219000002</v>
      </c>
      <c r="C6056" s="11">
        <v>47464.25</v>
      </c>
      <c r="D6056" s="11">
        <v>46859.570312999997</v>
      </c>
      <c r="E6056" s="11">
        <v>47349.199219000002</v>
      </c>
      <c r="F6056" s="11">
        <v>47349.199219000002</v>
      </c>
      <c r="G6056" s="5">
        <v>181160700</v>
      </c>
      <c r="I6056" s="1">
        <v>6.3885246625350334E-3</v>
      </c>
    </row>
    <row r="6057" spans="1:9" x14ac:dyDescent="0.25">
      <c r="A6057" s="36">
        <v>42794</v>
      </c>
      <c r="B6057" s="11">
        <v>47352.449219000002</v>
      </c>
      <c r="C6057" s="11">
        <v>47378.089844000002</v>
      </c>
      <c r="D6057" s="11">
        <v>46692.46875</v>
      </c>
      <c r="E6057" s="11">
        <v>46856.789062999997</v>
      </c>
      <c r="F6057" s="11">
        <v>46856.789062999997</v>
      </c>
      <c r="G6057" s="5">
        <v>252313600</v>
      </c>
      <c r="I6057" s="1">
        <v>-1.045399871997077E-2</v>
      </c>
    </row>
    <row r="6058" spans="1:9" x14ac:dyDescent="0.25">
      <c r="A6058" s="36">
        <v>42795</v>
      </c>
      <c r="B6058" s="11">
        <v>46853.671875</v>
      </c>
      <c r="C6058" s="11">
        <v>47564.351562999997</v>
      </c>
      <c r="D6058" s="11">
        <v>46853.671875</v>
      </c>
      <c r="E6058" s="11">
        <v>47467.949219000002</v>
      </c>
      <c r="F6058" s="11">
        <v>47467.949219000002</v>
      </c>
      <c r="G6058" s="5">
        <v>103945000</v>
      </c>
      <c r="I6058" s="1">
        <v>1.2958821192363246E-2</v>
      </c>
    </row>
    <row r="6059" spans="1:9" x14ac:dyDescent="0.25">
      <c r="A6059" s="36">
        <v>42796</v>
      </c>
      <c r="B6059" s="11">
        <v>47458.691405999998</v>
      </c>
      <c r="C6059" s="11">
        <v>47513.898437999997</v>
      </c>
      <c r="D6059" s="11">
        <v>46960.25</v>
      </c>
      <c r="E6059" s="11">
        <v>47288.660155999998</v>
      </c>
      <c r="F6059" s="11">
        <v>47288.660155999998</v>
      </c>
      <c r="G6059" s="5">
        <v>179056300</v>
      </c>
      <c r="I6059" s="1">
        <v>-3.7842062551067812E-3</v>
      </c>
    </row>
    <row r="6060" spans="1:9" x14ac:dyDescent="0.25">
      <c r="A6060" s="36">
        <v>42797</v>
      </c>
      <c r="B6060" s="11">
        <v>47292.300780999998</v>
      </c>
      <c r="C6060" s="11">
        <v>47574.46875</v>
      </c>
      <c r="D6060" s="11">
        <v>47001.988280999998</v>
      </c>
      <c r="E6060" s="11">
        <v>47414.570312999997</v>
      </c>
      <c r="F6060" s="11">
        <v>47414.570312999997</v>
      </c>
      <c r="G6060" s="5">
        <v>117699900</v>
      </c>
      <c r="I6060" s="1">
        <v>2.6590482830233242E-3</v>
      </c>
    </row>
    <row r="6061" spans="1:9" x14ac:dyDescent="0.25">
      <c r="A6061" s="36">
        <v>42800</v>
      </c>
      <c r="B6061" s="11">
        <v>47407.289062999997</v>
      </c>
      <c r="C6061" s="11">
        <v>47891.328125</v>
      </c>
      <c r="D6061" s="11">
        <v>46995.609375</v>
      </c>
      <c r="E6061" s="11">
        <v>47883.589844000002</v>
      </c>
      <c r="F6061" s="11">
        <v>47883.589844000002</v>
      </c>
      <c r="G6061" s="5">
        <v>144357200</v>
      </c>
      <c r="I6061" s="1">
        <v>9.8432816996822936E-3</v>
      </c>
    </row>
    <row r="6062" spans="1:9" x14ac:dyDescent="0.25">
      <c r="A6062" s="36">
        <v>42801</v>
      </c>
      <c r="B6062" s="11">
        <v>47883.988280999998</v>
      </c>
      <c r="C6062" s="11">
        <v>47886.238280999998</v>
      </c>
      <c r="D6062" s="11">
        <v>47406.289062999997</v>
      </c>
      <c r="E6062" s="11">
        <v>47419.160155999998</v>
      </c>
      <c r="F6062" s="11">
        <v>47419.160155999998</v>
      </c>
      <c r="G6062" s="5">
        <v>170254200</v>
      </c>
      <c r="I6062" s="1">
        <v>-9.7464840100656147E-3</v>
      </c>
    </row>
    <row r="6063" spans="1:9" x14ac:dyDescent="0.25">
      <c r="A6063" s="36">
        <v>42802</v>
      </c>
      <c r="B6063" s="11">
        <v>47410.191405999998</v>
      </c>
      <c r="C6063" s="11">
        <v>47688.769530999998</v>
      </c>
      <c r="D6063" s="11">
        <v>47298.71875</v>
      </c>
      <c r="E6063" s="11">
        <v>47539.21875</v>
      </c>
      <c r="F6063" s="11">
        <v>47539.21875</v>
      </c>
      <c r="G6063" s="5">
        <v>132044700</v>
      </c>
      <c r="I6063" s="1">
        <v>2.5286585418911045E-3</v>
      </c>
    </row>
    <row r="6064" spans="1:9" x14ac:dyDescent="0.25">
      <c r="A6064" s="36">
        <v>42803</v>
      </c>
      <c r="B6064" s="11">
        <v>47538.820312999997</v>
      </c>
      <c r="C6064" s="11">
        <v>47563.371094000002</v>
      </c>
      <c r="D6064" s="11">
        <v>47072.570312999997</v>
      </c>
      <c r="E6064" s="11">
        <v>47263.921875</v>
      </c>
      <c r="F6064" s="11">
        <v>47263.921875</v>
      </c>
      <c r="G6064" s="5">
        <v>158224100</v>
      </c>
      <c r="I6064" s="1">
        <v>-5.8077748691438558E-3</v>
      </c>
    </row>
    <row r="6065" spans="1:9" x14ac:dyDescent="0.25">
      <c r="A6065" s="36">
        <v>42804</v>
      </c>
      <c r="B6065" s="11">
        <v>47262.910155999998</v>
      </c>
      <c r="C6065" s="11">
        <v>47481.691405999998</v>
      </c>
      <c r="D6065" s="11">
        <v>47026.371094000002</v>
      </c>
      <c r="E6065" s="11">
        <v>47102.308594000002</v>
      </c>
      <c r="F6065" s="11">
        <v>47102.308594000002</v>
      </c>
      <c r="G6065" s="5">
        <v>135301800</v>
      </c>
      <c r="I6065" s="1">
        <v>-3.4252388424160785E-3</v>
      </c>
    </row>
    <row r="6066" spans="1:9" x14ac:dyDescent="0.25">
      <c r="A6066" s="36">
        <v>42807</v>
      </c>
      <c r="B6066" s="11">
        <v>47093.308594000002</v>
      </c>
      <c r="C6066" s="11">
        <v>47288.75</v>
      </c>
      <c r="D6066" s="11">
        <v>46965.878905999998</v>
      </c>
      <c r="E6066" s="11">
        <v>47101.140625</v>
      </c>
      <c r="F6066" s="11">
        <v>47101.140625</v>
      </c>
      <c r="G6066" s="5">
        <v>131668800</v>
      </c>
      <c r="I6066" s="1">
        <v>-2.4796735358378896E-5</v>
      </c>
    </row>
    <row r="6067" spans="1:9" x14ac:dyDescent="0.25">
      <c r="A6067" s="36">
        <v>42808</v>
      </c>
      <c r="B6067" s="11">
        <v>47095.78125</v>
      </c>
      <c r="C6067" s="11">
        <v>47181.230469000002</v>
      </c>
      <c r="D6067" s="11">
        <v>46597.578125</v>
      </c>
      <c r="E6067" s="11">
        <v>47087.96875</v>
      </c>
      <c r="F6067" s="11">
        <v>47087.96875</v>
      </c>
      <c r="G6067" s="5">
        <v>197609500</v>
      </c>
      <c r="I6067" s="1">
        <v>-2.7968998057836814E-4</v>
      </c>
    </row>
    <row r="6068" spans="1:9" x14ac:dyDescent="0.25">
      <c r="A6068" s="36">
        <v>42809</v>
      </c>
      <c r="B6068" s="11">
        <v>47087.769530999998</v>
      </c>
      <c r="C6068" s="11">
        <v>47583.601562999997</v>
      </c>
      <c r="D6068" s="11">
        <v>46905.53125</v>
      </c>
      <c r="E6068" s="11">
        <v>47470.308594000002</v>
      </c>
      <c r="F6068" s="11">
        <v>47470.308594000002</v>
      </c>
      <c r="G6068" s="5">
        <v>177679600</v>
      </c>
      <c r="I6068" s="1">
        <v>8.0869055238075305E-3</v>
      </c>
    </row>
    <row r="6069" spans="1:9" x14ac:dyDescent="0.25">
      <c r="A6069" s="36">
        <v>42810</v>
      </c>
      <c r="B6069" s="11">
        <v>47496</v>
      </c>
      <c r="C6069" s="11">
        <v>48333.609375</v>
      </c>
      <c r="D6069" s="11">
        <v>47333.789062999997</v>
      </c>
      <c r="E6069" s="11">
        <v>48056.558594000002</v>
      </c>
      <c r="F6069" s="11">
        <v>48056.558594000002</v>
      </c>
      <c r="G6069" s="5">
        <v>234060900</v>
      </c>
      <c r="I6069" s="1">
        <v>1.2274187930520597E-2</v>
      </c>
    </row>
    <row r="6070" spans="1:9" x14ac:dyDescent="0.25">
      <c r="A6070" s="36">
        <v>42811</v>
      </c>
      <c r="B6070" s="11">
        <v>48066.820312999997</v>
      </c>
      <c r="C6070" s="11">
        <v>48626.121094000002</v>
      </c>
      <c r="D6070" s="11">
        <v>47924.890625</v>
      </c>
      <c r="E6070" s="11">
        <v>48593.441405999998</v>
      </c>
      <c r="F6070" s="11">
        <v>48593.441405999998</v>
      </c>
      <c r="G6070" s="5">
        <v>462274100</v>
      </c>
      <c r="I6070" s="1">
        <v>1.1109950011794822E-2</v>
      </c>
    </row>
    <row r="6071" spans="1:9" x14ac:dyDescent="0.25">
      <c r="A6071" s="36">
        <v>42815</v>
      </c>
      <c r="B6071" s="11">
        <v>48593.640625</v>
      </c>
      <c r="C6071" s="11">
        <v>49240.089844000002</v>
      </c>
      <c r="D6071" s="11">
        <v>48422.839844000002</v>
      </c>
      <c r="E6071" s="11">
        <v>48589.050780999998</v>
      </c>
      <c r="F6071" s="11">
        <v>48589.050780999998</v>
      </c>
      <c r="G6071" s="5">
        <v>249738100</v>
      </c>
      <c r="I6071" s="1">
        <v>-9.0358353736164077E-5</v>
      </c>
    </row>
    <row r="6072" spans="1:9" x14ac:dyDescent="0.25">
      <c r="A6072" s="36">
        <v>42816</v>
      </c>
      <c r="B6072" s="11">
        <v>48592.261719000002</v>
      </c>
      <c r="C6072" s="11">
        <v>48612.609375</v>
      </c>
      <c r="D6072" s="11">
        <v>48201.808594000002</v>
      </c>
      <c r="E6072" s="11">
        <v>48487.300780999998</v>
      </c>
      <c r="F6072" s="11">
        <v>48487.300780999998</v>
      </c>
      <c r="G6072" s="5">
        <v>185331900</v>
      </c>
      <c r="I6072" s="1">
        <v>-2.0962888617841458E-3</v>
      </c>
    </row>
    <row r="6073" spans="1:9" x14ac:dyDescent="0.25">
      <c r="A6073" s="36">
        <v>42817</v>
      </c>
      <c r="B6073" s="11">
        <v>48481.148437999997</v>
      </c>
      <c r="C6073" s="11">
        <v>48898.320312999997</v>
      </c>
      <c r="D6073" s="11">
        <v>48437</v>
      </c>
      <c r="E6073" s="11">
        <v>48676.910155999998</v>
      </c>
      <c r="F6073" s="11">
        <v>48676.910155999998</v>
      </c>
      <c r="G6073" s="5">
        <v>173728800</v>
      </c>
      <c r="I6073" s="1">
        <v>3.9028694589315904E-3</v>
      </c>
    </row>
    <row r="6074" spans="1:9" x14ac:dyDescent="0.25">
      <c r="A6074" s="36">
        <v>42818</v>
      </c>
      <c r="B6074" s="11">
        <v>48675.191405999998</v>
      </c>
      <c r="C6074" s="11">
        <v>49105.308594000002</v>
      </c>
      <c r="D6074" s="11">
        <v>48595.078125</v>
      </c>
      <c r="E6074" s="11">
        <v>49083.851562999997</v>
      </c>
      <c r="F6074" s="11">
        <v>49083.851562999997</v>
      </c>
      <c r="G6074" s="5">
        <v>179849100</v>
      </c>
      <c r="I6074" s="1">
        <v>8.3252984180468559E-3</v>
      </c>
    </row>
    <row r="6075" spans="1:9" x14ac:dyDescent="0.25">
      <c r="A6075" s="36">
        <v>42821</v>
      </c>
      <c r="B6075" s="11">
        <v>49082.890625</v>
      </c>
      <c r="C6075" s="11">
        <v>49312.988280999998</v>
      </c>
      <c r="D6075" s="11">
        <v>48743.808594000002</v>
      </c>
      <c r="E6075" s="11">
        <v>49312.988280999998</v>
      </c>
      <c r="F6075" s="11">
        <v>49312.988280999998</v>
      </c>
      <c r="G6075" s="5">
        <v>175804400</v>
      </c>
      <c r="I6075" s="1">
        <v>4.6574083589572268E-3</v>
      </c>
    </row>
    <row r="6076" spans="1:9" x14ac:dyDescent="0.25">
      <c r="A6076" s="36">
        <v>42822</v>
      </c>
      <c r="B6076" s="11">
        <v>49310.769530999998</v>
      </c>
      <c r="C6076" s="11">
        <v>49523.941405999998</v>
      </c>
      <c r="D6076" s="11">
        <v>49194.71875</v>
      </c>
      <c r="E6076" s="11">
        <v>49339.238280999998</v>
      </c>
      <c r="F6076" s="11">
        <v>49339.238280999998</v>
      </c>
      <c r="G6076" s="5">
        <v>162489000</v>
      </c>
      <c r="I6076" s="1">
        <v>5.3217249188008964E-4</v>
      </c>
    </row>
    <row r="6077" spans="1:9" x14ac:dyDescent="0.25">
      <c r="A6077" s="36">
        <v>42823</v>
      </c>
      <c r="B6077" s="11">
        <v>49335.808594000002</v>
      </c>
      <c r="C6077" s="11">
        <v>49335.808594000002</v>
      </c>
      <c r="D6077" s="11">
        <v>48941.480469000002</v>
      </c>
      <c r="E6077" s="11">
        <v>49036.519530999998</v>
      </c>
      <c r="F6077" s="11">
        <v>49036.519530999998</v>
      </c>
      <c r="G6077" s="5">
        <v>183677000</v>
      </c>
      <c r="I6077" s="1">
        <v>-6.1543557521872572E-3</v>
      </c>
    </row>
    <row r="6078" spans="1:9" x14ac:dyDescent="0.25">
      <c r="A6078" s="36">
        <v>42824</v>
      </c>
      <c r="B6078" s="11">
        <v>49032.089844000002</v>
      </c>
      <c r="C6078" s="11">
        <v>49068.480469000002</v>
      </c>
      <c r="D6078" s="11">
        <v>48719.628905999998</v>
      </c>
      <c r="E6078" s="11">
        <v>48863.300780999998</v>
      </c>
      <c r="F6078" s="11">
        <v>48863.300780999998</v>
      </c>
      <c r="G6078" s="5">
        <v>141769700</v>
      </c>
      <c r="I6078" s="1">
        <v>-3.5386976239024648E-3</v>
      </c>
    </row>
    <row r="6079" spans="1:9" x14ac:dyDescent="0.25">
      <c r="A6079" s="36">
        <v>42825</v>
      </c>
      <c r="B6079" s="11">
        <v>48863.128905999998</v>
      </c>
      <c r="C6079" s="11">
        <v>48925.441405999998</v>
      </c>
      <c r="D6079" s="11">
        <v>48541.558594000002</v>
      </c>
      <c r="E6079" s="11">
        <v>48541.558594000002</v>
      </c>
      <c r="F6079" s="11">
        <v>48541.558594000002</v>
      </c>
      <c r="G6079" s="5">
        <v>242628600</v>
      </c>
      <c r="I6079" s="1">
        <v>-6.6063101825122317E-3</v>
      </c>
    </row>
    <row r="6080" spans="1:9" x14ac:dyDescent="0.25">
      <c r="A6080" s="36">
        <v>42828</v>
      </c>
      <c r="B6080" s="11">
        <v>48549.230469000002</v>
      </c>
      <c r="C6080" s="11">
        <v>49008.808594000002</v>
      </c>
      <c r="D6080" s="11">
        <v>48461.269530999998</v>
      </c>
      <c r="E6080" s="11">
        <v>48819.070312999997</v>
      </c>
      <c r="F6080" s="11">
        <v>48819.070312999997</v>
      </c>
      <c r="G6080" s="5">
        <v>109546900</v>
      </c>
      <c r="I6080" s="1">
        <v>5.7007123652716984E-3</v>
      </c>
    </row>
    <row r="6081" spans="1:9" x14ac:dyDescent="0.25">
      <c r="A6081" s="36">
        <v>42829</v>
      </c>
      <c r="B6081" s="11">
        <v>48799.089844000002</v>
      </c>
      <c r="C6081" s="11">
        <v>49342.800780999998</v>
      </c>
      <c r="D6081" s="11">
        <v>48791.429687999997</v>
      </c>
      <c r="E6081" s="11">
        <v>49342.769530999998</v>
      </c>
      <c r="F6081" s="11">
        <v>49342.769530999998</v>
      </c>
      <c r="G6081" s="5">
        <v>188628300</v>
      </c>
      <c r="I6081" s="1">
        <v>1.067021945749147E-2</v>
      </c>
    </row>
    <row r="6082" spans="1:9" x14ac:dyDescent="0.25">
      <c r="A6082" s="36">
        <v>42830</v>
      </c>
      <c r="B6082" s="11">
        <v>49339.238280999998</v>
      </c>
      <c r="C6082" s="11">
        <v>49560.898437999997</v>
      </c>
      <c r="D6082" s="11">
        <v>49118.210937999997</v>
      </c>
      <c r="E6082" s="11">
        <v>49207.609375</v>
      </c>
      <c r="F6082" s="11">
        <v>49207.609375</v>
      </c>
      <c r="G6082" s="5">
        <v>214897000</v>
      </c>
      <c r="I6082" s="1">
        <v>-2.7429674496310952E-3</v>
      </c>
    </row>
    <row r="6083" spans="1:9" x14ac:dyDescent="0.25">
      <c r="A6083" s="36">
        <v>42831</v>
      </c>
      <c r="B6083" s="11">
        <v>49207.769530999998</v>
      </c>
      <c r="C6083" s="11">
        <v>49313.730469000002</v>
      </c>
      <c r="D6083" s="11">
        <v>48838.851562999997</v>
      </c>
      <c r="E6083" s="11">
        <v>49012.421875</v>
      </c>
      <c r="F6083" s="11">
        <v>49012.421875</v>
      </c>
      <c r="G6083" s="5">
        <v>132479200</v>
      </c>
      <c r="I6083" s="1">
        <v>-3.9744999967563643E-3</v>
      </c>
    </row>
    <row r="6084" spans="1:9" x14ac:dyDescent="0.25">
      <c r="A6084" s="36">
        <v>42832</v>
      </c>
      <c r="B6084" s="11">
        <v>49012.21875</v>
      </c>
      <c r="C6084" s="11">
        <v>49393.25</v>
      </c>
      <c r="D6084" s="11">
        <v>48887.078125</v>
      </c>
      <c r="E6084" s="11">
        <v>49343.640625</v>
      </c>
      <c r="F6084" s="11">
        <v>49343.640625</v>
      </c>
      <c r="G6084" s="5">
        <v>116844000</v>
      </c>
      <c r="I6084" s="1">
        <v>6.7351212246258285E-3</v>
      </c>
    </row>
    <row r="6085" spans="1:9" x14ac:dyDescent="0.25">
      <c r="A6085" s="36">
        <v>42835</v>
      </c>
      <c r="B6085" s="11">
        <v>49339.648437999997</v>
      </c>
      <c r="C6085" s="11">
        <v>49590.851562999997</v>
      </c>
      <c r="D6085" s="11">
        <v>49163.308594000002</v>
      </c>
      <c r="E6085" s="11">
        <v>49540.261719000002</v>
      </c>
      <c r="F6085" s="11">
        <v>49540.261719000002</v>
      </c>
      <c r="G6085" s="5">
        <v>81926600</v>
      </c>
      <c r="I6085" s="1">
        <v>3.9768121700269887E-3</v>
      </c>
    </row>
    <row r="6086" spans="1:9" x14ac:dyDescent="0.25">
      <c r="A6086" s="36">
        <v>42836</v>
      </c>
      <c r="B6086" s="11">
        <v>49540.761719000002</v>
      </c>
      <c r="C6086" s="11">
        <v>49753.570312999997</v>
      </c>
      <c r="D6086" s="11">
        <v>49102.800780999998</v>
      </c>
      <c r="E6086" s="11">
        <v>49637.929687999997</v>
      </c>
      <c r="F6086" s="11">
        <v>49637.929687999997</v>
      </c>
      <c r="G6086" s="5">
        <v>112015500</v>
      </c>
      <c r="I6086" s="1">
        <v>1.9695459089650313E-3</v>
      </c>
    </row>
    <row r="6087" spans="1:9" x14ac:dyDescent="0.25">
      <c r="A6087" s="36">
        <v>42837</v>
      </c>
      <c r="B6087" s="11">
        <v>49607.289062999997</v>
      </c>
      <c r="C6087" s="11">
        <v>49661.078125</v>
      </c>
      <c r="D6087" s="11">
        <v>48871.890625</v>
      </c>
      <c r="E6087" s="11">
        <v>48955.820312999997</v>
      </c>
      <c r="F6087" s="11">
        <v>48955.820312999997</v>
      </c>
      <c r="G6087" s="5">
        <v>126062800</v>
      </c>
      <c r="I6087" s="1">
        <v>-1.3836987803795608E-2</v>
      </c>
    </row>
    <row r="6088" spans="1:9" x14ac:dyDescent="0.25">
      <c r="A6088" s="36">
        <v>42842</v>
      </c>
      <c r="B6088" s="11">
        <v>48969.039062999997</v>
      </c>
      <c r="C6088" s="11">
        <v>49222.960937999997</v>
      </c>
      <c r="D6088" s="11">
        <v>48844.011719000002</v>
      </c>
      <c r="E6088" s="11">
        <v>49011.558594000002</v>
      </c>
      <c r="F6088" s="11">
        <v>49011.558594000002</v>
      </c>
      <c r="G6088" s="5">
        <v>112262300</v>
      </c>
      <c r="I6088" s="1">
        <v>1.1378948306273173E-3</v>
      </c>
    </row>
    <row r="6089" spans="1:9" x14ac:dyDescent="0.25">
      <c r="A6089" s="36">
        <v>42843</v>
      </c>
      <c r="B6089" s="11">
        <v>49010.21875</v>
      </c>
      <c r="C6089" s="11">
        <v>49012.589844000002</v>
      </c>
      <c r="D6089" s="11">
        <v>48335.980469000002</v>
      </c>
      <c r="E6089" s="11">
        <v>48762.53125</v>
      </c>
      <c r="F6089" s="11">
        <v>48762.53125</v>
      </c>
      <c r="G6089" s="5">
        <v>121096300</v>
      </c>
      <c r="I6089" s="1">
        <v>-5.0939442726143369E-3</v>
      </c>
    </row>
    <row r="6090" spans="1:9" x14ac:dyDescent="0.25">
      <c r="A6090" s="36">
        <v>42844</v>
      </c>
      <c r="B6090" s="11">
        <v>48765.550780999998</v>
      </c>
      <c r="C6090" s="11">
        <v>48975.441405999998</v>
      </c>
      <c r="D6090" s="11">
        <v>48727.679687999997</v>
      </c>
      <c r="E6090" s="11">
        <v>48873.839844000002</v>
      </c>
      <c r="F6090" s="11">
        <v>48873.839844000002</v>
      </c>
      <c r="G6090" s="5">
        <v>163694400</v>
      </c>
      <c r="I6090" s="1">
        <v>2.2800651227488089E-3</v>
      </c>
    </row>
    <row r="6091" spans="1:9" x14ac:dyDescent="0.25">
      <c r="A6091" s="36">
        <v>42845</v>
      </c>
      <c r="B6091" s="11">
        <v>48882.269530999998</v>
      </c>
      <c r="C6091" s="11">
        <v>49145.910155999998</v>
      </c>
      <c r="D6091" s="11">
        <v>48741.050780999998</v>
      </c>
      <c r="E6091" s="11">
        <v>49144.960937999997</v>
      </c>
      <c r="F6091" s="11">
        <v>49144.960937999997</v>
      </c>
      <c r="G6091" s="5">
        <v>166674700</v>
      </c>
      <c r="I6091" s="1">
        <v>5.5320363700186448E-3</v>
      </c>
    </row>
    <row r="6092" spans="1:9" x14ac:dyDescent="0.25">
      <c r="A6092" s="36">
        <v>42846</v>
      </c>
      <c r="B6092" s="11">
        <v>49131.738280999998</v>
      </c>
      <c r="C6092" s="11">
        <v>49131.738280999998</v>
      </c>
      <c r="D6092" s="11">
        <v>48727.738280999998</v>
      </c>
      <c r="E6092" s="11">
        <v>48967.828125</v>
      </c>
      <c r="F6092" s="11">
        <v>48967.828125</v>
      </c>
      <c r="G6092" s="5">
        <v>106781600</v>
      </c>
      <c r="I6092" s="1">
        <v>-3.6108035893160917E-3</v>
      </c>
    </row>
    <row r="6093" spans="1:9" x14ac:dyDescent="0.25">
      <c r="A6093" s="36">
        <v>42849</v>
      </c>
      <c r="B6093" s="11">
        <v>48969.691405999998</v>
      </c>
      <c r="C6093" s="11">
        <v>49504.589844000002</v>
      </c>
      <c r="D6093" s="11">
        <v>48969.691405999998</v>
      </c>
      <c r="E6093" s="11">
        <v>49413.261719000002</v>
      </c>
      <c r="F6093" s="11">
        <v>49413.261719000002</v>
      </c>
      <c r="G6093" s="5">
        <v>123272600</v>
      </c>
      <c r="I6093" s="1">
        <v>9.0553304189153749E-3</v>
      </c>
    </row>
    <row r="6094" spans="1:9" x14ac:dyDescent="0.25">
      <c r="A6094" s="36">
        <v>42850</v>
      </c>
      <c r="B6094" s="11">
        <v>49411.339844000002</v>
      </c>
      <c r="C6094" s="11">
        <v>49821.46875</v>
      </c>
      <c r="D6094" s="11">
        <v>49411.339844000002</v>
      </c>
      <c r="E6094" s="11">
        <v>49808.050780999998</v>
      </c>
      <c r="F6094" s="11">
        <v>49808.050780999998</v>
      </c>
      <c r="G6094" s="5">
        <v>226004300</v>
      </c>
      <c r="I6094" s="1">
        <v>7.9577892174924614E-3</v>
      </c>
    </row>
    <row r="6095" spans="1:9" x14ac:dyDescent="0.25">
      <c r="A6095" s="36">
        <v>42851</v>
      </c>
      <c r="B6095" s="11">
        <v>49807.851562999997</v>
      </c>
      <c r="C6095" s="11">
        <v>50147.039062999997</v>
      </c>
      <c r="D6095" s="11">
        <v>49130.5</v>
      </c>
      <c r="E6095" s="11">
        <v>49565.160155999998</v>
      </c>
      <c r="F6095" s="11">
        <v>49565.160155999998</v>
      </c>
      <c r="G6095" s="5">
        <v>246934400</v>
      </c>
      <c r="I6095" s="1">
        <v>-4.8884625223912792E-3</v>
      </c>
    </row>
    <row r="6096" spans="1:9" x14ac:dyDescent="0.25">
      <c r="A6096" s="36">
        <v>42852</v>
      </c>
      <c r="B6096" s="11">
        <v>49552.320312999997</v>
      </c>
      <c r="C6096" s="11">
        <v>49649.46875</v>
      </c>
      <c r="D6096" s="11">
        <v>49184.121094000002</v>
      </c>
      <c r="E6096" s="11">
        <v>49440.960937999997</v>
      </c>
      <c r="F6096" s="11">
        <v>49440.960937999997</v>
      </c>
      <c r="G6096" s="5">
        <v>235220900</v>
      </c>
      <c r="I6096" s="1">
        <v>-2.5089213025850654E-3</v>
      </c>
    </row>
    <row r="6097" spans="1:9" x14ac:dyDescent="0.25">
      <c r="A6097" s="36">
        <v>42853</v>
      </c>
      <c r="B6097" s="11">
        <v>49444.980469000002</v>
      </c>
      <c r="C6097" s="11">
        <v>49478.261719000002</v>
      </c>
      <c r="D6097" s="11">
        <v>49151.898437999997</v>
      </c>
      <c r="E6097" s="11">
        <v>49261.328125</v>
      </c>
      <c r="F6097" s="11">
        <v>49261.328125</v>
      </c>
      <c r="G6097" s="5">
        <v>136204200</v>
      </c>
      <c r="I6097" s="1">
        <v>-3.6398955491812046E-3</v>
      </c>
    </row>
    <row r="6098" spans="1:9" x14ac:dyDescent="0.25">
      <c r="A6098" s="36">
        <v>42857</v>
      </c>
      <c r="B6098" s="11">
        <v>49260.121094000002</v>
      </c>
      <c r="C6098" s="11">
        <v>49646.609375</v>
      </c>
      <c r="D6098" s="11">
        <v>49220.769530999998</v>
      </c>
      <c r="E6098" s="11">
        <v>49588.839844000002</v>
      </c>
      <c r="F6098" s="11">
        <v>49588.839844000002</v>
      </c>
      <c r="G6098" s="5">
        <v>182421900</v>
      </c>
      <c r="I6098" s="1">
        <v>6.6264514091258775E-3</v>
      </c>
    </row>
    <row r="6099" spans="1:9" x14ac:dyDescent="0.25">
      <c r="A6099" s="36">
        <v>42858</v>
      </c>
      <c r="B6099" s="11">
        <v>49540.300780999998</v>
      </c>
      <c r="C6099" s="11">
        <v>49757.960937999997</v>
      </c>
      <c r="D6099" s="11">
        <v>49070.308594000002</v>
      </c>
      <c r="E6099" s="11">
        <v>49099.980469000002</v>
      </c>
      <c r="F6099" s="11">
        <v>49099.980469000002</v>
      </c>
      <c r="G6099" s="5">
        <v>146088900</v>
      </c>
      <c r="I6099" s="1">
        <v>-9.9071682483611312E-3</v>
      </c>
    </row>
    <row r="6100" spans="1:9" x14ac:dyDescent="0.25">
      <c r="A6100" s="36">
        <v>42859</v>
      </c>
      <c r="B6100" s="11">
        <v>49098.058594000002</v>
      </c>
      <c r="C6100" s="11">
        <v>49312.070312999997</v>
      </c>
      <c r="D6100" s="11">
        <v>48867.371094000002</v>
      </c>
      <c r="E6100" s="11">
        <v>48998.109375</v>
      </c>
      <c r="F6100" s="11">
        <v>48998.109375</v>
      </c>
      <c r="G6100" s="5">
        <v>157693300</v>
      </c>
      <c r="I6100" s="1">
        <v>-2.0769238377891241E-3</v>
      </c>
    </row>
    <row r="6101" spans="1:9" x14ac:dyDescent="0.25">
      <c r="A6101" s="36">
        <v>42860</v>
      </c>
      <c r="B6101" s="11">
        <v>48994.679687999997</v>
      </c>
      <c r="C6101" s="11">
        <v>49485.738280999998</v>
      </c>
      <c r="D6101" s="11">
        <v>48963.878905999998</v>
      </c>
      <c r="E6101" s="11">
        <v>49485.671875</v>
      </c>
      <c r="F6101" s="11">
        <v>49485.671875</v>
      </c>
      <c r="G6101" s="5">
        <v>150140300</v>
      </c>
      <c r="I6101" s="1">
        <v>9.9014574205877892E-3</v>
      </c>
    </row>
    <row r="6102" spans="1:9" x14ac:dyDescent="0.25">
      <c r="A6102" s="36">
        <v>42863</v>
      </c>
      <c r="B6102" s="11">
        <v>49491.421875</v>
      </c>
      <c r="C6102" s="11">
        <v>49582.488280999998</v>
      </c>
      <c r="D6102" s="11">
        <v>49346.089844000002</v>
      </c>
      <c r="E6102" s="11">
        <v>49505.859375</v>
      </c>
      <c r="F6102" s="11">
        <v>49505.859375</v>
      </c>
      <c r="G6102" s="5">
        <v>108643700</v>
      </c>
      <c r="I6102" s="1">
        <v>4.0786317829422103E-4</v>
      </c>
    </row>
    <row r="6103" spans="1:9" x14ac:dyDescent="0.25">
      <c r="A6103" s="36">
        <v>42864</v>
      </c>
      <c r="B6103" s="11">
        <v>49503.039062999997</v>
      </c>
      <c r="C6103" s="11">
        <v>50026.558594000002</v>
      </c>
      <c r="D6103" s="11">
        <v>49503.039062999997</v>
      </c>
      <c r="E6103" s="11">
        <v>49939.46875</v>
      </c>
      <c r="F6103" s="11">
        <v>49939.46875</v>
      </c>
      <c r="G6103" s="5">
        <v>163963400</v>
      </c>
      <c r="I6103" s="1">
        <v>8.720613248280884E-3</v>
      </c>
    </row>
    <row r="6104" spans="1:9" x14ac:dyDescent="0.25">
      <c r="A6104" s="36">
        <v>42865</v>
      </c>
      <c r="B6104" s="11">
        <v>49941.488280999998</v>
      </c>
      <c r="C6104" s="11">
        <v>50154.328125</v>
      </c>
      <c r="D6104" s="11">
        <v>49850.101562999997</v>
      </c>
      <c r="E6104" s="11">
        <v>49930.539062999997</v>
      </c>
      <c r="F6104" s="11">
        <v>49930.539062999997</v>
      </c>
      <c r="G6104" s="5">
        <v>177816000</v>
      </c>
      <c r="I6104" s="1">
        <v>-1.7882620056575149E-4</v>
      </c>
    </row>
    <row r="6105" spans="1:9" x14ac:dyDescent="0.25">
      <c r="A6105" s="36">
        <v>42866</v>
      </c>
      <c r="B6105" s="11">
        <v>49930.730469000002</v>
      </c>
      <c r="C6105" s="11">
        <v>49937.070312999997</v>
      </c>
      <c r="D6105" s="11">
        <v>49458.058594000002</v>
      </c>
      <c r="E6105" s="11">
        <v>49530.53125</v>
      </c>
      <c r="F6105" s="11">
        <v>49530.53125</v>
      </c>
      <c r="G6105" s="5">
        <v>183473200</v>
      </c>
      <c r="I6105" s="1">
        <v>-8.043548463803063E-3</v>
      </c>
    </row>
    <row r="6106" spans="1:9" x14ac:dyDescent="0.25">
      <c r="A6106" s="36">
        <v>42867</v>
      </c>
      <c r="B6106" s="11">
        <v>49531.871094000002</v>
      </c>
      <c r="C6106" s="11">
        <v>49566.949219000002</v>
      </c>
      <c r="D6106" s="11">
        <v>49228.539062999997</v>
      </c>
      <c r="E6106" s="11">
        <v>49426.078125</v>
      </c>
      <c r="F6106" s="11">
        <v>49426.078125</v>
      </c>
      <c r="G6106" s="5">
        <v>156644800</v>
      </c>
      <c r="I6106" s="1">
        <v>-2.1110901930203596E-3</v>
      </c>
    </row>
    <row r="6107" spans="1:9" x14ac:dyDescent="0.25">
      <c r="A6107" s="36">
        <v>42870</v>
      </c>
      <c r="B6107" s="11">
        <v>49433.949219000002</v>
      </c>
      <c r="C6107" s="11">
        <v>49733.5</v>
      </c>
      <c r="D6107" s="11">
        <v>49338.730469000002</v>
      </c>
      <c r="E6107" s="11">
        <v>49678.960937999997</v>
      </c>
      <c r="F6107" s="11">
        <v>49678.960937999997</v>
      </c>
      <c r="G6107" s="5">
        <v>161443500</v>
      </c>
      <c r="I6107" s="1">
        <v>5.1033401375430998E-3</v>
      </c>
    </row>
    <row r="6108" spans="1:9" x14ac:dyDescent="0.25">
      <c r="A6108" s="36">
        <v>42871</v>
      </c>
      <c r="B6108" s="11">
        <v>49680.101562999997</v>
      </c>
      <c r="C6108" s="11">
        <v>49817.308594000002</v>
      </c>
      <c r="D6108" s="11">
        <v>49404.628905999998</v>
      </c>
      <c r="E6108" s="11">
        <v>49459.621094000002</v>
      </c>
      <c r="F6108" s="11">
        <v>49459.621094000002</v>
      </c>
      <c r="G6108" s="5">
        <v>224573600</v>
      </c>
      <c r="I6108" s="1">
        <v>-4.4249211032152402E-3</v>
      </c>
    </row>
    <row r="6109" spans="1:9" x14ac:dyDescent="0.25">
      <c r="A6109" s="36">
        <v>42872</v>
      </c>
      <c r="B6109" s="11">
        <v>49457.898437999997</v>
      </c>
      <c r="C6109" s="11">
        <v>49460.96875</v>
      </c>
      <c r="D6109" s="11">
        <v>48731.539062999997</v>
      </c>
      <c r="E6109" s="11">
        <v>48747.949219000002</v>
      </c>
      <c r="F6109" s="11">
        <v>48747.949219000002</v>
      </c>
      <c r="G6109" s="5">
        <v>210945200</v>
      </c>
      <c r="I6109" s="1">
        <v>-1.4493471950228098E-2</v>
      </c>
    </row>
    <row r="6110" spans="1:9" x14ac:dyDescent="0.25">
      <c r="A6110" s="36">
        <v>42873</v>
      </c>
      <c r="B6110" s="11">
        <v>48759.261719000002</v>
      </c>
      <c r="C6110" s="11">
        <v>48759.261719000002</v>
      </c>
      <c r="D6110" s="11">
        <v>48146</v>
      </c>
      <c r="E6110" s="11">
        <v>48322.238280999998</v>
      </c>
      <c r="F6110" s="11">
        <v>48322.238280999998</v>
      </c>
      <c r="G6110" s="5">
        <v>182504900</v>
      </c>
      <c r="I6110" s="1">
        <v>-8.7712546621485643E-3</v>
      </c>
    </row>
    <row r="6111" spans="1:9" x14ac:dyDescent="0.25">
      <c r="A6111" s="36">
        <v>42874</v>
      </c>
      <c r="B6111" s="11">
        <v>48322.238280999998</v>
      </c>
      <c r="C6111" s="11">
        <v>49172.648437999997</v>
      </c>
      <c r="D6111" s="11">
        <v>48274.621094000002</v>
      </c>
      <c r="E6111" s="11">
        <v>49067.46875</v>
      </c>
      <c r="F6111" s="11">
        <v>49067.46875</v>
      </c>
      <c r="G6111" s="5">
        <v>201004300</v>
      </c>
      <c r="I6111" s="1">
        <v>1.5304389705834254E-2</v>
      </c>
    </row>
    <row r="6112" spans="1:9" x14ac:dyDescent="0.25">
      <c r="A6112" s="36">
        <v>42877</v>
      </c>
      <c r="B6112" s="11">
        <v>49056.730469000002</v>
      </c>
      <c r="C6112" s="11">
        <v>49415.890625</v>
      </c>
      <c r="D6112" s="11">
        <v>48793.238280999998</v>
      </c>
      <c r="E6112" s="11">
        <v>48943.460937999997</v>
      </c>
      <c r="F6112" s="11">
        <v>48943.460937999997</v>
      </c>
      <c r="G6112" s="5">
        <v>160767200</v>
      </c>
      <c r="I6112" s="1">
        <v>-2.5304908047960595E-3</v>
      </c>
    </row>
    <row r="6113" spans="1:9" x14ac:dyDescent="0.25">
      <c r="A6113" s="36">
        <v>42878</v>
      </c>
      <c r="B6113" s="11">
        <v>48945.980469000002</v>
      </c>
      <c r="C6113" s="11">
        <v>49119.898437999997</v>
      </c>
      <c r="D6113" s="11">
        <v>48771.769530999998</v>
      </c>
      <c r="E6113" s="11">
        <v>49042.519530999998</v>
      </c>
      <c r="F6113" s="11">
        <v>49042.519530999998</v>
      </c>
      <c r="G6113" s="5">
        <v>141986200</v>
      </c>
      <c r="I6113" s="1">
        <v>2.021893872415248E-3</v>
      </c>
    </row>
    <row r="6114" spans="1:9" x14ac:dyDescent="0.25">
      <c r="A6114" s="36">
        <v>42879</v>
      </c>
      <c r="B6114" s="11">
        <v>49045.140625</v>
      </c>
      <c r="C6114" s="11">
        <v>49581.988280999998</v>
      </c>
      <c r="D6114" s="11">
        <v>49045.140625</v>
      </c>
      <c r="E6114" s="11">
        <v>49494.398437999997</v>
      </c>
      <c r="F6114" s="11">
        <v>49494.398437999997</v>
      </c>
      <c r="G6114" s="5">
        <v>153607000</v>
      </c>
      <c r="I6114" s="1">
        <v>9.1718329348129402E-3</v>
      </c>
    </row>
    <row r="6115" spans="1:9" x14ac:dyDescent="0.25">
      <c r="A6115" s="36">
        <v>42880</v>
      </c>
      <c r="B6115" s="11">
        <v>49502.261719000002</v>
      </c>
      <c r="C6115" s="11">
        <v>49696.988280999998</v>
      </c>
      <c r="D6115" s="11">
        <v>49319.910155999998</v>
      </c>
      <c r="E6115" s="11">
        <v>49410.921875</v>
      </c>
      <c r="F6115" s="11">
        <v>49410.921875</v>
      </c>
      <c r="G6115" s="5">
        <v>132232600</v>
      </c>
      <c r="I6115" s="1">
        <v>-1.6880099585563357E-3</v>
      </c>
    </row>
    <row r="6116" spans="1:9" x14ac:dyDescent="0.25">
      <c r="A6116" s="36">
        <v>42881</v>
      </c>
      <c r="B6116" s="11">
        <v>49411.730469000002</v>
      </c>
      <c r="C6116" s="11">
        <v>49741.808594000002</v>
      </c>
      <c r="D6116" s="11">
        <v>49195.269530999998</v>
      </c>
      <c r="E6116" s="11">
        <v>49688.269530999998</v>
      </c>
      <c r="F6116" s="11">
        <v>49688.269530999998</v>
      </c>
      <c r="G6116" s="5">
        <v>136585500</v>
      </c>
      <c r="I6116" s="1">
        <v>5.5973893669740704E-3</v>
      </c>
    </row>
    <row r="6117" spans="1:9" x14ac:dyDescent="0.25">
      <c r="A6117" s="36">
        <v>42884</v>
      </c>
      <c r="B6117" s="11">
        <v>49676.03125</v>
      </c>
      <c r="C6117" s="11">
        <v>49701.28125</v>
      </c>
      <c r="D6117" s="11">
        <v>49332.550780999998</v>
      </c>
      <c r="E6117" s="11">
        <v>49450.480469000002</v>
      </c>
      <c r="F6117" s="11">
        <v>49450.480469000002</v>
      </c>
      <c r="G6117" s="5">
        <v>29819000</v>
      </c>
      <c r="I6117" s="1">
        <v>-4.797105430608184E-3</v>
      </c>
    </row>
    <row r="6118" spans="1:9" x14ac:dyDescent="0.25">
      <c r="A6118" s="36">
        <v>42885</v>
      </c>
      <c r="B6118" s="11">
        <v>49452.199219000002</v>
      </c>
      <c r="C6118" s="11">
        <v>49634.109375</v>
      </c>
      <c r="D6118" s="11">
        <v>49089.089844000002</v>
      </c>
      <c r="E6118" s="11">
        <v>49277.949219000002</v>
      </c>
      <c r="F6118" s="11">
        <v>49277.949219000002</v>
      </c>
      <c r="G6118" s="5">
        <v>100187200</v>
      </c>
      <c r="I6118" s="1">
        <v>-3.495070795212385E-3</v>
      </c>
    </row>
    <row r="6119" spans="1:9" x14ac:dyDescent="0.25">
      <c r="A6119" s="36">
        <v>42886</v>
      </c>
      <c r="B6119" s="11">
        <v>49275.628905999998</v>
      </c>
      <c r="C6119" s="11">
        <v>49423.410155999998</v>
      </c>
      <c r="D6119" s="11">
        <v>48749.960937999997</v>
      </c>
      <c r="E6119" s="11">
        <v>48788.441405999998</v>
      </c>
      <c r="F6119" s="11">
        <v>48788.441405999998</v>
      </c>
      <c r="G6119" s="5">
        <v>326841000</v>
      </c>
      <c r="I6119" s="1">
        <v>-9.9832751153936528E-3</v>
      </c>
    </row>
    <row r="6120" spans="1:9" x14ac:dyDescent="0.25">
      <c r="A6120" s="36">
        <v>42887</v>
      </c>
      <c r="B6120" s="11">
        <v>48795.890625</v>
      </c>
      <c r="C6120" s="11">
        <v>49224.460937999997</v>
      </c>
      <c r="D6120" s="11">
        <v>48774.910155999998</v>
      </c>
      <c r="E6120" s="11">
        <v>49101.640625</v>
      </c>
      <c r="F6120" s="11">
        <v>49101.640625</v>
      </c>
      <c r="G6120" s="5">
        <v>153846600</v>
      </c>
      <c r="I6120" s="1">
        <v>6.3990198236005824E-3</v>
      </c>
    </row>
    <row r="6121" spans="1:9" x14ac:dyDescent="0.25">
      <c r="A6121" s="36">
        <v>42888</v>
      </c>
      <c r="B6121" s="11">
        <v>49100.820312999997</v>
      </c>
      <c r="C6121" s="11">
        <v>49323.71875</v>
      </c>
      <c r="D6121" s="11">
        <v>48979.589844000002</v>
      </c>
      <c r="E6121" s="11">
        <v>49317.378905999998</v>
      </c>
      <c r="F6121" s="11">
        <v>49317.378905999998</v>
      </c>
      <c r="G6121" s="5">
        <v>124812800</v>
      </c>
      <c r="I6121" s="1">
        <v>4.3840840433535533E-3</v>
      </c>
    </row>
    <row r="6122" spans="1:9" x14ac:dyDescent="0.25">
      <c r="A6122" s="36">
        <v>42891</v>
      </c>
      <c r="B6122" s="11">
        <v>49244.269530999998</v>
      </c>
      <c r="C6122" s="11">
        <v>49627.761719000002</v>
      </c>
      <c r="D6122" s="11">
        <v>49120.671875</v>
      </c>
      <c r="E6122" s="11">
        <v>49592.488280999998</v>
      </c>
      <c r="F6122" s="11">
        <v>49592.488280999998</v>
      </c>
      <c r="G6122" s="5">
        <v>127704500</v>
      </c>
      <c r="I6122" s="1">
        <v>5.5628440774917465E-3</v>
      </c>
    </row>
    <row r="6123" spans="1:9" x14ac:dyDescent="0.25">
      <c r="A6123" s="36">
        <v>42892</v>
      </c>
      <c r="B6123" s="11">
        <v>49566.328125</v>
      </c>
      <c r="C6123" s="11">
        <v>49566.328125</v>
      </c>
      <c r="D6123" s="11">
        <v>49177.539062999997</v>
      </c>
      <c r="E6123" s="11">
        <v>49218.621094000002</v>
      </c>
      <c r="F6123" s="11">
        <v>49218.621094000002</v>
      </c>
      <c r="G6123" s="5">
        <v>136711500</v>
      </c>
      <c r="I6123" s="1">
        <v>-7.5673469001689142E-3</v>
      </c>
    </row>
    <row r="6124" spans="1:9" x14ac:dyDescent="0.25">
      <c r="A6124" s="36">
        <v>42893</v>
      </c>
      <c r="B6124" s="11">
        <v>49194.21875</v>
      </c>
      <c r="C6124" s="11">
        <v>49352.78125</v>
      </c>
      <c r="D6124" s="11">
        <v>49030.238280999998</v>
      </c>
      <c r="E6124" s="11">
        <v>49274.96875</v>
      </c>
      <c r="F6124" s="11">
        <v>49274.96875</v>
      </c>
      <c r="G6124" s="5">
        <v>164520000</v>
      </c>
      <c r="I6124" s="1">
        <v>1.1441894287056442E-3</v>
      </c>
    </row>
    <row r="6125" spans="1:9" x14ac:dyDescent="0.25">
      <c r="A6125" s="36">
        <v>42894</v>
      </c>
      <c r="B6125" s="11">
        <v>49302.660155999998</v>
      </c>
      <c r="C6125" s="11">
        <v>49327.410155999998</v>
      </c>
      <c r="D6125" s="11">
        <v>49018.960937999997</v>
      </c>
      <c r="E6125" s="11">
        <v>49087.460937999997</v>
      </c>
      <c r="F6125" s="11">
        <v>49087.460937999997</v>
      </c>
      <c r="G6125" s="5">
        <v>144318700</v>
      </c>
      <c r="I6125" s="1">
        <v>-3.8125947015998918E-3</v>
      </c>
    </row>
    <row r="6126" spans="1:9" x14ac:dyDescent="0.25">
      <c r="A6126" s="36">
        <v>42895</v>
      </c>
      <c r="B6126" s="11">
        <v>49046.859375</v>
      </c>
      <c r="C6126" s="11">
        <v>49277.320312999997</v>
      </c>
      <c r="D6126" s="11">
        <v>48993.261719000002</v>
      </c>
      <c r="E6126" s="11">
        <v>49081.730469000002</v>
      </c>
      <c r="F6126" s="11">
        <v>49081.730469000002</v>
      </c>
      <c r="G6126" s="5">
        <v>151815100</v>
      </c>
      <c r="I6126" s="1">
        <v>-1.1674679040041269E-4</v>
      </c>
    </row>
    <row r="6127" spans="1:9" x14ac:dyDescent="0.25">
      <c r="A6127" s="36">
        <v>42898</v>
      </c>
      <c r="B6127" s="11">
        <v>49073.660155999998</v>
      </c>
      <c r="C6127" s="11">
        <v>49241.300780999998</v>
      </c>
      <c r="D6127" s="11">
        <v>48952.75</v>
      </c>
      <c r="E6127" s="11">
        <v>49128.761719000002</v>
      </c>
      <c r="F6127" s="11">
        <v>49128.761719000002</v>
      </c>
      <c r="G6127" s="5">
        <v>133197100</v>
      </c>
      <c r="I6127" s="1">
        <v>9.5776433958150164E-4</v>
      </c>
    </row>
    <row r="6128" spans="1:9" x14ac:dyDescent="0.25">
      <c r="A6128" s="36">
        <v>42899</v>
      </c>
      <c r="B6128" s="11">
        <v>49183.46875</v>
      </c>
      <c r="C6128" s="11">
        <v>49203.359375</v>
      </c>
      <c r="D6128" s="11">
        <v>48978.171875</v>
      </c>
      <c r="E6128" s="11">
        <v>49026.828125</v>
      </c>
      <c r="F6128" s="11">
        <v>49026.828125</v>
      </c>
      <c r="G6128" s="5">
        <v>131764600</v>
      </c>
      <c r="I6128" s="1">
        <v>-2.0769806550173797E-3</v>
      </c>
    </row>
    <row r="6129" spans="1:9" x14ac:dyDescent="0.25">
      <c r="A6129" s="36">
        <v>42900</v>
      </c>
      <c r="B6129" s="11">
        <v>49121.199219000002</v>
      </c>
      <c r="C6129" s="11">
        <v>49378.691405999998</v>
      </c>
      <c r="D6129" s="11">
        <v>49022.539062999997</v>
      </c>
      <c r="E6129" s="11">
        <v>49291.03125</v>
      </c>
      <c r="F6129" s="11">
        <v>49291.03125</v>
      </c>
      <c r="G6129" s="5">
        <v>164855600</v>
      </c>
      <c r="I6129" s="1">
        <v>5.3744815568474991E-3</v>
      </c>
    </row>
    <row r="6130" spans="1:9" x14ac:dyDescent="0.25">
      <c r="A6130" s="36">
        <v>42901</v>
      </c>
      <c r="B6130" s="11">
        <v>49233.210937999997</v>
      </c>
      <c r="C6130" s="11">
        <v>49233.851562999997</v>
      </c>
      <c r="D6130" s="11">
        <v>48861.25</v>
      </c>
      <c r="E6130" s="11">
        <v>49139.699219000002</v>
      </c>
      <c r="F6130" s="11">
        <v>49139.699219000002</v>
      </c>
      <c r="G6130" s="5">
        <v>133082700</v>
      </c>
      <c r="I6130" s="1">
        <v>-3.0748964173241689E-3</v>
      </c>
    </row>
    <row r="6131" spans="1:9" x14ac:dyDescent="0.25">
      <c r="A6131" s="36">
        <v>42902</v>
      </c>
      <c r="B6131" s="11">
        <v>49134.101562999997</v>
      </c>
      <c r="C6131" s="11">
        <v>49348.769530999998</v>
      </c>
      <c r="D6131" s="11">
        <v>48870.101562999997</v>
      </c>
      <c r="E6131" s="11">
        <v>49221.03125</v>
      </c>
      <c r="F6131" s="11">
        <v>49221.03125</v>
      </c>
      <c r="G6131" s="5">
        <v>593987200</v>
      </c>
      <c r="I6131" s="1">
        <v>1.653750417435873E-3</v>
      </c>
    </row>
    <row r="6132" spans="1:9" x14ac:dyDescent="0.25">
      <c r="A6132" s="36">
        <v>42905</v>
      </c>
      <c r="B6132" s="11">
        <v>49231.609375</v>
      </c>
      <c r="C6132" s="11">
        <v>49473.671875</v>
      </c>
      <c r="D6132" s="11">
        <v>48935.148437999997</v>
      </c>
      <c r="E6132" s="11">
        <v>49169.570312999997</v>
      </c>
      <c r="F6132" s="11">
        <v>49169.570312999997</v>
      </c>
      <c r="G6132" s="5">
        <v>191879900</v>
      </c>
      <c r="I6132" s="1">
        <v>-1.046054010750197E-3</v>
      </c>
    </row>
    <row r="6133" spans="1:9" x14ac:dyDescent="0.25">
      <c r="A6133" s="36">
        <v>42906</v>
      </c>
      <c r="B6133" s="11">
        <v>49209.621094000002</v>
      </c>
      <c r="C6133" s="11">
        <v>49226.761719000002</v>
      </c>
      <c r="D6133" s="11">
        <v>48937.660155999998</v>
      </c>
      <c r="E6133" s="11">
        <v>49033.050780999998</v>
      </c>
      <c r="F6133" s="11">
        <v>49033.050780999998</v>
      </c>
      <c r="G6133" s="5">
        <v>143138700</v>
      </c>
      <c r="I6133" s="1">
        <v>-2.7803661129492951E-3</v>
      </c>
    </row>
    <row r="6134" spans="1:9" x14ac:dyDescent="0.25">
      <c r="A6134" s="36">
        <v>42907</v>
      </c>
      <c r="B6134" s="11">
        <v>48958.710937999997</v>
      </c>
      <c r="C6134" s="11">
        <v>49203.640625</v>
      </c>
      <c r="D6134" s="11">
        <v>48895.359375</v>
      </c>
      <c r="E6134" s="11">
        <v>48983.449219000002</v>
      </c>
      <c r="F6134" s="11">
        <v>48983.449219000002</v>
      </c>
      <c r="G6134" s="5">
        <v>166623100</v>
      </c>
      <c r="I6134" s="1">
        <v>-1.0121064562422788E-3</v>
      </c>
    </row>
    <row r="6135" spans="1:9" x14ac:dyDescent="0.25">
      <c r="A6135" s="36">
        <v>42908</v>
      </c>
      <c r="B6135" s="11">
        <v>48933.078125</v>
      </c>
      <c r="C6135" s="11">
        <v>49053</v>
      </c>
      <c r="D6135" s="11">
        <v>48827.558594000002</v>
      </c>
      <c r="E6135" s="11">
        <v>49017.429687999997</v>
      </c>
      <c r="F6135" s="11">
        <v>49017.429687999997</v>
      </c>
      <c r="G6135" s="5">
        <v>103695200</v>
      </c>
      <c r="I6135" s="1">
        <v>6.9347276760645116E-4</v>
      </c>
    </row>
    <row r="6136" spans="1:9" x14ac:dyDescent="0.25">
      <c r="A6136" s="36">
        <v>42909</v>
      </c>
      <c r="B6136" s="11">
        <v>48938.378905999998</v>
      </c>
      <c r="C6136" s="11">
        <v>49139.058594000002</v>
      </c>
      <c r="D6136" s="11">
        <v>48873.851562999997</v>
      </c>
      <c r="E6136" s="11">
        <v>48980.78125</v>
      </c>
      <c r="F6136" s="11">
        <v>48980.78125</v>
      </c>
      <c r="G6136" s="5">
        <v>143601700</v>
      </c>
      <c r="I6136" s="1">
        <v>-7.4794099520048007E-4</v>
      </c>
    </row>
    <row r="6137" spans="1:9" x14ac:dyDescent="0.25">
      <c r="A6137" s="36">
        <v>42912</v>
      </c>
      <c r="B6137" s="11">
        <v>48806.039062999997</v>
      </c>
      <c r="C6137" s="11">
        <v>49267.679687999997</v>
      </c>
      <c r="D6137" s="11">
        <v>48770.980469000002</v>
      </c>
      <c r="E6137" s="11">
        <v>49165.671875</v>
      </c>
      <c r="F6137" s="11">
        <v>49165.671875</v>
      </c>
      <c r="G6137" s="5">
        <v>131662800</v>
      </c>
      <c r="I6137" s="1">
        <v>3.7676520714970962E-3</v>
      </c>
    </row>
    <row r="6138" spans="1:9" x14ac:dyDescent="0.25">
      <c r="A6138" s="36">
        <v>42913</v>
      </c>
      <c r="B6138" s="11">
        <v>49179.011719000002</v>
      </c>
      <c r="C6138" s="11">
        <v>49207.871094000002</v>
      </c>
      <c r="D6138" s="11">
        <v>48944.089844000002</v>
      </c>
      <c r="E6138" s="11">
        <v>49087.738280999998</v>
      </c>
      <c r="F6138" s="11">
        <v>49087.738280999998</v>
      </c>
      <c r="G6138" s="5">
        <v>145364500</v>
      </c>
      <c r="I6138" s="1">
        <v>-1.5863797545598857E-3</v>
      </c>
    </row>
    <row r="6139" spans="1:9" x14ac:dyDescent="0.25">
      <c r="A6139" s="36">
        <v>42914</v>
      </c>
      <c r="B6139" s="11">
        <v>49129.558594000002</v>
      </c>
      <c r="C6139" s="11">
        <v>49391.378905999998</v>
      </c>
      <c r="D6139" s="11">
        <v>49067.78125</v>
      </c>
      <c r="E6139" s="11">
        <v>49340.109375</v>
      </c>
      <c r="F6139" s="11">
        <v>49340.109375</v>
      </c>
      <c r="G6139" s="5">
        <v>137700100</v>
      </c>
      <c r="I6139" s="1">
        <v>5.1280537583355823E-3</v>
      </c>
    </row>
    <row r="6140" spans="1:9" x14ac:dyDescent="0.25">
      <c r="A6140" s="36">
        <v>42915</v>
      </c>
      <c r="B6140" s="11">
        <v>49380.5</v>
      </c>
      <c r="C6140" s="11">
        <v>49428.550780999998</v>
      </c>
      <c r="D6140" s="11">
        <v>49001.78125</v>
      </c>
      <c r="E6140" s="11">
        <v>49198.121094000002</v>
      </c>
      <c r="F6140" s="11">
        <v>49198.121094000002</v>
      </c>
      <c r="G6140" s="5">
        <v>120393200</v>
      </c>
      <c r="I6140" s="1">
        <v>-2.8818942373050049E-3</v>
      </c>
    </row>
    <row r="6141" spans="1:9" x14ac:dyDescent="0.25">
      <c r="A6141" s="36">
        <v>42916</v>
      </c>
      <c r="B6141" s="11">
        <v>49255.078125</v>
      </c>
      <c r="C6141" s="11">
        <v>49901.511719000002</v>
      </c>
      <c r="D6141" s="11">
        <v>49204.761719000002</v>
      </c>
      <c r="E6141" s="11">
        <v>49857.488280999998</v>
      </c>
      <c r="F6141" s="11">
        <v>49857.488280999998</v>
      </c>
      <c r="G6141" s="5">
        <v>155618300</v>
      </c>
      <c r="I6141" s="1">
        <v>1.3313267772621984E-2</v>
      </c>
    </row>
    <row r="6142" spans="1:9" x14ac:dyDescent="0.25">
      <c r="A6142" s="36">
        <v>42919</v>
      </c>
      <c r="B6142" s="11">
        <v>49831.53125</v>
      </c>
      <c r="C6142" s="11">
        <v>50312.019530999998</v>
      </c>
      <c r="D6142" s="11">
        <v>49790.53125</v>
      </c>
      <c r="E6142" s="11">
        <v>50109.160155999998</v>
      </c>
      <c r="F6142" s="11">
        <v>50109.160155999998</v>
      </c>
      <c r="G6142" s="5">
        <v>0</v>
      </c>
      <c r="I6142" s="1">
        <v>5.0351274278810365E-3</v>
      </c>
    </row>
    <row r="6143" spans="1:9" x14ac:dyDescent="0.25">
      <c r="A6143" s="36">
        <v>42920</v>
      </c>
      <c r="B6143" s="11">
        <v>49999.070312999997</v>
      </c>
      <c r="C6143" s="11">
        <v>50236.441405999998</v>
      </c>
      <c r="D6143" s="11">
        <v>49925.308594000002</v>
      </c>
      <c r="E6143" s="11">
        <v>50041.578125</v>
      </c>
      <c r="F6143" s="11">
        <v>50041.578125</v>
      </c>
      <c r="G6143" s="5">
        <v>34976100</v>
      </c>
      <c r="I6143" s="1">
        <v>-1.349606451595875E-3</v>
      </c>
    </row>
    <row r="6144" spans="1:9" x14ac:dyDescent="0.25">
      <c r="A6144" s="36">
        <v>42921</v>
      </c>
      <c r="B6144" s="11">
        <v>50065.519530999998</v>
      </c>
      <c r="C6144" s="11">
        <v>50339.628905999998</v>
      </c>
      <c r="D6144" s="11">
        <v>50022.148437999997</v>
      </c>
      <c r="E6144" s="11">
        <v>50300.808594000002</v>
      </c>
      <c r="F6144" s="11">
        <v>50300.808594000002</v>
      </c>
      <c r="G6144" s="5">
        <v>145164100</v>
      </c>
      <c r="I6144" s="1">
        <v>5.1669300323151646E-3</v>
      </c>
    </row>
    <row r="6145" spans="1:9" x14ac:dyDescent="0.25">
      <c r="A6145" s="36">
        <v>42922</v>
      </c>
      <c r="B6145" s="11">
        <v>50268.949219000002</v>
      </c>
      <c r="C6145" s="11">
        <v>50274.910155999998</v>
      </c>
      <c r="D6145" s="11">
        <v>49884.179687999997</v>
      </c>
      <c r="E6145" s="11">
        <v>50015.671875</v>
      </c>
      <c r="F6145" s="11">
        <v>50015.671875</v>
      </c>
      <c r="G6145" s="5">
        <v>172669200</v>
      </c>
      <c r="I6145" s="1">
        <v>-5.684758587044314E-3</v>
      </c>
    </row>
    <row r="6146" spans="1:9" x14ac:dyDescent="0.25">
      <c r="A6146" s="36">
        <v>42923</v>
      </c>
      <c r="B6146" s="11">
        <v>50042.53125</v>
      </c>
      <c r="C6146" s="11">
        <v>50141.179687999997</v>
      </c>
      <c r="D6146" s="11">
        <v>49696.96875</v>
      </c>
      <c r="E6146" s="11">
        <v>50059.019530999998</v>
      </c>
      <c r="F6146" s="11">
        <v>50059.019530999998</v>
      </c>
      <c r="G6146" s="5">
        <v>146952700</v>
      </c>
      <c r="I6146" s="1">
        <v>8.6630611799876078E-4</v>
      </c>
    </row>
    <row r="6147" spans="1:9" x14ac:dyDescent="0.25">
      <c r="A6147" s="36">
        <v>42926</v>
      </c>
      <c r="B6147" s="11">
        <v>50058.699219000002</v>
      </c>
      <c r="C6147" s="11">
        <v>50661.75</v>
      </c>
      <c r="D6147" s="11">
        <v>49975.730469000002</v>
      </c>
      <c r="E6147" s="11">
        <v>50616.808594000002</v>
      </c>
      <c r="F6147" s="11">
        <v>50616.808594000002</v>
      </c>
      <c r="G6147" s="5">
        <v>240466000</v>
      </c>
      <c r="I6147" s="1">
        <v>1.1081006849281039E-2</v>
      </c>
    </row>
    <row r="6148" spans="1:9" x14ac:dyDescent="0.25">
      <c r="A6148" s="36">
        <v>42927</v>
      </c>
      <c r="B6148" s="11">
        <v>50545.511719000002</v>
      </c>
      <c r="C6148" s="11">
        <v>50869.101562999997</v>
      </c>
      <c r="D6148" s="11">
        <v>50344.78125</v>
      </c>
      <c r="E6148" s="11">
        <v>50510.230469000002</v>
      </c>
      <c r="F6148" s="11">
        <v>50510.230469000002</v>
      </c>
      <c r="G6148" s="5">
        <v>235508600</v>
      </c>
      <c r="I6148" s="1">
        <v>-2.1078074755624954E-3</v>
      </c>
    </row>
    <row r="6149" spans="1:9" x14ac:dyDescent="0.25">
      <c r="A6149" s="36">
        <v>42928</v>
      </c>
      <c r="B6149" s="11">
        <v>50847.949219000002</v>
      </c>
      <c r="C6149" s="11">
        <v>51103.851562999997</v>
      </c>
      <c r="D6149" s="11">
        <v>50440.699219000002</v>
      </c>
      <c r="E6149" s="11">
        <v>50809.769530999998</v>
      </c>
      <c r="F6149" s="11">
        <v>50809.769530999998</v>
      </c>
      <c r="G6149" s="5">
        <v>305419100</v>
      </c>
      <c r="I6149" s="1">
        <v>5.912750388315402E-3</v>
      </c>
    </row>
    <row r="6150" spans="1:9" x14ac:dyDescent="0.25">
      <c r="A6150" s="36">
        <v>42929</v>
      </c>
      <c r="B6150" s="11">
        <v>50820.851562999997</v>
      </c>
      <c r="C6150" s="11">
        <v>51014.140625</v>
      </c>
      <c r="D6150" s="11">
        <v>50704.199219000002</v>
      </c>
      <c r="E6150" s="11">
        <v>50968.761719000002</v>
      </c>
      <c r="F6150" s="11">
        <v>50968.761719000002</v>
      </c>
      <c r="G6150" s="5">
        <v>251189500</v>
      </c>
      <c r="I6150" s="1">
        <v>3.1242800495512313E-3</v>
      </c>
    </row>
    <row r="6151" spans="1:9" x14ac:dyDescent="0.25">
      <c r="A6151" s="36">
        <v>42930</v>
      </c>
      <c r="B6151" s="11">
        <v>50966.871094000002</v>
      </c>
      <c r="C6151" s="11">
        <v>51298.101562999997</v>
      </c>
      <c r="D6151" s="11">
        <v>50824.128905999998</v>
      </c>
      <c r="E6151" s="11">
        <v>51162.230469000002</v>
      </c>
      <c r="F6151" s="11">
        <v>51162.230469000002</v>
      </c>
      <c r="G6151" s="5">
        <v>152130500</v>
      </c>
      <c r="I6151" s="1">
        <v>3.7886439223431267E-3</v>
      </c>
    </row>
    <row r="6152" spans="1:9" x14ac:dyDescent="0.25">
      <c r="A6152" s="36">
        <v>42933</v>
      </c>
      <c r="B6152" s="11">
        <v>51141.628905999998</v>
      </c>
      <c r="C6152" s="11">
        <v>51364.191405999998</v>
      </c>
      <c r="D6152" s="11">
        <v>50950.621094000002</v>
      </c>
      <c r="E6152" s="11">
        <v>51332.289062999997</v>
      </c>
      <c r="F6152" s="11">
        <v>51332.289062999997</v>
      </c>
      <c r="G6152" s="5">
        <v>133054500</v>
      </c>
      <c r="I6152" s="1">
        <v>3.3183969412249326E-3</v>
      </c>
    </row>
    <row r="6153" spans="1:9" x14ac:dyDescent="0.25">
      <c r="A6153" s="36">
        <v>42934</v>
      </c>
      <c r="B6153" s="11">
        <v>51228.359375</v>
      </c>
      <c r="C6153" s="11">
        <v>51230.699219000002</v>
      </c>
      <c r="D6153" s="11">
        <v>50990.671875</v>
      </c>
      <c r="E6153" s="11">
        <v>51099.710937999997</v>
      </c>
      <c r="F6153" s="11">
        <v>51099.710937999997</v>
      </c>
      <c r="G6153" s="5">
        <v>151362300</v>
      </c>
      <c r="I6153" s="1">
        <v>-4.5411302069755521E-3</v>
      </c>
    </row>
    <row r="6154" spans="1:9" x14ac:dyDescent="0.25">
      <c r="A6154" s="36">
        <v>42935</v>
      </c>
      <c r="B6154" s="11">
        <v>51172.910155999998</v>
      </c>
      <c r="C6154" s="11">
        <v>51363.988280999998</v>
      </c>
      <c r="D6154" s="11">
        <v>50890.25</v>
      </c>
      <c r="E6154" s="11">
        <v>51086.929687999997</v>
      </c>
      <c r="F6154" s="11">
        <v>51086.929687999997</v>
      </c>
      <c r="G6154" s="5">
        <v>167862000</v>
      </c>
      <c r="I6154" s="1">
        <v>-2.5015501025116293E-4</v>
      </c>
    </row>
    <row r="6155" spans="1:9" x14ac:dyDescent="0.25">
      <c r="A6155" s="36">
        <v>42936</v>
      </c>
      <c r="B6155" s="11">
        <v>51163.210937999997</v>
      </c>
      <c r="C6155" s="11">
        <v>51264.511719000002</v>
      </c>
      <c r="D6155" s="11">
        <v>51082.679687999997</v>
      </c>
      <c r="E6155" s="11">
        <v>51144.140625</v>
      </c>
      <c r="F6155" s="11">
        <v>51144.140625</v>
      </c>
      <c r="G6155" s="5">
        <v>100472900</v>
      </c>
      <c r="I6155" s="1">
        <v>1.119247657239697E-3</v>
      </c>
    </row>
    <row r="6156" spans="1:9" x14ac:dyDescent="0.25">
      <c r="A6156" s="36">
        <v>42937</v>
      </c>
      <c r="B6156" s="11">
        <v>51180.039062999997</v>
      </c>
      <c r="C6156" s="11">
        <v>51641.378905999998</v>
      </c>
      <c r="D6156" s="11">
        <v>51165.609375</v>
      </c>
      <c r="E6156" s="11">
        <v>51564.621094000002</v>
      </c>
      <c r="F6156" s="11">
        <v>51564.621094000002</v>
      </c>
      <c r="G6156" s="5">
        <v>149084000</v>
      </c>
      <c r="I6156" s="1">
        <v>8.1878665672672213E-3</v>
      </c>
    </row>
    <row r="6157" spans="1:9" x14ac:dyDescent="0.25">
      <c r="A6157" s="36">
        <v>42940</v>
      </c>
      <c r="B6157" s="11">
        <v>51526.390625</v>
      </c>
      <c r="C6157" s="11">
        <v>51743.621094000002</v>
      </c>
      <c r="D6157" s="11">
        <v>51205.539062999997</v>
      </c>
      <c r="E6157" s="11">
        <v>51665.648437999997</v>
      </c>
      <c r="F6157" s="11">
        <v>51665.648437999997</v>
      </c>
      <c r="G6157" s="5">
        <v>125005500</v>
      </c>
      <c r="I6157" s="1">
        <v>1.9573207880174692E-3</v>
      </c>
    </row>
    <row r="6158" spans="1:9" x14ac:dyDescent="0.25">
      <c r="A6158" s="36">
        <v>42941</v>
      </c>
      <c r="B6158" s="11">
        <v>51590.480469000002</v>
      </c>
      <c r="C6158" s="11">
        <v>51772.371094000002</v>
      </c>
      <c r="D6158" s="11">
        <v>51524.230469000002</v>
      </c>
      <c r="E6158" s="11">
        <v>51713.378905999998</v>
      </c>
      <c r="F6158" s="11">
        <v>51713.378905999998</v>
      </c>
      <c r="G6158" s="5">
        <v>143946000</v>
      </c>
      <c r="I6158" s="1">
        <v>9.2340724454231804E-4</v>
      </c>
    </row>
    <row r="6159" spans="1:9" x14ac:dyDescent="0.25">
      <c r="A6159" s="36">
        <v>42942</v>
      </c>
      <c r="B6159" s="11">
        <v>51537.300780999998</v>
      </c>
      <c r="C6159" s="11">
        <v>51765.941405999998</v>
      </c>
      <c r="D6159" s="11">
        <v>51476.449219000002</v>
      </c>
      <c r="E6159" s="11">
        <v>51600.261719000002</v>
      </c>
      <c r="F6159" s="11">
        <v>51600.261719000002</v>
      </c>
      <c r="G6159" s="5">
        <v>192256600</v>
      </c>
      <c r="I6159" s="1">
        <v>-2.189783101570697E-3</v>
      </c>
    </row>
    <row r="6160" spans="1:9" x14ac:dyDescent="0.25">
      <c r="A6160" s="36">
        <v>42943</v>
      </c>
      <c r="B6160" s="11">
        <v>51545.921875</v>
      </c>
      <c r="C6160" s="11">
        <v>51660.78125</v>
      </c>
      <c r="D6160" s="11">
        <v>51172.839844000002</v>
      </c>
      <c r="E6160" s="11">
        <v>51257.359375</v>
      </c>
      <c r="F6160" s="11">
        <v>51257.359375</v>
      </c>
      <c r="G6160" s="5">
        <v>153929200</v>
      </c>
      <c r="I6160" s="1">
        <v>-6.6675392779469433E-3</v>
      </c>
    </row>
    <row r="6161" spans="1:9" x14ac:dyDescent="0.25">
      <c r="A6161" s="36">
        <v>42944</v>
      </c>
      <c r="B6161" s="11">
        <v>51228.421875</v>
      </c>
      <c r="C6161" s="11">
        <v>51320.511719000002</v>
      </c>
      <c r="D6161" s="11">
        <v>50895.539062999997</v>
      </c>
      <c r="E6161" s="11">
        <v>51213.601562999997</v>
      </c>
      <c r="F6161" s="11">
        <v>51213.601562999997</v>
      </c>
      <c r="G6161" s="5">
        <v>165951000</v>
      </c>
      <c r="I6161" s="1">
        <v>-8.5405297772567224E-4</v>
      </c>
    </row>
    <row r="6162" spans="1:9" x14ac:dyDescent="0.25">
      <c r="A6162" s="36">
        <v>42947</v>
      </c>
      <c r="B6162" s="11">
        <v>51219.578125</v>
      </c>
      <c r="C6162" s="11">
        <v>51335.988280999998</v>
      </c>
      <c r="D6162" s="11">
        <v>50926.128905999998</v>
      </c>
      <c r="E6162" s="11">
        <v>51011.871094000002</v>
      </c>
      <c r="F6162" s="11">
        <v>51011.871094000002</v>
      </c>
      <c r="G6162" s="5">
        <v>213736100</v>
      </c>
      <c r="I6162" s="1">
        <v>-3.9467801052097684E-3</v>
      </c>
    </row>
    <row r="6163" spans="1:9" x14ac:dyDescent="0.25">
      <c r="A6163" s="36">
        <v>42948</v>
      </c>
      <c r="B6163" s="11">
        <v>51282.191405999998</v>
      </c>
      <c r="C6163" s="11">
        <v>51432.769530999998</v>
      </c>
      <c r="D6163" s="11">
        <v>51141.269530999998</v>
      </c>
      <c r="E6163" s="11">
        <v>51195.011719000002</v>
      </c>
      <c r="F6163" s="11">
        <v>51195.011719000002</v>
      </c>
      <c r="G6163" s="5">
        <v>629598700</v>
      </c>
      <c r="I6163" s="1">
        <v>3.5837277484134233E-3</v>
      </c>
    </row>
    <row r="6164" spans="1:9" x14ac:dyDescent="0.25">
      <c r="A6164" s="36">
        <v>42949</v>
      </c>
      <c r="B6164" s="11">
        <v>51153.859375</v>
      </c>
      <c r="C6164" s="11">
        <v>51484.769530999998</v>
      </c>
      <c r="D6164" s="11">
        <v>51105.46875</v>
      </c>
      <c r="E6164" s="11">
        <v>51200.128905999998</v>
      </c>
      <c r="F6164" s="11">
        <v>51200.128905999998</v>
      </c>
      <c r="G6164" s="5">
        <v>179747000</v>
      </c>
      <c r="I6164" s="1">
        <v>9.9949801777299285E-5</v>
      </c>
    </row>
    <row r="6165" spans="1:9" x14ac:dyDescent="0.25">
      <c r="A6165" s="36">
        <v>42950</v>
      </c>
      <c r="B6165" s="11">
        <v>51198.140625</v>
      </c>
      <c r="C6165" s="11">
        <v>51343.28125</v>
      </c>
      <c r="D6165" s="11">
        <v>51088.96875</v>
      </c>
      <c r="E6165" s="11">
        <v>51293.070312999997</v>
      </c>
      <c r="F6165" s="11">
        <v>51293.070312999997</v>
      </c>
      <c r="G6165" s="5">
        <v>175285500</v>
      </c>
      <c r="I6165" s="1">
        <v>1.8136116968410221E-3</v>
      </c>
    </row>
    <row r="6166" spans="1:9" x14ac:dyDescent="0.25">
      <c r="A6166" s="36">
        <v>42951</v>
      </c>
      <c r="B6166" s="11">
        <v>51240.671875</v>
      </c>
      <c r="C6166" s="11">
        <v>51415.609375</v>
      </c>
      <c r="D6166" s="11">
        <v>51181.710937999997</v>
      </c>
      <c r="E6166" s="11">
        <v>51328.289062999997</v>
      </c>
      <c r="F6166" s="11">
        <v>51328.289062999997</v>
      </c>
      <c r="G6166" s="5">
        <v>155322100</v>
      </c>
      <c r="I6166" s="1">
        <v>6.8638247625685267E-4</v>
      </c>
    </row>
    <row r="6167" spans="1:9" x14ac:dyDescent="0.25">
      <c r="A6167" s="36">
        <v>42954</v>
      </c>
      <c r="B6167" s="11">
        <v>51300.21875</v>
      </c>
      <c r="C6167" s="11">
        <v>51572.550780999998</v>
      </c>
      <c r="D6167" s="11">
        <v>51300.21875</v>
      </c>
      <c r="E6167" s="11">
        <v>51389.269530999998</v>
      </c>
      <c r="F6167" s="11">
        <v>51389.269530999998</v>
      </c>
      <c r="G6167" s="5">
        <v>133153500</v>
      </c>
      <c r="I6167" s="1">
        <v>1.1873427678548154E-3</v>
      </c>
    </row>
    <row r="6168" spans="1:9" x14ac:dyDescent="0.25">
      <c r="A6168" s="36">
        <v>42955</v>
      </c>
      <c r="B6168" s="11">
        <v>51331.789062999997</v>
      </c>
      <c r="C6168" s="11">
        <v>51722.058594000002</v>
      </c>
      <c r="D6168" s="11">
        <v>51305.769530999998</v>
      </c>
      <c r="E6168" s="11">
        <v>51328.761719000002</v>
      </c>
      <c r="F6168" s="11">
        <v>51328.761719000002</v>
      </c>
      <c r="G6168" s="5">
        <v>146993500</v>
      </c>
      <c r="I6168" s="1">
        <v>-1.1781343209644746E-3</v>
      </c>
    </row>
    <row r="6169" spans="1:9" x14ac:dyDescent="0.25">
      <c r="A6169" s="36">
        <v>42956</v>
      </c>
      <c r="B6169" s="11">
        <v>51263.011719000002</v>
      </c>
      <c r="C6169" s="11">
        <v>51395.039062999997</v>
      </c>
      <c r="D6169" s="11">
        <v>51081.058594000002</v>
      </c>
      <c r="E6169" s="11">
        <v>51237.5</v>
      </c>
      <c r="F6169" s="11">
        <v>51237.5</v>
      </c>
      <c r="G6169" s="5">
        <v>125019700</v>
      </c>
      <c r="I6169" s="1">
        <v>-1.7795665271371774E-3</v>
      </c>
    </row>
    <row r="6170" spans="1:9" x14ac:dyDescent="0.25">
      <c r="A6170" s="36">
        <v>42957</v>
      </c>
      <c r="B6170" s="11">
        <v>51235.269530999998</v>
      </c>
      <c r="C6170" s="11">
        <v>51248.011719000002</v>
      </c>
      <c r="D6170" s="11">
        <v>50618.230469000002</v>
      </c>
      <c r="E6170" s="11">
        <v>50906.839844000002</v>
      </c>
      <c r="F6170" s="11">
        <v>50906.839844000002</v>
      </c>
      <c r="G6170" s="5">
        <v>179396000</v>
      </c>
      <c r="I6170" s="1">
        <v>-6.4743932272470772E-3</v>
      </c>
    </row>
    <row r="6171" spans="1:9" x14ac:dyDescent="0.25">
      <c r="A6171" s="36">
        <v>42958</v>
      </c>
      <c r="B6171" s="11">
        <v>50895.921875</v>
      </c>
      <c r="C6171" s="11">
        <v>50912.761719000002</v>
      </c>
      <c r="D6171" s="11">
        <v>50605.878905999998</v>
      </c>
      <c r="E6171" s="11">
        <v>50645.101562999997</v>
      </c>
      <c r="F6171" s="11">
        <v>50645.101562999997</v>
      </c>
      <c r="G6171" s="5">
        <v>199106900</v>
      </c>
      <c r="I6171" s="1">
        <v>-5.1547780759957362E-3</v>
      </c>
    </row>
    <row r="6172" spans="1:9" x14ac:dyDescent="0.25">
      <c r="A6172" s="36">
        <v>42961</v>
      </c>
      <c r="B6172" s="11">
        <v>50680.429687999997</v>
      </c>
      <c r="C6172" s="11">
        <v>51231.328125</v>
      </c>
      <c r="D6172" s="11">
        <v>50680.429687999997</v>
      </c>
      <c r="E6172" s="11">
        <v>51167.46875</v>
      </c>
      <c r="F6172" s="11">
        <v>51167.46875</v>
      </c>
      <c r="G6172" s="5">
        <v>139978700</v>
      </c>
      <c r="I6172" s="1">
        <v>1.0261439604828837E-2</v>
      </c>
    </row>
    <row r="6173" spans="1:9" x14ac:dyDescent="0.25">
      <c r="A6173" s="36">
        <v>42962</v>
      </c>
      <c r="B6173" s="11">
        <v>51225.539062999997</v>
      </c>
      <c r="C6173" s="11">
        <v>51362.078125</v>
      </c>
      <c r="D6173" s="11">
        <v>51151.871094000002</v>
      </c>
      <c r="E6173" s="11">
        <v>51339.289062999997</v>
      </c>
      <c r="F6173" s="11">
        <v>51339.289062999997</v>
      </c>
      <c r="G6173" s="5">
        <v>134147000</v>
      </c>
      <c r="I6173" s="1">
        <v>3.352373591386737E-3</v>
      </c>
    </row>
    <row r="6174" spans="1:9" x14ac:dyDescent="0.25">
      <c r="A6174" s="36">
        <v>42963</v>
      </c>
      <c r="B6174" s="11">
        <v>51331.898437999997</v>
      </c>
      <c r="C6174" s="11">
        <v>51431.910155999998</v>
      </c>
      <c r="D6174" s="11">
        <v>50983.441405999998</v>
      </c>
      <c r="E6174" s="11">
        <v>51156.671875</v>
      </c>
      <c r="F6174" s="11">
        <v>51156.671875</v>
      </c>
      <c r="G6174" s="5">
        <v>198658100</v>
      </c>
      <c r="I6174" s="1">
        <v>-3.5634063931109239E-3</v>
      </c>
    </row>
    <row r="6175" spans="1:9" x14ac:dyDescent="0.25">
      <c r="A6175" s="36">
        <v>42964</v>
      </c>
      <c r="B6175" s="11">
        <v>51176.660155999998</v>
      </c>
      <c r="C6175" s="11">
        <v>51203.359375</v>
      </c>
      <c r="D6175" s="11">
        <v>50889.5</v>
      </c>
      <c r="E6175" s="11">
        <v>50994.179687999997</v>
      </c>
      <c r="F6175" s="11">
        <v>50994.179687999997</v>
      </c>
      <c r="G6175" s="5">
        <v>136171100</v>
      </c>
      <c r="I6175" s="1">
        <v>-3.1814188833099166E-3</v>
      </c>
    </row>
    <row r="6176" spans="1:9" x14ac:dyDescent="0.25">
      <c r="A6176" s="36">
        <v>42965</v>
      </c>
      <c r="B6176" s="11">
        <v>50930.5</v>
      </c>
      <c r="C6176" s="11">
        <v>51254.289062999997</v>
      </c>
      <c r="D6176" s="11">
        <v>50836.421875</v>
      </c>
      <c r="E6176" s="11">
        <v>51075.460937999997</v>
      </c>
      <c r="F6176" s="11">
        <v>51075.460937999997</v>
      </c>
      <c r="G6176" s="5">
        <v>135822600</v>
      </c>
      <c r="I6176" s="1">
        <v>1.5926629442954976E-3</v>
      </c>
    </row>
    <row r="6177" spans="1:9" x14ac:dyDescent="0.25">
      <c r="A6177" s="36">
        <v>42968</v>
      </c>
      <c r="B6177" s="11">
        <v>51131.550780999998</v>
      </c>
      <c r="C6177" s="11">
        <v>51277.679687999997</v>
      </c>
      <c r="D6177" s="11">
        <v>50985.511719000002</v>
      </c>
      <c r="E6177" s="11">
        <v>51241.109375</v>
      </c>
      <c r="F6177" s="11">
        <v>51241.109375</v>
      </c>
      <c r="G6177" s="5">
        <v>109529300</v>
      </c>
      <c r="I6177" s="1">
        <v>3.2379619688231998E-3</v>
      </c>
    </row>
    <row r="6178" spans="1:9" x14ac:dyDescent="0.25">
      <c r="A6178" s="36">
        <v>42969</v>
      </c>
      <c r="B6178" s="11">
        <v>51194.238280999998</v>
      </c>
      <c r="C6178" s="11">
        <v>51448.640625</v>
      </c>
      <c r="D6178" s="11">
        <v>51194.238280999998</v>
      </c>
      <c r="E6178" s="11">
        <v>51332.980469000002</v>
      </c>
      <c r="F6178" s="11">
        <v>51332.980469000002</v>
      </c>
      <c r="G6178" s="5">
        <v>152329200</v>
      </c>
      <c r="I6178" s="1">
        <v>1.7913123812469678E-3</v>
      </c>
    </row>
    <row r="6179" spans="1:9" x14ac:dyDescent="0.25">
      <c r="A6179" s="36">
        <v>42970</v>
      </c>
      <c r="B6179" s="11">
        <v>51276.140625</v>
      </c>
      <c r="C6179" s="11">
        <v>51332.441405999998</v>
      </c>
      <c r="D6179" s="11">
        <v>51160.921875</v>
      </c>
      <c r="E6179" s="11">
        <v>51280.171875</v>
      </c>
      <c r="F6179" s="11">
        <v>51280.171875</v>
      </c>
      <c r="G6179" s="5">
        <v>138524100</v>
      </c>
      <c r="I6179" s="1">
        <v>-1.0292754380074598E-3</v>
      </c>
    </row>
    <row r="6180" spans="1:9" x14ac:dyDescent="0.25">
      <c r="A6180" s="36">
        <v>42971</v>
      </c>
      <c r="B6180" s="11">
        <v>51205.238280999998</v>
      </c>
      <c r="C6180" s="11">
        <v>51558.558594000002</v>
      </c>
      <c r="D6180" s="11">
        <v>51205.238280999998</v>
      </c>
      <c r="E6180" s="11">
        <v>51470.058594000002</v>
      </c>
      <c r="F6180" s="11">
        <v>51470.058594000002</v>
      </c>
      <c r="G6180" s="5">
        <v>180319600</v>
      </c>
      <c r="I6180" s="1">
        <v>3.6960877713738682E-3</v>
      </c>
    </row>
    <row r="6181" spans="1:9" x14ac:dyDescent="0.25">
      <c r="A6181" s="36">
        <v>42972</v>
      </c>
      <c r="B6181" s="11">
        <v>51521.179687999997</v>
      </c>
      <c r="C6181" s="11">
        <v>51620.839844000002</v>
      </c>
      <c r="D6181" s="11">
        <v>51331.441405999998</v>
      </c>
      <c r="E6181" s="11">
        <v>51373.230469000002</v>
      </c>
      <c r="F6181" s="11">
        <v>51373.230469000002</v>
      </c>
      <c r="G6181" s="5">
        <v>128086300</v>
      </c>
      <c r="I6181" s="1">
        <v>-1.8830232773208166E-3</v>
      </c>
    </row>
    <row r="6182" spans="1:9" x14ac:dyDescent="0.25">
      <c r="A6182" s="36">
        <v>42975</v>
      </c>
      <c r="B6182" s="11">
        <v>51429.621094000002</v>
      </c>
      <c r="C6182" s="11">
        <v>51588.71875</v>
      </c>
      <c r="D6182" s="11">
        <v>51025.199219000002</v>
      </c>
      <c r="E6182" s="11">
        <v>51266.71875</v>
      </c>
      <c r="F6182" s="11">
        <v>51266.71875</v>
      </c>
      <c r="G6182" s="5">
        <v>122653200</v>
      </c>
      <c r="I6182" s="1">
        <v>-2.0754444647224091E-3</v>
      </c>
    </row>
    <row r="6183" spans="1:9" x14ac:dyDescent="0.25">
      <c r="A6183" s="36">
        <v>42976</v>
      </c>
      <c r="B6183" s="11">
        <v>51200.621094000002</v>
      </c>
      <c r="C6183" s="11">
        <v>51345.898437999997</v>
      </c>
      <c r="D6183" s="11">
        <v>51054.570312999997</v>
      </c>
      <c r="E6183" s="11">
        <v>51313.660155999998</v>
      </c>
      <c r="F6183" s="11">
        <v>51313.660155999998</v>
      </c>
      <c r="G6183" s="5">
        <v>141063100</v>
      </c>
      <c r="I6183" s="1">
        <v>9.1521224189605732E-4</v>
      </c>
    </row>
    <row r="6184" spans="1:9" x14ac:dyDescent="0.25">
      <c r="A6184" s="36">
        <v>42977</v>
      </c>
      <c r="B6184" s="11">
        <v>51312.898437999997</v>
      </c>
      <c r="C6184" s="11">
        <v>51350.078125</v>
      </c>
      <c r="D6184" s="11">
        <v>51003.929687999997</v>
      </c>
      <c r="E6184" s="11">
        <v>51193.519530999998</v>
      </c>
      <c r="F6184" s="11">
        <v>51193.519530999998</v>
      </c>
      <c r="G6184" s="5">
        <v>199725700</v>
      </c>
      <c r="I6184" s="1">
        <v>-2.3440442001554374E-3</v>
      </c>
    </row>
    <row r="6185" spans="1:9" x14ac:dyDescent="0.25">
      <c r="A6185" s="36">
        <v>42978</v>
      </c>
      <c r="B6185" s="11">
        <v>51155.589844000002</v>
      </c>
      <c r="C6185" s="11">
        <v>51232.488280999998</v>
      </c>
      <c r="D6185" s="11">
        <v>51034.269530999998</v>
      </c>
      <c r="E6185" s="11">
        <v>51210.480469000002</v>
      </c>
      <c r="F6185" s="11">
        <v>51210.480469000002</v>
      </c>
      <c r="G6185" s="5">
        <v>224059000</v>
      </c>
      <c r="I6185" s="1">
        <v>3.3125538367784202E-4</v>
      </c>
    </row>
    <row r="6186" spans="1:9" x14ac:dyDescent="0.25">
      <c r="A6186" s="36">
        <v>42979</v>
      </c>
      <c r="B6186" s="11">
        <v>51271.320312999997</v>
      </c>
      <c r="C6186" s="11">
        <v>51370.820312999997</v>
      </c>
      <c r="D6186" s="11">
        <v>51001.300780999998</v>
      </c>
      <c r="E6186" s="11">
        <v>51080.851562999997</v>
      </c>
      <c r="F6186" s="11">
        <v>51080.851562999997</v>
      </c>
      <c r="G6186" s="5">
        <v>118139900</v>
      </c>
      <c r="I6186" s="1">
        <v>-2.5345055698569041E-3</v>
      </c>
    </row>
    <row r="6187" spans="1:9" x14ac:dyDescent="0.25">
      <c r="A6187" s="36">
        <v>42982</v>
      </c>
      <c r="B6187" s="11">
        <v>51015.910155999998</v>
      </c>
      <c r="C6187" s="11">
        <v>51041.890625</v>
      </c>
      <c r="D6187" s="11">
        <v>50771.578125</v>
      </c>
      <c r="E6187" s="11">
        <v>50825.769530999998</v>
      </c>
      <c r="F6187" s="11">
        <v>50825.769530999998</v>
      </c>
      <c r="G6187" s="5">
        <v>16093200</v>
      </c>
      <c r="I6187" s="1">
        <v>-5.006201991616166E-3</v>
      </c>
    </row>
    <row r="6188" spans="1:9" x14ac:dyDescent="0.25">
      <c r="A6188" s="36">
        <v>42983</v>
      </c>
      <c r="B6188" s="11">
        <v>50947.671875</v>
      </c>
      <c r="C6188" s="11">
        <v>50969.738280999998</v>
      </c>
      <c r="D6188" s="11">
        <v>50257.738280999998</v>
      </c>
      <c r="E6188" s="11">
        <v>50301.390625</v>
      </c>
      <c r="F6188" s="11">
        <v>50301.390625</v>
      </c>
      <c r="G6188" s="5">
        <v>149343800</v>
      </c>
      <c r="I6188" s="1">
        <v>-1.0370776852830943E-2</v>
      </c>
    </row>
    <row r="6189" spans="1:9" x14ac:dyDescent="0.25">
      <c r="A6189" s="36">
        <v>42984</v>
      </c>
      <c r="B6189" s="11">
        <v>50341.859375</v>
      </c>
      <c r="C6189" s="11">
        <v>50664.660155999998</v>
      </c>
      <c r="D6189" s="11">
        <v>50232.910155999998</v>
      </c>
      <c r="E6189" s="11">
        <v>50515.601562999997</v>
      </c>
      <c r="F6189" s="11">
        <v>50515.601562999997</v>
      </c>
      <c r="G6189" s="5">
        <v>177044400</v>
      </c>
      <c r="I6189" s="1">
        <v>4.2495070663832735E-3</v>
      </c>
    </row>
    <row r="6190" spans="1:9" x14ac:dyDescent="0.25">
      <c r="A6190" s="36">
        <v>42985</v>
      </c>
      <c r="B6190" s="11">
        <v>50533.539062999997</v>
      </c>
      <c r="C6190" s="11">
        <v>50700.96875</v>
      </c>
      <c r="D6190" s="11">
        <v>50094.949219000002</v>
      </c>
      <c r="E6190" s="11">
        <v>50249.121094000002</v>
      </c>
      <c r="F6190" s="11">
        <v>50249.121094000002</v>
      </c>
      <c r="G6190" s="5">
        <v>149093400</v>
      </c>
      <c r="I6190" s="1">
        <v>-5.2891742906400196E-3</v>
      </c>
    </row>
    <row r="6191" spans="1:9" x14ac:dyDescent="0.25">
      <c r="A6191" s="36">
        <v>42986</v>
      </c>
      <c r="B6191" s="11">
        <v>50192.730469000002</v>
      </c>
      <c r="C6191" s="11">
        <v>50308.539062999997</v>
      </c>
      <c r="D6191" s="11">
        <v>49865.789062999997</v>
      </c>
      <c r="E6191" s="11">
        <v>50083.800780999998</v>
      </c>
      <c r="F6191" s="11">
        <v>50083.800780999998</v>
      </c>
      <c r="G6191" s="5">
        <v>133848000</v>
      </c>
      <c r="I6191" s="1">
        <v>-3.2954380182328435E-3</v>
      </c>
    </row>
    <row r="6192" spans="1:9" x14ac:dyDescent="0.25">
      <c r="A6192" s="36">
        <v>42989</v>
      </c>
      <c r="B6192" s="11">
        <v>50135.921875</v>
      </c>
      <c r="C6192" s="11">
        <v>50443.46875</v>
      </c>
      <c r="D6192" s="11">
        <v>50133.539062999997</v>
      </c>
      <c r="E6192" s="11">
        <v>50359.320312999997</v>
      </c>
      <c r="F6192" s="11">
        <v>50359.320312999997</v>
      </c>
      <c r="G6192" s="5">
        <v>127838400</v>
      </c>
      <c r="I6192" s="1">
        <v>5.4860944190107119E-3</v>
      </c>
    </row>
    <row r="6193" spans="1:9" x14ac:dyDescent="0.25">
      <c r="A6193" s="36">
        <v>42990</v>
      </c>
      <c r="B6193" s="11">
        <v>50385.800780999998</v>
      </c>
      <c r="C6193" s="11">
        <v>50699.5</v>
      </c>
      <c r="D6193" s="11">
        <v>50385.5</v>
      </c>
      <c r="E6193" s="11">
        <v>50480.960937999997</v>
      </c>
      <c r="F6193" s="11">
        <v>50480.960937999997</v>
      </c>
      <c r="G6193" s="5">
        <v>140528800</v>
      </c>
      <c r="I6193" s="1">
        <v>2.4125415457056931E-3</v>
      </c>
    </row>
    <row r="6194" spans="1:9" x14ac:dyDescent="0.25">
      <c r="A6194" s="36">
        <v>42991</v>
      </c>
      <c r="B6194" s="11">
        <v>50519.929687999997</v>
      </c>
      <c r="C6194" s="11">
        <v>50542.449219000002</v>
      </c>
      <c r="D6194" s="11">
        <v>50121.640625</v>
      </c>
      <c r="E6194" s="11">
        <v>50164.878905999998</v>
      </c>
      <c r="F6194" s="11">
        <v>50164.878905999998</v>
      </c>
      <c r="G6194" s="5">
        <v>194843900</v>
      </c>
      <c r="I6194" s="1">
        <v>-6.2810956054590861E-3</v>
      </c>
    </row>
    <row r="6195" spans="1:9" x14ac:dyDescent="0.25">
      <c r="A6195" s="36">
        <v>42992</v>
      </c>
      <c r="B6195" s="11">
        <v>50094.898437999997</v>
      </c>
      <c r="C6195" s="11">
        <v>50225.121094000002</v>
      </c>
      <c r="D6195" s="11">
        <v>50017.371094000002</v>
      </c>
      <c r="E6195" s="11">
        <v>50107.859375</v>
      </c>
      <c r="F6195" s="11">
        <v>50107.859375</v>
      </c>
      <c r="G6195" s="5">
        <v>150641300</v>
      </c>
      <c r="I6195" s="1">
        <v>-1.1372889206651138E-3</v>
      </c>
    </row>
    <row r="6196" spans="1:9" x14ac:dyDescent="0.25">
      <c r="A6196" s="36">
        <v>42993</v>
      </c>
      <c r="B6196" s="11">
        <v>50058.621094000002</v>
      </c>
      <c r="C6196" s="11">
        <v>50134.441405999998</v>
      </c>
      <c r="D6196" s="11">
        <v>49779.089844000002</v>
      </c>
      <c r="E6196" s="11">
        <v>49921.839844000002</v>
      </c>
      <c r="F6196" s="11">
        <v>49921.839844000002</v>
      </c>
      <c r="G6196" s="5">
        <v>499430300</v>
      </c>
      <c r="I6196" s="1">
        <v>-3.7192903085436768E-3</v>
      </c>
    </row>
    <row r="6197" spans="1:9" x14ac:dyDescent="0.25">
      <c r="A6197" s="36">
        <v>42996</v>
      </c>
      <c r="B6197" s="11">
        <v>49953.140625</v>
      </c>
      <c r="C6197" s="11">
        <v>50326.558594000002</v>
      </c>
      <c r="D6197" s="11">
        <v>49953.140625</v>
      </c>
      <c r="E6197" s="11">
        <v>50258.421875</v>
      </c>
      <c r="F6197" s="11">
        <v>50258.421875</v>
      </c>
      <c r="G6197" s="5">
        <v>144074900</v>
      </c>
      <c r="I6197" s="1">
        <v>6.7195531670751762E-3</v>
      </c>
    </row>
    <row r="6198" spans="1:9" x14ac:dyDescent="0.25">
      <c r="A6198" s="36">
        <v>42997</v>
      </c>
      <c r="B6198" s="11">
        <v>50327.320312999997</v>
      </c>
      <c r="C6198" s="11">
        <v>50364.828125</v>
      </c>
      <c r="D6198" s="11">
        <v>50117.710937999997</v>
      </c>
      <c r="E6198" s="11">
        <v>50265.460937999997</v>
      </c>
      <c r="F6198" s="11">
        <v>50265.460937999997</v>
      </c>
      <c r="G6198" s="5">
        <v>99938300</v>
      </c>
      <c r="I6198" s="1">
        <v>1.4004757505325927E-4</v>
      </c>
    </row>
    <row r="6199" spans="1:9" x14ac:dyDescent="0.25">
      <c r="A6199" s="36">
        <v>42998</v>
      </c>
      <c r="B6199" s="11">
        <v>50312.789062999997</v>
      </c>
      <c r="C6199" s="11">
        <v>50430.378905999998</v>
      </c>
      <c r="D6199" s="11">
        <v>50173.519530999998</v>
      </c>
      <c r="E6199" s="11">
        <v>50363.949219000002</v>
      </c>
      <c r="F6199" s="11">
        <v>50363.949219000002</v>
      </c>
      <c r="G6199" s="5">
        <v>116644300</v>
      </c>
      <c r="I6199" s="1">
        <v>1.9574458857238852E-3</v>
      </c>
    </row>
    <row r="6200" spans="1:9" x14ac:dyDescent="0.25">
      <c r="A6200" s="36">
        <v>42999</v>
      </c>
      <c r="B6200" s="11">
        <v>50385.339844000002</v>
      </c>
      <c r="C6200" s="11">
        <v>50636.328125</v>
      </c>
      <c r="D6200" s="11">
        <v>50156.761719000002</v>
      </c>
      <c r="E6200" s="11">
        <v>50545.75</v>
      </c>
      <c r="F6200" s="11">
        <v>50545.75</v>
      </c>
      <c r="G6200" s="5">
        <v>134819900</v>
      </c>
      <c r="I6200" s="1">
        <v>3.6032408996469201E-3</v>
      </c>
    </row>
    <row r="6201" spans="1:9" x14ac:dyDescent="0.25">
      <c r="A6201" s="36">
        <v>43000</v>
      </c>
      <c r="B6201" s="11">
        <v>50487.929687999997</v>
      </c>
      <c r="C6201" s="11">
        <v>50541.5</v>
      </c>
      <c r="D6201" s="11">
        <v>50282.191405999998</v>
      </c>
      <c r="E6201" s="11">
        <v>50313.511719000002</v>
      </c>
      <c r="F6201" s="11">
        <v>50313.511719000002</v>
      </c>
      <c r="G6201" s="5">
        <v>93499900</v>
      </c>
      <c r="I6201" s="1">
        <v>-4.605203081643694E-3</v>
      </c>
    </row>
    <row r="6202" spans="1:9" x14ac:dyDescent="0.25">
      <c r="A6202" s="36">
        <v>43003</v>
      </c>
      <c r="B6202" s="11">
        <v>50302.128905999998</v>
      </c>
      <c r="C6202" s="11">
        <v>50436.070312999997</v>
      </c>
      <c r="D6202" s="11">
        <v>50161.289062999997</v>
      </c>
      <c r="E6202" s="11">
        <v>50368.171875</v>
      </c>
      <c r="F6202" s="11">
        <v>50368.171875</v>
      </c>
      <c r="G6202" s="5">
        <v>120287900</v>
      </c>
      <c r="I6202" s="1">
        <v>1.0858014967372043E-3</v>
      </c>
    </row>
    <row r="6203" spans="1:9" x14ac:dyDescent="0.25">
      <c r="A6203" s="36">
        <v>43004</v>
      </c>
      <c r="B6203" s="11">
        <v>50462.578125</v>
      </c>
      <c r="C6203" s="11">
        <v>50472.378905999998</v>
      </c>
      <c r="D6203" s="11">
        <v>50261.269530999998</v>
      </c>
      <c r="E6203" s="11">
        <v>50359.46875</v>
      </c>
      <c r="F6203" s="11">
        <v>50359.46875</v>
      </c>
      <c r="G6203" s="5">
        <v>155382100</v>
      </c>
      <c r="I6203" s="1">
        <v>-1.7280510032158247E-4</v>
      </c>
    </row>
    <row r="6204" spans="1:9" x14ac:dyDescent="0.25">
      <c r="A6204" s="36">
        <v>43005</v>
      </c>
      <c r="B6204" s="11">
        <v>50336.320312999997</v>
      </c>
      <c r="C6204" s="11">
        <v>50549.789062999997</v>
      </c>
      <c r="D6204" s="11">
        <v>49778.800780999998</v>
      </c>
      <c r="E6204" s="11">
        <v>50169.128905999998</v>
      </c>
      <c r="F6204" s="11">
        <v>50169.128905999998</v>
      </c>
      <c r="G6204" s="5">
        <v>167806500</v>
      </c>
      <c r="I6204" s="1">
        <v>-3.7867845745385154E-3</v>
      </c>
    </row>
    <row r="6205" spans="1:9" x14ac:dyDescent="0.25">
      <c r="A6205" s="36">
        <v>43006</v>
      </c>
      <c r="B6205" s="11">
        <v>50063.828125</v>
      </c>
      <c r="C6205" s="11">
        <v>50228.128905999998</v>
      </c>
      <c r="D6205" s="11">
        <v>49920.210937999997</v>
      </c>
      <c r="E6205" s="11">
        <v>50137</v>
      </c>
      <c r="F6205" s="11">
        <v>50137</v>
      </c>
      <c r="G6205" s="5">
        <v>155395900</v>
      </c>
      <c r="I6205" s="1">
        <v>-6.4061702807549636E-4</v>
      </c>
    </row>
    <row r="6206" spans="1:9" x14ac:dyDescent="0.25">
      <c r="A6206" s="36">
        <v>43007</v>
      </c>
      <c r="B6206" s="11">
        <v>50064.820312999997</v>
      </c>
      <c r="C6206" s="11">
        <v>50605.601562999997</v>
      </c>
      <c r="D6206" s="11">
        <v>50064.820312999997</v>
      </c>
      <c r="E6206" s="11">
        <v>50346.058594000002</v>
      </c>
      <c r="F6206" s="11">
        <v>50346.058594000002</v>
      </c>
      <c r="G6206" s="5">
        <v>149603900</v>
      </c>
      <c r="I6206" s="1">
        <v>4.1610774706040132E-3</v>
      </c>
    </row>
    <row r="6207" spans="1:9" x14ac:dyDescent="0.25">
      <c r="A6207" s="36">
        <v>43010</v>
      </c>
      <c r="B6207" s="11">
        <v>50499.171875</v>
      </c>
      <c r="C6207" s="11">
        <v>50629.160155999998</v>
      </c>
      <c r="D6207" s="11">
        <v>50350.871094000002</v>
      </c>
      <c r="E6207" s="11">
        <v>50501.160155999998</v>
      </c>
      <c r="F6207" s="11">
        <v>50501.160155999998</v>
      </c>
      <c r="G6207" s="5">
        <v>123720100</v>
      </c>
      <c r="I6207" s="1">
        <v>3.0759734619376644E-3</v>
      </c>
    </row>
    <row r="6208" spans="1:9" x14ac:dyDescent="0.25">
      <c r="A6208" s="36">
        <v>43011</v>
      </c>
      <c r="B6208" s="11">
        <v>50593.539062999997</v>
      </c>
      <c r="C6208" s="11">
        <v>50741.488280999998</v>
      </c>
      <c r="D6208" s="11">
        <v>50453.761719000002</v>
      </c>
      <c r="E6208" s="11">
        <v>50615.289062999997</v>
      </c>
      <c r="F6208" s="11">
        <v>50615.289062999997</v>
      </c>
      <c r="G6208" s="5">
        <v>123088100</v>
      </c>
      <c r="I6208" s="1">
        <v>2.257376645358633E-3</v>
      </c>
    </row>
    <row r="6209" spans="1:9" x14ac:dyDescent="0.25">
      <c r="A6209" s="36">
        <v>43012</v>
      </c>
      <c r="B6209" s="11">
        <v>50653.53125</v>
      </c>
      <c r="C6209" s="11">
        <v>50750.300780999998</v>
      </c>
      <c r="D6209" s="11">
        <v>50511.039062999997</v>
      </c>
      <c r="E6209" s="11">
        <v>50565.289062999997</v>
      </c>
      <c r="F6209" s="11">
        <v>50565.289062999997</v>
      </c>
      <c r="G6209" s="5">
        <v>114875900</v>
      </c>
      <c r="I6209" s="1">
        <v>-9.8833204941151109E-4</v>
      </c>
    </row>
    <row r="6210" spans="1:9" x14ac:dyDescent="0.25">
      <c r="A6210" s="36">
        <v>43013</v>
      </c>
      <c r="B6210" s="11">
        <v>50631.359375</v>
      </c>
      <c r="C6210" s="11">
        <v>50909.480469000002</v>
      </c>
      <c r="D6210" s="11">
        <v>50425.089844000002</v>
      </c>
      <c r="E6210" s="11">
        <v>50480.921875</v>
      </c>
      <c r="F6210" s="11">
        <v>50480.921875</v>
      </c>
      <c r="G6210" s="5">
        <v>144114000</v>
      </c>
      <c r="I6210" s="1">
        <v>-1.6698737502682803E-3</v>
      </c>
    </row>
    <row r="6211" spans="1:9" x14ac:dyDescent="0.25">
      <c r="A6211" s="36">
        <v>43014</v>
      </c>
      <c r="B6211" s="11">
        <v>50513.171875</v>
      </c>
      <c r="C6211" s="11">
        <v>50616.648437999997</v>
      </c>
      <c r="D6211" s="11">
        <v>50257.550780999998</v>
      </c>
      <c r="E6211" s="11">
        <v>50302.960937999997</v>
      </c>
      <c r="F6211" s="11">
        <v>50302.960937999997</v>
      </c>
      <c r="G6211" s="5">
        <v>129524300</v>
      </c>
      <c r="I6211" s="1">
        <v>-3.5315393094634828E-3</v>
      </c>
    </row>
    <row r="6212" spans="1:9" x14ac:dyDescent="0.25">
      <c r="A6212" s="36">
        <v>43017</v>
      </c>
      <c r="B6212" s="11">
        <v>50584.269530999998</v>
      </c>
      <c r="C6212" s="11">
        <v>50584.269530999998</v>
      </c>
      <c r="D6212" s="11">
        <v>49980.511719000002</v>
      </c>
      <c r="E6212" s="11">
        <v>50071.941405999998</v>
      </c>
      <c r="F6212" s="11">
        <v>50071.941405999998</v>
      </c>
      <c r="G6212" s="5">
        <v>132773400</v>
      </c>
      <c r="I6212" s="1">
        <v>-4.6031415129874631E-3</v>
      </c>
    </row>
    <row r="6213" spans="1:9" x14ac:dyDescent="0.25">
      <c r="A6213" s="36">
        <v>43018</v>
      </c>
      <c r="B6213" s="11">
        <v>50141.121094000002</v>
      </c>
      <c r="C6213" s="11">
        <v>50230.441405999998</v>
      </c>
      <c r="D6213" s="11">
        <v>49888.398437999997</v>
      </c>
      <c r="E6213" s="11">
        <v>49982.941405999998</v>
      </c>
      <c r="F6213" s="11">
        <v>49982.941405999998</v>
      </c>
      <c r="G6213" s="5">
        <v>175413500</v>
      </c>
      <c r="I6213" s="1">
        <v>-1.7790240910180444E-3</v>
      </c>
    </row>
    <row r="6214" spans="1:9" x14ac:dyDescent="0.25">
      <c r="A6214" s="36">
        <v>43019</v>
      </c>
      <c r="B6214" s="11">
        <v>50011.5</v>
      </c>
      <c r="C6214" s="11">
        <v>50257.648437999997</v>
      </c>
      <c r="D6214" s="11">
        <v>49904.878905999998</v>
      </c>
      <c r="E6214" s="11">
        <v>50139.679687999997</v>
      </c>
      <c r="F6214" s="11">
        <v>50139.679687999997</v>
      </c>
      <c r="G6214" s="5">
        <v>207912300</v>
      </c>
      <c r="I6214" s="1">
        <v>3.1309290213492602E-3</v>
      </c>
    </row>
    <row r="6215" spans="1:9" x14ac:dyDescent="0.25">
      <c r="A6215" s="36">
        <v>43020</v>
      </c>
      <c r="B6215" s="11">
        <v>50148.621094000002</v>
      </c>
      <c r="C6215" s="11">
        <v>50306.078125</v>
      </c>
      <c r="D6215" s="11">
        <v>49858.261719000002</v>
      </c>
      <c r="E6215" s="11">
        <v>49962.789062999997</v>
      </c>
      <c r="F6215" s="11">
        <v>49962.789062999997</v>
      </c>
      <c r="G6215" s="5">
        <v>216997100</v>
      </c>
      <c r="I6215" s="1">
        <v>-3.534194737223828E-3</v>
      </c>
    </row>
    <row r="6216" spans="1:9" x14ac:dyDescent="0.25">
      <c r="A6216" s="36">
        <v>43021</v>
      </c>
      <c r="B6216" s="11">
        <v>50040.398437999997</v>
      </c>
      <c r="C6216" s="11">
        <v>50224.980469000002</v>
      </c>
      <c r="D6216" s="11">
        <v>49914.960937999997</v>
      </c>
      <c r="E6216" s="11">
        <v>49981.941405999998</v>
      </c>
      <c r="F6216" s="11">
        <v>49981.941405999998</v>
      </c>
      <c r="G6216" s="5">
        <v>212377900</v>
      </c>
      <c r="I6216" s="1">
        <v>3.8325868997013401E-4</v>
      </c>
    </row>
    <row r="6217" spans="1:9" x14ac:dyDescent="0.25">
      <c r="A6217" s="36">
        <v>43024</v>
      </c>
      <c r="B6217" s="11">
        <v>50029.820312999997</v>
      </c>
      <c r="C6217" s="11">
        <v>50230.039062999997</v>
      </c>
      <c r="D6217" s="11">
        <v>49673.21875</v>
      </c>
      <c r="E6217" s="11">
        <v>49721.011719000002</v>
      </c>
      <c r="F6217" s="11">
        <v>49721.011719000002</v>
      </c>
      <c r="G6217" s="5">
        <v>198365500</v>
      </c>
      <c r="I6217" s="1">
        <v>-5.2341535437374631E-3</v>
      </c>
    </row>
    <row r="6218" spans="1:9" x14ac:dyDescent="0.25">
      <c r="A6218" s="36">
        <v>43025</v>
      </c>
      <c r="B6218" s="11">
        <v>49760.789062999997</v>
      </c>
      <c r="C6218" s="11">
        <v>50208.421875</v>
      </c>
      <c r="D6218" s="11">
        <v>49544.890625</v>
      </c>
      <c r="E6218" s="11">
        <v>50140.519530999998</v>
      </c>
      <c r="F6218" s="11">
        <v>50140.519530999998</v>
      </c>
      <c r="G6218" s="5">
        <v>301873400</v>
      </c>
      <c r="I6218" s="1">
        <v>8.4018395178286909E-3</v>
      </c>
    </row>
    <row r="6219" spans="1:9" x14ac:dyDescent="0.25">
      <c r="A6219" s="36">
        <v>43026</v>
      </c>
      <c r="B6219" s="11">
        <v>50112.5</v>
      </c>
      <c r="C6219" s="11">
        <v>50135.820312999997</v>
      </c>
      <c r="D6219" s="11">
        <v>49887.179687999997</v>
      </c>
      <c r="E6219" s="11">
        <v>49938.980469000002</v>
      </c>
      <c r="F6219" s="11">
        <v>49938.980469000002</v>
      </c>
      <c r="G6219" s="5">
        <v>194501600</v>
      </c>
      <c r="I6219" s="1">
        <v>-4.0275847588713276E-3</v>
      </c>
    </row>
    <row r="6220" spans="1:9" x14ac:dyDescent="0.25">
      <c r="A6220" s="36">
        <v>43027</v>
      </c>
      <c r="B6220" s="11">
        <v>49914.148437999997</v>
      </c>
      <c r="C6220" s="11">
        <v>50057.011719000002</v>
      </c>
      <c r="D6220" s="11">
        <v>49760.761719000002</v>
      </c>
      <c r="E6220" s="11">
        <v>50000.25</v>
      </c>
      <c r="F6220" s="11">
        <v>50000.25</v>
      </c>
      <c r="G6220" s="5">
        <v>157806100</v>
      </c>
      <c r="I6220" s="1">
        <v>1.2261358905512054E-3</v>
      </c>
    </row>
    <row r="6221" spans="1:9" x14ac:dyDescent="0.25">
      <c r="A6221" s="36">
        <v>43028</v>
      </c>
      <c r="B6221" s="11">
        <v>50207.871094000002</v>
      </c>
      <c r="C6221" s="11">
        <v>50582.621094000002</v>
      </c>
      <c r="D6221" s="11">
        <v>49896.628905999998</v>
      </c>
      <c r="E6221" s="11">
        <v>49988.710937999997</v>
      </c>
      <c r="F6221" s="11">
        <v>49988.710937999997</v>
      </c>
      <c r="G6221" s="5">
        <v>233690000</v>
      </c>
      <c r="I6221" s="1">
        <v>-2.3080671992126156E-4</v>
      </c>
    </row>
    <row r="6222" spans="1:9" x14ac:dyDescent="0.25">
      <c r="A6222" s="36">
        <v>43031</v>
      </c>
      <c r="B6222" s="11">
        <v>50033.550780999998</v>
      </c>
      <c r="C6222" s="11">
        <v>50109.710937999997</v>
      </c>
      <c r="D6222" s="11">
        <v>49509.558594000002</v>
      </c>
      <c r="E6222" s="11">
        <v>49548.128905999998</v>
      </c>
      <c r="F6222" s="11">
        <v>49548.128905999998</v>
      </c>
      <c r="G6222" s="5">
        <v>144763200</v>
      </c>
      <c r="I6222" s="1">
        <v>-8.8527003683402938E-3</v>
      </c>
    </row>
    <row r="6223" spans="1:9" x14ac:dyDescent="0.25">
      <c r="A6223" s="36">
        <v>43032</v>
      </c>
      <c r="B6223" s="11">
        <v>49612.851562999997</v>
      </c>
      <c r="C6223" s="11">
        <v>50194.738280999998</v>
      </c>
      <c r="D6223" s="11">
        <v>49612.851562999997</v>
      </c>
      <c r="E6223" s="11">
        <v>50157.21875</v>
      </c>
      <c r="F6223" s="11">
        <v>50157.21875</v>
      </c>
      <c r="G6223" s="5">
        <v>186209300</v>
      </c>
      <c r="I6223" s="1">
        <v>1.2217948892224939E-2</v>
      </c>
    </row>
    <row r="6224" spans="1:9" x14ac:dyDescent="0.25">
      <c r="A6224" s="36">
        <v>43033</v>
      </c>
      <c r="B6224" s="11">
        <v>50166.46875</v>
      </c>
      <c r="C6224" s="11">
        <v>50166.46875</v>
      </c>
      <c r="D6224" s="11">
        <v>48804.03125</v>
      </c>
      <c r="E6224" s="11">
        <v>48876.460937999997</v>
      </c>
      <c r="F6224" s="11">
        <v>48876.460937999997</v>
      </c>
      <c r="G6224" s="5">
        <v>278608900</v>
      </c>
      <c r="I6224" s="1">
        <v>-2.5866538046237508E-2</v>
      </c>
    </row>
    <row r="6225" spans="1:9" x14ac:dyDescent="0.25">
      <c r="A6225" s="36">
        <v>43034</v>
      </c>
      <c r="B6225" s="11">
        <v>49004.300780999998</v>
      </c>
      <c r="C6225" s="11">
        <v>49388.761719000002</v>
      </c>
      <c r="D6225" s="11">
        <v>48954.300780999998</v>
      </c>
      <c r="E6225" s="11">
        <v>48986.839844000002</v>
      </c>
      <c r="F6225" s="11">
        <v>48986.839844000002</v>
      </c>
      <c r="G6225" s="5">
        <v>229442800</v>
      </c>
      <c r="I6225" s="1">
        <v>2.255778252390428E-3</v>
      </c>
    </row>
    <row r="6226" spans="1:9" x14ac:dyDescent="0.25">
      <c r="A6226" s="36">
        <v>43035</v>
      </c>
      <c r="B6226" s="11">
        <v>49011.640625</v>
      </c>
      <c r="C6226" s="11">
        <v>49327.320312999997</v>
      </c>
      <c r="D6226" s="11">
        <v>48829.738280999998</v>
      </c>
      <c r="E6226" s="11">
        <v>49209.578125</v>
      </c>
      <c r="F6226" s="11">
        <v>49209.578125</v>
      </c>
      <c r="G6226" s="5">
        <v>208165100</v>
      </c>
      <c r="I6226" s="1">
        <v>4.5365944627242527E-3</v>
      </c>
    </row>
    <row r="6227" spans="1:9" x14ac:dyDescent="0.25">
      <c r="A6227" s="36">
        <v>43038</v>
      </c>
      <c r="B6227" s="11">
        <v>49250.789062999997</v>
      </c>
      <c r="C6227" s="11">
        <v>49252.550780999998</v>
      </c>
      <c r="D6227" s="11">
        <v>48779.039062999997</v>
      </c>
      <c r="E6227" s="11">
        <v>48855.269530999998</v>
      </c>
      <c r="F6227" s="11">
        <v>48855.269530999998</v>
      </c>
      <c r="G6227" s="5">
        <v>119903600</v>
      </c>
      <c r="I6227" s="1">
        <v>-7.2260375490529327E-3</v>
      </c>
    </row>
    <row r="6228" spans="1:9" x14ac:dyDescent="0.25">
      <c r="A6228" s="36">
        <v>43039</v>
      </c>
      <c r="B6228" s="11">
        <v>48929.261719000002</v>
      </c>
      <c r="C6228" s="11">
        <v>48958.839844000002</v>
      </c>
      <c r="D6228" s="11">
        <v>48579.679687999997</v>
      </c>
      <c r="E6228" s="11">
        <v>48625.53125</v>
      </c>
      <c r="F6228" s="11">
        <v>48625.53125</v>
      </c>
      <c r="G6228" s="5">
        <v>164308100</v>
      </c>
      <c r="I6228" s="1">
        <v>-4.7135170106340496E-3</v>
      </c>
    </row>
    <row r="6229" spans="1:9" x14ac:dyDescent="0.25">
      <c r="A6229" s="36">
        <v>43040</v>
      </c>
      <c r="B6229" s="11">
        <v>48700.160155999998</v>
      </c>
      <c r="C6229" s="11">
        <v>48829.828125</v>
      </c>
      <c r="D6229" s="11">
        <v>48261.078125</v>
      </c>
      <c r="E6229" s="11">
        <v>48334.449219000002</v>
      </c>
      <c r="F6229" s="11">
        <v>48334.449219000002</v>
      </c>
      <c r="G6229" s="5">
        <v>193082500</v>
      </c>
      <c r="I6229" s="1">
        <v>-6.0041865531861305E-3</v>
      </c>
    </row>
    <row r="6230" spans="1:9" x14ac:dyDescent="0.25">
      <c r="A6230" s="36">
        <v>43042</v>
      </c>
      <c r="B6230" s="11">
        <v>48334.871094000002</v>
      </c>
      <c r="C6230" s="11">
        <v>48584.21875</v>
      </c>
      <c r="D6230" s="11">
        <v>47824.96875</v>
      </c>
      <c r="E6230" s="11">
        <v>48534.839844000002</v>
      </c>
      <c r="F6230" s="11">
        <v>48534.839844000002</v>
      </c>
      <c r="G6230" s="5">
        <v>222776400</v>
      </c>
      <c r="I6230" s="1">
        <v>4.1373465788669961E-3</v>
      </c>
    </row>
    <row r="6231" spans="1:9" x14ac:dyDescent="0.25">
      <c r="A6231" s="36">
        <v>43045</v>
      </c>
      <c r="B6231" s="11">
        <v>48623.410155999998</v>
      </c>
      <c r="C6231" s="11">
        <v>49061.429687999997</v>
      </c>
      <c r="D6231" s="11">
        <v>48281.121094000002</v>
      </c>
      <c r="E6231" s="11">
        <v>48967.011719000002</v>
      </c>
      <c r="F6231" s="11">
        <v>48967.011719000002</v>
      </c>
      <c r="G6231" s="5">
        <v>218478100</v>
      </c>
      <c r="I6231" s="1">
        <v>8.8649538104270675E-3</v>
      </c>
    </row>
    <row r="6232" spans="1:9" x14ac:dyDescent="0.25">
      <c r="A6232" s="36">
        <v>43046</v>
      </c>
      <c r="B6232" s="11">
        <v>48946.128905999998</v>
      </c>
      <c r="C6232" s="11">
        <v>49276.46875</v>
      </c>
      <c r="D6232" s="11">
        <v>48879.488280999998</v>
      </c>
      <c r="E6232" s="11">
        <v>49004.519530999998</v>
      </c>
      <c r="F6232" s="11">
        <v>49004.519530999998</v>
      </c>
      <c r="G6232" s="5">
        <v>202635000</v>
      </c>
      <c r="I6232" s="1">
        <v>7.6568801883425408E-4</v>
      </c>
    </row>
    <row r="6233" spans="1:9" x14ac:dyDescent="0.25">
      <c r="A6233" s="36">
        <v>43047</v>
      </c>
      <c r="B6233" s="11">
        <v>49001.941405999998</v>
      </c>
      <c r="C6233" s="11">
        <v>49058.839844000002</v>
      </c>
      <c r="D6233" s="11">
        <v>48806.558594000002</v>
      </c>
      <c r="E6233" s="11">
        <v>48835.691405999998</v>
      </c>
      <c r="F6233" s="11">
        <v>48835.691405999998</v>
      </c>
      <c r="G6233" s="5">
        <v>119182000</v>
      </c>
      <c r="I6233" s="1">
        <v>-3.451102383090543E-3</v>
      </c>
    </row>
    <row r="6234" spans="1:9" x14ac:dyDescent="0.25">
      <c r="A6234" s="36">
        <v>43048</v>
      </c>
      <c r="B6234" s="11">
        <v>48731.878905999998</v>
      </c>
      <c r="C6234" s="11">
        <v>48927.449219000002</v>
      </c>
      <c r="D6234" s="11">
        <v>48633.769530999998</v>
      </c>
      <c r="E6234" s="11">
        <v>48713.511719000002</v>
      </c>
      <c r="F6234" s="11">
        <v>48713.511719000002</v>
      </c>
      <c r="G6234" s="5">
        <v>178080300</v>
      </c>
      <c r="I6234" s="1">
        <v>-2.5049871649454047E-3</v>
      </c>
    </row>
    <row r="6235" spans="1:9" x14ac:dyDescent="0.25">
      <c r="A6235" s="36">
        <v>43049</v>
      </c>
      <c r="B6235" s="11">
        <v>48659.328125</v>
      </c>
      <c r="C6235" s="11">
        <v>48717.359375</v>
      </c>
      <c r="D6235" s="11">
        <v>47972.789062999997</v>
      </c>
      <c r="E6235" s="11">
        <v>48028.300780999998</v>
      </c>
      <c r="F6235" s="11">
        <v>48028.300780999998</v>
      </c>
      <c r="G6235" s="5">
        <v>201937200</v>
      </c>
      <c r="I6235" s="1">
        <v>-1.4166002869204775E-2</v>
      </c>
    </row>
    <row r="6236" spans="1:9" x14ac:dyDescent="0.25">
      <c r="A6236" s="36">
        <v>43052</v>
      </c>
      <c r="B6236" s="11">
        <v>48013.101562999997</v>
      </c>
      <c r="C6236" s="11">
        <v>48103.078125</v>
      </c>
      <c r="D6236" s="11">
        <v>47662.378905999998</v>
      </c>
      <c r="E6236" s="11">
        <v>48002.429687999997</v>
      </c>
      <c r="F6236" s="11">
        <v>48002.429687999997</v>
      </c>
      <c r="G6236" s="5">
        <v>236423700</v>
      </c>
      <c r="I6236" s="1">
        <v>-5.3880863968380766E-4</v>
      </c>
    </row>
    <row r="6237" spans="1:9" x14ac:dyDescent="0.25">
      <c r="A6237" s="36">
        <v>43053</v>
      </c>
      <c r="B6237" s="11">
        <v>47999.609375</v>
      </c>
      <c r="C6237" s="11">
        <v>48044.601562999997</v>
      </c>
      <c r="D6237" s="11">
        <v>47659.140625</v>
      </c>
      <c r="E6237" s="11">
        <v>47873.648437999997</v>
      </c>
      <c r="F6237" s="11">
        <v>47873.648437999997</v>
      </c>
      <c r="G6237" s="5">
        <v>157546600</v>
      </c>
      <c r="I6237" s="1">
        <v>-2.6864120845626616E-3</v>
      </c>
    </row>
    <row r="6238" spans="1:9" x14ac:dyDescent="0.25">
      <c r="A6238" s="36">
        <v>43054</v>
      </c>
      <c r="B6238" s="11">
        <v>47853.828125</v>
      </c>
      <c r="C6238" s="11">
        <v>47958.121094000002</v>
      </c>
      <c r="D6238" s="11">
        <v>47471.128905999998</v>
      </c>
      <c r="E6238" s="11">
        <v>47690.800780999998</v>
      </c>
      <c r="F6238" s="11">
        <v>47690.800780999998</v>
      </c>
      <c r="G6238" s="5">
        <v>167190500</v>
      </c>
      <c r="I6238" s="1">
        <v>-3.8266924912537803E-3</v>
      </c>
    </row>
    <row r="6239" spans="1:9" x14ac:dyDescent="0.25">
      <c r="A6239" s="36">
        <v>43055</v>
      </c>
      <c r="B6239" s="11">
        <v>47736.589844000002</v>
      </c>
      <c r="C6239" s="11">
        <v>48025.859375</v>
      </c>
      <c r="D6239" s="11">
        <v>47711.519530999998</v>
      </c>
      <c r="E6239" s="11">
        <v>47747.691405999998</v>
      </c>
      <c r="F6239" s="11">
        <v>47747.691405999998</v>
      </c>
      <c r="G6239" s="5">
        <v>140725300</v>
      </c>
      <c r="I6239" s="1">
        <v>1.1921946886346291E-3</v>
      </c>
    </row>
    <row r="6240" spans="1:9" x14ac:dyDescent="0.25">
      <c r="A6240" s="36">
        <v>43056</v>
      </c>
      <c r="B6240" s="11">
        <v>47780.359375</v>
      </c>
      <c r="C6240" s="11">
        <v>48107.71875</v>
      </c>
      <c r="D6240" s="11">
        <v>47597.769530999998</v>
      </c>
      <c r="E6240" s="11">
        <v>47857.140625</v>
      </c>
      <c r="F6240" s="11">
        <v>47857.140625</v>
      </c>
      <c r="G6240" s="5">
        <v>145768900</v>
      </c>
      <c r="I6240" s="1">
        <v>2.2896178883264895E-3</v>
      </c>
    </row>
    <row r="6241" spans="1:9" x14ac:dyDescent="0.25">
      <c r="A6241" s="36">
        <v>43060</v>
      </c>
      <c r="B6241" s="11">
        <v>47831.621094000002</v>
      </c>
      <c r="C6241" s="11">
        <v>48258.828125</v>
      </c>
      <c r="D6241" s="11">
        <v>47750.730469000002</v>
      </c>
      <c r="E6241" s="11">
        <v>48185.710937999997</v>
      </c>
      <c r="F6241" s="11">
        <v>48185.710937999997</v>
      </c>
      <c r="G6241" s="5">
        <v>189565500</v>
      </c>
      <c r="I6241" s="1">
        <v>6.8421874090827117E-3</v>
      </c>
    </row>
    <row r="6242" spans="1:9" x14ac:dyDescent="0.25">
      <c r="A6242" s="36">
        <v>43061</v>
      </c>
      <c r="B6242" s="11">
        <v>48263.128905999998</v>
      </c>
      <c r="C6242" s="11">
        <v>48453.191405999998</v>
      </c>
      <c r="D6242" s="11">
        <v>47933.191405999998</v>
      </c>
      <c r="E6242" s="11">
        <v>48196.890625</v>
      </c>
      <c r="F6242" s="11">
        <v>48196.890625</v>
      </c>
      <c r="G6242" s="5">
        <v>174291000</v>
      </c>
      <c r="I6242" s="1">
        <v>2.3198558388770607E-4</v>
      </c>
    </row>
    <row r="6243" spans="1:9" x14ac:dyDescent="0.25">
      <c r="A6243" s="36">
        <v>43062</v>
      </c>
      <c r="B6243" s="11">
        <v>48208.921875</v>
      </c>
      <c r="C6243" s="11">
        <v>48246.941405999998</v>
      </c>
      <c r="D6243" s="11">
        <v>48036.390625</v>
      </c>
      <c r="E6243" s="11">
        <v>48136.238280999998</v>
      </c>
      <c r="F6243" s="11">
        <v>48136.238280999998</v>
      </c>
      <c r="G6243" s="5">
        <v>23136100</v>
      </c>
      <c r="I6243" s="1">
        <v>-1.2592210530932846E-3</v>
      </c>
    </row>
    <row r="6244" spans="1:9" x14ac:dyDescent="0.25">
      <c r="A6244" s="36">
        <v>43063</v>
      </c>
      <c r="B6244" s="11">
        <v>48199.820312999997</v>
      </c>
      <c r="C6244" s="11">
        <v>48210.960937999997</v>
      </c>
      <c r="D6244" s="11">
        <v>47662.339844000002</v>
      </c>
      <c r="E6244" s="11">
        <v>47941.878905999998</v>
      </c>
      <c r="F6244" s="11">
        <v>47941.878905999998</v>
      </c>
      <c r="G6244" s="5">
        <v>63562100</v>
      </c>
      <c r="I6244" s="1">
        <v>-4.0458669635388134E-3</v>
      </c>
    </row>
    <row r="6245" spans="1:9" x14ac:dyDescent="0.25">
      <c r="A6245" s="36">
        <v>43066</v>
      </c>
      <c r="B6245" s="11">
        <v>47874.699219000002</v>
      </c>
      <c r="C6245" s="11">
        <v>47887.121094000002</v>
      </c>
      <c r="D6245" s="11">
        <v>47221.46875</v>
      </c>
      <c r="E6245" s="11">
        <v>47275.320312999997</v>
      </c>
      <c r="F6245" s="11">
        <v>47275.320312999997</v>
      </c>
      <c r="G6245" s="5">
        <v>166142700</v>
      </c>
      <c r="I6245" s="1">
        <v>-1.4001031056556812E-2</v>
      </c>
    </row>
    <row r="6246" spans="1:9" x14ac:dyDescent="0.25">
      <c r="A6246" s="36">
        <v>43067</v>
      </c>
      <c r="B6246" s="11">
        <v>47312.308594000002</v>
      </c>
      <c r="C6246" s="11">
        <v>47494.199219000002</v>
      </c>
      <c r="D6246" s="11">
        <v>47108.769530999998</v>
      </c>
      <c r="E6246" s="11">
        <v>47229.160155999998</v>
      </c>
      <c r="F6246" s="11">
        <v>47229.160155999998</v>
      </c>
      <c r="G6246" s="5">
        <v>191636500</v>
      </c>
      <c r="I6246" s="1">
        <v>-9.7688830078368483E-4</v>
      </c>
    </row>
    <row r="6247" spans="1:9" x14ac:dyDescent="0.25">
      <c r="A6247" s="36">
        <v>43068</v>
      </c>
      <c r="B6247" s="11">
        <v>47298.308594000002</v>
      </c>
      <c r="C6247" s="11">
        <v>47681.890625</v>
      </c>
      <c r="D6247" s="11">
        <v>46960.890625</v>
      </c>
      <c r="E6247" s="11">
        <v>47622.929687999997</v>
      </c>
      <c r="F6247" s="11">
        <v>47622.929687999997</v>
      </c>
      <c r="G6247" s="5">
        <v>208686500</v>
      </c>
      <c r="I6247" s="1">
        <v>8.3028596368990293E-3</v>
      </c>
    </row>
    <row r="6248" spans="1:9" x14ac:dyDescent="0.25">
      <c r="A6248" s="36">
        <v>43069</v>
      </c>
      <c r="B6248" s="11">
        <v>47618.328125</v>
      </c>
      <c r="C6248" s="11">
        <v>47639.878905999998</v>
      </c>
      <c r="D6248" s="11">
        <v>47003.070312999997</v>
      </c>
      <c r="E6248" s="11">
        <v>47092.441405999998</v>
      </c>
      <c r="F6248" s="11">
        <v>47092.441405999998</v>
      </c>
      <c r="G6248" s="5">
        <v>361497100</v>
      </c>
      <c r="I6248" s="1">
        <v>-1.1201852942491541E-2</v>
      </c>
    </row>
    <row r="6249" spans="1:9" x14ac:dyDescent="0.25">
      <c r="A6249" s="36">
        <v>43070</v>
      </c>
      <c r="B6249" s="11">
        <v>47098.359375</v>
      </c>
      <c r="C6249" s="11">
        <v>47401.511719000002</v>
      </c>
      <c r="D6249" s="11">
        <v>46936.601562999997</v>
      </c>
      <c r="E6249" s="11">
        <v>47265.308594000002</v>
      </c>
      <c r="F6249" s="11">
        <v>47265.308594000002</v>
      </c>
      <c r="G6249" s="5">
        <v>181459100</v>
      </c>
      <c r="I6249" s="1">
        <v>3.6640844319091315E-3</v>
      </c>
    </row>
    <row r="6250" spans="1:9" x14ac:dyDescent="0.25">
      <c r="A6250" s="36">
        <v>43073</v>
      </c>
      <c r="B6250" s="11">
        <v>47289.46875</v>
      </c>
      <c r="C6250" s="11">
        <v>47514.910155999998</v>
      </c>
      <c r="D6250" s="11">
        <v>46993.75</v>
      </c>
      <c r="E6250" s="11">
        <v>47161.320312999997</v>
      </c>
      <c r="F6250" s="11">
        <v>47161.320312999997</v>
      </c>
      <c r="G6250" s="5">
        <v>144122800</v>
      </c>
      <c r="I6250" s="1">
        <v>-2.2025211371357045E-3</v>
      </c>
    </row>
    <row r="6251" spans="1:9" x14ac:dyDescent="0.25">
      <c r="A6251" s="36">
        <v>43074</v>
      </c>
      <c r="B6251" s="11">
        <v>47228.101562999997</v>
      </c>
      <c r="C6251" s="11">
        <v>47525.640625</v>
      </c>
      <c r="D6251" s="11">
        <v>47014.109375</v>
      </c>
      <c r="E6251" s="11">
        <v>47462.789062999997</v>
      </c>
      <c r="F6251" s="11">
        <v>47462.789062999997</v>
      </c>
      <c r="G6251" s="5">
        <v>128582500</v>
      </c>
      <c r="I6251" s="1">
        <v>6.3719441482437134E-3</v>
      </c>
    </row>
    <row r="6252" spans="1:9" x14ac:dyDescent="0.25">
      <c r="A6252" s="36">
        <v>43075</v>
      </c>
      <c r="B6252" s="11">
        <v>47465.410155999998</v>
      </c>
      <c r="C6252" s="11">
        <v>47465.410155999998</v>
      </c>
      <c r="D6252" s="11">
        <v>46933.289062999997</v>
      </c>
      <c r="E6252" s="11">
        <v>46973.300780999998</v>
      </c>
      <c r="F6252" s="11">
        <v>46973.300780999998</v>
      </c>
      <c r="G6252" s="5">
        <v>190466400</v>
      </c>
      <c r="I6252" s="1">
        <v>-1.0366644075723741E-2</v>
      </c>
    </row>
    <row r="6253" spans="1:9" x14ac:dyDescent="0.25">
      <c r="A6253" s="36">
        <v>43076</v>
      </c>
      <c r="B6253" s="11">
        <v>47016.28125</v>
      </c>
      <c r="C6253" s="11">
        <v>47276.871094000002</v>
      </c>
      <c r="D6253" s="11">
        <v>46949.800780999998</v>
      </c>
      <c r="E6253" s="11">
        <v>46987.011719000002</v>
      </c>
      <c r="F6253" s="11">
        <v>46987.011719000002</v>
      </c>
      <c r="G6253" s="5">
        <v>194477400</v>
      </c>
      <c r="I6253" s="1">
        <v>2.9184530643888706E-4</v>
      </c>
    </row>
    <row r="6254" spans="1:9" x14ac:dyDescent="0.25">
      <c r="A6254" s="36">
        <v>43077</v>
      </c>
      <c r="B6254" s="11">
        <v>47012.03125</v>
      </c>
      <c r="C6254" s="11">
        <v>47632.960937999997</v>
      </c>
      <c r="D6254" s="11">
        <v>47012.03125</v>
      </c>
      <c r="E6254" s="11">
        <v>47572.859375</v>
      </c>
      <c r="F6254" s="11">
        <v>47572.859375</v>
      </c>
      <c r="G6254" s="5">
        <v>174013700</v>
      </c>
      <c r="I6254" s="1">
        <v>1.2391200309680883E-2</v>
      </c>
    </row>
    <row r="6255" spans="1:9" x14ac:dyDescent="0.25">
      <c r="A6255" s="36">
        <v>43080</v>
      </c>
      <c r="B6255" s="11">
        <v>47407.730469000002</v>
      </c>
      <c r="C6255" s="11">
        <v>47843.550780999998</v>
      </c>
      <c r="D6255" s="11">
        <v>47407.730469000002</v>
      </c>
      <c r="E6255" s="11">
        <v>47699.039062999997</v>
      </c>
      <c r="F6255" s="11">
        <v>47699.039062999997</v>
      </c>
      <c r="G6255" s="5">
        <v>136680600</v>
      </c>
      <c r="I6255" s="1">
        <v>2.6488348368243209E-3</v>
      </c>
    </row>
    <row r="6256" spans="1:9" x14ac:dyDescent="0.25">
      <c r="A6256" s="36">
        <v>43082</v>
      </c>
      <c r="B6256" s="11">
        <v>47831.578125</v>
      </c>
      <c r="C6256" s="11">
        <v>48316.96875</v>
      </c>
      <c r="D6256" s="11">
        <v>47826.148437999997</v>
      </c>
      <c r="E6256" s="11">
        <v>48276.71875</v>
      </c>
      <c r="F6256" s="11">
        <v>48276.71875</v>
      </c>
      <c r="G6256" s="5">
        <v>324446200</v>
      </c>
      <c r="I6256" s="1">
        <v>1.2038178733535077E-2</v>
      </c>
    </row>
    <row r="6257" spans="1:9" x14ac:dyDescent="0.25">
      <c r="A6257" s="36">
        <v>43083</v>
      </c>
      <c r="B6257" s="11">
        <v>48297.300780999998</v>
      </c>
      <c r="C6257" s="11">
        <v>48537.019530999998</v>
      </c>
      <c r="D6257" s="11">
        <v>48091.398437999997</v>
      </c>
      <c r="E6257" s="11">
        <v>48222.378905999998</v>
      </c>
      <c r="F6257" s="11">
        <v>48222.378905999998</v>
      </c>
      <c r="G6257" s="5">
        <v>291390000</v>
      </c>
      <c r="I6257" s="1">
        <v>-1.1262250334684865E-3</v>
      </c>
    </row>
    <row r="6258" spans="1:9" x14ac:dyDescent="0.25">
      <c r="A6258" s="36">
        <v>43084</v>
      </c>
      <c r="B6258" s="11">
        <v>48244.5</v>
      </c>
      <c r="C6258" s="11">
        <v>48360.421875</v>
      </c>
      <c r="D6258" s="11">
        <v>47930.808594000002</v>
      </c>
      <c r="E6258" s="11">
        <v>48081.550780999998</v>
      </c>
      <c r="F6258" s="11">
        <v>48081.550780999998</v>
      </c>
      <c r="G6258" s="5">
        <v>465940300</v>
      </c>
      <c r="I6258" s="1">
        <v>-2.9246620743421659E-3</v>
      </c>
    </row>
    <row r="6259" spans="1:9" x14ac:dyDescent="0.25">
      <c r="A6259" s="36">
        <v>43087</v>
      </c>
      <c r="B6259" s="11">
        <v>48082.820312999997</v>
      </c>
      <c r="C6259" s="11">
        <v>48733.578125</v>
      </c>
      <c r="D6259" s="11">
        <v>48071.019530999998</v>
      </c>
      <c r="E6259" s="11">
        <v>48634.539062999997</v>
      </c>
      <c r="F6259" s="11">
        <v>48634.539062999997</v>
      </c>
      <c r="G6259" s="5">
        <v>251441800</v>
      </c>
      <c r="I6259" s="1">
        <v>1.1435414914092945E-2</v>
      </c>
    </row>
    <row r="6260" spans="1:9" x14ac:dyDescent="0.25">
      <c r="A6260" s="36">
        <v>43088</v>
      </c>
      <c r="B6260" s="11">
        <v>48636.519530999998</v>
      </c>
      <c r="C6260" s="11">
        <v>48792.238280999998</v>
      </c>
      <c r="D6260" s="11">
        <v>48368.898437999997</v>
      </c>
      <c r="E6260" s="11">
        <v>48403.03125</v>
      </c>
      <c r="F6260" s="11">
        <v>48403.03125</v>
      </c>
      <c r="G6260" s="5">
        <v>227430800</v>
      </c>
      <c r="I6260" s="1">
        <v>-4.7715179077272296E-3</v>
      </c>
    </row>
    <row r="6261" spans="1:9" x14ac:dyDescent="0.25">
      <c r="A6261" s="36">
        <v>43089</v>
      </c>
      <c r="B6261" s="11">
        <v>48449.238280999998</v>
      </c>
      <c r="C6261" s="11">
        <v>48536.730469000002</v>
      </c>
      <c r="D6261" s="11">
        <v>48191.28125</v>
      </c>
      <c r="E6261" s="11">
        <v>48390.390625</v>
      </c>
      <c r="F6261" s="11">
        <v>48390.390625</v>
      </c>
      <c r="G6261" s="5">
        <v>181091900</v>
      </c>
      <c r="I6261" s="1">
        <v>-2.6118768872862574E-4</v>
      </c>
    </row>
    <row r="6262" spans="1:9" x14ac:dyDescent="0.25">
      <c r="A6262" s="36">
        <v>43090</v>
      </c>
      <c r="B6262" s="11">
        <v>48418.089844000002</v>
      </c>
      <c r="C6262" s="11">
        <v>48767.238280999998</v>
      </c>
      <c r="D6262" s="11">
        <v>48402.320312999997</v>
      </c>
      <c r="E6262" s="11">
        <v>48503.308594000002</v>
      </c>
      <c r="F6262" s="11">
        <v>48503.308594000002</v>
      </c>
      <c r="G6262" s="5">
        <v>128519800</v>
      </c>
      <c r="I6262" s="1">
        <v>2.3307608446891948E-3</v>
      </c>
    </row>
    <row r="6263" spans="1:9" x14ac:dyDescent="0.25">
      <c r="A6263" s="36">
        <v>43091</v>
      </c>
      <c r="B6263" s="11">
        <v>48429.96875</v>
      </c>
      <c r="C6263" s="11">
        <v>48590.570312999997</v>
      </c>
      <c r="D6263" s="11">
        <v>48232.839844000002</v>
      </c>
      <c r="E6263" s="11">
        <v>48387.929687999997</v>
      </c>
      <c r="F6263" s="11">
        <v>48387.929687999997</v>
      </c>
      <c r="G6263" s="5">
        <v>100387900</v>
      </c>
      <c r="I6263" s="1">
        <v>-2.3816180406512899E-3</v>
      </c>
    </row>
    <row r="6264" spans="1:9" x14ac:dyDescent="0.25">
      <c r="A6264" s="36">
        <v>43095</v>
      </c>
      <c r="B6264" s="11">
        <v>48473.308594000002</v>
      </c>
      <c r="C6264" s="11">
        <v>48801.28125</v>
      </c>
      <c r="D6264" s="11">
        <v>48198.171875</v>
      </c>
      <c r="E6264" s="11">
        <v>48451.328125</v>
      </c>
      <c r="F6264" s="11">
        <v>48451.328125</v>
      </c>
      <c r="G6264" s="5">
        <v>67864400</v>
      </c>
      <c r="I6264" s="1">
        <v>1.3093542327631269E-3</v>
      </c>
    </row>
    <row r="6265" spans="1:9" x14ac:dyDescent="0.25">
      <c r="A6265" s="36">
        <v>43096</v>
      </c>
      <c r="B6265" s="11">
        <v>48470.871094000002</v>
      </c>
      <c r="C6265" s="11">
        <v>48810.871094000002</v>
      </c>
      <c r="D6265" s="11">
        <v>48425.710937999997</v>
      </c>
      <c r="E6265" s="11">
        <v>48652.558594000002</v>
      </c>
      <c r="F6265" s="11">
        <v>48652.558594000002</v>
      </c>
      <c r="G6265" s="5">
        <v>66501800</v>
      </c>
      <c r="I6265" s="1">
        <v>4.1446488675696003E-3</v>
      </c>
    </row>
    <row r="6266" spans="1:9" x14ac:dyDescent="0.25">
      <c r="A6266" s="36">
        <v>43097</v>
      </c>
      <c r="B6266" s="11">
        <v>48659.429687999997</v>
      </c>
      <c r="C6266" s="11">
        <v>48999.5</v>
      </c>
      <c r="D6266" s="11">
        <v>48640.109375</v>
      </c>
      <c r="E6266" s="11">
        <v>48861.941405999998</v>
      </c>
      <c r="F6266" s="11">
        <v>48861.941405999998</v>
      </c>
      <c r="G6266" s="5">
        <v>65258400</v>
      </c>
      <c r="I6266" s="1">
        <v>4.2943999873692462E-3</v>
      </c>
    </row>
    <row r="6267" spans="1:9" x14ac:dyDescent="0.25">
      <c r="A6267" s="36">
        <v>43098</v>
      </c>
      <c r="B6267" s="11">
        <v>48880.390625</v>
      </c>
      <c r="C6267" s="11">
        <v>49388.980469000002</v>
      </c>
      <c r="D6267" s="11">
        <v>48874.160155999998</v>
      </c>
      <c r="E6267" s="11">
        <v>49354.421875</v>
      </c>
      <c r="F6267" s="11">
        <v>49354.421875</v>
      </c>
      <c r="G6267" s="5">
        <v>85909000</v>
      </c>
      <c r="I6267" s="1">
        <v>1.0028565099029052E-2</v>
      </c>
    </row>
    <row r="6268" spans="1:9" x14ac:dyDescent="0.25">
      <c r="A6268" s="36">
        <v>43102</v>
      </c>
      <c r="B6268" s="11">
        <v>49376.261719000002</v>
      </c>
      <c r="C6268" s="11">
        <v>50083.019530999998</v>
      </c>
      <c r="D6268" s="11">
        <v>49328.601562999997</v>
      </c>
      <c r="E6268" s="11">
        <v>50033.949219000002</v>
      </c>
      <c r="F6268" s="11">
        <v>50033.949219000002</v>
      </c>
      <c r="G6268" s="5">
        <v>103387800</v>
      </c>
      <c r="I6268" s="1">
        <v>1.3674395206805912E-2</v>
      </c>
    </row>
    <row r="6269" spans="1:9" x14ac:dyDescent="0.25">
      <c r="A6269" s="36">
        <v>43103</v>
      </c>
      <c r="B6269" s="11">
        <v>50093.308594000002</v>
      </c>
      <c r="C6269" s="11">
        <v>50093.308594000002</v>
      </c>
      <c r="D6269" s="11">
        <v>49735.910155999998</v>
      </c>
      <c r="E6269" s="11">
        <v>49782.230469000002</v>
      </c>
      <c r="F6269" s="11">
        <v>49782.230469000002</v>
      </c>
      <c r="G6269" s="5">
        <v>140912700</v>
      </c>
      <c r="I6269" s="1">
        <v>-5.0436569381506757E-3</v>
      </c>
    </row>
    <row r="6270" spans="1:9" x14ac:dyDescent="0.25">
      <c r="A6270" s="36">
        <v>43104</v>
      </c>
      <c r="B6270" s="11">
        <v>49800.359375</v>
      </c>
      <c r="C6270" s="11">
        <v>50128.46875</v>
      </c>
      <c r="D6270" s="11">
        <v>49704.25</v>
      </c>
      <c r="E6270" s="11">
        <v>49744.621094000002</v>
      </c>
      <c r="F6270" s="11">
        <v>49744.621094000002</v>
      </c>
      <c r="G6270" s="5">
        <v>177259000</v>
      </c>
      <c r="I6270" s="1">
        <v>-7.5576341860639218E-4</v>
      </c>
    </row>
    <row r="6271" spans="1:9" x14ac:dyDescent="0.25">
      <c r="A6271" s="36">
        <v>43105</v>
      </c>
      <c r="B6271" s="11">
        <v>49929.519530999998</v>
      </c>
      <c r="C6271" s="11">
        <v>50079.03125</v>
      </c>
      <c r="D6271" s="11">
        <v>49712.539062999997</v>
      </c>
      <c r="E6271" s="11">
        <v>49887.738280999998</v>
      </c>
      <c r="F6271" s="11">
        <v>49887.738280999998</v>
      </c>
      <c r="G6271" s="5">
        <v>151467900</v>
      </c>
      <c r="I6271" s="1">
        <v>2.8729076844875578E-3</v>
      </c>
    </row>
    <row r="6272" spans="1:9" x14ac:dyDescent="0.25">
      <c r="A6272" s="36">
        <v>43108</v>
      </c>
      <c r="B6272" s="11">
        <v>49916.570312999997</v>
      </c>
      <c r="C6272" s="11">
        <v>50233.621094000002</v>
      </c>
      <c r="D6272" s="11">
        <v>49891.070312999997</v>
      </c>
      <c r="E6272" s="11">
        <v>49995.570312999997</v>
      </c>
      <c r="F6272" s="11">
        <v>49995.570312999997</v>
      </c>
      <c r="G6272" s="5">
        <v>145968200</v>
      </c>
      <c r="I6272" s="1">
        <v>2.1591610332176714E-3</v>
      </c>
    </row>
    <row r="6273" spans="1:9" x14ac:dyDescent="0.25">
      <c r="A6273" s="36">
        <v>43109</v>
      </c>
      <c r="B6273" s="11">
        <v>50002.03125</v>
      </c>
      <c r="C6273" s="11">
        <v>50162.75</v>
      </c>
      <c r="D6273" s="11">
        <v>49543.210937999997</v>
      </c>
      <c r="E6273" s="11">
        <v>49701.371094000002</v>
      </c>
      <c r="F6273" s="11">
        <v>49701.371094000002</v>
      </c>
      <c r="G6273" s="5">
        <v>203050800</v>
      </c>
      <c r="I6273" s="1">
        <v>-5.9018876370053874E-3</v>
      </c>
    </row>
    <row r="6274" spans="1:9" x14ac:dyDescent="0.25">
      <c r="A6274" s="36">
        <v>43110</v>
      </c>
      <c r="B6274" s="11">
        <v>49666.230469000002</v>
      </c>
      <c r="C6274" s="11">
        <v>49741.019530999998</v>
      </c>
      <c r="D6274" s="11">
        <v>48722.269530999998</v>
      </c>
      <c r="E6274" s="11">
        <v>48785.25</v>
      </c>
      <c r="F6274" s="11">
        <v>48785.25</v>
      </c>
      <c r="G6274" s="5">
        <v>173520200</v>
      </c>
      <c r="I6274" s="1">
        <v>-1.8604507053719743E-2</v>
      </c>
    </row>
    <row r="6275" spans="1:9" x14ac:dyDescent="0.25">
      <c r="A6275" s="36">
        <v>43111</v>
      </c>
      <c r="B6275" s="11">
        <v>48840.160155999998</v>
      </c>
      <c r="C6275" s="11">
        <v>49026.050780999998</v>
      </c>
      <c r="D6275" s="11">
        <v>48408.75</v>
      </c>
      <c r="E6275" s="11">
        <v>48799.390625</v>
      </c>
      <c r="F6275" s="11">
        <v>48799.390625</v>
      </c>
      <c r="G6275" s="5">
        <v>197594600</v>
      </c>
      <c r="I6275" s="1">
        <v>2.8981251574933253E-4</v>
      </c>
    </row>
    <row r="6276" spans="1:9" x14ac:dyDescent="0.25">
      <c r="A6276" s="36">
        <v>43112</v>
      </c>
      <c r="B6276" s="11">
        <v>48764.910155999998</v>
      </c>
      <c r="C6276" s="11">
        <v>49429.03125</v>
      </c>
      <c r="D6276" s="11">
        <v>48521.609375</v>
      </c>
      <c r="E6276" s="11">
        <v>49135.910155999998</v>
      </c>
      <c r="F6276" s="11">
        <v>49135.910155999998</v>
      </c>
      <c r="G6276" s="5">
        <v>170141300</v>
      </c>
      <c r="I6276" s="1">
        <v>6.8723096322145238E-3</v>
      </c>
    </row>
    <row r="6277" spans="1:9" x14ac:dyDescent="0.25">
      <c r="A6277" s="36">
        <v>43115</v>
      </c>
      <c r="B6277" s="11">
        <v>49183.589844000002</v>
      </c>
      <c r="C6277" s="11">
        <v>49455.308594000002</v>
      </c>
      <c r="D6277" s="11">
        <v>49121.851562999997</v>
      </c>
      <c r="E6277" s="11">
        <v>49387.28125</v>
      </c>
      <c r="F6277" s="11">
        <v>49387.28125</v>
      </c>
      <c r="G6277" s="5">
        <v>26871200</v>
      </c>
      <c r="I6277" s="1">
        <v>5.1027912485572813E-3</v>
      </c>
    </row>
    <row r="6278" spans="1:9" x14ac:dyDescent="0.25">
      <c r="A6278" s="36">
        <v>43116</v>
      </c>
      <c r="B6278" s="11">
        <v>49292.378905999998</v>
      </c>
      <c r="C6278" s="11">
        <v>49612.21875</v>
      </c>
      <c r="D6278" s="11">
        <v>49290.121094000002</v>
      </c>
      <c r="E6278" s="11">
        <v>49491.71875</v>
      </c>
      <c r="F6278" s="11">
        <v>49491.71875</v>
      </c>
      <c r="G6278" s="5">
        <v>156009100</v>
      </c>
      <c r="I6278" s="1">
        <v>2.112431129694059E-3</v>
      </c>
    </row>
    <row r="6279" spans="1:9" x14ac:dyDescent="0.25">
      <c r="A6279" s="36">
        <v>43117</v>
      </c>
      <c r="B6279" s="11">
        <v>49499.230469000002</v>
      </c>
      <c r="C6279" s="11">
        <v>49804.960937999997</v>
      </c>
      <c r="D6279" s="11">
        <v>49450.851562999997</v>
      </c>
      <c r="E6279" s="11">
        <v>49732.300780999998</v>
      </c>
      <c r="F6279" s="11">
        <v>49732.300780999998</v>
      </c>
      <c r="G6279" s="5">
        <v>164355000</v>
      </c>
      <c r="I6279" s="1">
        <v>4.8492795109034148E-3</v>
      </c>
    </row>
    <row r="6280" spans="1:9" x14ac:dyDescent="0.25">
      <c r="A6280" s="36">
        <v>43118</v>
      </c>
      <c r="B6280" s="11">
        <v>49681.179687999997</v>
      </c>
      <c r="C6280" s="11">
        <v>49958.328125</v>
      </c>
      <c r="D6280" s="11">
        <v>49620.160155999998</v>
      </c>
      <c r="E6280" s="11">
        <v>49911.96875</v>
      </c>
      <c r="F6280" s="11">
        <v>49911.96875</v>
      </c>
      <c r="G6280" s="5">
        <v>128052800</v>
      </c>
      <c r="I6280" s="1">
        <v>3.6061915964680225E-3</v>
      </c>
    </row>
    <row r="6281" spans="1:9" x14ac:dyDescent="0.25">
      <c r="A6281" s="36">
        <v>43119</v>
      </c>
      <c r="B6281" s="11">
        <v>49883.640625</v>
      </c>
      <c r="C6281" s="11">
        <v>49987.730469000002</v>
      </c>
      <c r="D6281" s="11">
        <v>49660.011719000002</v>
      </c>
      <c r="E6281" s="11">
        <v>49695.558594000002</v>
      </c>
      <c r="F6281" s="11">
        <v>49695.558594000002</v>
      </c>
      <c r="G6281" s="5">
        <v>165177900</v>
      </c>
      <c r="I6281" s="1">
        <v>-4.3452639028291884E-3</v>
      </c>
    </row>
    <row r="6282" spans="1:9" x14ac:dyDescent="0.25">
      <c r="A6282" s="36">
        <v>43122</v>
      </c>
      <c r="B6282" s="11">
        <v>49711.511719000002</v>
      </c>
      <c r="C6282" s="11">
        <v>50034.5</v>
      </c>
      <c r="D6282" s="11">
        <v>49709.199219000002</v>
      </c>
      <c r="E6282" s="11">
        <v>49974.480469000002</v>
      </c>
      <c r="F6282" s="11">
        <v>49974.480469000002</v>
      </c>
      <c r="G6282" s="5">
        <v>155881700</v>
      </c>
      <c r="I6282" s="1">
        <v>5.5969197109959623E-3</v>
      </c>
    </row>
    <row r="6283" spans="1:9" x14ac:dyDescent="0.25">
      <c r="A6283" s="36">
        <v>43123</v>
      </c>
      <c r="B6283" s="11">
        <v>50030.558594000002</v>
      </c>
      <c r="C6283" s="11">
        <v>50306.878905999998</v>
      </c>
      <c r="D6283" s="11">
        <v>49884.910155999998</v>
      </c>
      <c r="E6283" s="11">
        <v>50260.25</v>
      </c>
      <c r="F6283" s="11">
        <v>50260.25</v>
      </c>
      <c r="G6283" s="5">
        <v>164040100</v>
      </c>
      <c r="I6283" s="1">
        <v>5.702021723058337E-3</v>
      </c>
    </row>
    <row r="6284" spans="1:9" x14ac:dyDescent="0.25">
      <c r="A6284" s="36">
        <v>43124</v>
      </c>
      <c r="B6284" s="11">
        <v>50178.179687999997</v>
      </c>
      <c r="C6284" s="11">
        <v>50879.609375</v>
      </c>
      <c r="D6284" s="11">
        <v>50145.410155999998</v>
      </c>
      <c r="E6284" s="11">
        <v>50746.929687999997</v>
      </c>
      <c r="F6284" s="11">
        <v>50746.929687999997</v>
      </c>
      <c r="G6284" s="5">
        <v>203081600</v>
      </c>
      <c r="I6284" s="1">
        <v>9.6366110955763418E-3</v>
      </c>
    </row>
    <row r="6285" spans="1:9" x14ac:dyDescent="0.25">
      <c r="A6285" s="36">
        <v>43125</v>
      </c>
      <c r="B6285" s="11">
        <v>50821.828125</v>
      </c>
      <c r="C6285" s="11">
        <v>51100.03125</v>
      </c>
      <c r="D6285" s="11">
        <v>50625.558594000002</v>
      </c>
      <c r="E6285" s="11">
        <v>50777.898437999997</v>
      </c>
      <c r="F6285" s="11">
        <v>50777.898437999997</v>
      </c>
      <c r="G6285" s="5">
        <v>211170500</v>
      </c>
      <c r="I6285" s="1">
        <v>6.1007246270960991E-4</v>
      </c>
    </row>
    <row r="6286" spans="1:9" x14ac:dyDescent="0.25">
      <c r="A6286" s="36">
        <v>43126</v>
      </c>
      <c r="B6286" s="11">
        <v>50772.371094000002</v>
      </c>
      <c r="C6286" s="11">
        <v>51107.511719000002</v>
      </c>
      <c r="D6286" s="11">
        <v>50340.128905999998</v>
      </c>
      <c r="E6286" s="11">
        <v>51065.488280999998</v>
      </c>
      <c r="F6286" s="11">
        <v>51065.488280999998</v>
      </c>
      <c r="G6286" s="5">
        <v>201663100</v>
      </c>
      <c r="I6286" s="1">
        <v>5.6477031389405852E-3</v>
      </c>
    </row>
    <row r="6287" spans="1:9" x14ac:dyDescent="0.25">
      <c r="A6287" s="36">
        <v>43129</v>
      </c>
      <c r="B6287" s="11">
        <v>51081.46875</v>
      </c>
      <c r="C6287" s="11">
        <v>51121.230469000002</v>
      </c>
      <c r="D6287" s="11">
        <v>50520.28125</v>
      </c>
      <c r="E6287" s="11">
        <v>50636.320312999997</v>
      </c>
      <c r="F6287" s="11">
        <v>50636.320312999997</v>
      </c>
      <c r="G6287" s="5">
        <v>153099700</v>
      </c>
      <c r="I6287" s="1">
        <v>-8.4397813843519742E-3</v>
      </c>
    </row>
    <row r="6288" spans="1:9" x14ac:dyDescent="0.25">
      <c r="A6288" s="36">
        <v>43130</v>
      </c>
      <c r="B6288" s="11">
        <v>50461.539062999997</v>
      </c>
      <c r="C6288" s="11">
        <v>50556.410155999998</v>
      </c>
      <c r="D6288" s="11">
        <v>49928.621094000002</v>
      </c>
      <c r="E6288" s="11">
        <v>50382.859375</v>
      </c>
      <c r="F6288" s="11">
        <v>50382.859375</v>
      </c>
      <c r="G6288" s="5">
        <v>131191800</v>
      </c>
      <c r="I6288" s="1">
        <v>-5.0180860833197727E-3</v>
      </c>
    </row>
    <row r="6289" spans="1:9" x14ac:dyDescent="0.25">
      <c r="A6289" s="36">
        <v>43131</v>
      </c>
      <c r="B6289" s="11">
        <v>50385.949219000002</v>
      </c>
      <c r="C6289" s="11">
        <v>50566.660155999998</v>
      </c>
      <c r="D6289" s="11">
        <v>50127.011719000002</v>
      </c>
      <c r="E6289" s="11">
        <v>50456.171875</v>
      </c>
      <c r="F6289" s="11">
        <v>50456.171875</v>
      </c>
      <c r="G6289" s="5">
        <v>193869800</v>
      </c>
      <c r="I6289" s="1">
        <v>1.4540503217457257E-3</v>
      </c>
    </row>
    <row r="6290" spans="1:9" x14ac:dyDescent="0.25">
      <c r="A6290" s="36">
        <v>43132</v>
      </c>
      <c r="B6290" s="11">
        <v>50425.839844000002</v>
      </c>
      <c r="C6290" s="11">
        <v>50926.960937999997</v>
      </c>
      <c r="D6290" s="11">
        <v>50420.761719000002</v>
      </c>
      <c r="E6290" s="11">
        <v>50591.148437999997</v>
      </c>
      <c r="F6290" s="11">
        <v>50591.148437999997</v>
      </c>
      <c r="G6290" s="5">
        <v>173045000</v>
      </c>
      <c r="I6290" s="1">
        <v>2.671553146811334E-3</v>
      </c>
    </row>
    <row r="6291" spans="1:9" x14ac:dyDescent="0.25">
      <c r="A6291" s="36">
        <v>43133</v>
      </c>
      <c r="B6291" s="11">
        <v>50388</v>
      </c>
      <c r="C6291" s="11">
        <v>50513.308594000002</v>
      </c>
      <c r="D6291" s="11">
        <v>49900.46875</v>
      </c>
      <c r="E6291" s="11">
        <v>50395.828125</v>
      </c>
      <c r="F6291" s="11">
        <v>50395.828125</v>
      </c>
      <c r="G6291" s="5">
        <v>137153500</v>
      </c>
      <c r="I6291" s="1">
        <v>-3.8682325820467156E-3</v>
      </c>
    </row>
    <row r="6292" spans="1:9" x14ac:dyDescent="0.25">
      <c r="A6292" s="36">
        <v>43137</v>
      </c>
      <c r="B6292" s="11">
        <v>49023.328125</v>
      </c>
      <c r="C6292" s="11">
        <v>49709.921875</v>
      </c>
      <c r="D6292" s="11">
        <v>48681.960937999997</v>
      </c>
      <c r="E6292" s="11">
        <v>49304.941405999998</v>
      </c>
      <c r="F6292" s="11">
        <v>49304.941405999998</v>
      </c>
      <c r="G6292" s="5">
        <v>241970300</v>
      </c>
      <c r="I6292" s="1">
        <v>-2.1884088968796789E-2</v>
      </c>
    </row>
    <row r="6293" spans="1:9" x14ac:dyDescent="0.25">
      <c r="A6293" s="36">
        <v>43138</v>
      </c>
      <c r="B6293" s="11">
        <v>49247.640625</v>
      </c>
      <c r="C6293" s="11">
        <v>49504.980469000002</v>
      </c>
      <c r="D6293" s="11">
        <v>48853.691405999998</v>
      </c>
      <c r="E6293" s="11">
        <v>48976.449219000002</v>
      </c>
      <c r="F6293" s="11">
        <v>48976.449219000002</v>
      </c>
      <c r="G6293" s="5">
        <v>185614500</v>
      </c>
      <c r="I6293" s="1">
        <v>-6.6847529966391761E-3</v>
      </c>
    </row>
    <row r="6294" spans="1:9" x14ac:dyDescent="0.25">
      <c r="A6294" s="36">
        <v>43139</v>
      </c>
      <c r="B6294" s="11">
        <v>49054.75</v>
      </c>
      <c r="C6294" s="11">
        <v>49054.75</v>
      </c>
      <c r="D6294" s="11">
        <v>47726.128905999998</v>
      </c>
      <c r="E6294" s="11">
        <v>47862.101562999997</v>
      </c>
      <c r="F6294" s="11">
        <v>47862.101562999997</v>
      </c>
      <c r="G6294" s="5">
        <v>253048900</v>
      </c>
      <c r="I6294" s="1">
        <v>-2.3015562236835763E-2</v>
      </c>
    </row>
    <row r="6295" spans="1:9" x14ac:dyDescent="0.25">
      <c r="A6295" s="36">
        <v>43140</v>
      </c>
      <c r="B6295" s="11">
        <v>47998.800780999998</v>
      </c>
      <c r="C6295" s="11">
        <v>48139.851562999997</v>
      </c>
      <c r="D6295" s="11">
        <v>46985.808594000002</v>
      </c>
      <c r="E6295" s="11">
        <v>47799.089844000002</v>
      </c>
      <c r="F6295" s="11">
        <v>47799.089844000002</v>
      </c>
      <c r="G6295" s="5">
        <v>181847500</v>
      </c>
      <c r="I6295" s="1">
        <v>-1.3173937557411364E-3</v>
      </c>
    </row>
    <row r="6296" spans="1:9" x14ac:dyDescent="0.25">
      <c r="A6296" s="36">
        <v>43143</v>
      </c>
      <c r="B6296" s="11">
        <v>47950.628905999998</v>
      </c>
      <c r="C6296" s="11">
        <v>48234.738280999998</v>
      </c>
      <c r="D6296" s="11">
        <v>47504.601562999997</v>
      </c>
      <c r="E6296" s="11">
        <v>47830.488280999998</v>
      </c>
      <c r="F6296" s="11">
        <v>47830.488280999998</v>
      </c>
      <c r="G6296" s="5">
        <v>136157700</v>
      </c>
      <c r="I6296" s="1">
        <v>6.56667921031584E-4</v>
      </c>
    </row>
    <row r="6297" spans="1:9" x14ac:dyDescent="0.25">
      <c r="A6297" s="36">
        <v>43144</v>
      </c>
      <c r="B6297" s="11">
        <v>47892.46875</v>
      </c>
      <c r="C6297" s="11">
        <v>47995.859375</v>
      </c>
      <c r="D6297" s="11">
        <v>47675.480469000002</v>
      </c>
      <c r="E6297" s="11">
        <v>47926.730469000002</v>
      </c>
      <c r="F6297" s="11">
        <v>47926.730469000002</v>
      </c>
      <c r="G6297" s="5">
        <v>132844000</v>
      </c>
      <c r="I6297" s="1">
        <v>2.010129819201012E-3</v>
      </c>
    </row>
    <row r="6298" spans="1:9" x14ac:dyDescent="0.25">
      <c r="A6298" s="36">
        <v>43145</v>
      </c>
      <c r="B6298" s="11">
        <v>47871.589844000002</v>
      </c>
      <c r="C6298" s="11">
        <v>48560.261719000002</v>
      </c>
      <c r="D6298" s="11">
        <v>47758.960937999997</v>
      </c>
      <c r="E6298" s="11">
        <v>48400.75</v>
      </c>
      <c r="F6298" s="11">
        <v>48400.75</v>
      </c>
      <c r="G6298" s="5">
        <v>151998500</v>
      </c>
      <c r="I6298" s="1">
        <v>9.8419133344336274E-3</v>
      </c>
    </row>
    <row r="6299" spans="1:9" x14ac:dyDescent="0.25">
      <c r="A6299" s="36">
        <v>43146</v>
      </c>
      <c r="B6299" s="11">
        <v>48547.851562999997</v>
      </c>
      <c r="C6299" s="11">
        <v>48984.21875</v>
      </c>
      <c r="D6299" s="11">
        <v>48378.019530999998</v>
      </c>
      <c r="E6299" s="11">
        <v>48808.390625</v>
      </c>
      <c r="F6299" s="11">
        <v>48808.390625</v>
      </c>
      <c r="G6299" s="5">
        <v>190985100</v>
      </c>
      <c r="I6299" s="1">
        <v>8.3869276458710118E-3</v>
      </c>
    </row>
    <row r="6300" spans="1:9" x14ac:dyDescent="0.25">
      <c r="A6300" s="36">
        <v>43147</v>
      </c>
      <c r="B6300" s="11">
        <v>48831.25</v>
      </c>
      <c r="C6300" s="11">
        <v>49378.25</v>
      </c>
      <c r="D6300" s="11">
        <v>48621.121094000002</v>
      </c>
      <c r="E6300" s="11">
        <v>48882.78125</v>
      </c>
      <c r="F6300" s="11">
        <v>48882.78125</v>
      </c>
      <c r="G6300" s="5">
        <v>131791700</v>
      </c>
      <c r="I6300" s="1">
        <v>1.5229756783750048E-3</v>
      </c>
    </row>
    <row r="6301" spans="1:9" x14ac:dyDescent="0.25">
      <c r="A6301" s="36">
        <v>43150</v>
      </c>
      <c r="B6301" s="11">
        <v>48886.96875</v>
      </c>
      <c r="C6301" s="11">
        <v>49198.140625</v>
      </c>
      <c r="D6301" s="11">
        <v>48820.53125</v>
      </c>
      <c r="E6301" s="11">
        <v>48928.480469000002</v>
      </c>
      <c r="F6301" s="11">
        <v>48928.480469000002</v>
      </c>
      <c r="G6301" s="5">
        <v>16629600</v>
      </c>
      <c r="I6301" s="1">
        <v>9.3443682296090458E-4</v>
      </c>
    </row>
    <row r="6302" spans="1:9" x14ac:dyDescent="0.25">
      <c r="A6302" s="36">
        <v>43151</v>
      </c>
      <c r="B6302" s="11">
        <v>48913.121094000002</v>
      </c>
      <c r="C6302" s="11">
        <v>48955.160155999998</v>
      </c>
      <c r="D6302" s="11">
        <v>48492.191405999998</v>
      </c>
      <c r="E6302" s="11">
        <v>48685.191405999998</v>
      </c>
      <c r="F6302" s="11">
        <v>48685.191405999998</v>
      </c>
      <c r="G6302" s="5">
        <v>140908500</v>
      </c>
      <c r="I6302" s="1">
        <v>-4.984743675562342E-3</v>
      </c>
    </row>
    <row r="6303" spans="1:9" x14ac:dyDescent="0.25">
      <c r="A6303" s="36">
        <v>43152</v>
      </c>
      <c r="B6303" s="11">
        <v>48749.050780999998</v>
      </c>
      <c r="C6303" s="11">
        <v>48930.699219000002</v>
      </c>
      <c r="D6303" s="11">
        <v>48431.96875</v>
      </c>
      <c r="E6303" s="11">
        <v>48535.589844000002</v>
      </c>
      <c r="F6303" s="11">
        <v>48535.589844000002</v>
      </c>
      <c r="G6303" s="5">
        <v>148051100</v>
      </c>
      <c r="I6303" s="1">
        <v>-3.077565889816114E-3</v>
      </c>
    </row>
    <row r="6304" spans="1:9" x14ac:dyDescent="0.25">
      <c r="A6304" s="36">
        <v>43153</v>
      </c>
      <c r="B6304" s="11">
        <v>48552.289062999997</v>
      </c>
      <c r="C6304" s="11">
        <v>49086.628905999998</v>
      </c>
      <c r="D6304" s="11">
        <v>48538.898437999997</v>
      </c>
      <c r="E6304" s="11">
        <v>48969.640625</v>
      </c>
      <c r="F6304" s="11">
        <v>48969.640625</v>
      </c>
      <c r="G6304" s="5">
        <v>174797900</v>
      </c>
      <c r="I6304" s="1">
        <v>8.9031869584346168E-3</v>
      </c>
    </row>
    <row r="6305" spans="1:9" x14ac:dyDescent="0.25">
      <c r="A6305" s="36">
        <v>43154</v>
      </c>
      <c r="B6305" s="11">
        <v>49176.308594000002</v>
      </c>
      <c r="C6305" s="11">
        <v>49176.308594000002</v>
      </c>
      <c r="D6305" s="11">
        <v>48488.179687999997</v>
      </c>
      <c r="E6305" s="11">
        <v>48643.429687999997</v>
      </c>
      <c r="F6305" s="11">
        <v>48643.429687999997</v>
      </c>
      <c r="G6305" s="5">
        <v>118771200</v>
      </c>
      <c r="I6305" s="1">
        <v>-6.683780160845032E-3</v>
      </c>
    </row>
    <row r="6306" spans="1:9" x14ac:dyDescent="0.25">
      <c r="A6306" s="36">
        <v>43157</v>
      </c>
      <c r="B6306" s="11">
        <v>48662.289062999997</v>
      </c>
      <c r="C6306" s="11">
        <v>48713.988280999998</v>
      </c>
      <c r="D6306" s="11">
        <v>48240.320312999997</v>
      </c>
      <c r="E6306" s="11">
        <v>48463.441405999998</v>
      </c>
      <c r="F6306" s="11">
        <v>48463.441405999998</v>
      </c>
      <c r="G6306" s="5">
        <v>142142400</v>
      </c>
      <c r="I6306" s="1">
        <v>-3.7070185886669549E-3</v>
      </c>
    </row>
    <row r="6307" spans="1:9" x14ac:dyDescent="0.25">
      <c r="A6307" s="36">
        <v>43158</v>
      </c>
      <c r="B6307" s="11">
        <v>48481.898437999997</v>
      </c>
      <c r="C6307" s="11">
        <v>48532.550780999998</v>
      </c>
      <c r="D6307" s="11">
        <v>47886.359375</v>
      </c>
      <c r="E6307" s="11">
        <v>47970.191405999998</v>
      </c>
      <c r="F6307" s="11">
        <v>47970.191405999998</v>
      </c>
      <c r="G6307" s="5">
        <v>162311300</v>
      </c>
      <c r="I6307" s="1">
        <v>-1.0229922636208144E-2</v>
      </c>
    </row>
    <row r="6308" spans="1:9" x14ac:dyDescent="0.25">
      <c r="A6308" s="36">
        <v>43159</v>
      </c>
      <c r="B6308" s="11">
        <v>48055.390625</v>
      </c>
      <c r="C6308" s="11">
        <v>48062.128905999998</v>
      </c>
      <c r="D6308" s="11">
        <v>47231.789062999997</v>
      </c>
      <c r="E6308" s="11">
        <v>47437.929687999997</v>
      </c>
      <c r="F6308" s="11">
        <v>47437.929687999997</v>
      </c>
      <c r="G6308" s="5">
        <v>268429100</v>
      </c>
      <c r="I6308" s="1">
        <v>-1.1157692528456664E-2</v>
      </c>
    </row>
    <row r="6309" spans="1:9" x14ac:dyDescent="0.25">
      <c r="A6309" s="36">
        <v>43160</v>
      </c>
      <c r="B6309" s="11">
        <v>47470.671875</v>
      </c>
      <c r="C6309" s="11">
        <v>47800.558594000002</v>
      </c>
      <c r="D6309" s="11">
        <v>47157.109375</v>
      </c>
      <c r="E6309" s="11">
        <v>47599.421875</v>
      </c>
      <c r="F6309" s="11">
        <v>47599.421875</v>
      </c>
      <c r="G6309" s="5">
        <v>180647800</v>
      </c>
      <c r="I6309" s="1">
        <v>3.3985025840443939E-3</v>
      </c>
    </row>
    <row r="6310" spans="1:9" x14ac:dyDescent="0.25">
      <c r="A6310" s="36">
        <v>43161</v>
      </c>
      <c r="B6310" s="11">
        <v>47513.441405999998</v>
      </c>
      <c r="C6310" s="11">
        <v>47683.488280999998</v>
      </c>
      <c r="D6310" s="11">
        <v>47034.820312999997</v>
      </c>
      <c r="E6310" s="11">
        <v>47548.101562999997</v>
      </c>
      <c r="F6310" s="11">
        <v>47548.101562999997</v>
      </c>
      <c r="G6310" s="5">
        <v>135948400</v>
      </c>
      <c r="I6310" s="1">
        <v>-1.0787525544007082E-3</v>
      </c>
    </row>
    <row r="6311" spans="1:9" x14ac:dyDescent="0.25">
      <c r="A6311" s="36">
        <v>43164</v>
      </c>
      <c r="B6311" s="11">
        <v>47628.808594000002</v>
      </c>
      <c r="C6311" s="11">
        <v>47827.398437999997</v>
      </c>
      <c r="D6311" s="11">
        <v>47217.980469000002</v>
      </c>
      <c r="E6311" s="11">
        <v>47720.910155999998</v>
      </c>
      <c r="F6311" s="11">
        <v>47720.910155999998</v>
      </c>
      <c r="G6311" s="5">
        <v>148487500</v>
      </c>
      <c r="I6311" s="1">
        <v>3.6278067633830346E-3</v>
      </c>
    </row>
    <row r="6312" spans="1:9" x14ac:dyDescent="0.25">
      <c r="A6312" s="36">
        <v>43165</v>
      </c>
      <c r="B6312" s="11">
        <v>47825.46875</v>
      </c>
      <c r="C6312" s="11">
        <v>48233.351562999997</v>
      </c>
      <c r="D6312" s="11">
        <v>47617.75</v>
      </c>
      <c r="E6312" s="11">
        <v>47884.628905999998</v>
      </c>
      <c r="F6312" s="11">
        <v>47884.628905999998</v>
      </c>
      <c r="G6312" s="5">
        <v>170956000</v>
      </c>
      <c r="I6312" s="1">
        <v>3.4248833621752794E-3</v>
      </c>
    </row>
    <row r="6313" spans="1:9" x14ac:dyDescent="0.25">
      <c r="A6313" s="36">
        <v>43166</v>
      </c>
      <c r="B6313" s="11">
        <v>47815.699219000002</v>
      </c>
      <c r="C6313" s="11">
        <v>47831.921875</v>
      </c>
      <c r="D6313" s="11">
        <v>47529.769530999998</v>
      </c>
      <c r="E6313" s="11">
        <v>47662.121094000002</v>
      </c>
      <c r="F6313" s="11">
        <v>47662.121094000002</v>
      </c>
      <c r="G6313" s="5">
        <v>167836000</v>
      </c>
      <c r="I6313" s="1">
        <v>-4.6575778713329186E-3</v>
      </c>
    </row>
    <row r="6314" spans="1:9" x14ac:dyDescent="0.25">
      <c r="A6314" s="36">
        <v>43167</v>
      </c>
      <c r="B6314" s="11">
        <v>47710.210937999997</v>
      </c>
      <c r="C6314" s="11">
        <v>48285.769530999998</v>
      </c>
      <c r="D6314" s="11">
        <v>47696.320312999997</v>
      </c>
      <c r="E6314" s="11">
        <v>48240</v>
      </c>
      <c r="F6314" s="11">
        <v>48240</v>
      </c>
      <c r="G6314" s="5">
        <v>161788800</v>
      </c>
      <c r="I6314" s="1">
        <v>1.2051577038681316E-2</v>
      </c>
    </row>
    <row r="6315" spans="1:9" x14ac:dyDescent="0.25">
      <c r="A6315" s="36">
        <v>43168</v>
      </c>
      <c r="B6315" s="11">
        <v>48242.621094000002</v>
      </c>
      <c r="C6315" s="11">
        <v>48809.320312999997</v>
      </c>
      <c r="D6315" s="11">
        <v>48208.75</v>
      </c>
      <c r="E6315" s="11">
        <v>48556.449219000002</v>
      </c>
      <c r="F6315" s="11">
        <v>48556.449219000002</v>
      </c>
      <c r="G6315" s="5">
        <v>157745200</v>
      </c>
      <c r="I6315" s="1">
        <v>6.5384701390343025E-3</v>
      </c>
    </row>
    <row r="6316" spans="1:9" x14ac:dyDescent="0.25">
      <c r="A6316" s="36">
        <v>43171</v>
      </c>
      <c r="B6316" s="11">
        <v>48592.851562999997</v>
      </c>
      <c r="C6316" s="11">
        <v>48983.929687999997</v>
      </c>
      <c r="D6316" s="11">
        <v>48521.980469000002</v>
      </c>
      <c r="E6316" s="11">
        <v>48671.289062999997</v>
      </c>
      <c r="F6316" s="11">
        <v>48671.289062999997</v>
      </c>
      <c r="G6316" s="5">
        <v>155969600</v>
      </c>
      <c r="I6316" s="1">
        <v>2.3622867184514007E-3</v>
      </c>
    </row>
    <row r="6317" spans="1:9" x14ac:dyDescent="0.25">
      <c r="A6317" s="36">
        <v>43172</v>
      </c>
      <c r="B6317" s="11">
        <v>48652.988280999998</v>
      </c>
      <c r="C6317" s="11">
        <v>48896.671875</v>
      </c>
      <c r="D6317" s="11">
        <v>48471.261719000002</v>
      </c>
      <c r="E6317" s="11">
        <v>48557.011719000002</v>
      </c>
      <c r="F6317" s="11">
        <v>48557.011719000002</v>
      </c>
      <c r="G6317" s="5">
        <v>181292600</v>
      </c>
      <c r="I6317" s="1">
        <v>-2.3507023305704422E-3</v>
      </c>
    </row>
    <row r="6318" spans="1:9" x14ac:dyDescent="0.25">
      <c r="A6318" s="36">
        <v>43173</v>
      </c>
      <c r="B6318" s="11">
        <v>48572.488280999998</v>
      </c>
      <c r="C6318" s="11">
        <v>48608.300780999998</v>
      </c>
      <c r="D6318" s="11">
        <v>48096.808594000002</v>
      </c>
      <c r="E6318" s="11">
        <v>48156.441405999998</v>
      </c>
      <c r="F6318" s="11">
        <v>48156.441405999998</v>
      </c>
      <c r="G6318" s="5">
        <v>130466800</v>
      </c>
      <c r="I6318" s="1">
        <v>-8.2836997467889972E-3</v>
      </c>
    </row>
    <row r="6319" spans="1:9" x14ac:dyDescent="0.25">
      <c r="A6319" s="36">
        <v>43174</v>
      </c>
      <c r="B6319" s="11">
        <v>48107.859375</v>
      </c>
      <c r="C6319" s="11">
        <v>48508.261719000002</v>
      </c>
      <c r="D6319" s="11">
        <v>47778.921875</v>
      </c>
      <c r="E6319" s="11">
        <v>47817.050780999998</v>
      </c>
      <c r="F6319" s="11">
        <v>47817.050780999998</v>
      </c>
      <c r="G6319" s="5">
        <v>144253200</v>
      </c>
      <c r="I6319" s="1">
        <v>-7.072620408273167E-3</v>
      </c>
    </row>
    <row r="6320" spans="1:9" x14ac:dyDescent="0.25">
      <c r="A6320" s="36">
        <v>43175</v>
      </c>
      <c r="B6320" s="11">
        <v>47833.390625</v>
      </c>
      <c r="C6320" s="11">
        <v>47920.378905999998</v>
      </c>
      <c r="D6320" s="11">
        <v>47365.199219000002</v>
      </c>
      <c r="E6320" s="11">
        <v>47477.578125</v>
      </c>
      <c r="F6320" s="11">
        <v>47477.578125</v>
      </c>
      <c r="G6320" s="5">
        <v>626242600</v>
      </c>
      <c r="I6320" s="1">
        <v>-7.1247266695770861E-3</v>
      </c>
    </row>
    <row r="6321" spans="1:9" x14ac:dyDescent="0.25">
      <c r="A6321" s="36">
        <v>43179</v>
      </c>
      <c r="B6321" s="11">
        <v>47342.378905999998</v>
      </c>
      <c r="C6321" s="11">
        <v>47360.511719000002</v>
      </c>
      <c r="D6321" s="11">
        <v>46987.308594000002</v>
      </c>
      <c r="E6321" s="11">
        <v>47076.511719000002</v>
      </c>
      <c r="F6321" s="11">
        <v>47076.511719000002</v>
      </c>
      <c r="G6321" s="5">
        <v>204182100</v>
      </c>
      <c r="I6321" s="1">
        <v>-8.4833731036919602E-3</v>
      </c>
    </row>
    <row r="6322" spans="1:9" x14ac:dyDescent="0.25">
      <c r="A6322" s="36">
        <v>43180</v>
      </c>
      <c r="B6322" s="11">
        <v>47078.859375</v>
      </c>
      <c r="C6322" s="11">
        <v>47606.378905999998</v>
      </c>
      <c r="D6322" s="11">
        <v>46896.78125</v>
      </c>
      <c r="E6322" s="11">
        <v>47521.839844000002</v>
      </c>
      <c r="F6322" s="11">
        <v>47521.839844000002</v>
      </c>
      <c r="G6322" s="5">
        <v>243628900</v>
      </c>
      <c r="I6322" s="1">
        <v>9.4152045432736031E-3</v>
      </c>
    </row>
    <row r="6323" spans="1:9" x14ac:dyDescent="0.25">
      <c r="A6323" s="36">
        <v>43181</v>
      </c>
      <c r="B6323" s="11">
        <v>47457.929687999997</v>
      </c>
      <c r="C6323" s="11">
        <v>47566.488280999998</v>
      </c>
      <c r="D6323" s="11">
        <v>47152.460937999997</v>
      </c>
      <c r="E6323" s="11">
        <v>47361.039062999997</v>
      </c>
      <c r="F6323" s="11">
        <v>47361.039062999997</v>
      </c>
      <c r="G6323" s="5">
        <v>174611400</v>
      </c>
      <c r="I6323" s="1">
        <v>-3.3894615508778259E-3</v>
      </c>
    </row>
    <row r="6324" spans="1:9" x14ac:dyDescent="0.25">
      <c r="A6324" s="36">
        <v>43182</v>
      </c>
      <c r="B6324" s="11">
        <v>47510.589844000002</v>
      </c>
      <c r="C6324" s="11">
        <v>47638.5</v>
      </c>
      <c r="D6324" s="11">
        <v>46450.679687999997</v>
      </c>
      <c r="E6324" s="11">
        <v>46515.929687999997</v>
      </c>
      <c r="F6324" s="11">
        <v>46515.929687999997</v>
      </c>
      <c r="G6324" s="5">
        <v>219398300</v>
      </c>
      <c r="I6324" s="1">
        <v>-1.8005102146169349E-2</v>
      </c>
    </row>
    <row r="6325" spans="1:9" x14ac:dyDescent="0.25">
      <c r="A6325" s="36">
        <v>43185</v>
      </c>
      <c r="B6325" s="11">
        <v>46621.050780999998</v>
      </c>
      <c r="C6325" s="11">
        <v>46938.929687999997</v>
      </c>
      <c r="D6325" s="11">
        <v>45895.101562999997</v>
      </c>
      <c r="E6325" s="11">
        <v>46858.460937999997</v>
      </c>
      <c r="F6325" s="11">
        <v>46858.460937999997</v>
      </c>
      <c r="G6325" s="5">
        <v>147884800</v>
      </c>
      <c r="I6325" s="1">
        <v>7.3367608438452692E-3</v>
      </c>
    </row>
    <row r="6326" spans="1:9" x14ac:dyDescent="0.25">
      <c r="A6326" s="36">
        <v>43186</v>
      </c>
      <c r="B6326" s="11">
        <v>46876.46875</v>
      </c>
      <c r="C6326" s="11">
        <v>47045.191405999998</v>
      </c>
      <c r="D6326" s="11">
        <v>46727.21875</v>
      </c>
      <c r="E6326" s="11">
        <v>46793.578125</v>
      </c>
      <c r="F6326" s="11">
        <v>46793.578125</v>
      </c>
      <c r="G6326" s="5">
        <v>136838600</v>
      </c>
      <c r="I6326" s="1">
        <v>-1.3856147507311789E-3</v>
      </c>
    </row>
    <row r="6327" spans="1:9" x14ac:dyDescent="0.25">
      <c r="A6327" s="36">
        <v>43187</v>
      </c>
      <c r="B6327" s="11">
        <v>46860.839844000002</v>
      </c>
      <c r="C6327" s="11">
        <v>46876.609375</v>
      </c>
      <c r="D6327" s="11">
        <v>46041.390625</v>
      </c>
      <c r="E6327" s="11">
        <v>46124.851562999997</v>
      </c>
      <c r="F6327" s="11">
        <v>46124.851562999997</v>
      </c>
      <c r="G6327" s="5">
        <v>222370200</v>
      </c>
      <c r="I6327" s="1">
        <v>-1.4394089747684191E-2</v>
      </c>
    </row>
    <row r="6328" spans="1:9" x14ac:dyDescent="0.25">
      <c r="A6328" s="36">
        <v>43192</v>
      </c>
      <c r="B6328" s="11">
        <v>46124.851562999997</v>
      </c>
      <c r="C6328" s="11">
        <v>46589.628905999998</v>
      </c>
      <c r="D6328" s="11">
        <v>45785.410155999998</v>
      </c>
      <c r="E6328" s="11">
        <v>45826.640625</v>
      </c>
      <c r="F6328" s="11">
        <v>45826.640625</v>
      </c>
      <c r="G6328" s="5">
        <v>123635900</v>
      </c>
      <c r="I6328" s="1">
        <v>-6.4862891602839312E-3</v>
      </c>
    </row>
    <row r="6329" spans="1:9" x14ac:dyDescent="0.25">
      <c r="A6329" s="36">
        <v>43193</v>
      </c>
      <c r="B6329" s="11">
        <v>45940.640625</v>
      </c>
      <c r="C6329" s="11">
        <v>46753.390625</v>
      </c>
      <c r="D6329" s="11">
        <v>45868.039062999997</v>
      </c>
      <c r="E6329" s="11">
        <v>46684.058594000002</v>
      </c>
      <c r="F6329" s="11">
        <v>46684.058594000002</v>
      </c>
      <c r="G6329" s="5">
        <v>179119300</v>
      </c>
      <c r="I6329" s="1">
        <v>1.8537153619959668E-2</v>
      </c>
    </row>
    <row r="6330" spans="1:9" x14ac:dyDescent="0.25">
      <c r="A6330" s="36">
        <v>43194</v>
      </c>
      <c r="B6330" s="11">
        <v>46541.101562999997</v>
      </c>
      <c r="C6330" s="11">
        <v>47521.730469000002</v>
      </c>
      <c r="D6330" s="11">
        <v>46320.050780999998</v>
      </c>
      <c r="E6330" s="11">
        <v>47457.460937999997</v>
      </c>
      <c r="F6330" s="11">
        <v>47457.460937999997</v>
      </c>
      <c r="G6330" s="5">
        <v>204725400</v>
      </c>
      <c r="I6330" s="1">
        <v>1.6431001919027466E-2</v>
      </c>
    </row>
    <row r="6331" spans="1:9" x14ac:dyDescent="0.25">
      <c r="A6331" s="36">
        <v>43195</v>
      </c>
      <c r="B6331" s="11">
        <v>47438.261719000002</v>
      </c>
      <c r="C6331" s="11">
        <v>48172.941405999998</v>
      </c>
      <c r="D6331" s="11">
        <v>47418.449219000002</v>
      </c>
      <c r="E6331" s="11">
        <v>47951.75</v>
      </c>
      <c r="F6331" s="11">
        <v>47951.75</v>
      </c>
      <c r="G6331" s="5">
        <v>171675100</v>
      </c>
      <c r="I6331" s="1">
        <v>1.0361546425961876E-2</v>
      </c>
    </row>
    <row r="6332" spans="1:9" x14ac:dyDescent="0.25">
      <c r="A6332" s="36">
        <v>43196</v>
      </c>
      <c r="B6332" s="11">
        <v>47863.601562999997</v>
      </c>
      <c r="C6332" s="11">
        <v>48091.199219000002</v>
      </c>
      <c r="D6332" s="11">
        <v>47655.429687999997</v>
      </c>
      <c r="E6332" s="11">
        <v>47926.109375</v>
      </c>
      <c r="F6332" s="11">
        <v>47926.109375</v>
      </c>
      <c r="G6332" s="5">
        <v>141523700</v>
      </c>
      <c r="I6332" s="1">
        <v>-5.3486020189374983E-4</v>
      </c>
    </row>
    <row r="6333" spans="1:9" x14ac:dyDescent="0.25">
      <c r="A6333" s="36">
        <v>43199</v>
      </c>
      <c r="B6333" s="11">
        <v>48008.898437999997</v>
      </c>
      <c r="C6333" s="11">
        <v>48307.359375</v>
      </c>
      <c r="D6333" s="11">
        <v>48000.921875</v>
      </c>
      <c r="E6333" s="11">
        <v>48058.960937999997</v>
      </c>
      <c r="F6333" s="11">
        <v>48058.960937999997</v>
      </c>
      <c r="G6333" s="5">
        <v>163936300</v>
      </c>
      <c r="I6333" s="1">
        <v>2.76817316278688E-3</v>
      </c>
    </row>
    <row r="6334" spans="1:9" x14ac:dyDescent="0.25">
      <c r="A6334" s="36">
        <v>43200</v>
      </c>
      <c r="B6334" s="11">
        <v>48099.878905999998</v>
      </c>
      <c r="C6334" s="11">
        <v>48490.789062999997</v>
      </c>
      <c r="D6334" s="11">
        <v>48099.328125</v>
      </c>
      <c r="E6334" s="11">
        <v>48331.511719000002</v>
      </c>
      <c r="F6334" s="11">
        <v>48331.511719000002</v>
      </c>
      <c r="G6334" s="5">
        <v>197041800</v>
      </c>
      <c r="I6334" s="1">
        <v>5.655154495089576E-3</v>
      </c>
    </row>
    <row r="6335" spans="1:9" x14ac:dyDescent="0.25">
      <c r="A6335" s="36">
        <v>43201</v>
      </c>
      <c r="B6335" s="11">
        <v>48253.839844000002</v>
      </c>
      <c r="C6335" s="11">
        <v>48571.410155999998</v>
      </c>
      <c r="D6335" s="11">
        <v>48186.519530999998</v>
      </c>
      <c r="E6335" s="11">
        <v>48532.140625</v>
      </c>
      <c r="F6335" s="11">
        <v>48532.140625</v>
      </c>
      <c r="G6335" s="5">
        <v>158662900</v>
      </c>
      <c r="I6335" s="1">
        <v>4.1425072883445324E-3</v>
      </c>
    </row>
    <row r="6336" spans="1:9" x14ac:dyDescent="0.25">
      <c r="A6336" s="36">
        <v>43202</v>
      </c>
      <c r="B6336" s="11">
        <v>48550.011719000002</v>
      </c>
      <c r="C6336" s="11">
        <v>48828.050780999998</v>
      </c>
      <c r="D6336" s="11">
        <v>48335.53125</v>
      </c>
      <c r="E6336" s="11">
        <v>48782.558594000002</v>
      </c>
      <c r="F6336" s="11">
        <v>48782.558594000002</v>
      </c>
      <c r="G6336" s="5">
        <v>153658600</v>
      </c>
      <c r="I6336" s="1">
        <v>5.1465713555849391E-3</v>
      </c>
    </row>
    <row r="6337" spans="1:9" x14ac:dyDescent="0.25">
      <c r="A6337" s="36">
        <v>43203</v>
      </c>
      <c r="B6337" s="11">
        <v>48817.171875</v>
      </c>
      <c r="C6337" s="11">
        <v>48828.898437999997</v>
      </c>
      <c r="D6337" s="11">
        <v>48560.261719000002</v>
      </c>
      <c r="E6337" s="11">
        <v>48768.300780999998</v>
      </c>
      <c r="F6337" s="11">
        <v>48768.300780999998</v>
      </c>
      <c r="G6337" s="5">
        <v>135504800</v>
      </c>
      <c r="I6337" s="1">
        <v>-2.9231547918406875E-4</v>
      </c>
    </row>
    <row r="6338" spans="1:9" x14ac:dyDescent="0.25">
      <c r="A6338" s="36">
        <v>43206</v>
      </c>
      <c r="B6338" s="11">
        <v>48750.488280999998</v>
      </c>
      <c r="C6338" s="11">
        <v>48840.351562999997</v>
      </c>
      <c r="D6338" s="11">
        <v>48378.351562999997</v>
      </c>
      <c r="E6338" s="11">
        <v>48434.390625</v>
      </c>
      <c r="F6338" s="11">
        <v>48434.390625</v>
      </c>
      <c r="G6338" s="5">
        <v>135388400</v>
      </c>
      <c r="I6338" s="1">
        <v>-6.8704161298800415E-3</v>
      </c>
    </row>
    <row r="6339" spans="1:9" x14ac:dyDescent="0.25">
      <c r="A6339" s="36">
        <v>43207</v>
      </c>
      <c r="B6339" s="11">
        <v>48420.511719000002</v>
      </c>
      <c r="C6339" s="11">
        <v>48965.941405999998</v>
      </c>
      <c r="D6339" s="11">
        <v>48340.039062999997</v>
      </c>
      <c r="E6339" s="11">
        <v>48933.609375</v>
      </c>
      <c r="F6339" s="11">
        <v>48933.609375</v>
      </c>
      <c r="G6339" s="5">
        <v>191182900</v>
      </c>
      <c r="I6339" s="1">
        <v>1.0254357170184747E-2</v>
      </c>
    </row>
    <row r="6340" spans="1:9" x14ac:dyDescent="0.25">
      <c r="A6340" s="36">
        <v>43208</v>
      </c>
      <c r="B6340" s="11">
        <v>49032.921875</v>
      </c>
      <c r="C6340" s="11">
        <v>49187.558594000002</v>
      </c>
      <c r="D6340" s="11">
        <v>48964.328125</v>
      </c>
      <c r="E6340" s="11">
        <v>49090.738280999998</v>
      </c>
      <c r="F6340" s="11">
        <v>49090.738280999998</v>
      </c>
      <c r="G6340" s="5">
        <v>185636800</v>
      </c>
      <c r="I6340" s="1">
        <v>3.2059186179154153E-3</v>
      </c>
    </row>
    <row r="6341" spans="1:9" x14ac:dyDescent="0.25">
      <c r="A6341" s="36">
        <v>43209</v>
      </c>
      <c r="B6341" s="11">
        <v>48881.679687999997</v>
      </c>
      <c r="C6341" s="11">
        <v>49193.050780999998</v>
      </c>
      <c r="D6341" s="11">
        <v>48574.25</v>
      </c>
      <c r="E6341" s="11">
        <v>48745.28125</v>
      </c>
      <c r="F6341" s="11">
        <v>48745.28125</v>
      </c>
      <c r="G6341" s="5">
        <v>186815800</v>
      </c>
      <c r="I6341" s="1">
        <v>-7.0619894056491717E-3</v>
      </c>
    </row>
    <row r="6342" spans="1:9" x14ac:dyDescent="0.25">
      <c r="A6342" s="36">
        <v>43210</v>
      </c>
      <c r="B6342" s="11">
        <v>48815.328125</v>
      </c>
      <c r="C6342" s="11">
        <v>48958.390625</v>
      </c>
      <c r="D6342" s="11">
        <v>48209.539062999997</v>
      </c>
      <c r="E6342" s="11">
        <v>48431.578125</v>
      </c>
      <c r="F6342" s="11">
        <v>48431.578125</v>
      </c>
      <c r="G6342" s="5">
        <v>145440100</v>
      </c>
      <c r="I6342" s="1">
        <v>-6.4563563122117529E-3</v>
      </c>
    </row>
    <row r="6343" spans="1:9" x14ac:dyDescent="0.25">
      <c r="A6343" s="36">
        <v>43213</v>
      </c>
      <c r="B6343" s="11">
        <v>48366.078125</v>
      </c>
      <c r="C6343" s="11">
        <v>48995.800780999998</v>
      </c>
      <c r="D6343" s="11">
        <v>48350.398437999997</v>
      </c>
      <c r="E6343" s="11">
        <v>48442.21875</v>
      </c>
      <c r="F6343" s="11">
        <v>48442.21875</v>
      </c>
      <c r="G6343" s="5">
        <v>154739600</v>
      </c>
      <c r="I6343" s="1">
        <v>2.1968014852369322E-4</v>
      </c>
    </row>
    <row r="6344" spans="1:9" x14ac:dyDescent="0.25">
      <c r="A6344" s="36">
        <v>43214</v>
      </c>
      <c r="B6344" s="11">
        <v>48458.519530999998</v>
      </c>
      <c r="C6344" s="11">
        <v>48597.308594000002</v>
      </c>
      <c r="D6344" s="11">
        <v>47915.941405999998</v>
      </c>
      <c r="E6344" s="11">
        <v>48046.800780999998</v>
      </c>
      <c r="F6344" s="11">
        <v>48046.800780999998</v>
      </c>
      <c r="G6344" s="5">
        <v>138630000</v>
      </c>
      <c r="I6344" s="1">
        <v>-8.1961695643446575E-3</v>
      </c>
    </row>
    <row r="6345" spans="1:9" x14ac:dyDescent="0.25">
      <c r="A6345" s="36">
        <v>43215</v>
      </c>
      <c r="B6345" s="11">
        <v>48028.859375</v>
      </c>
      <c r="C6345" s="11">
        <v>48252.921875</v>
      </c>
      <c r="D6345" s="11">
        <v>47884.640625</v>
      </c>
      <c r="E6345" s="11">
        <v>48058.210937999997</v>
      </c>
      <c r="F6345" s="11">
        <v>48058.210937999997</v>
      </c>
      <c r="G6345" s="5">
        <v>148755800</v>
      </c>
      <c r="I6345" s="1">
        <v>2.3745186332213564E-4</v>
      </c>
    </row>
    <row r="6346" spans="1:9" x14ac:dyDescent="0.25">
      <c r="A6346" s="36">
        <v>43216</v>
      </c>
      <c r="B6346" s="11">
        <v>48012.679687999997</v>
      </c>
      <c r="C6346" s="11">
        <v>48407.820312999997</v>
      </c>
      <c r="D6346" s="11">
        <v>47907.550780999998</v>
      </c>
      <c r="E6346" s="11">
        <v>48297.710937999997</v>
      </c>
      <c r="F6346" s="11">
        <v>48297.710937999997</v>
      </c>
      <c r="G6346" s="5">
        <v>199167500</v>
      </c>
      <c r="I6346" s="1">
        <v>4.9711629250470679E-3</v>
      </c>
    </row>
    <row r="6347" spans="1:9" x14ac:dyDescent="0.25">
      <c r="A6347" s="36">
        <v>43217</v>
      </c>
      <c r="B6347" s="11">
        <v>48222.039062999997</v>
      </c>
      <c r="C6347" s="11">
        <v>48466.011719000002</v>
      </c>
      <c r="D6347" s="11">
        <v>48140.558594000002</v>
      </c>
      <c r="E6347" s="11">
        <v>48284.609375</v>
      </c>
      <c r="F6347" s="11">
        <v>48284.609375</v>
      </c>
      <c r="G6347" s="5">
        <v>181149200</v>
      </c>
      <c r="I6347" s="1">
        <v>-2.7130354785320776E-4</v>
      </c>
    </row>
    <row r="6348" spans="1:9" x14ac:dyDescent="0.25">
      <c r="A6348" s="36">
        <v>43220</v>
      </c>
      <c r="B6348" s="11">
        <v>48275.640625</v>
      </c>
      <c r="C6348" s="11">
        <v>48504.441405999998</v>
      </c>
      <c r="D6348" s="11">
        <v>48236.648437999997</v>
      </c>
      <c r="E6348" s="11">
        <v>48358.160155999998</v>
      </c>
      <c r="F6348" s="11">
        <v>48358.160155999998</v>
      </c>
      <c r="G6348" s="5">
        <v>158828400</v>
      </c>
      <c r="I6348" s="1">
        <v>1.5221168755275016E-3</v>
      </c>
    </row>
    <row r="6349" spans="1:9" x14ac:dyDescent="0.25">
      <c r="A6349" s="36">
        <v>43222</v>
      </c>
      <c r="B6349" s="11">
        <v>48318.03125</v>
      </c>
      <c r="C6349" s="11">
        <v>48496.089844000002</v>
      </c>
      <c r="D6349" s="11">
        <v>47781.039062999997</v>
      </c>
      <c r="E6349" s="11">
        <v>47809.980469000002</v>
      </c>
      <c r="F6349" s="11">
        <v>47809.980469000002</v>
      </c>
      <c r="G6349" s="5">
        <v>224921700</v>
      </c>
      <c r="I6349" s="1">
        <v>-1.1400566150081559E-2</v>
      </c>
    </row>
    <row r="6350" spans="1:9" x14ac:dyDescent="0.25">
      <c r="A6350" s="36">
        <v>43223</v>
      </c>
      <c r="B6350" s="11">
        <v>47833.238280999998</v>
      </c>
      <c r="C6350" s="11">
        <v>47833.238280999998</v>
      </c>
      <c r="D6350" s="11">
        <v>47030.859375</v>
      </c>
      <c r="E6350" s="11">
        <v>47094.128905999998</v>
      </c>
      <c r="F6350" s="11">
        <v>47094.128905999998</v>
      </c>
      <c r="G6350" s="5">
        <v>227437900</v>
      </c>
      <c r="I6350" s="1">
        <v>-1.5086072549641116E-2</v>
      </c>
    </row>
    <row r="6351" spans="1:9" x14ac:dyDescent="0.25">
      <c r="A6351" s="36">
        <v>43224</v>
      </c>
      <c r="B6351" s="11">
        <v>47090.761719000002</v>
      </c>
      <c r="C6351" s="11">
        <v>47164.871094000002</v>
      </c>
      <c r="D6351" s="11">
        <v>46741.71875</v>
      </c>
      <c r="E6351" s="11">
        <v>46992.171875</v>
      </c>
      <c r="F6351" s="11">
        <v>46992.171875</v>
      </c>
      <c r="G6351" s="5">
        <v>143106300</v>
      </c>
      <c r="I6351" s="1">
        <v>-2.1673095883940618E-3</v>
      </c>
    </row>
    <row r="6352" spans="1:9" x14ac:dyDescent="0.25">
      <c r="A6352" s="36">
        <v>43227</v>
      </c>
      <c r="B6352" s="11">
        <v>47013.550780999998</v>
      </c>
      <c r="C6352" s="11">
        <v>47078.929687999997</v>
      </c>
      <c r="D6352" s="11">
        <v>46424.261719000002</v>
      </c>
      <c r="E6352" s="11">
        <v>46474.699219000002</v>
      </c>
      <c r="F6352" s="11">
        <v>46474.699219000002</v>
      </c>
      <c r="G6352" s="5">
        <v>130076500</v>
      </c>
      <c r="I6352" s="1">
        <v>-1.1072970288577011E-2</v>
      </c>
    </row>
    <row r="6353" spans="1:9" x14ac:dyDescent="0.25">
      <c r="A6353" s="36">
        <v>43228</v>
      </c>
      <c r="B6353" s="11">
        <v>46458</v>
      </c>
      <c r="C6353" s="11">
        <v>46747.820312999997</v>
      </c>
      <c r="D6353" s="11">
        <v>46311.488280999998</v>
      </c>
      <c r="E6353" s="11">
        <v>46719.511719000002</v>
      </c>
      <c r="F6353" s="11">
        <v>46719.511719000002</v>
      </c>
      <c r="G6353" s="5">
        <v>151576700</v>
      </c>
      <c r="I6353" s="1">
        <v>5.2538255468714823E-3</v>
      </c>
    </row>
    <row r="6354" spans="1:9" x14ac:dyDescent="0.25">
      <c r="A6354" s="36">
        <v>43229</v>
      </c>
      <c r="B6354" s="11">
        <v>46747.828125</v>
      </c>
      <c r="C6354" s="11">
        <v>46815.261719000002</v>
      </c>
      <c r="D6354" s="11">
        <v>46162.230469000002</v>
      </c>
      <c r="E6354" s="11">
        <v>46294.429687999997</v>
      </c>
      <c r="F6354" s="11">
        <v>46294.429687999997</v>
      </c>
      <c r="G6354" s="5">
        <v>149268500</v>
      </c>
      <c r="I6354" s="1">
        <v>-9.1402425053281888E-3</v>
      </c>
    </row>
    <row r="6355" spans="1:9" x14ac:dyDescent="0.25">
      <c r="A6355" s="36">
        <v>43230</v>
      </c>
      <c r="B6355" s="11">
        <v>46280.050780999998</v>
      </c>
      <c r="C6355" s="11">
        <v>46931.488280999998</v>
      </c>
      <c r="D6355" s="11">
        <v>46280.050780999998</v>
      </c>
      <c r="E6355" s="11">
        <v>46551.550780999998</v>
      </c>
      <c r="F6355" s="11">
        <v>46551.550780999998</v>
      </c>
      <c r="G6355" s="5">
        <v>162391500</v>
      </c>
      <c r="I6355" s="1">
        <v>5.5386727353674559E-3</v>
      </c>
    </row>
    <row r="6356" spans="1:9" x14ac:dyDescent="0.25">
      <c r="A6356" s="36">
        <v>43231</v>
      </c>
      <c r="B6356" s="11">
        <v>46634.699219000002</v>
      </c>
      <c r="C6356" s="11">
        <v>46876.960937999997</v>
      </c>
      <c r="D6356" s="11">
        <v>46255.191405999998</v>
      </c>
      <c r="E6356" s="11">
        <v>46728.921875</v>
      </c>
      <c r="F6356" s="11">
        <v>46728.921875</v>
      </c>
      <c r="G6356" s="5">
        <v>112927100</v>
      </c>
      <c r="I6356" s="1">
        <v>3.8029676033932702E-3</v>
      </c>
    </row>
    <row r="6357" spans="1:9" x14ac:dyDescent="0.25">
      <c r="A6357" s="36">
        <v>43234</v>
      </c>
      <c r="B6357" s="11">
        <v>46724.691405999998</v>
      </c>
      <c r="C6357" s="11">
        <v>46842.519530999998</v>
      </c>
      <c r="D6357" s="11">
        <v>46488.71875</v>
      </c>
      <c r="E6357" s="11">
        <v>46519.289062999997</v>
      </c>
      <c r="F6357" s="11">
        <v>46519.289062999997</v>
      </c>
      <c r="G6357" s="5">
        <v>147800800</v>
      </c>
      <c r="I6357" s="1">
        <v>-4.4962399397387998E-3</v>
      </c>
    </row>
    <row r="6358" spans="1:9" x14ac:dyDescent="0.25">
      <c r="A6358" s="36">
        <v>43235</v>
      </c>
      <c r="B6358" s="11">
        <v>46463.859375</v>
      </c>
      <c r="C6358" s="11">
        <v>46537.519530999998</v>
      </c>
      <c r="D6358" s="11">
        <v>45959.121094000002</v>
      </c>
      <c r="E6358" s="11">
        <v>46258.960937999997</v>
      </c>
      <c r="F6358" s="11">
        <v>46258.960937999997</v>
      </c>
      <c r="G6358" s="5">
        <v>209492200</v>
      </c>
      <c r="I6358" s="1">
        <v>-5.6118499368817965E-3</v>
      </c>
    </row>
    <row r="6359" spans="1:9" x14ac:dyDescent="0.25">
      <c r="A6359" s="36">
        <v>43236</v>
      </c>
      <c r="B6359" s="11">
        <v>46267.019530999998</v>
      </c>
      <c r="C6359" s="11">
        <v>46507.210937999997</v>
      </c>
      <c r="D6359" s="11">
        <v>46197.320312999997</v>
      </c>
      <c r="E6359" s="11">
        <v>46419.769530999998</v>
      </c>
      <c r="F6359" s="11">
        <v>46419.769530999998</v>
      </c>
      <c r="G6359" s="5">
        <v>130694200</v>
      </c>
      <c r="I6359" s="1">
        <v>3.470240767548205E-3</v>
      </c>
    </row>
    <row r="6360" spans="1:9" x14ac:dyDescent="0.25">
      <c r="A6360" s="36">
        <v>43237</v>
      </c>
      <c r="B6360" s="11">
        <v>46422.351562999997</v>
      </c>
      <c r="C6360" s="11">
        <v>46433.140625</v>
      </c>
      <c r="D6360" s="11">
        <v>45746.898437999997</v>
      </c>
      <c r="E6360" s="11">
        <v>45787.898437999997</v>
      </c>
      <c r="F6360" s="11">
        <v>45787.898437999997</v>
      </c>
      <c r="G6360" s="5">
        <v>141663500</v>
      </c>
      <c r="I6360" s="1">
        <v>-1.3705606007990312E-2</v>
      </c>
    </row>
    <row r="6361" spans="1:9" x14ac:dyDescent="0.25">
      <c r="A6361" s="36">
        <v>43238</v>
      </c>
      <c r="B6361" s="11">
        <v>45731.628905999998</v>
      </c>
      <c r="C6361" s="11">
        <v>45810.878905999998</v>
      </c>
      <c r="D6361" s="11">
        <v>45364.910155999998</v>
      </c>
      <c r="E6361" s="11">
        <v>45666.769530999998</v>
      </c>
      <c r="F6361" s="11">
        <v>45666.769530999998</v>
      </c>
      <c r="G6361" s="5">
        <v>261968200</v>
      </c>
      <c r="I6361" s="1">
        <v>-2.6489403005651724E-3</v>
      </c>
    </row>
    <row r="6362" spans="1:9" x14ac:dyDescent="0.25">
      <c r="A6362" s="36">
        <v>43241</v>
      </c>
      <c r="B6362" s="11">
        <v>45707.308594000002</v>
      </c>
      <c r="C6362" s="11">
        <v>45999.589844000002</v>
      </c>
      <c r="D6362" s="11">
        <v>45289.410155999998</v>
      </c>
      <c r="E6362" s="11">
        <v>45305.019530999998</v>
      </c>
      <c r="F6362" s="11">
        <v>45305.019530999998</v>
      </c>
      <c r="G6362" s="5">
        <v>139278500</v>
      </c>
      <c r="I6362" s="1">
        <v>-7.9530568868779739E-3</v>
      </c>
    </row>
    <row r="6363" spans="1:9" x14ac:dyDescent="0.25">
      <c r="A6363" s="36">
        <v>43242</v>
      </c>
      <c r="B6363" s="11">
        <v>45384.839844000002</v>
      </c>
      <c r="C6363" s="11">
        <v>45640.289062999997</v>
      </c>
      <c r="D6363" s="11">
        <v>45104.808594000002</v>
      </c>
      <c r="E6363" s="11">
        <v>45600.871094000002</v>
      </c>
      <c r="F6363" s="11">
        <v>45600.871094000002</v>
      </c>
      <c r="G6363" s="5">
        <v>145395600</v>
      </c>
      <c r="I6363" s="1">
        <v>6.5089865022276427E-3</v>
      </c>
    </row>
    <row r="6364" spans="1:9" x14ac:dyDescent="0.25">
      <c r="A6364" s="36">
        <v>43243</v>
      </c>
      <c r="B6364" s="11">
        <v>45530.269530999998</v>
      </c>
      <c r="C6364" s="11">
        <v>45985.828125</v>
      </c>
      <c r="D6364" s="11">
        <v>45226.570312999997</v>
      </c>
      <c r="E6364" s="11">
        <v>45776.691405999998</v>
      </c>
      <c r="F6364" s="11">
        <v>45776.691405999998</v>
      </c>
      <c r="G6364" s="5">
        <v>137643600</v>
      </c>
      <c r="I6364" s="1">
        <v>3.8482210329036093E-3</v>
      </c>
    </row>
    <row r="6365" spans="1:9" x14ac:dyDescent="0.25">
      <c r="A6365" s="36">
        <v>43244</v>
      </c>
      <c r="B6365" s="11">
        <v>45743.148437999997</v>
      </c>
      <c r="C6365" s="11">
        <v>45799.050780999998</v>
      </c>
      <c r="D6365" s="11">
        <v>45363.980469000002</v>
      </c>
      <c r="E6365" s="11">
        <v>45433.089844000002</v>
      </c>
      <c r="F6365" s="11">
        <v>45433.089844000002</v>
      </c>
      <c r="G6365" s="5">
        <v>113011500</v>
      </c>
      <c r="I6365" s="1">
        <v>-7.5343495556889906E-3</v>
      </c>
    </row>
    <row r="6366" spans="1:9" x14ac:dyDescent="0.25">
      <c r="A6366" s="36">
        <v>43245</v>
      </c>
      <c r="B6366" s="11">
        <v>45503.460937999997</v>
      </c>
      <c r="C6366" s="11">
        <v>45775.078125</v>
      </c>
      <c r="D6366" s="11">
        <v>45055.921875</v>
      </c>
      <c r="E6366" s="11">
        <v>45091.988280999998</v>
      </c>
      <c r="F6366" s="11">
        <v>45091.988280999998</v>
      </c>
      <c r="G6366" s="5">
        <v>154111900</v>
      </c>
      <c r="I6366" s="1">
        <v>-7.5361034623320222E-3</v>
      </c>
    </row>
    <row r="6367" spans="1:9" x14ac:dyDescent="0.25">
      <c r="A6367" s="36">
        <v>43248</v>
      </c>
      <c r="B6367" s="11">
        <v>45071.148437999997</v>
      </c>
      <c r="C6367" s="11">
        <v>45322.488280999998</v>
      </c>
      <c r="D6367" s="11">
        <v>44795.359375</v>
      </c>
      <c r="E6367" s="11">
        <v>44851.050780999998</v>
      </c>
      <c r="F6367" s="11">
        <v>44851.050780999998</v>
      </c>
      <c r="G6367" s="5">
        <v>33191800</v>
      </c>
      <c r="I6367" s="1">
        <v>-5.357570276167678E-3</v>
      </c>
    </row>
    <row r="6368" spans="1:9" x14ac:dyDescent="0.25">
      <c r="A6368" s="36">
        <v>43249</v>
      </c>
      <c r="B6368" s="11">
        <v>44866.199219000002</v>
      </c>
      <c r="C6368" s="11">
        <v>45157.148437999997</v>
      </c>
      <c r="D6368" s="11">
        <v>44582.941405999998</v>
      </c>
      <c r="E6368" s="11">
        <v>44647.371094000002</v>
      </c>
      <c r="F6368" s="11">
        <v>44647.371094000002</v>
      </c>
      <c r="G6368" s="5">
        <v>169415800</v>
      </c>
      <c r="I6368" s="1">
        <v>-4.5515894999752504E-3</v>
      </c>
    </row>
    <row r="6369" spans="1:9" x14ac:dyDescent="0.25">
      <c r="A6369" s="36">
        <v>43250</v>
      </c>
      <c r="B6369" s="11">
        <v>44635.28125</v>
      </c>
      <c r="C6369" s="11">
        <v>44956.378905999998</v>
      </c>
      <c r="D6369" s="11">
        <v>44436.140625</v>
      </c>
      <c r="E6369" s="11">
        <v>44715.878905999998</v>
      </c>
      <c r="F6369" s="11">
        <v>44715.878905999998</v>
      </c>
      <c r="G6369" s="5">
        <v>195730500</v>
      </c>
      <c r="I6369" s="1">
        <v>1.5332438204946897E-3</v>
      </c>
    </row>
    <row r="6370" spans="1:9" x14ac:dyDescent="0.25">
      <c r="A6370" s="36">
        <v>43251</v>
      </c>
      <c r="B6370" s="11">
        <v>44666.910155999998</v>
      </c>
      <c r="C6370" s="11">
        <v>44843.410155999998</v>
      </c>
      <c r="D6370" s="11">
        <v>44429.359375</v>
      </c>
      <c r="E6370" s="11">
        <v>44662.550780999998</v>
      </c>
      <c r="F6370" s="11">
        <v>44662.550780999998</v>
      </c>
      <c r="G6370" s="5">
        <v>696609200</v>
      </c>
      <c r="I6370" s="1">
        <v>-1.1933109927078078E-3</v>
      </c>
    </row>
    <row r="6371" spans="1:9" x14ac:dyDescent="0.25">
      <c r="A6371" s="36">
        <v>43252</v>
      </c>
      <c r="B6371" s="11">
        <v>44692.789062999997</v>
      </c>
      <c r="C6371" s="11">
        <v>45155.621094000002</v>
      </c>
      <c r="D6371" s="11">
        <v>44531.800780999998</v>
      </c>
      <c r="E6371" s="11">
        <v>45013.121094000002</v>
      </c>
      <c r="F6371" s="11">
        <v>45013.121094000002</v>
      </c>
      <c r="G6371" s="5">
        <v>115933300</v>
      </c>
      <c r="I6371" s="1">
        <v>7.8186667928346054E-3</v>
      </c>
    </row>
    <row r="6372" spans="1:9" x14ac:dyDescent="0.25">
      <c r="A6372" s="36">
        <v>43255</v>
      </c>
      <c r="B6372" s="11">
        <v>45024.960937999997</v>
      </c>
      <c r="C6372" s="11">
        <v>45344.160155999998</v>
      </c>
      <c r="D6372" s="11">
        <v>45016.320312999997</v>
      </c>
      <c r="E6372" s="11">
        <v>45243.980469000002</v>
      </c>
      <c r="F6372" s="11">
        <v>45243.980469000002</v>
      </c>
      <c r="G6372" s="5">
        <v>136759300</v>
      </c>
      <c r="I6372" s="1">
        <v>5.115605851653271E-3</v>
      </c>
    </row>
    <row r="6373" spans="1:9" x14ac:dyDescent="0.25">
      <c r="A6373" s="36">
        <v>43256</v>
      </c>
      <c r="B6373" s="11">
        <v>45206.78125</v>
      </c>
      <c r="C6373" s="11">
        <v>45555.519530999998</v>
      </c>
      <c r="D6373" s="11">
        <v>45073.710937999997</v>
      </c>
      <c r="E6373" s="11">
        <v>45130.699219000002</v>
      </c>
      <c r="F6373" s="11">
        <v>45130.699219000002</v>
      </c>
      <c r="G6373" s="5">
        <v>174165900</v>
      </c>
      <c r="I6373" s="1">
        <v>-2.506925827434614E-3</v>
      </c>
    </row>
    <row r="6374" spans="1:9" x14ac:dyDescent="0.25">
      <c r="A6374" s="36">
        <v>43257</v>
      </c>
      <c r="B6374" s="11">
        <v>45192.488280999998</v>
      </c>
      <c r="C6374" s="11">
        <v>45295.980469000002</v>
      </c>
      <c r="D6374" s="11">
        <v>45115.539062999997</v>
      </c>
      <c r="E6374" s="11">
        <v>45181.820312999997</v>
      </c>
      <c r="F6374" s="11">
        <v>45181.820312999997</v>
      </c>
      <c r="G6374" s="5">
        <v>132366900</v>
      </c>
      <c r="I6374" s="1">
        <v>1.1320933072127559E-3</v>
      </c>
    </row>
    <row r="6375" spans="1:9" x14ac:dyDescent="0.25">
      <c r="A6375" s="36">
        <v>43258</v>
      </c>
      <c r="B6375" s="11">
        <v>45095.449219000002</v>
      </c>
      <c r="C6375" s="11">
        <v>45508.441405999998</v>
      </c>
      <c r="D6375" s="11">
        <v>44977.828125</v>
      </c>
      <c r="E6375" s="11">
        <v>45476.570312999997</v>
      </c>
      <c r="F6375" s="11">
        <v>45476.570312999997</v>
      </c>
      <c r="G6375" s="5">
        <v>155293500</v>
      </c>
      <c r="I6375" s="1">
        <v>6.5024546876166767E-3</v>
      </c>
    </row>
    <row r="6376" spans="1:9" x14ac:dyDescent="0.25">
      <c r="A6376" s="36">
        <v>43259</v>
      </c>
      <c r="B6376" s="11">
        <v>45479.949219000002</v>
      </c>
      <c r="C6376" s="11">
        <v>45990.148437999997</v>
      </c>
      <c r="D6376" s="11">
        <v>45281.078125</v>
      </c>
      <c r="E6376" s="11">
        <v>45939.539062999997</v>
      </c>
      <c r="F6376" s="11">
        <v>45939.539062999997</v>
      </c>
      <c r="G6376" s="5">
        <v>110956600</v>
      </c>
      <c r="I6376" s="1">
        <v>1.0128908599046582E-2</v>
      </c>
    </row>
    <row r="6377" spans="1:9" x14ac:dyDescent="0.25">
      <c r="A6377" s="36">
        <v>43262</v>
      </c>
      <c r="B6377" s="11">
        <v>45903.890625</v>
      </c>
      <c r="C6377" s="11">
        <v>46402.410155999998</v>
      </c>
      <c r="D6377" s="11">
        <v>45888.238280999998</v>
      </c>
      <c r="E6377" s="11">
        <v>46301.140625</v>
      </c>
      <c r="F6377" s="11">
        <v>46301.140625</v>
      </c>
      <c r="G6377" s="5">
        <v>159921600</v>
      </c>
      <c r="I6377" s="1">
        <v>7.8404325639631622E-3</v>
      </c>
    </row>
    <row r="6378" spans="1:9" x14ac:dyDescent="0.25">
      <c r="A6378" s="36">
        <v>43263</v>
      </c>
      <c r="B6378" s="11">
        <v>46385.890625</v>
      </c>
      <c r="C6378" s="11">
        <v>46838.25</v>
      </c>
      <c r="D6378" s="11">
        <v>46274.199219000002</v>
      </c>
      <c r="E6378" s="11">
        <v>46660.75</v>
      </c>
      <c r="F6378" s="11">
        <v>46660.75</v>
      </c>
      <c r="G6378" s="5">
        <v>157456500</v>
      </c>
      <c r="I6378" s="1">
        <v>7.7367438710229663E-3</v>
      </c>
    </row>
    <row r="6379" spans="1:9" x14ac:dyDescent="0.25">
      <c r="A6379" s="36">
        <v>43264</v>
      </c>
      <c r="B6379" s="11">
        <v>46579.730469000002</v>
      </c>
      <c r="C6379" s="11">
        <v>47170.578125</v>
      </c>
      <c r="D6379" s="11">
        <v>46579.730469000002</v>
      </c>
      <c r="E6379" s="11">
        <v>46760.578125</v>
      </c>
      <c r="F6379" s="11">
        <v>46760.578125</v>
      </c>
      <c r="G6379" s="5">
        <v>185514000</v>
      </c>
      <c r="I6379" s="1">
        <v>2.1371600040449579E-3</v>
      </c>
    </row>
    <row r="6380" spans="1:9" x14ac:dyDescent="0.25">
      <c r="A6380" s="36">
        <v>43265</v>
      </c>
      <c r="B6380" s="11">
        <v>46620.449219000002</v>
      </c>
      <c r="C6380" s="11">
        <v>47282.851562999997</v>
      </c>
      <c r="D6380" s="11">
        <v>46601.351562999997</v>
      </c>
      <c r="E6380" s="11">
        <v>47197.238280999998</v>
      </c>
      <c r="F6380" s="11">
        <v>47197.238280999998</v>
      </c>
      <c r="G6380" s="5">
        <v>195121600</v>
      </c>
      <c r="I6380" s="1">
        <v>9.2948796909464448E-3</v>
      </c>
    </row>
    <row r="6381" spans="1:9" x14ac:dyDescent="0.25">
      <c r="A6381" s="36">
        <v>43266</v>
      </c>
      <c r="B6381" s="11">
        <v>47139.269530999998</v>
      </c>
      <c r="C6381" s="11">
        <v>47202.359375</v>
      </c>
      <c r="D6381" s="11">
        <v>46584.449219000002</v>
      </c>
      <c r="E6381" s="11">
        <v>46938.820312999997</v>
      </c>
      <c r="F6381" s="11">
        <v>46938.820312999997</v>
      </c>
      <c r="G6381" s="5">
        <v>611452000</v>
      </c>
      <c r="I6381" s="1">
        <v>-5.4903215834052332E-3</v>
      </c>
    </row>
    <row r="6382" spans="1:9" x14ac:dyDescent="0.25">
      <c r="A6382" s="36">
        <v>43269</v>
      </c>
      <c r="B6382" s="11">
        <v>46917.480469000002</v>
      </c>
      <c r="C6382" s="11">
        <v>46917.480469000002</v>
      </c>
      <c r="D6382" s="11">
        <v>46267.75</v>
      </c>
      <c r="E6382" s="11">
        <v>46660.871094000002</v>
      </c>
      <c r="F6382" s="11">
        <v>46660.871094000002</v>
      </c>
      <c r="G6382" s="5">
        <v>123654900</v>
      </c>
      <c r="I6382" s="1">
        <v>-5.9391229144907243E-3</v>
      </c>
    </row>
    <row r="6383" spans="1:9" x14ac:dyDescent="0.25">
      <c r="A6383" s="36">
        <v>43270</v>
      </c>
      <c r="B6383" s="11">
        <v>46389.410155999998</v>
      </c>
      <c r="C6383" s="11">
        <v>46601.460937999997</v>
      </c>
      <c r="D6383" s="11">
        <v>46238.769530999998</v>
      </c>
      <c r="E6383" s="11">
        <v>46488.378905999998</v>
      </c>
      <c r="F6383" s="11">
        <v>46488.378905999998</v>
      </c>
      <c r="G6383" s="5">
        <v>149355700</v>
      </c>
      <c r="I6383" s="1">
        <v>-3.7035700269125726E-3</v>
      </c>
    </row>
    <row r="6384" spans="1:9" x14ac:dyDescent="0.25">
      <c r="A6384" s="36">
        <v>43271</v>
      </c>
      <c r="B6384" s="11">
        <v>46518.289062999997</v>
      </c>
      <c r="C6384" s="11">
        <v>46883.851562999997</v>
      </c>
      <c r="D6384" s="11">
        <v>46515.871094000002</v>
      </c>
      <c r="E6384" s="11">
        <v>46759.410155999998</v>
      </c>
      <c r="F6384" s="11">
        <v>46759.410155999998</v>
      </c>
      <c r="G6384" s="5">
        <v>164021300</v>
      </c>
      <c r="I6384" s="1">
        <v>5.8131568794888011E-3</v>
      </c>
    </row>
    <row r="6385" spans="1:9" x14ac:dyDescent="0.25">
      <c r="A6385" s="36">
        <v>43272</v>
      </c>
      <c r="B6385" s="11">
        <v>46627.761719000002</v>
      </c>
      <c r="C6385" s="11">
        <v>46753.191405999998</v>
      </c>
      <c r="D6385" s="11">
        <v>46419.390625</v>
      </c>
      <c r="E6385" s="11">
        <v>46456.910155999998</v>
      </c>
      <c r="F6385" s="11">
        <v>46456.910155999998</v>
      </c>
      <c r="G6385" s="5">
        <v>157877500</v>
      </c>
      <c r="I6385" s="1">
        <v>-6.4903025749831755E-3</v>
      </c>
    </row>
    <row r="6386" spans="1:9" x14ac:dyDescent="0.25">
      <c r="A6386" s="36">
        <v>43273</v>
      </c>
      <c r="B6386" s="11">
        <v>46472.628905999998</v>
      </c>
      <c r="C6386" s="11">
        <v>46777.660155999998</v>
      </c>
      <c r="D6386" s="11">
        <v>46285.039062999997</v>
      </c>
      <c r="E6386" s="11">
        <v>46737.640625</v>
      </c>
      <c r="F6386" s="11">
        <v>46737.640625</v>
      </c>
      <c r="G6386" s="5">
        <v>126571900</v>
      </c>
      <c r="I6386" s="1">
        <v>6.0246294609864748E-3</v>
      </c>
    </row>
    <row r="6387" spans="1:9" x14ac:dyDescent="0.25">
      <c r="A6387" s="36">
        <v>43276</v>
      </c>
      <c r="B6387" s="11">
        <v>46832.589844000002</v>
      </c>
      <c r="C6387" s="11">
        <v>47059.921875</v>
      </c>
      <c r="D6387" s="11">
        <v>46501.238280999998</v>
      </c>
      <c r="E6387" s="11">
        <v>46747.851562999997</v>
      </c>
      <c r="F6387" s="11">
        <v>46747.851562999997</v>
      </c>
      <c r="G6387" s="5">
        <v>143640500</v>
      </c>
      <c r="I6387" s="1">
        <v>2.1844968243911467E-4</v>
      </c>
    </row>
    <row r="6388" spans="1:9" x14ac:dyDescent="0.25">
      <c r="A6388" s="36">
        <v>43277</v>
      </c>
      <c r="B6388" s="11">
        <v>46818.898437999997</v>
      </c>
      <c r="C6388" s="11">
        <v>46961.46875</v>
      </c>
      <c r="D6388" s="11">
        <v>46569.011719000002</v>
      </c>
      <c r="E6388" s="11">
        <v>46908.941405999998</v>
      </c>
      <c r="F6388" s="11">
        <v>46908.941405999998</v>
      </c>
      <c r="G6388" s="5">
        <v>145397600</v>
      </c>
      <c r="I6388" s="1">
        <v>3.440006789684702E-3</v>
      </c>
    </row>
    <row r="6389" spans="1:9" x14ac:dyDescent="0.25">
      <c r="A6389" s="36">
        <v>43278</v>
      </c>
      <c r="B6389" s="11">
        <v>46874.351562999997</v>
      </c>
      <c r="C6389" s="11">
        <v>47026.359375</v>
      </c>
      <c r="D6389" s="11">
        <v>46690.390625</v>
      </c>
      <c r="E6389" s="11">
        <v>46874.429687999997</v>
      </c>
      <c r="F6389" s="11">
        <v>46874.429687999997</v>
      </c>
      <c r="G6389" s="5">
        <v>155250800</v>
      </c>
      <c r="I6389" s="1">
        <v>-7.3598803615837483E-4</v>
      </c>
    </row>
    <row r="6390" spans="1:9" x14ac:dyDescent="0.25">
      <c r="A6390" s="36">
        <v>43279</v>
      </c>
      <c r="B6390" s="11">
        <v>46849.800780999998</v>
      </c>
      <c r="C6390" s="11">
        <v>47250.550780999998</v>
      </c>
      <c r="D6390" s="11">
        <v>46649.929687999997</v>
      </c>
      <c r="E6390" s="11">
        <v>47031.269530999998</v>
      </c>
      <c r="F6390" s="11">
        <v>47031.269530999998</v>
      </c>
      <c r="G6390" s="5">
        <v>164828300</v>
      </c>
      <c r="I6390" s="1">
        <v>3.3403720996787456E-3</v>
      </c>
    </row>
    <row r="6391" spans="1:9" x14ac:dyDescent="0.25">
      <c r="A6391" s="36">
        <v>43280</v>
      </c>
      <c r="B6391" s="11">
        <v>47025.699219000002</v>
      </c>
      <c r="C6391" s="11">
        <v>47705.570312999997</v>
      </c>
      <c r="D6391" s="11">
        <v>47021.710937999997</v>
      </c>
      <c r="E6391" s="11">
        <v>47663.199219000002</v>
      </c>
      <c r="F6391" s="11">
        <v>47663.199219000002</v>
      </c>
      <c r="G6391" s="5">
        <v>186005000</v>
      </c>
      <c r="I6391" s="1">
        <v>1.3346905628267791E-2</v>
      </c>
    </row>
    <row r="6392" spans="1:9" x14ac:dyDescent="0.25">
      <c r="A6392" s="36">
        <v>43283</v>
      </c>
      <c r="B6392" s="11">
        <v>47684.429687999997</v>
      </c>
      <c r="C6392" s="11">
        <v>47695.640625</v>
      </c>
      <c r="D6392" s="11">
        <v>46566.289062999997</v>
      </c>
      <c r="E6392" s="11">
        <v>46653.519530999998</v>
      </c>
      <c r="F6392" s="11">
        <v>46653.519530999998</v>
      </c>
      <c r="G6392" s="5">
        <v>130376900</v>
      </c>
      <c r="I6392" s="1">
        <v>-2.1411225374782461E-2</v>
      </c>
    </row>
    <row r="6393" spans="1:9" x14ac:dyDescent="0.25">
      <c r="A6393" s="36">
        <v>43284</v>
      </c>
      <c r="B6393" s="11">
        <v>46732.808594000002</v>
      </c>
      <c r="C6393" s="11">
        <v>47248.730469000002</v>
      </c>
      <c r="D6393" s="11">
        <v>46652.820312999997</v>
      </c>
      <c r="E6393" s="11">
        <v>47053.890625</v>
      </c>
      <c r="F6393" s="11">
        <v>47053.890625</v>
      </c>
      <c r="G6393" s="5">
        <v>123660200</v>
      </c>
      <c r="I6393" s="1">
        <v>8.5451839847934252E-3</v>
      </c>
    </row>
    <row r="6394" spans="1:9" x14ac:dyDescent="0.25">
      <c r="A6394" s="36">
        <v>43285</v>
      </c>
      <c r="B6394" s="11">
        <v>46904.839844000002</v>
      </c>
      <c r="C6394" s="11">
        <v>47384.710937999997</v>
      </c>
      <c r="D6394" s="11">
        <v>46877.328125</v>
      </c>
      <c r="E6394" s="11">
        <v>47318.519530999998</v>
      </c>
      <c r="F6394" s="11">
        <v>47318.519530999998</v>
      </c>
      <c r="G6394" s="5">
        <v>27786300</v>
      </c>
      <c r="I6394" s="1">
        <v>5.6081983951070669E-3</v>
      </c>
    </row>
    <row r="6395" spans="1:9" x14ac:dyDescent="0.25">
      <c r="A6395" s="36">
        <v>43286</v>
      </c>
      <c r="B6395" s="11">
        <v>47319.710937999997</v>
      </c>
      <c r="C6395" s="11">
        <v>48617.25</v>
      </c>
      <c r="D6395" s="11">
        <v>47008</v>
      </c>
      <c r="E6395" s="11">
        <v>48562.648437999997</v>
      </c>
      <c r="F6395" s="11">
        <v>48562.648437999997</v>
      </c>
      <c r="G6395" s="5">
        <v>195996000</v>
      </c>
      <c r="I6395" s="1">
        <v>2.5952932467921741E-2</v>
      </c>
    </row>
    <row r="6396" spans="1:9" x14ac:dyDescent="0.25">
      <c r="A6396" s="36">
        <v>43287</v>
      </c>
      <c r="B6396" s="11">
        <v>48539.570312999997</v>
      </c>
      <c r="C6396" s="11">
        <v>49277.789062999997</v>
      </c>
      <c r="D6396" s="11">
        <v>48398.058594000002</v>
      </c>
      <c r="E6396" s="11">
        <v>48981.410155999998</v>
      </c>
      <c r="F6396" s="11">
        <v>48981.410155999998</v>
      </c>
      <c r="G6396" s="5">
        <v>186006200</v>
      </c>
      <c r="I6396" s="1">
        <v>8.5861567931182492E-3</v>
      </c>
    </row>
    <row r="6397" spans="1:9" x14ac:dyDescent="0.25">
      <c r="A6397" s="36">
        <v>43290</v>
      </c>
      <c r="B6397" s="11">
        <v>49036.570312999997</v>
      </c>
      <c r="C6397" s="11">
        <v>49477.308594000002</v>
      </c>
      <c r="D6397" s="11">
        <v>48848.96875</v>
      </c>
      <c r="E6397" s="11">
        <v>49235.808594000002</v>
      </c>
      <c r="F6397" s="11">
        <v>49235.808594000002</v>
      </c>
      <c r="G6397" s="5">
        <v>110589400</v>
      </c>
      <c r="I6397" s="1">
        <v>5.1803341645015877E-3</v>
      </c>
    </row>
    <row r="6398" spans="1:9" x14ac:dyDescent="0.25">
      <c r="A6398" s="36">
        <v>43291</v>
      </c>
      <c r="B6398" s="11">
        <v>49277.011719000002</v>
      </c>
      <c r="C6398" s="11">
        <v>49427.53125</v>
      </c>
      <c r="D6398" s="11">
        <v>48747.328125</v>
      </c>
      <c r="E6398" s="11">
        <v>48990.921875</v>
      </c>
      <c r="F6398" s="11">
        <v>48990.921875</v>
      </c>
      <c r="G6398" s="5">
        <v>199193400</v>
      </c>
      <c r="I6398" s="1">
        <v>-4.9861626298923767E-3</v>
      </c>
    </row>
    <row r="6399" spans="1:9" x14ac:dyDescent="0.25">
      <c r="A6399" s="36">
        <v>43292</v>
      </c>
      <c r="B6399" s="11">
        <v>48890.488280999998</v>
      </c>
      <c r="C6399" s="11">
        <v>49058.25</v>
      </c>
      <c r="D6399" s="11">
        <v>48689.109375</v>
      </c>
      <c r="E6399" s="11">
        <v>49025.148437999997</v>
      </c>
      <c r="F6399" s="11">
        <v>49025.148437999997</v>
      </c>
      <c r="G6399" s="5">
        <v>153113200</v>
      </c>
      <c r="I6399" s="1">
        <v>6.9838679069356147E-4</v>
      </c>
    </row>
    <row r="6400" spans="1:9" x14ac:dyDescent="0.25">
      <c r="A6400" s="36">
        <v>43293</v>
      </c>
      <c r="B6400" s="11">
        <v>49081.378905999998</v>
      </c>
      <c r="C6400" s="11">
        <v>49081.378905999998</v>
      </c>
      <c r="D6400" s="11">
        <v>48663.628905999998</v>
      </c>
      <c r="E6400" s="11">
        <v>48696.300780999998</v>
      </c>
      <c r="F6400" s="11">
        <v>48696.300780999998</v>
      </c>
      <c r="G6400" s="5">
        <v>167303600</v>
      </c>
      <c r="I6400" s="1">
        <v>-6.7303319988614163E-3</v>
      </c>
    </row>
    <row r="6401" spans="1:9" x14ac:dyDescent="0.25">
      <c r="A6401" s="36">
        <v>43294</v>
      </c>
      <c r="B6401" s="11">
        <v>48692.859375</v>
      </c>
      <c r="C6401" s="11">
        <v>48700.769530999998</v>
      </c>
      <c r="D6401" s="11">
        <v>48327.320312999997</v>
      </c>
      <c r="E6401" s="11">
        <v>48406.011719000002</v>
      </c>
      <c r="F6401" s="11">
        <v>48406.011719000002</v>
      </c>
      <c r="G6401" s="5">
        <v>157090100</v>
      </c>
      <c r="I6401" s="1">
        <v>-5.9790528015799538E-3</v>
      </c>
    </row>
    <row r="6402" spans="1:9" x14ac:dyDescent="0.25">
      <c r="A6402" s="36">
        <v>43297</v>
      </c>
      <c r="B6402" s="11">
        <v>48187.578125</v>
      </c>
      <c r="C6402" s="11">
        <v>48555.261719000002</v>
      </c>
      <c r="D6402" s="11">
        <v>48052.878905999998</v>
      </c>
      <c r="E6402" s="11">
        <v>48454.210937999997</v>
      </c>
      <c r="F6402" s="11">
        <v>48454.210937999997</v>
      </c>
      <c r="G6402" s="5">
        <v>104742500</v>
      </c>
      <c r="I6402" s="1">
        <v>9.9523254554334528E-4</v>
      </c>
    </row>
    <row r="6403" spans="1:9" x14ac:dyDescent="0.25">
      <c r="A6403" s="36">
        <v>43298</v>
      </c>
      <c r="B6403" s="11">
        <v>48459.238280999998</v>
      </c>
      <c r="C6403" s="11">
        <v>48744.671875</v>
      </c>
      <c r="D6403" s="11">
        <v>48264.851562999997</v>
      </c>
      <c r="E6403" s="11">
        <v>48704.628905999998</v>
      </c>
      <c r="F6403" s="11">
        <v>48704.628905999998</v>
      </c>
      <c r="G6403" s="5">
        <v>136881700</v>
      </c>
      <c r="I6403" s="1">
        <v>5.1548273510828579E-3</v>
      </c>
    </row>
    <row r="6404" spans="1:9" x14ac:dyDescent="0.25">
      <c r="A6404" s="36">
        <v>43299</v>
      </c>
      <c r="B6404" s="11">
        <v>48710.898437999997</v>
      </c>
      <c r="C6404" s="11">
        <v>49119.671875</v>
      </c>
      <c r="D6404" s="11">
        <v>48659.789062999997</v>
      </c>
      <c r="E6404" s="11">
        <v>49002.769530999998</v>
      </c>
      <c r="F6404" s="11">
        <v>49002.769530999998</v>
      </c>
      <c r="G6404" s="5">
        <v>119118000</v>
      </c>
      <c r="I6404" s="1">
        <v>6.1027425780366684E-3</v>
      </c>
    </row>
    <row r="6405" spans="1:9" x14ac:dyDescent="0.25">
      <c r="A6405" s="36">
        <v>43300</v>
      </c>
      <c r="B6405" s="11">
        <v>48893.121094000002</v>
      </c>
      <c r="C6405" s="11">
        <v>49028.488280999998</v>
      </c>
      <c r="D6405" s="11">
        <v>48607.539062999997</v>
      </c>
      <c r="E6405" s="11">
        <v>48747.789062999997</v>
      </c>
      <c r="F6405" s="11">
        <v>48747.789062999997</v>
      </c>
      <c r="G6405" s="5">
        <v>125988900</v>
      </c>
      <c r="I6405" s="1">
        <v>-5.2169736926384047E-3</v>
      </c>
    </row>
    <row r="6406" spans="1:9" x14ac:dyDescent="0.25">
      <c r="A6406" s="36">
        <v>43301</v>
      </c>
      <c r="B6406" s="11">
        <v>48826.101562999997</v>
      </c>
      <c r="C6406" s="11">
        <v>48945.988280999998</v>
      </c>
      <c r="D6406" s="11">
        <v>48397.25</v>
      </c>
      <c r="E6406" s="11">
        <v>48908.238280999998</v>
      </c>
      <c r="F6406" s="11">
        <v>48908.238280999998</v>
      </c>
      <c r="G6406" s="5">
        <v>133637800</v>
      </c>
      <c r="I6406" s="1">
        <v>3.2860104335501461E-3</v>
      </c>
    </row>
    <row r="6407" spans="1:9" x14ac:dyDescent="0.25">
      <c r="A6407" s="36">
        <v>43304</v>
      </c>
      <c r="B6407" s="11">
        <v>48909.488280999998</v>
      </c>
      <c r="C6407" s="11">
        <v>49023.710937999997</v>
      </c>
      <c r="D6407" s="11">
        <v>48691.25</v>
      </c>
      <c r="E6407" s="11">
        <v>48850.929687999997</v>
      </c>
      <c r="F6407" s="11">
        <v>48850.929687999997</v>
      </c>
      <c r="G6407" s="5">
        <v>93642900</v>
      </c>
      <c r="I6407" s="1">
        <v>-1.1724445032701425E-3</v>
      </c>
    </row>
    <row r="6408" spans="1:9" x14ac:dyDescent="0.25">
      <c r="A6408" s="36">
        <v>43305</v>
      </c>
      <c r="B6408" s="11">
        <v>48905.011719000002</v>
      </c>
      <c r="C6408" s="11">
        <v>49576.878905999998</v>
      </c>
      <c r="D6408" s="11">
        <v>48896.53125</v>
      </c>
      <c r="E6408" s="11">
        <v>49462.769530999998</v>
      </c>
      <c r="F6408" s="11">
        <v>49462.769530999998</v>
      </c>
      <c r="G6408" s="5">
        <v>160356400</v>
      </c>
      <c r="I6408" s="1">
        <v>1.2446846103753018E-2</v>
      </c>
    </row>
    <row r="6409" spans="1:9" x14ac:dyDescent="0.25">
      <c r="A6409" s="36">
        <v>43306</v>
      </c>
      <c r="B6409" s="11">
        <v>49621.808594000002</v>
      </c>
      <c r="C6409" s="11">
        <v>49993.691405999998</v>
      </c>
      <c r="D6409" s="11">
        <v>49305.25</v>
      </c>
      <c r="E6409" s="11">
        <v>49603.648437999997</v>
      </c>
      <c r="F6409" s="11">
        <v>49603.648437999997</v>
      </c>
      <c r="G6409" s="5">
        <v>152352300</v>
      </c>
      <c r="I6409" s="1">
        <v>2.8441323478407554E-3</v>
      </c>
    </row>
    <row r="6410" spans="1:9" x14ac:dyDescent="0.25">
      <c r="A6410" s="36">
        <v>43307</v>
      </c>
      <c r="B6410" s="11">
        <v>49637.300780999998</v>
      </c>
      <c r="C6410" s="11">
        <v>50037.441405999998</v>
      </c>
      <c r="D6410" s="11">
        <v>49322.871094000002</v>
      </c>
      <c r="E6410" s="11">
        <v>49438.238280999998</v>
      </c>
      <c r="F6410" s="11">
        <v>49438.238280999998</v>
      </c>
      <c r="G6410" s="5">
        <v>209954900</v>
      </c>
      <c r="I6410" s="1">
        <v>-3.3402092037952968E-3</v>
      </c>
    </row>
    <row r="6411" spans="1:9" x14ac:dyDescent="0.25">
      <c r="A6411" s="36">
        <v>43308</v>
      </c>
      <c r="B6411" s="11">
        <v>49475.570312999997</v>
      </c>
      <c r="C6411" s="11">
        <v>49825.371094000002</v>
      </c>
      <c r="D6411" s="11">
        <v>49281.828125</v>
      </c>
      <c r="E6411" s="11">
        <v>49643.941405999998</v>
      </c>
      <c r="F6411" s="11">
        <v>49643.941405999998</v>
      </c>
      <c r="G6411" s="5">
        <v>145631700</v>
      </c>
      <c r="I6411" s="1">
        <v>4.1521779433288941E-3</v>
      </c>
    </row>
    <row r="6412" spans="1:9" x14ac:dyDescent="0.25">
      <c r="A6412" s="36">
        <v>43311</v>
      </c>
      <c r="B6412" s="11">
        <v>49635.851562999997</v>
      </c>
      <c r="C6412" s="11">
        <v>49954.859375</v>
      </c>
      <c r="D6412" s="11">
        <v>49542.910155999998</v>
      </c>
      <c r="E6412" s="11">
        <v>49705.28125</v>
      </c>
      <c r="F6412" s="11">
        <v>49705.28125</v>
      </c>
      <c r="G6412" s="5">
        <v>141630900</v>
      </c>
      <c r="I6412" s="1">
        <v>1.234833049609918E-3</v>
      </c>
    </row>
    <row r="6413" spans="1:9" x14ac:dyDescent="0.25">
      <c r="A6413" s="36">
        <v>43312</v>
      </c>
      <c r="B6413" s="11">
        <v>49732.238280999998</v>
      </c>
      <c r="C6413" s="11">
        <v>50080.800780999998</v>
      </c>
      <c r="D6413" s="11">
        <v>49582.460937999997</v>
      </c>
      <c r="E6413" s="11">
        <v>49698.011719000002</v>
      </c>
      <c r="F6413" s="11">
        <v>49698.011719000002</v>
      </c>
      <c r="G6413" s="5">
        <v>162236700</v>
      </c>
      <c r="I6413" s="1">
        <v>-1.4626338415624218E-4</v>
      </c>
    </row>
    <row r="6414" spans="1:9" x14ac:dyDescent="0.25">
      <c r="A6414" s="36">
        <v>43313</v>
      </c>
      <c r="B6414" s="11">
        <v>49742.058594000002</v>
      </c>
      <c r="C6414" s="11">
        <v>49786.71875</v>
      </c>
      <c r="D6414" s="11">
        <v>49394.660155999998</v>
      </c>
      <c r="E6414" s="11">
        <v>49449.441405999998</v>
      </c>
      <c r="F6414" s="11">
        <v>49449.441405999998</v>
      </c>
      <c r="G6414" s="5">
        <v>118712500</v>
      </c>
      <c r="I6414" s="1">
        <v>-5.0141647810058032E-3</v>
      </c>
    </row>
    <row r="6415" spans="1:9" x14ac:dyDescent="0.25">
      <c r="A6415" s="36">
        <v>43314</v>
      </c>
      <c r="B6415" s="11">
        <v>49364.140625</v>
      </c>
      <c r="C6415" s="11">
        <v>49364.140625</v>
      </c>
      <c r="D6415" s="11">
        <v>48880.210937999997</v>
      </c>
      <c r="E6415" s="11">
        <v>49056.039062999997</v>
      </c>
      <c r="F6415" s="11">
        <v>49056.039062999997</v>
      </c>
      <c r="G6415" s="5">
        <v>116198200</v>
      </c>
      <c r="I6415" s="1">
        <v>-7.9874628842890871E-3</v>
      </c>
    </row>
    <row r="6416" spans="1:9" x14ac:dyDescent="0.25">
      <c r="A6416" s="36">
        <v>43315</v>
      </c>
      <c r="B6416" s="11">
        <v>49237.269530999998</v>
      </c>
      <c r="C6416" s="11">
        <v>49439.710937999997</v>
      </c>
      <c r="D6416" s="11">
        <v>49183.738280999998</v>
      </c>
      <c r="E6416" s="11">
        <v>49302.570312999997</v>
      </c>
      <c r="F6416" s="11">
        <v>49302.570312999997</v>
      </c>
      <c r="G6416" s="5">
        <v>139429600</v>
      </c>
      <c r="I6416" s="1">
        <v>5.0129168728130225E-3</v>
      </c>
    </row>
    <row r="6417" spans="1:9" x14ac:dyDescent="0.25">
      <c r="A6417" s="36">
        <v>43318</v>
      </c>
      <c r="B6417" s="11">
        <v>49373.648437999997</v>
      </c>
      <c r="C6417" s="11">
        <v>49403.589844000002</v>
      </c>
      <c r="D6417" s="11">
        <v>49072.429687999997</v>
      </c>
      <c r="E6417" s="11">
        <v>49320.210937999997</v>
      </c>
      <c r="F6417" s="11">
        <v>49320.210937999997</v>
      </c>
      <c r="G6417" s="5">
        <v>75684900</v>
      </c>
      <c r="I6417" s="1">
        <v>3.5773935726446382E-4</v>
      </c>
    </row>
    <row r="6418" spans="1:9" x14ac:dyDescent="0.25">
      <c r="A6418" s="36">
        <v>43319</v>
      </c>
      <c r="B6418" s="11">
        <v>49411.378905999998</v>
      </c>
      <c r="C6418" s="11">
        <v>50071.988280999998</v>
      </c>
      <c r="D6418" s="11">
        <v>49411.378905999998</v>
      </c>
      <c r="E6418" s="11">
        <v>49963.871094000002</v>
      </c>
      <c r="F6418" s="11">
        <v>49963.871094000002</v>
      </c>
      <c r="G6418" s="5">
        <v>167824600</v>
      </c>
      <c r="I6418" s="1">
        <v>1.2966210909556963E-2</v>
      </c>
    </row>
    <row r="6419" spans="1:9" x14ac:dyDescent="0.25">
      <c r="A6419" s="36">
        <v>43320</v>
      </c>
      <c r="B6419" s="11">
        <v>49979.449219000002</v>
      </c>
      <c r="C6419" s="11">
        <v>49987.171875</v>
      </c>
      <c r="D6419" s="11">
        <v>49670.488280999998</v>
      </c>
      <c r="E6419" s="11">
        <v>49894.558594000002</v>
      </c>
      <c r="F6419" s="11">
        <v>49894.558594000002</v>
      </c>
      <c r="G6419" s="5">
        <v>107393100</v>
      </c>
      <c r="I6419" s="1">
        <v>-1.3882155236739635E-3</v>
      </c>
    </row>
    <row r="6420" spans="1:9" x14ac:dyDescent="0.25">
      <c r="A6420" s="36">
        <v>43321</v>
      </c>
      <c r="B6420" s="11">
        <v>49931.519530999998</v>
      </c>
      <c r="C6420" s="11">
        <v>49957</v>
      </c>
      <c r="D6420" s="11">
        <v>49218.851562999997</v>
      </c>
      <c r="E6420" s="11">
        <v>49244.398437999997</v>
      </c>
      <c r="F6420" s="11">
        <v>49244.398437999997</v>
      </c>
      <c r="G6420" s="5">
        <v>126922900</v>
      </c>
      <c r="I6420" s="1">
        <v>-1.3116326749049279E-2</v>
      </c>
    </row>
    <row r="6421" spans="1:9" x14ac:dyDescent="0.25">
      <c r="A6421" s="36">
        <v>43322</v>
      </c>
      <c r="B6421" s="11">
        <v>49193.351562999997</v>
      </c>
      <c r="C6421" s="11">
        <v>49240.191405999998</v>
      </c>
      <c r="D6421" s="11">
        <v>48109.039062999997</v>
      </c>
      <c r="E6421" s="11">
        <v>48383.589844000002</v>
      </c>
      <c r="F6421" s="11">
        <v>48383.589844000002</v>
      </c>
      <c r="G6421" s="5">
        <v>178191700</v>
      </c>
      <c r="I6421" s="1">
        <v>-1.7634920428758249E-2</v>
      </c>
    </row>
    <row r="6422" spans="1:9" x14ac:dyDescent="0.25">
      <c r="A6422" s="36">
        <v>43325</v>
      </c>
      <c r="B6422" s="11">
        <v>48383.730469000002</v>
      </c>
      <c r="C6422" s="11">
        <v>48902.128905999998</v>
      </c>
      <c r="D6422" s="11">
        <v>48365.050780999998</v>
      </c>
      <c r="E6422" s="11">
        <v>48767.019530999998</v>
      </c>
      <c r="F6422" s="11">
        <v>48767.019530999998</v>
      </c>
      <c r="G6422" s="5">
        <v>96122300</v>
      </c>
      <c r="I6422" s="1">
        <v>7.8935516794889082E-3</v>
      </c>
    </row>
    <row r="6423" spans="1:9" x14ac:dyDescent="0.25">
      <c r="A6423" s="36">
        <v>43326</v>
      </c>
      <c r="B6423" s="11">
        <v>48815.710937999997</v>
      </c>
      <c r="C6423" s="11">
        <v>49267.671875</v>
      </c>
      <c r="D6423" s="11">
        <v>48789.859375</v>
      </c>
      <c r="E6423" s="11">
        <v>49096.128905999998</v>
      </c>
      <c r="F6423" s="11">
        <v>49096.128905999998</v>
      </c>
      <c r="G6423" s="5">
        <v>131514600</v>
      </c>
      <c r="I6423" s="1">
        <v>6.7259355732698367E-3</v>
      </c>
    </row>
    <row r="6424" spans="1:9" x14ac:dyDescent="0.25">
      <c r="A6424" s="36">
        <v>43327</v>
      </c>
      <c r="B6424" s="11">
        <v>49033.171875</v>
      </c>
      <c r="C6424" s="11">
        <v>49054.238280999998</v>
      </c>
      <c r="D6424" s="11">
        <v>48468.53125</v>
      </c>
      <c r="E6424" s="11">
        <v>48556.691405999998</v>
      </c>
      <c r="F6424" s="11">
        <v>48556.691405999998</v>
      </c>
      <c r="G6424" s="5">
        <v>112472600</v>
      </c>
      <c r="I6424" s="1">
        <v>-1.1048180387350115E-2</v>
      </c>
    </row>
    <row r="6425" spans="1:9" x14ac:dyDescent="0.25">
      <c r="A6425" s="36">
        <v>43328</v>
      </c>
      <c r="B6425" s="11">
        <v>48666.800780999998</v>
      </c>
      <c r="C6425" s="11">
        <v>48681.691405999998</v>
      </c>
      <c r="D6425" s="11">
        <v>47970.070312999997</v>
      </c>
      <c r="E6425" s="11">
        <v>48059.058594000002</v>
      </c>
      <c r="F6425" s="11">
        <v>48059.058594000002</v>
      </c>
      <c r="G6425" s="5">
        <v>142089600</v>
      </c>
      <c r="I6425" s="1">
        <v>-1.0301368310031478E-2</v>
      </c>
    </row>
    <row r="6426" spans="1:9" x14ac:dyDescent="0.25">
      <c r="A6426" s="36">
        <v>43329</v>
      </c>
      <c r="B6426" s="11">
        <v>48065.21875</v>
      </c>
      <c r="C6426" s="11">
        <v>48308.980469000002</v>
      </c>
      <c r="D6426" s="11">
        <v>47879.078125</v>
      </c>
      <c r="E6426" s="11">
        <v>48264.628905999998</v>
      </c>
      <c r="F6426" s="11">
        <v>48264.628905999998</v>
      </c>
      <c r="G6426" s="5">
        <v>128370700</v>
      </c>
      <c r="I6426" s="1">
        <v>4.268329617277189E-3</v>
      </c>
    </row>
    <row r="6427" spans="1:9" x14ac:dyDescent="0.25">
      <c r="A6427" s="36">
        <v>43332</v>
      </c>
      <c r="B6427" s="11">
        <v>48277.941405999998</v>
      </c>
      <c r="C6427" s="11">
        <v>48875.398437999997</v>
      </c>
      <c r="D6427" s="11">
        <v>48245.839844000002</v>
      </c>
      <c r="E6427" s="11">
        <v>48785.480469000002</v>
      </c>
      <c r="F6427" s="11">
        <v>48785.480469000002</v>
      </c>
      <c r="G6427" s="5">
        <v>77718200</v>
      </c>
      <c r="I6427" s="1">
        <v>1.073376562098538E-2</v>
      </c>
    </row>
    <row r="6428" spans="1:9" x14ac:dyDescent="0.25">
      <c r="A6428" s="36">
        <v>43333</v>
      </c>
      <c r="B6428" s="11">
        <v>48791.839844000002</v>
      </c>
      <c r="C6428" s="11">
        <v>49430.03125</v>
      </c>
      <c r="D6428" s="11">
        <v>48731.378905999998</v>
      </c>
      <c r="E6428" s="11">
        <v>49344.050780999998</v>
      </c>
      <c r="F6428" s="11">
        <v>49344.050780999998</v>
      </c>
      <c r="G6428" s="5">
        <v>138129900</v>
      </c>
      <c r="I6428" s="1">
        <v>1.1384469847506296E-2</v>
      </c>
    </row>
    <row r="6429" spans="1:9" x14ac:dyDescent="0.25">
      <c r="A6429" s="36">
        <v>43334</v>
      </c>
      <c r="B6429" s="11">
        <v>49282.859375</v>
      </c>
      <c r="C6429" s="11">
        <v>49910.871094000002</v>
      </c>
      <c r="D6429" s="11">
        <v>49142.539062999997</v>
      </c>
      <c r="E6429" s="11">
        <v>49880.339844000002</v>
      </c>
      <c r="F6429" s="11">
        <v>49880.339844000002</v>
      </c>
      <c r="G6429" s="5">
        <v>146164100</v>
      </c>
      <c r="I6429" s="1">
        <v>1.0809726957965893E-2</v>
      </c>
    </row>
    <row r="6430" spans="1:9" x14ac:dyDescent="0.25">
      <c r="A6430" s="36">
        <v>43335</v>
      </c>
      <c r="B6430" s="11">
        <v>49895.308594000002</v>
      </c>
      <c r="C6430" s="11">
        <v>50093.359375</v>
      </c>
      <c r="D6430" s="11">
        <v>49636.910155999998</v>
      </c>
      <c r="E6430" s="11">
        <v>49749.558594000002</v>
      </c>
      <c r="F6430" s="11">
        <v>49749.558594000002</v>
      </c>
      <c r="G6430" s="5">
        <v>101141300</v>
      </c>
      <c r="I6430" s="1">
        <v>-2.625342937552233E-3</v>
      </c>
    </row>
    <row r="6431" spans="1:9" x14ac:dyDescent="0.25">
      <c r="A6431" s="36">
        <v>43336</v>
      </c>
      <c r="B6431" s="11">
        <v>49719.878905999998</v>
      </c>
      <c r="C6431" s="11">
        <v>50088.671875</v>
      </c>
      <c r="D6431" s="11">
        <v>49519.96875</v>
      </c>
      <c r="E6431" s="11">
        <v>49633.769530999998</v>
      </c>
      <c r="F6431" s="11">
        <v>49633.769530999998</v>
      </c>
      <c r="G6431" s="5">
        <v>59196300</v>
      </c>
      <c r="I6431" s="1">
        <v>-2.3301516979827852E-3</v>
      </c>
    </row>
    <row r="6432" spans="1:9" x14ac:dyDescent="0.25">
      <c r="A6432" s="36">
        <v>43339</v>
      </c>
      <c r="B6432" s="11">
        <v>49789.191405999998</v>
      </c>
      <c r="C6432" s="11">
        <v>50485.511719000002</v>
      </c>
      <c r="D6432" s="11">
        <v>49789.191405999998</v>
      </c>
      <c r="E6432" s="11">
        <v>50416.269530999998</v>
      </c>
      <c r="F6432" s="11">
        <v>50416.269530999998</v>
      </c>
      <c r="G6432" s="5">
        <v>114161400</v>
      </c>
      <c r="I6432" s="1">
        <v>1.564249175589616E-2</v>
      </c>
    </row>
    <row r="6433" spans="1:9" x14ac:dyDescent="0.25">
      <c r="A6433" s="36">
        <v>43340</v>
      </c>
      <c r="B6433" s="11">
        <v>50518.28125</v>
      </c>
      <c r="C6433" s="11">
        <v>50603.390625</v>
      </c>
      <c r="D6433" s="11">
        <v>49810</v>
      </c>
      <c r="E6433" s="11">
        <v>50023.980469000002</v>
      </c>
      <c r="F6433" s="11">
        <v>50023.980469000002</v>
      </c>
      <c r="G6433" s="5">
        <v>134515200</v>
      </c>
      <c r="I6433" s="1">
        <v>-7.8114313084149956E-3</v>
      </c>
    </row>
    <row r="6434" spans="1:9" x14ac:dyDescent="0.25">
      <c r="A6434" s="36">
        <v>43341</v>
      </c>
      <c r="B6434" s="11">
        <v>50048.839844000002</v>
      </c>
      <c r="C6434" s="11">
        <v>50238.089844000002</v>
      </c>
      <c r="D6434" s="11">
        <v>49927.898437999997</v>
      </c>
      <c r="E6434" s="11">
        <v>50187.480469000002</v>
      </c>
      <c r="F6434" s="11">
        <v>50187.480469000002</v>
      </c>
      <c r="G6434" s="5">
        <v>119419000</v>
      </c>
      <c r="I6434" s="1">
        <v>3.2631027139284896E-3</v>
      </c>
    </row>
    <row r="6435" spans="1:9" x14ac:dyDescent="0.25">
      <c r="A6435" s="36">
        <v>43342</v>
      </c>
      <c r="B6435" s="11">
        <v>50178.570312999997</v>
      </c>
      <c r="C6435" s="11">
        <v>50199.300780999998</v>
      </c>
      <c r="D6435" s="11">
        <v>49280.910155999998</v>
      </c>
      <c r="E6435" s="11">
        <v>49653.140625</v>
      </c>
      <c r="F6435" s="11">
        <v>49653.140625</v>
      </c>
      <c r="G6435" s="5">
        <v>112498700</v>
      </c>
      <c r="I6435" s="1">
        <v>-1.0703958768596422E-2</v>
      </c>
    </row>
    <row r="6436" spans="1:9" x14ac:dyDescent="0.25">
      <c r="A6436" s="36">
        <v>43343</v>
      </c>
      <c r="B6436" s="11">
        <v>49540.089844000002</v>
      </c>
      <c r="C6436" s="11">
        <v>49900.148437999997</v>
      </c>
      <c r="D6436" s="11">
        <v>49297.558594000002</v>
      </c>
      <c r="E6436" s="11">
        <v>49547.679687999997</v>
      </c>
      <c r="F6436" s="11">
        <v>49547.679687999997</v>
      </c>
      <c r="G6436" s="5">
        <v>161152700</v>
      </c>
      <c r="I6436" s="1">
        <v>-2.1262117873170894E-3</v>
      </c>
    </row>
    <row r="6437" spans="1:9" x14ac:dyDescent="0.25">
      <c r="A6437" s="36">
        <v>43346</v>
      </c>
      <c r="B6437" s="11">
        <v>49574.121094000002</v>
      </c>
      <c r="C6437" s="11">
        <v>49727.210937999997</v>
      </c>
      <c r="D6437" s="11">
        <v>49421.058594000002</v>
      </c>
      <c r="E6437" s="11">
        <v>49488.480469000002</v>
      </c>
      <c r="F6437" s="11">
        <v>49488.480469000002</v>
      </c>
      <c r="G6437" s="5">
        <v>14746800</v>
      </c>
      <c r="I6437" s="1">
        <v>-1.1955072966660651E-3</v>
      </c>
    </row>
    <row r="6438" spans="1:9" x14ac:dyDescent="0.25">
      <c r="A6438" s="36">
        <v>43347</v>
      </c>
      <c r="B6438" s="11">
        <v>49491.410155999998</v>
      </c>
      <c r="C6438" s="11">
        <v>49541.300780999998</v>
      </c>
      <c r="D6438" s="11">
        <v>48805.160155999998</v>
      </c>
      <c r="E6438" s="11">
        <v>48884.171875</v>
      </c>
      <c r="F6438" s="11">
        <v>48884.171875</v>
      </c>
      <c r="G6438" s="5">
        <v>129616800</v>
      </c>
      <c r="I6438" s="1">
        <v>-1.2286264147506998E-2</v>
      </c>
    </row>
    <row r="6439" spans="1:9" x14ac:dyDescent="0.25">
      <c r="A6439" s="36">
        <v>43348</v>
      </c>
      <c r="B6439" s="11">
        <v>48757.871094000002</v>
      </c>
      <c r="C6439" s="11">
        <v>48944.648437999997</v>
      </c>
      <c r="D6439" s="11">
        <v>48478.300780999998</v>
      </c>
      <c r="E6439" s="11">
        <v>48595.371094000002</v>
      </c>
      <c r="F6439" s="11">
        <v>48595.371094000002</v>
      </c>
      <c r="G6439" s="5">
        <v>138797600</v>
      </c>
      <c r="I6439" s="1">
        <v>-5.9253791552364987E-3</v>
      </c>
    </row>
    <row r="6440" spans="1:9" x14ac:dyDescent="0.25">
      <c r="A6440" s="36">
        <v>43349</v>
      </c>
      <c r="B6440" s="11">
        <v>48631.300780999998</v>
      </c>
      <c r="C6440" s="11">
        <v>48904.710937999997</v>
      </c>
      <c r="D6440" s="11">
        <v>48553.058594000002</v>
      </c>
      <c r="E6440" s="11">
        <v>48711.851562999997</v>
      </c>
      <c r="F6440" s="11">
        <v>48711.851562999997</v>
      </c>
      <c r="G6440" s="5">
        <v>113931800</v>
      </c>
      <c r="I6440" s="1">
        <v>2.3940776738768932E-3</v>
      </c>
    </row>
    <row r="6441" spans="1:9" x14ac:dyDescent="0.25">
      <c r="A6441" s="36">
        <v>43350</v>
      </c>
      <c r="B6441" s="11">
        <v>48602.269530999998</v>
      </c>
      <c r="C6441" s="11">
        <v>48999.96875</v>
      </c>
      <c r="D6441" s="11">
        <v>48198.738280999998</v>
      </c>
      <c r="E6441" s="11">
        <v>48971.140625</v>
      </c>
      <c r="F6441" s="11">
        <v>48971.140625</v>
      </c>
      <c r="G6441" s="5">
        <v>112060300</v>
      </c>
      <c r="I6441" s="1">
        <v>5.3087986999837966E-3</v>
      </c>
    </row>
    <row r="6442" spans="1:9" x14ac:dyDescent="0.25">
      <c r="A6442" s="36">
        <v>43353</v>
      </c>
      <c r="B6442" s="11">
        <v>49027.398437999997</v>
      </c>
      <c r="C6442" s="11">
        <v>49044.808594000002</v>
      </c>
      <c r="D6442" s="11">
        <v>48571.699219000002</v>
      </c>
      <c r="E6442" s="11">
        <v>48848.738280999998</v>
      </c>
      <c r="F6442" s="11">
        <v>48848.738280999998</v>
      </c>
      <c r="G6442" s="5">
        <v>79593200</v>
      </c>
      <c r="I6442" s="1">
        <v>-2.5026080435441855E-3</v>
      </c>
    </row>
    <row r="6443" spans="1:9" x14ac:dyDescent="0.25">
      <c r="A6443" s="36">
        <v>43354</v>
      </c>
      <c r="B6443" s="11">
        <v>48739.761719000002</v>
      </c>
      <c r="C6443" s="11">
        <v>48918.308594000002</v>
      </c>
      <c r="D6443" s="11">
        <v>48483.671875</v>
      </c>
      <c r="E6443" s="11">
        <v>48895.800780999998</v>
      </c>
      <c r="F6443" s="11">
        <v>48895.800780999998</v>
      </c>
      <c r="G6443" s="5">
        <v>114311200</v>
      </c>
      <c r="I6443" s="1">
        <v>9.6296947304530534E-4</v>
      </c>
    </row>
    <row r="6444" spans="1:9" x14ac:dyDescent="0.25">
      <c r="A6444" s="36">
        <v>43355</v>
      </c>
      <c r="B6444" s="11">
        <v>48886.878905999998</v>
      </c>
      <c r="C6444" s="11">
        <v>49347.359375</v>
      </c>
      <c r="D6444" s="11">
        <v>48687.800780999998</v>
      </c>
      <c r="E6444" s="11">
        <v>49254.980469000002</v>
      </c>
      <c r="F6444" s="11">
        <v>49254.980469000002</v>
      </c>
      <c r="G6444" s="5">
        <v>165457100</v>
      </c>
      <c r="I6444" s="1">
        <v>7.3189695849968928E-3</v>
      </c>
    </row>
    <row r="6445" spans="1:9" x14ac:dyDescent="0.25">
      <c r="A6445" s="36">
        <v>43356</v>
      </c>
      <c r="B6445" s="11">
        <v>49219.449219000002</v>
      </c>
      <c r="C6445" s="11">
        <v>49761.890625</v>
      </c>
      <c r="D6445" s="11">
        <v>49133.371094000002</v>
      </c>
      <c r="E6445" s="11">
        <v>49693.210937999997</v>
      </c>
      <c r="F6445" s="11">
        <v>49693.210937999997</v>
      </c>
      <c r="G6445" s="5">
        <v>187567300</v>
      </c>
      <c r="I6445" s="1">
        <v>8.8578341474754296E-3</v>
      </c>
    </row>
    <row r="6446" spans="1:9" x14ac:dyDescent="0.25">
      <c r="A6446" s="36">
        <v>43357</v>
      </c>
      <c r="B6446" s="11">
        <v>49460.308594000002</v>
      </c>
      <c r="C6446" s="11">
        <v>49841.570312999997</v>
      </c>
      <c r="D6446" s="11">
        <v>49342.46875</v>
      </c>
      <c r="E6446" s="11">
        <v>49611.929687999997</v>
      </c>
      <c r="F6446" s="11">
        <v>49611.929687999997</v>
      </c>
      <c r="G6446" s="5">
        <v>136086200</v>
      </c>
      <c r="I6446" s="1">
        <v>-1.637000212454609E-3</v>
      </c>
    </row>
    <row r="6447" spans="1:9" x14ac:dyDescent="0.25">
      <c r="A6447" s="36">
        <v>43360</v>
      </c>
      <c r="B6447" s="11">
        <v>49553.878905999998</v>
      </c>
      <c r="C6447" s="11">
        <v>49810.050780999998</v>
      </c>
      <c r="D6447" s="11">
        <v>49373.539062999997</v>
      </c>
      <c r="E6447" s="11">
        <v>49398.570312999997</v>
      </c>
      <c r="F6447" s="11">
        <v>49398.570312999997</v>
      </c>
      <c r="G6447" s="5">
        <v>75804000</v>
      </c>
      <c r="I6447" s="1">
        <v>-4.30983997162393E-3</v>
      </c>
    </row>
    <row r="6448" spans="1:9" x14ac:dyDescent="0.25">
      <c r="A6448" s="36">
        <v>43361</v>
      </c>
      <c r="B6448" s="11">
        <v>49412</v>
      </c>
      <c r="C6448" s="11">
        <v>49843.589844000002</v>
      </c>
      <c r="D6448" s="11">
        <v>49395.511719000002</v>
      </c>
      <c r="E6448" s="11">
        <v>49661.828125</v>
      </c>
      <c r="F6448" s="11">
        <v>49661.828125</v>
      </c>
      <c r="G6448" s="5">
        <v>104226700</v>
      </c>
      <c r="I6448" s="1">
        <v>5.3151094869807736E-3</v>
      </c>
    </row>
    <row r="6449" spans="1:9" x14ac:dyDescent="0.25">
      <c r="A6449" s="36">
        <v>43362</v>
      </c>
      <c r="B6449" s="11">
        <v>49623.980469000002</v>
      </c>
      <c r="C6449" s="11">
        <v>49887.789062999997</v>
      </c>
      <c r="D6449" s="11">
        <v>49536.320312999997</v>
      </c>
      <c r="E6449" s="11">
        <v>49590.789062999997</v>
      </c>
      <c r="F6449" s="11">
        <v>49590.789062999997</v>
      </c>
      <c r="G6449" s="5">
        <v>129421200</v>
      </c>
      <c r="I6449" s="1">
        <v>-1.4314801189811988E-3</v>
      </c>
    </row>
    <row r="6450" spans="1:9" x14ac:dyDescent="0.25">
      <c r="A6450" s="36">
        <v>43363</v>
      </c>
      <c r="B6450" s="11">
        <v>49590.980469000002</v>
      </c>
      <c r="C6450" s="11">
        <v>49812.140625</v>
      </c>
      <c r="D6450" s="11">
        <v>49315.390625</v>
      </c>
      <c r="E6450" s="11">
        <v>49510.78125</v>
      </c>
      <c r="F6450" s="11">
        <v>49510.78125</v>
      </c>
      <c r="G6450" s="5">
        <v>94879400</v>
      </c>
      <c r="I6450" s="1">
        <v>-1.6146632213782652E-3</v>
      </c>
    </row>
    <row r="6451" spans="1:9" x14ac:dyDescent="0.25">
      <c r="A6451" s="36">
        <v>43364</v>
      </c>
      <c r="B6451" s="11">
        <v>49483.039062999997</v>
      </c>
      <c r="C6451" s="11">
        <v>49732.351562999997</v>
      </c>
      <c r="D6451" s="11">
        <v>49296.570312999997</v>
      </c>
      <c r="E6451" s="11">
        <v>49344.289062999997</v>
      </c>
      <c r="F6451" s="11">
        <v>49344.289062999997</v>
      </c>
      <c r="G6451" s="5">
        <v>543954900</v>
      </c>
      <c r="I6451" s="1">
        <v>-3.3684128470898855E-3</v>
      </c>
    </row>
    <row r="6452" spans="1:9" x14ac:dyDescent="0.25">
      <c r="A6452" s="36">
        <v>43367</v>
      </c>
      <c r="B6452" s="11">
        <v>49304.878905999998</v>
      </c>
      <c r="C6452" s="11">
        <v>49486.71875</v>
      </c>
      <c r="D6452" s="11">
        <v>49032.769530999998</v>
      </c>
      <c r="E6452" s="11">
        <v>49417.21875</v>
      </c>
      <c r="F6452" s="11">
        <v>49417.21875</v>
      </c>
      <c r="G6452" s="5">
        <v>93047500</v>
      </c>
      <c r="I6452" s="1">
        <v>1.4768851118436288E-3</v>
      </c>
    </row>
    <row r="6453" spans="1:9" x14ac:dyDescent="0.25">
      <c r="A6453" s="36">
        <v>43368</v>
      </c>
      <c r="B6453" s="11">
        <v>49447.980469000002</v>
      </c>
      <c r="C6453" s="11">
        <v>49721.199219000002</v>
      </c>
      <c r="D6453" s="11">
        <v>49447.980469000002</v>
      </c>
      <c r="E6453" s="11">
        <v>49651.550780999998</v>
      </c>
      <c r="F6453" s="11">
        <v>49651.550780999998</v>
      </c>
      <c r="G6453" s="5">
        <v>88477300</v>
      </c>
      <c r="I6453" s="1">
        <v>4.7307031091570195E-3</v>
      </c>
    </row>
    <row r="6454" spans="1:9" x14ac:dyDescent="0.25">
      <c r="A6454" s="36">
        <v>43369</v>
      </c>
      <c r="B6454" s="11">
        <v>49675.710937999997</v>
      </c>
      <c r="C6454" s="11">
        <v>49944.289062999997</v>
      </c>
      <c r="D6454" s="11">
        <v>49555.128905999998</v>
      </c>
      <c r="E6454" s="11">
        <v>49606.070312999997</v>
      </c>
      <c r="F6454" s="11">
        <v>49606.070312999997</v>
      </c>
      <c r="G6454" s="5">
        <v>97265900</v>
      </c>
      <c r="I6454" s="1">
        <v>-9.1641267807318627E-4</v>
      </c>
    </row>
    <row r="6455" spans="1:9" x14ac:dyDescent="0.25">
      <c r="A6455" s="36">
        <v>43370</v>
      </c>
      <c r="B6455" s="11">
        <v>49641.671875</v>
      </c>
      <c r="C6455" s="11">
        <v>49964.96875</v>
      </c>
      <c r="D6455" s="11">
        <v>49492.691405999998</v>
      </c>
      <c r="E6455" s="11">
        <v>49646.910155999998</v>
      </c>
      <c r="F6455" s="11">
        <v>49646.910155999998</v>
      </c>
      <c r="G6455" s="5">
        <v>105511000</v>
      </c>
      <c r="I6455" s="1">
        <v>8.229444619569648E-4</v>
      </c>
    </row>
    <row r="6456" spans="1:9" x14ac:dyDescent="0.25">
      <c r="A6456" s="36">
        <v>43371</v>
      </c>
      <c r="B6456" s="11">
        <v>49542.511719000002</v>
      </c>
      <c r="C6456" s="11">
        <v>49644.238280999998</v>
      </c>
      <c r="D6456" s="11">
        <v>49347.519530999998</v>
      </c>
      <c r="E6456" s="11">
        <v>49504.160155999998</v>
      </c>
      <c r="F6456" s="11">
        <v>49504.160155999998</v>
      </c>
      <c r="G6456" s="5">
        <v>133890700</v>
      </c>
      <c r="I6456" s="1">
        <v>-2.8794464483663518E-3</v>
      </c>
    </row>
    <row r="6457" spans="1:9" x14ac:dyDescent="0.25">
      <c r="A6457" s="36">
        <v>43374</v>
      </c>
      <c r="B6457" s="11">
        <v>49547.851562999997</v>
      </c>
      <c r="C6457" s="11">
        <v>50041.601562999997</v>
      </c>
      <c r="D6457" s="11">
        <v>49547.851562999997</v>
      </c>
      <c r="E6457" s="11">
        <v>49841.46875</v>
      </c>
      <c r="F6457" s="11">
        <v>49841.46875</v>
      </c>
      <c r="G6457" s="5">
        <v>92809700</v>
      </c>
      <c r="I6457" s="1">
        <v>6.7906337480128087E-3</v>
      </c>
    </row>
    <row r="6458" spans="1:9" x14ac:dyDescent="0.25">
      <c r="A6458" s="36">
        <v>43375</v>
      </c>
      <c r="B6458" s="11">
        <v>49821.570312999997</v>
      </c>
      <c r="C6458" s="11">
        <v>49924.621094000002</v>
      </c>
      <c r="D6458" s="11">
        <v>49290.421875</v>
      </c>
      <c r="E6458" s="11">
        <v>49376.5</v>
      </c>
      <c r="F6458" s="11">
        <v>49376.5</v>
      </c>
      <c r="G6458" s="5">
        <v>95809500</v>
      </c>
      <c r="I6458" s="1">
        <v>-9.3727408400852141E-3</v>
      </c>
    </row>
    <row r="6459" spans="1:9" x14ac:dyDescent="0.25">
      <c r="A6459" s="36">
        <v>43376</v>
      </c>
      <c r="B6459" s="11">
        <v>49442.988280999998</v>
      </c>
      <c r="C6459" s="11">
        <v>49487.539062999997</v>
      </c>
      <c r="D6459" s="11">
        <v>48926.410155999998</v>
      </c>
      <c r="E6459" s="11">
        <v>49005.351562999997</v>
      </c>
      <c r="F6459" s="11">
        <v>49005.351562999997</v>
      </c>
      <c r="G6459" s="5">
        <v>172821200</v>
      </c>
      <c r="I6459" s="1">
        <v>-7.5450947881972041E-3</v>
      </c>
    </row>
    <row r="6460" spans="1:9" x14ac:dyDescent="0.25">
      <c r="A6460" s="36">
        <v>43377</v>
      </c>
      <c r="B6460" s="11">
        <v>49001.398437999997</v>
      </c>
      <c r="C6460" s="11">
        <v>49001.398437999997</v>
      </c>
      <c r="D6460" s="11">
        <v>48461.21875</v>
      </c>
      <c r="E6460" s="11">
        <v>48683.261719000002</v>
      </c>
      <c r="F6460" s="11">
        <v>48683.261719000002</v>
      </c>
      <c r="G6460" s="5">
        <v>139178200</v>
      </c>
      <c r="I6460" s="1">
        <v>-6.5942385775326073E-3</v>
      </c>
    </row>
    <row r="6461" spans="1:9" x14ac:dyDescent="0.25">
      <c r="A6461" s="36">
        <v>43378</v>
      </c>
      <c r="B6461" s="11">
        <v>48717.800780999998</v>
      </c>
      <c r="C6461" s="11">
        <v>48735.109375</v>
      </c>
      <c r="D6461" s="11">
        <v>48004.921875</v>
      </c>
      <c r="E6461" s="11">
        <v>48052.851562999997</v>
      </c>
      <c r="F6461" s="11">
        <v>48052.851562999997</v>
      </c>
      <c r="G6461" s="5">
        <v>128342300</v>
      </c>
      <c r="I6461" s="1">
        <v>-1.3033789741507817E-2</v>
      </c>
    </row>
    <row r="6462" spans="1:9" x14ac:dyDescent="0.25">
      <c r="A6462" s="36">
        <v>43381</v>
      </c>
      <c r="B6462" s="11">
        <v>48018.351562999997</v>
      </c>
      <c r="C6462" s="11">
        <v>48183.28125</v>
      </c>
      <c r="D6462" s="11">
        <v>47869.238280999998</v>
      </c>
      <c r="E6462" s="11">
        <v>48093.101562999997</v>
      </c>
      <c r="F6462" s="11">
        <v>48093.101562999997</v>
      </c>
      <c r="G6462" s="5">
        <v>145536700</v>
      </c>
      <c r="I6462" s="1">
        <v>8.3726877820033963E-4</v>
      </c>
    </row>
    <row r="6463" spans="1:9" x14ac:dyDescent="0.25">
      <c r="A6463" s="36">
        <v>43382</v>
      </c>
      <c r="B6463" s="11">
        <v>48040.878905999998</v>
      </c>
      <c r="C6463" s="11">
        <v>48552.078125</v>
      </c>
      <c r="D6463" s="11">
        <v>47673.378905999998</v>
      </c>
      <c r="E6463" s="11">
        <v>48505.21875</v>
      </c>
      <c r="F6463" s="11">
        <v>48505.21875</v>
      </c>
      <c r="G6463" s="5">
        <v>115835800</v>
      </c>
      <c r="I6463" s="1">
        <v>8.5326470697939527E-3</v>
      </c>
    </row>
    <row r="6464" spans="1:9" x14ac:dyDescent="0.25">
      <c r="A6464" s="36">
        <v>43383</v>
      </c>
      <c r="B6464" s="11">
        <v>48506.960937999997</v>
      </c>
      <c r="C6464" s="11">
        <v>48525.109375</v>
      </c>
      <c r="D6464" s="11">
        <v>48025.269530999998</v>
      </c>
      <c r="E6464" s="11">
        <v>48136.179687999997</v>
      </c>
      <c r="F6464" s="11">
        <v>48136.179687999997</v>
      </c>
      <c r="G6464" s="5">
        <v>147682600</v>
      </c>
      <c r="I6464" s="1">
        <v>-7.6373244129559481E-3</v>
      </c>
    </row>
    <row r="6465" spans="1:9" x14ac:dyDescent="0.25">
      <c r="A6465" s="36">
        <v>43384</v>
      </c>
      <c r="B6465" s="11">
        <v>48123.589844000002</v>
      </c>
      <c r="C6465" s="11">
        <v>48205.011719000002</v>
      </c>
      <c r="D6465" s="11">
        <v>47478.589844000002</v>
      </c>
      <c r="E6465" s="11">
        <v>47558.230469000002</v>
      </c>
      <c r="F6465" s="11">
        <v>47558.230469000002</v>
      </c>
      <c r="G6465" s="5">
        <v>183060400</v>
      </c>
      <c r="I6465" s="1">
        <v>-1.207920599085277E-2</v>
      </c>
    </row>
    <row r="6466" spans="1:9" x14ac:dyDescent="0.25">
      <c r="A6466" s="36">
        <v>43385</v>
      </c>
      <c r="B6466" s="11">
        <v>47656.859375</v>
      </c>
      <c r="C6466" s="11">
        <v>48078.441405999998</v>
      </c>
      <c r="D6466" s="11">
        <v>47071.238280999998</v>
      </c>
      <c r="E6466" s="11">
        <v>47444.050780999998</v>
      </c>
      <c r="F6466" s="11">
        <v>47444.050780999998</v>
      </c>
      <c r="G6466" s="5">
        <v>151846700</v>
      </c>
      <c r="I6466" s="1">
        <v>-2.4037263416047949E-3</v>
      </c>
    </row>
    <row r="6467" spans="1:9" x14ac:dyDescent="0.25">
      <c r="A6467" s="36">
        <v>43388</v>
      </c>
      <c r="B6467" s="11">
        <v>47447.601562999997</v>
      </c>
      <c r="C6467" s="11">
        <v>47963.488280999998</v>
      </c>
      <c r="D6467" s="11">
        <v>47204.890625</v>
      </c>
      <c r="E6467" s="11">
        <v>47739.089844000002</v>
      </c>
      <c r="F6467" s="11">
        <v>47739.089844000002</v>
      </c>
      <c r="G6467" s="5">
        <v>107365800</v>
      </c>
      <c r="I6467" s="1">
        <v>6.1994173756598769E-3</v>
      </c>
    </row>
    <row r="6468" spans="1:9" x14ac:dyDescent="0.25">
      <c r="A6468" s="36">
        <v>43389</v>
      </c>
      <c r="B6468" s="11">
        <v>47830.808594000002</v>
      </c>
      <c r="C6468" s="11">
        <v>48299.230469000002</v>
      </c>
      <c r="D6468" s="11">
        <v>47794.308594000002</v>
      </c>
      <c r="E6468" s="11">
        <v>48191.570312999997</v>
      </c>
      <c r="F6468" s="11">
        <v>48191.570312999997</v>
      </c>
      <c r="G6468" s="5">
        <v>120949800</v>
      </c>
      <c r="I6468" s="1">
        <v>9.4335601121020574E-3</v>
      </c>
    </row>
    <row r="6469" spans="1:9" x14ac:dyDescent="0.25">
      <c r="A6469" s="36">
        <v>43390</v>
      </c>
      <c r="B6469" s="11">
        <v>48221.011719000002</v>
      </c>
      <c r="C6469" s="11">
        <v>48221.011719000002</v>
      </c>
      <c r="D6469" s="11">
        <v>47778.828125</v>
      </c>
      <c r="E6469" s="11">
        <v>47887.949219000002</v>
      </c>
      <c r="F6469" s="11">
        <v>47887.949219000002</v>
      </c>
      <c r="G6469" s="5">
        <v>130687000</v>
      </c>
      <c r="I6469" s="1">
        <v>-6.3202252917839985E-3</v>
      </c>
    </row>
    <row r="6470" spans="1:9" x14ac:dyDescent="0.25">
      <c r="A6470" s="36">
        <v>43391</v>
      </c>
      <c r="B6470" s="11">
        <v>47823.339844000002</v>
      </c>
      <c r="C6470" s="11">
        <v>48026.191405999998</v>
      </c>
      <c r="D6470" s="11">
        <v>46929.421875</v>
      </c>
      <c r="E6470" s="11">
        <v>47024.460937999997</v>
      </c>
      <c r="F6470" s="11">
        <v>47024.460937999997</v>
      </c>
      <c r="G6470" s="5">
        <v>158751900</v>
      </c>
      <c r="I6470" s="1">
        <v>-1.8195978883349895E-2</v>
      </c>
    </row>
    <row r="6471" spans="1:9" x14ac:dyDescent="0.25">
      <c r="A6471" s="36">
        <v>43392</v>
      </c>
      <c r="B6471" s="11">
        <v>47151.300780999998</v>
      </c>
      <c r="C6471" s="11">
        <v>47568.878905999998</v>
      </c>
      <c r="D6471" s="11">
        <v>47103.460937999997</v>
      </c>
      <c r="E6471" s="11">
        <v>47437.449219000002</v>
      </c>
      <c r="F6471" s="11">
        <v>47437.449219000002</v>
      </c>
      <c r="G6471" s="5">
        <v>174772800</v>
      </c>
      <c r="I6471" s="1">
        <v>8.7440728584251559E-3</v>
      </c>
    </row>
    <row r="6472" spans="1:9" x14ac:dyDescent="0.25">
      <c r="A6472" s="36">
        <v>43395</v>
      </c>
      <c r="B6472" s="11">
        <v>47485.738280999998</v>
      </c>
      <c r="C6472" s="11">
        <v>47672.921875</v>
      </c>
      <c r="D6472" s="11">
        <v>46657.820312999997</v>
      </c>
      <c r="E6472" s="11">
        <v>46962.738280999998</v>
      </c>
      <c r="F6472" s="11">
        <v>46962.738280999998</v>
      </c>
      <c r="G6472" s="5">
        <v>126751100</v>
      </c>
      <c r="I6472" s="1">
        <v>-1.0057499929047253E-2</v>
      </c>
    </row>
    <row r="6473" spans="1:9" x14ac:dyDescent="0.25">
      <c r="A6473" s="36">
        <v>43396</v>
      </c>
      <c r="B6473" s="11">
        <v>46771.460937999997</v>
      </c>
      <c r="C6473" s="11">
        <v>46843.828125</v>
      </c>
      <c r="D6473" s="11">
        <v>46279.390625</v>
      </c>
      <c r="E6473" s="11">
        <v>46449.03125</v>
      </c>
      <c r="F6473" s="11">
        <v>46449.03125</v>
      </c>
      <c r="G6473" s="5">
        <v>159801500</v>
      </c>
      <c r="I6473" s="1">
        <v>-1.0998875460533242E-2</v>
      </c>
    </row>
    <row r="6474" spans="1:9" x14ac:dyDescent="0.25">
      <c r="A6474" s="36">
        <v>43397</v>
      </c>
      <c r="B6474" s="11">
        <v>46537.179687999997</v>
      </c>
      <c r="C6474" s="11">
        <v>46640.171875</v>
      </c>
      <c r="D6474" s="11">
        <v>45898.378905999998</v>
      </c>
      <c r="E6474" s="11">
        <v>45959.039062999997</v>
      </c>
      <c r="F6474" s="11">
        <v>45959.039062999997</v>
      </c>
      <c r="G6474" s="5">
        <v>177518200</v>
      </c>
      <c r="I6474" s="1">
        <v>-1.06050646372573E-2</v>
      </c>
    </row>
    <row r="6475" spans="1:9" x14ac:dyDescent="0.25">
      <c r="A6475" s="36">
        <v>43398</v>
      </c>
      <c r="B6475" s="11">
        <v>46102.148437999997</v>
      </c>
      <c r="C6475" s="11">
        <v>46626.078125</v>
      </c>
      <c r="D6475" s="11">
        <v>46019.261719000002</v>
      </c>
      <c r="E6475" s="11">
        <v>46275.710937999997</v>
      </c>
      <c r="F6475" s="11">
        <v>46275.710937999997</v>
      </c>
      <c r="G6475" s="5">
        <v>160539500</v>
      </c>
      <c r="I6475" s="1">
        <v>6.8666770232521657E-3</v>
      </c>
    </row>
    <row r="6476" spans="1:9" x14ac:dyDescent="0.25">
      <c r="A6476" s="36">
        <v>43399</v>
      </c>
      <c r="B6476" s="11">
        <v>46107.96875</v>
      </c>
      <c r="C6476" s="11">
        <v>46118.460937999997</v>
      </c>
      <c r="D6476" s="11">
        <v>45677.269530999998</v>
      </c>
      <c r="E6476" s="11">
        <v>45803.328125</v>
      </c>
      <c r="F6476" s="11">
        <v>45803.328125</v>
      </c>
      <c r="G6476" s="5">
        <v>210198000</v>
      </c>
      <c r="I6476" s="1">
        <v>-1.0260466704702154E-2</v>
      </c>
    </row>
    <row r="6477" spans="1:9" x14ac:dyDescent="0.25">
      <c r="A6477" s="36">
        <v>43402</v>
      </c>
      <c r="B6477" s="11">
        <v>45763.089844000002</v>
      </c>
      <c r="C6477" s="11">
        <v>45823.449219000002</v>
      </c>
      <c r="D6477" s="11">
        <v>43779.5</v>
      </c>
      <c r="E6477" s="11">
        <v>43879.128905999998</v>
      </c>
      <c r="F6477" s="11">
        <v>43879.128905999998</v>
      </c>
      <c r="G6477" s="5">
        <v>283226200</v>
      </c>
      <c r="I6477" s="1">
        <v>-4.2917971486790663E-2</v>
      </c>
    </row>
    <row r="6478" spans="1:9" x14ac:dyDescent="0.25">
      <c r="A6478" s="36">
        <v>43403</v>
      </c>
      <c r="B6478" s="11">
        <v>43849.519530999998</v>
      </c>
      <c r="C6478" s="11">
        <v>43932.878905999998</v>
      </c>
      <c r="D6478" s="11">
        <v>43407.488280999998</v>
      </c>
      <c r="E6478" s="11">
        <v>43538.121094000002</v>
      </c>
      <c r="F6478" s="11">
        <v>43538.121094000002</v>
      </c>
      <c r="G6478" s="5">
        <v>265281800</v>
      </c>
      <c r="I6478" s="1">
        <v>-7.8018821626688606E-3</v>
      </c>
    </row>
    <row r="6479" spans="1:9" x14ac:dyDescent="0.25">
      <c r="A6479" s="36">
        <v>43404</v>
      </c>
      <c r="B6479" s="11">
        <v>43626.601562999997</v>
      </c>
      <c r="C6479" s="11">
        <v>44300.660155999998</v>
      </c>
      <c r="D6479" s="11">
        <v>43604.78125</v>
      </c>
      <c r="E6479" s="11">
        <v>43942.550780999998</v>
      </c>
      <c r="F6479" s="11">
        <v>43942.550780999998</v>
      </c>
      <c r="G6479" s="5">
        <v>350723200</v>
      </c>
      <c r="I6479" s="1">
        <v>9.2462154127606055E-3</v>
      </c>
    </row>
    <row r="6480" spans="1:9" x14ac:dyDescent="0.25">
      <c r="A6480" s="36">
        <v>43405</v>
      </c>
      <c r="B6480" s="11">
        <v>43993.351562999997</v>
      </c>
      <c r="C6480" s="11">
        <v>45585.011719000002</v>
      </c>
      <c r="D6480" s="11">
        <v>43964.828125</v>
      </c>
      <c r="E6480" s="11">
        <v>45446.828125</v>
      </c>
      <c r="F6480" s="11">
        <v>45446.828125</v>
      </c>
      <c r="G6480" s="5">
        <v>251785000</v>
      </c>
      <c r="I6480" s="1">
        <v>3.3659913231277372E-2</v>
      </c>
    </row>
    <row r="6481" spans="1:9" x14ac:dyDescent="0.25">
      <c r="A6481" s="36">
        <v>43409</v>
      </c>
      <c r="B6481" s="11">
        <v>45449.050780999998</v>
      </c>
      <c r="C6481" s="11">
        <v>46865.738280999998</v>
      </c>
      <c r="D6481" s="11">
        <v>45432.988280999998</v>
      </c>
      <c r="E6481" s="11">
        <v>46817.359375</v>
      </c>
      <c r="F6481" s="11">
        <v>46817.359375</v>
      </c>
      <c r="G6481" s="5">
        <v>263564600</v>
      </c>
      <c r="I6481" s="1">
        <v>2.9711031004142185E-2</v>
      </c>
    </row>
    <row r="6482" spans="1:9" x14ac:dyDescent="0.25">
      <c r="A6482" s="36">
        <v>43410</v>
      </c>
      <c r="B6482" s="11">
        <v>46797.871094000002</v>
      </c>
      <c r="C6482" s="11">
        <v>46975.179687999997</v>
      </c>
      <c r="D6482" s="11">
        <v>46120.488280999998</v>
      </c>
      <c r="E6482" s="11">
        <v>46328.351562999997</v>
      </c>
      <c r="F6482" s="11">
        <v>46328.351562999997</v>
      </c>
      <c r="G6482" s="5">
        <v>198618300</v>
      </c>
      <c r="I6482" s="1">
        <v>-1.0499942504647919E-2</v>
      </c>
    </row>
    <row r="6483" spans="1:9" x14ac:dyDescent="0.25">
      <c r="A6483" s="36">
        <v>43411</v>
      </c>
      <c r="B6483" s="11">
        <v>46423.800780999998</v>
      </c>
      <c r="C6483" s="11">
        <v>46957.609375</v>
      </c>
      <c r="D6483" s="11">
        <v>46423.800780999998</v>
      </c>
      <c r="E6483" s="11">
        <v>46917.398437999997</v>
      </c>
      <c r="F6483" s="11">
        <v>46917.398437999997</v>
      </c>
      <c r="G6483" s="5">
        <v>207466200</v>
      </c>
      <c r="I6483" s="1">
        <v>1.2634457028754653E-2</v>
      </c>
    </row>
    <row r="6484" spans="1:9" x14ac:dyDescent="0.25">
      <c r="A6484" s="36">
        <v>43412</v>
      </c>
      <c r="B6484" s="11">
        <v>46808.519530999998</v>
      </c>
      <c r="C6484" s="11">
        <v>46815.621094000002</v>
      </c>
      <c r="D6484" s="11">
        <v>44019.789062999997</v>
      </c>
      <c r="E6484" s="11">
        <v>44190.25</v>
      </c>
      <c r="F6484" s="11">
        <v>44190.25</v>
      </c>
      <c r="G6484" s="5">
        <v>266730400</v>
      </c>
      <c r="I6484" s="1">
        <v>-5.9884398972407382E-2</v>
      </c>
    </row>
    <row r="6485" spans="1:9" x14ac:dyDescent="0.25">
      <c r="A6485" s="36">
        <v>43413</v>
      </c>
      <c r="B6485" s="11">
        <v>44277.300780999998</v>
      </c>
      <c r="C6485" s="11">
        <v>44539.871094000002</v>
      </c>
      <c r="D6485" s="11">
        <v>42816.75</v>
      </c>
      <c r="E6485" s="11">
        <v>44263.738280999998</v>
      </c>
      <c r="F6485" s="11">
        <v>44263.738280999998</v>
      </c>
      <c r="G6485" s="5">
        <v>293645100</v>
      </c>
      <c r="I6485" s="1">
        <v>1.661616380140174E-3</v>
      </c>
    </row>
    <row r="6486" spans="1:9" x14ac:dyDescent="0.25">
      <c r="A6486" s="36">
        <v>43416</v>
      </c>
      <c r="B6486" s="11">
        <v>44098.929687999997</v>
      </c>
      <c r="C6486" s="11">
        <v>44253.109375</v>
      </c>
      <c r="D6486" s="11">
        <v>43172.160155999998</v>
      </c>
      <c r="E6486" s="11">
        <v>43310.011719000002</v>
      </c>
      <c r="F6486" s="11">
        <v>43310.011719000002</v>
      </c>
      <c r="G6486" s="5">
        <v>175353100</v>
      </c>
      <c r="I6486" s="1">
        <v>-2.1781967084676168E-2</v>
      </c>
    </row>
    <row r="6487" spans="1:9" x14ac:dyDescent="0.25">
      <c r="A6487" s="36">
        <v>43417</v>
      </c>
      <c r="B6487" s="11">
        <v>43212.699219000002</v>
      </c>
      <c r="C6487" s="11">
        <v>43308.769530999998</v>
      </c>
      <c r="D6487" s="11">
        <v>42396.621094000002</v>
      </c>
      <c r="E6487" s="11">
        <v>42421.328125</v>
      </c>
      <c r="F6487" s="11">
        <v>42421.328125</v>
      </c>
      <c r="G6487" s="5">
        <v>210180300</v>
      </c>
      <c r="I6487" s="1">
        <v>-2.0732568229771431E-2</v>
      </c>
    </row>
    <row r="6488" spans="1:9" x14ac:dyDescent="0.25">
      <c r="A6488" s="36">
        <v>43418</v>
      </c>
      <c r="B6488" s="11">
        <v>42474.820312999997</v>
      </c>
      <c r="C6488" s="11">
        <v>43220.578125</v>
      </c>
      <c r="D6488" s="11">
        <v>42141.941405999998</v>
      </c>
      <c r="E6488" s="11">
        <v>42343.960937999997</v>
      </c>
      <c r="F6488" s="11">
        <v>42343.960937999997</v>
      </c>
      <c r="G6488" s="5">
        <v>243201200</v>
      </c>
      <c r="I6488" s="1">
        <v>-1.8254455175963358E-3</v>
      </c>
    </row>
    <row r="6489" spans="1:9" x14ac:dyDescent="0.25">
      <c r="A6489" s="36">
        <v>43419</v>
      </c>
      <c r="B6489" s="11">
        <v>42323.820312999997</v>
      </c>
      <c r="C6489" s="11">
        <v>42457.679687999997</v>
      </c>
      <c r="D6489" s="11">
        <v>41284.039062999997</v>
      </c>
      <c r="E6489" s="11">
        <v>41450.648437999997</v>
      </c>
      <c r="F6489" s="11">
        <v>41450.648437999997</v>
      </c>
      <c r="G6489" s="5">
        <v>163402200</v>
      </c>
      <c r="I6489" s="1">
        <v>-2.1322286744279495E-2</v>
      </c>
    </row>
    <row r="6490" spans="1:9" x14ac:dyDescent="0.25">
      <c r="A6490" s="36">
        <v>43420</v>
      </c>
      <c r="B6490" s="11">
        <v>41368.589844000002</v>
      </c>
      <c r="C6490" s="11">
        <v>42460.859375</v>
      </c>
      <c r="D6490" s="11">
        <v>41368.589844000002</v>
      </c>
      <c r="E6490" s="11">
        <v>42319.269530999998</v>
      </c>
      <c r="F6490" s="11">
        <v>42319.269530999998</v>
      </c>
      <c r="G6490" s="5">
        <v>220705500</v>
      </c>
      <c r="I6490" s="1">
        <v>2.073900147242469E-2</v>
      </c>
    </row>
    <row r="6491" spans="1:9" x14ac:dyDescent="0.25">
      <c r="A6491" s="36">
        <v>43424</v>
      </c>
      <c r="B6491" s="11">
        <v>41885.621094000002</v>
      </c>
      <c r="C6491" s="11">
        <v>42505.140625</v>
      </c>
      <c r="D6491" s="11">
        <v>41705.71875</v>
      </c>
      <c r="E6491" s="11">
        <v>41797.371094000002</v>
      </c>
      <c r="F6491" s="11">
        <v>41797.371094000002</v>
      </c>
      <c r="G6491" s="5">
        <v>196342700</v>
      </c>
      <c r="I6491" s="1">
        <v>-1.2409081726579174E-2</v>
      </c>
    </row>
    <row r="6492" spans="1:9" x14ac:dyDescent="0.25">
      <c r="A6492" s="36">
        <v>43425</v>
      </c>
      <c r="B6492" s="11">
        <v>41893.441405999998</v>
      </c>
      <c r="C6492" s="11">
        <v>42216.039062999997</v>
      </c>
      <c r="D6492" s="11">
        <v>41456.660155999998</v>
      </c>
      <c r="E6492" s="11">
        <v>41499.929687999997</v>
      </c>
      <c r="F6492" s="11">
        <v>41499.929687999997</v>
      </c>
      <c r="G6492" s="5">
        <v>199105900</v>
      </c>
      <c r="I6492" s="1">
        <v>-7.1417120947003809E-3</v>
      </c>
    </row>
    <row r="6493" spans="1:9" x14ac:dyDescent="0.25">
      <c r="A6493" s="36">
        <v>43426</v>
      </c>
      <c r="B6493" s="11">
        <v>41520.25</v>
      </c>
      <c r="C6493" s="11">
        <v>41542.71875</v>
      </c>
      <c r="D6493" s="11">
        <v>41055.808594000002</v>
      </c>
      <c r="E6493" s="11">
        <v>41271.121094000002</v>
      </c>
      <c r="F6493" s="11">
        <v>41271.121094000002</v>
      </c>
      <c r="G6493" s="5">
        <v>61405500</v>
      </c>
      <c r="I6493" s="1">
        <v>-5.5287247091051483E-3</v>
      </c>
    </row>
    <row r="6494" spans="1:9" x14ac:dyDescent="0.25">
      <c r="A6494" s="36">
        <v>43427</v>
      </c>
      <c r="B6494" s="11">
        <v>41342.371094000002</v>
      </c>
      <c r="C6494" s="11">
        <v>41557.210937999997</v>
      </c>
      <c r="D6494" s="11">
        <v>41084.441405999998</v>
      </c>
      <c r="E6494" s="11">
        <v>41144.328125</v>
      </c>
      <c r="F6494" s="11">
        <v>41144.328125</v>
      </c>
      <c r="G6494" s="5">
        <v>101392600</v>
      </c>
      <c r="I6494" s="1">
        <v>-3.0769247813484668E-3</v>
      </c>
    </row>
    <row r="6495" spans="1:9" x14ac:dyDescent="0.25">
      <c r="A6495" s="36">
        <v>43430</v>
      </c>
      <c r="B6495" s="11">
        <v>41275.820312999997</v>
      </c>
      <c r="C6495" s="11">
        <v>41463.351562999997</v>
      </c>
      <c r="D6495" s="11">
        <v>39271.558594000002</v>
      </c>
      <c r="E6495" s="11">
        <v>39427.28125</v>
      </c>
      <c r="F6495" s="11">
        <v>39427.28125</v>
      </c>
      <c r="G6495" s="5">
        <v>278486700</v>
      </c>
      <c r="I6495" s="1">
        <v>-4.2628089273529568E-2</v>
      </c>
    </row>
    <row r="6496" spans="1:9" x14ac:dyDescent="0.25">
      <c r="A6496" s="36">
        <v>43431</v>
      </c>
      <c r="B6496" s="11">
        <v>39557.898437999997</v>
      </c>
      <c r="C6496" s="11">
        <v>40150</v>
      </c>
      <c r="D6496" s="11">
        <v>39470</v>
      </c>
      <c r="E6496" s="11">
        <v>39807.28125</v>
      </c>
      <c r="F6496" s="11">
        <v>39807.28125</v>
      </c>
      <c r="G6496" s="5">
        <v>230570200</v>
      </c>
      <c r="I6496" s="1">
        <v>9.5918473315421693E-3</v>
      </c>
    </row>
    <row r="6497" spans="1:9" x14ac:dyDescent="0.25">
      <c r="A6497" s="36">
        <v>43432</v>
      </c>
      <c r="B6497" s="11">
        <v>39939.800780999998</v>
      </c>
      <c r="C6497" s="11">
        <v>41040.589844000002</v>
      </c>
      <c r="D6497" s="11">
        <v>39901.730469000002</v>
      </c>
      <c r="E6497" s="11">
        <v>40989.480469000002</v>
      </c>
      <c r="F6497" s="11">
        <v>40989.480469000002</v>
      </c>
      <c r="G6497" s="5">
        <v>296334900</v>
      </c>
      <c r="I6497" s="1">
        <v>2.9265618319040954E-2</v>
      </c>
    </row>
    <row r="6498" spans="1:9" x14ac:dyDescent="0.25">
      <c r="A6498" s="36">
        <v>43433</v>
      </c>
      <c r="B6498" s="11">
        <v>41038.851562999997</v>
      </c>
      <c r="C6498" s="11">
        <v>41973.800780999998</v>
      </c>
      <c r="D6498" s="11">
        <v>40985.261719000002</v>
      </c>
      <c r="E6498" s="11">
        <v>41913.449219000002</v>
      </c>
      <c r="F6498" s="11">
        <v>41913.449219000002</v>
      </c>
      <c r="G6498" s="5">
        <v>236661100</v>
      </c>
      <c r="I6498" s="1">
        <v>2.2291299314090907E-2</v>
      </c>
    </row>
    <row r="6499" spans="1:9" x14ac:dyDescent="0.25">
      <c r="A6499" s="36">
        <v>43434</v>
      </c>
      <c r="B6499" s="11">
        <v>41976.339844000002</v>
      </c>
      <c r="C6499" s="11">
        <v>41984.578125</v>
      </c>
      <c r="D6499" s="11">
        <v>41416.148437999997</v>
      </c>
      <c r="E6499" s="11">
        <v>41732.78125</v>
      </c>
      <c r="F6499" s="11">
        <v>41732.78125</v>
      </c>
      <c r="G6499" s="5">
        <v>407747600</v>
      </c>
      <c r="I6499" s="1">
        <v>-4.3198180943271325E-3</v>
      </c>
    </row>
    <row r="6500" spans="1:9" x14ac:dyDescent="0.25">
      <c r="A6500" s="36">
        <v>43437</v>
      </c>
      <c r="B6500" s="11">
        <v>41976.609375</v>
      </c>
      <c r="C6500" s="11">
        <v>42947.199219000002</v>
      </c>
      <c r="D6500" s="11">
        <v>41844.058594000002</v>
      </c>
      <c r="E6500" s="11">
        <v>42081.78125</v>
      </c>
      <c r="F6500" s="11">
        <v>42081.78125</v>
      </c>
      <c r="G6500" s="5">
        <v>241424900</v>
      </c>
      <c r="I6500" s="1">
        <v>8.3279565425922186E-3</v>
      </c>
    </row>
    <row r="6501" spans="1:9" x14ac:dyDescent="0.25">
      <c r="A6501" s="36">
        <v>43438</v>
      </c>
      <c r="B6501" s="11">
        <v>42127.339844000002</v>
      </c>
      <c r="C6501" s="11">
        <v>42267.660155999998</v>
      </c>
      <c r="D6501" s="11">
        <v>41713.289062999997</v>
      </c>
      <c r="E6501" s="11">
        <v>41865.070312999997</v>
      </c>
      <c r="F6501" s="11">
        <v>41865.070312999997</v>
      </c>
      <c r="G6501" s="5">
        <v>245386100</v>
      </c>
      <c r="I6501" s="1">
        <v>-5.1630624466305619E-3</v>
      </c>
    </row>
    <row r="6502" spans="1:9" x14ac:dyDescent="0.25">
      <c r="A6502" s="36">
        <v>43439</v>
      </c>
      <c r="B6502" s="11">
        <v>41929.941405999998</v>
      </c>
      <c r="C6502" s="11">
        <v>41992.359375</v>
      </c>
      <c r="D6502" s="11">
        <v>41748.421875</v>
      </c>
      <c r="E6502" s="11">
        <v>41895.269530999998</v>
      </c>
      <c r="F6502" s="11">
        <v>41895.269530999998</v>
      </c>
      <c r="G6502" s="5">
        <v>55449000</v>
      </c>
      <c r="I6502" s="1">
        <v>7.2108636055645547E-4</v>
      </c>
    </row>
    <row r="6503" spans="1:9" x14ac:dyDescent="0.25">
      <c r="A6503" s="36">
        <v>43440</v>
      </c>
      <c r="B6503" s="11">
        <v>41641.238280999998</v>
      </c>
      <c r="C6503" s="11">
        <v>42035.988280999998</v>
      </c>
      <c r="D6503" s="11">
        <v>41175.960937999997</v>
      </c>
      <c r="E6503" s="11">
        <v>41987</v>
      </c>
      <c r="F6503" s="11">
        <v>41987</v>
      </c>
      <c r="G6503" s="5">
        <v>210015100</v>
      </c>
      <c r="I6503" s="1">
        <v>2.1871250284242194E-3</v>
      </c>
    </row>
    <row r="6504" spans="1:9" x14ac:dyDescent="0.25">
      <c r="A6504" s="36">
        <v>43441</v>
      </c>
      <c r="B6504" s="11">
        <v>42031.539062999997</v>
      </c>
      <c r="C6504" s="11">
        <v>42315.839844000002</v>
      </c>
      <c r="D6504" s="11">
        <v>41781.601562999997</v>
      </c>
      <c r="E6504" s="11">
        <v>41870.128905999998</v>
      </c>
      <c r="F6504" s="11">
        <v>41870.128905999998</v>
      </c>
      <c r="G6504" s="5">
        <v>145493500</v>
      </c>
      <c r="I6504" s="1">
        <v>-2.7873878153030773E-3</v>
      </c>
    </row>
    <row r="6505" spans="1:9" x14ac:dyDescent="0.25">
      <c r="A6505" s="36">
        <v>43444</v>
      </c>
      <c r="B6505" s="11">
        <v>41892.679687999997</v>
      </c>
      <c r="C6505" s="11">
        <v>41934.539062999997</v>
      </c>
      <c r="D6505" s="11">
        <v>41194.578125</v>
      </c>
      <c r="E6505" s="11">
        <v>41356.039062999997</v>
      </c>
      <c r="F6505" s="11">
        <v>41356.039062999997</v>
      </c>
      <c r="G6505" s="5">
        <v>161393200</v>
      </c>
      <c r="I6505" s="1">
        <v>-1.2354200467559195E-2</v>
      </c>
    </row>
    <row r="6506" spans="1:9" x14ac:dyDescent="0.25">
      <c r="A6506" s="36">
        <v>43445</v>
      </c>
      <c r="B6506" s="11">
        <v>41512.109375</v>
      </c>
      <c r="C6506" s="11">
        <v>41665.179687999997</v>
      </c>
      <c r="D6506" s="11">
        <v>40799.320312999997</v>
      </c>
      <c r="E6506" s="11">
        <v>40897.851562999997</v>
      </c>
      <c r="F6506" s="11">
        <v>40897.851562999997</v>
      </c>
      <c r="G6506" s="5">
        <v>163015000</v>
      </c>
      <c r="I6506" s="1">
        <v>-1.114092563154756E-2</v>
      </c>
    </row>
    <row r="6507" spans="1:9" x14ac:dyDescent="0.25">
      <c r="A6507" s="36">
        <v>43447</v>
      </c>
      <c r="B6507" s="11">
        <v>41118.628905999998</v>
      </c>
      <c r="C6507" s="11">
        <v>41841.648437999997</v>
      </c>
      <c r="D6507" s="11">
        <v>41118.628905999998</v>
      </c>
      <c r="E6507" s="11">
        <v>41512.511719000002</v>
      </c>
      <c r="F6507" s="11">
        <v>41512.511719000002</v>
      </c>
      <c r="G6507" s="5">
        <v>207793600</v>
      </c>
      <c r="I6507" s="1">
        <v>1.4917336356283784E-2</v>
      </c>
    </row>
    <row r="6508" spans="1:9" x14ac:dyDescent="0.25">
      <c r="A6508" s="36">
        <v>43448</v>
      </c>
      <c r="B6508" s="11">
        <v>41539.550780999998</v>
      </c>
      <c r="C6508" s="11">
        <v>41744.738280999998</v>
      </c>
      <c r="D6508" s="11">
        <v>41243.789062999997</v>
      </c>
      <c r="E6508" s="11">
        <v>41312.171875</v>
      </c>
      <c r="F6508" s="11">
        <v>41312.171875</v>
      </c>
      <c r="G6508" s="5">
        <v>136776200</v>
      </c>
      <c r="I6508" s="1">
        <v>-4.8376939343199865E-3</v>
      </c>
    </row>
    <row r="6509" spans="1:9" x14ac:dyDescent="0.25">
      <c r="A6509" s="36">
        <v>43451</v>
      </c>
      <c r="B6509" s="11">
        <v>41307.519530999998</v>
      </c>
      <c r="C6509" s="11">
        <v>41596.050780999998</v>
      </c>
      <c r="D6509" s="11">
        <v>40278.160155999998</v>
      </c>
      <c r="E6509" s="11">
        <v>40340.511719000002</v>
      </c>
      <c r="F6509" s="11">
        <v>40340.511719000002</v>
      </c>
      <c r="G6509" s="5">
        <v>136795100</v>
      </c>
      <c r="I6509" s="1">
        <v>-2.3800957472191797E-2</v>
      </c>
    </row>
    <row r="6510" spans="1:9" x14ac:dyDescent="0.25">
      <c r="A6510" s="36">
        <v>43452</v>
      </c>
      <c r="B6510" s="11">
        <v>40480.75</v>
      </c>
      <c r="C6510" s="11">
        <v>41148.398437999997</v>
      </c>
      <c r="D6510" s="11">
        <v>40419.199219000002</v>
      </c>
      <c r="E6510" s="11">
        <v>40917.570312999997</v>
      </c>
      <c r="F6510" s="11">
        <v>40917.570312999997</v>
      </c>
      <c r="G6510" s="5">
        <v>185471300</v>
      </c>
      <c r="I6510" s="1">
        <v>1.4203345208594342E-2</v>
      </c>
    </row>
    <row r="6511" spans="1:9" x14ac:dyDescent="0.25">
      <c r="A6511" s="36">
        <v>43453</v>
      </c>
      <c r="B6511" s="11">
        <v>40950.320312999997</v>
      </c>
      <c r="C6511" s="11">
        <v>42032.261719000002</v>
      </c>
      <c r="D6511" s="11">
        <v>40950.320312999997</v>
      </c>
      <c r="E6511" s="11">
        <v>41388.28125</v>
      </c>
      <c r="F6511" s="11">
        <v>41388.28125</v>
      </c>
      <c r="G6511" s="5">
        <v>222583500</v>
      </c>
      <c r="I6511" s="1">
        <v>1.1438216362151366E-2</v>
      </c>
    </row>
    <row r="6512" spans="1:9" x14ac:dyDescent="0.25">
      <c r="A6512" s="36">
        <v>43454</v>
      </c>
      <c r="B6512" s="11">
        <v>41562.238280999998</v>
      </c>
      <c r="C6512" s="11">
        <v>41751.898437999997</v>
      </c>
      <c r="D6512" s="11">
        <v>41309.398437999997</v>
      </c>
      <c r="E6512" s="11">
        <v>41683.269530999998</v>
      </c>
      <c r="F6512" s="11">
        <v>41683.269530999998</v>
      </c>
      <c r="G6512" s="5">
        <v>161386700</v>
      </c>
      <c r="I6512" s="1">
        <v>7.1020588430332765E-3</v>
      </c>
    </row>
    <row r="6513" spans="1:9" x14ac:dyDescent="0.25">
      <c r="A6513" s="36">
        <v>43455</v>
      </c>
      <c r="B6513" s="11">
        <v>41676.140625</v>
      </c>
      <c r="C6513" s="11">
        <v>41799.390625</v>
      </c>
      <c r="D6513" s="11">
        <v>41135.140625</v>
      </c>
      <c r="E6513" s="11">
        <v>41468.558594000002</v>
      </c>
      <c r="F6513" s="11">
        <v>41468.558594000002</v>
      </c>
      <c r="G6513" s="5">
        <v>432960100</v>
      </c>
      <c r="I6513" s="1">
        <v>-5.1643221571993081E-3</v>
      </c>
    </row>
    <row r="6514" spans="1:9" x14ac:dyDescent="0.25">
      <c r="A6514" s="36">
        <v>43458</v>
      </c>
      <c r="B6514" s="11">
        <v>41421.558594000002</v>
      </c>
      <c r="C6514" s="11">
        <v>41698.25</v>
      </c>
      <c r="D6514" s="11">
        <v>41182.609375</v>
      </c>
      <c r="E6514" s="11">
        <v>41380.109375</v>
      </c>
      <c r="F6514" s="11">
        <v>41380.109375</v>
      </c>
      <c r="G6514" s="5">
        <v>33657800</v>
      </c>
      <c r="I6514" s="1">
        <v>-2.1352003543864129E-3</v>
      </c>
    </row>
    <row r="6515" spans="1:9" x14ac:dyDescent="0.25">
      <c r="A6515" s="36">
        <v>43460</v>
      </c>
      <c r="B6515" s="11">
        <v>41364.160155999998</v>
      </c>
      <c r="C6515" s="11">
        <v>41702.859375</v>
      </c>
      <c r="D6515" s="11">
        <v>41177.800780999998</v>
      </c>
      <c r="E6515" s="11">
        <v>41573.609375</v>
      </c>
      <c r="F6515" s="11">
        <v>41573.609375</v>
      </c>
      <c r="G6515" s="5">
        <v>79376300</v>
      </c>
      <c r="I6515" s="1">
        <v>4.6652604336649972E-3</v>
      </c>
    </row>
    <row r="6516" spans="1:9" x14ac:dyDescent="0.25">
      <c r="A6516" s="36">
        <v>43461</v>
      </c>
      <c r="B6516" s="11">
        <v>41444.238280999998</v>
      </c>
      <c r="C6516" s="11">
        <v>41584.640625</v>
      </c>
      <c r="D6516" s="11">
        <v>40978.921875</v>
      </c>
      <c r="E6516" s="11">
        <v>41417.851562999997</v>
      </c>
      <c r="F6516" s="11">
        <v>41417.851562999997</v>
      </c>
      <c r="G6516" s="5">
        <v>91005300</v>
      </c>
      <c r="I6516" s="1">
        <v>-3.7535908662871265E-3</v>
      </c>
    </row>
    <row r="6517" spans="1:9" x14ac:dyDescent="0.25">
      <c r="A6517" s="36">
        <v>43462</v>
      </c>
      <c r="B6517" s="11">
        <v>41422.480469000002</v>
      </c>
      <c r="C6517" s="11">
        <v>41621.378905999998</v>
      </c>
      <c r="D6517" s="11">
        <v>41216.03125</v>
      </c>
      <c r="E6517" s="11">
        <v>41459.148437999997</v>
      </c>
      <c r="F6517" s="11">
        <v>41459.148437999997</v>
      </c>
      <c r="G6517" s="5">
        <v>68151300</v>
      </c>
      <c r="I6517" s="1">
        <v>9.9658236706012815E-4</v>
      </c>
    </row>
    <row r="6518" spans="1:9" x14ac:dyDescent="0.25">
      <c r="A6518" s="36">
        <v>43465</v>
      </c>
      <c r="B6518" s="11">
        <v>41461.691405999998</v>
      </c>
      <c r="C6518" s="11">
        <v>41723.691405999998</v>
      </c>
      <c r="D6518" s="11">
        <v>41421.070312999997</v>
      </c>
      <c r="E6518" s="11">
        <v>41640.269530999998</v>
      </c>
      <c r="F6518" s="11">
        <v>41640.269530999998</v>
      </c>
      <c r="G6518" s="5">
        <v>65622100</v>
      </c>
      <c r="I6518" s="1">
        <v>4.3591491790095915E-3</v>
      </c>
    </row>
    <row r="6519" spans="1:9" x14ac:dyDescent="0.25">
      <c r="A6519" s="36">
        <v>43467</v>
      </c>
      <c r="B6519" s="11">
        <v>41550.75</v>
      </c>
      <c r="C6519" s="11">
        <v>42328.550780999998</v>
      </c>
      <c r="D6519" s="11">
        <v>41436.488280999998</v>
      </c>
      <c r="E6519" s="11">
        <v>42271.140625</v>
      </c>
      <c r="F6519" s="11">
        <v>42271.140625</v>
      </c>
      <c r="G6519" s="5">
        <v>68115200</v>
      </c>
      <c r="I6519" s="1">
        <v>1.5036881869965768E-2</v>
      </c>
    </row>
    <row r="6520" spans="1:9" x14ac:dyDescent="0.25">
      <c r="A6520" s="36">
        <v>43468</v>
      </c>
      <c r="B6520" s="11">
        <v>42172.261719000002</v>
      </c>
      <c r="C6520" s="11">
        <v>42292.390625</v>
      </c>
      <c r="D6520" s="11">
        <v>41699.78125</v>
      </c>
      <c r="E6520" s="11">
        <v>42044.320312999997</v>
      </c>
      <c r="F6520" s="11">
        <v>42044.320312999997</v>
      </c>
      <c r="G6520" s="5">
        <v>113098700</v>
      </c>
      <c r="I6520" s="1">
        <v>-5.3802910316491648E-3</v>
      </c>
    </row>
    <row r="6521" spans="1:9" x14ac:dyDescent="0.25">
      <c r="A6521" s="36">
        <v>43469</v>
      </c>
      <c r="B6521" s="11">
        <v>42024.769530999998</v>
      </c>
      <c r="C6521" s="11">
        <v>42661.839844000002</v>
      </c>
      <c r="D6521" s="11">
        <v>42024.769530999998</v>
      </c>
      <c r="E6521" s="11">
        <v>42455.128905999998</v>
      </c>
      <c r="F6521" s="11">
        <v>42455.128905999998</v>
      </c>
      <c r="G6521" s="5">
        <v>110987200</v>
      </c>
      <c r="I6521" s="1">
        <v>9.7234202931915092E-3</v>
      </c>
    </row>
    <row r="6522" spans="1:9" x14ac:dyDescent="0.25">
      <c r="A6522" s="36">
        <v>43472</v>
      </c>
      <c r="B6522" s="11">
        <v>42489.050780999998</v>
      </c>
      <c r="C6522" s="11">
        <v>42896.109375</v>
      </c>
      <c r="D6522" s="11">
        <v>42313.058594000002</v>
      </c>
      <c r="E6522" s="11">
        <v>42834.199219000002</v>
      </c>
      <c r="F6522" s="11">
        <v>42834.199219000002</v>
      </c>
      <c r="G6522" s="5">
        <v>142739600</v>
      </c>
      <c r="I6522" s="1">
        <v>8.8891029484372552E-3</v>
      </c>
    </row>
    <row r="6523" spans="1:9" x14ac:dyDescent="0.25">
      <c r="A6523" s="36">
        <v>43473</v>
      </c>
      <c r="B6523" s="11">
        <v>43264.191405999998</v>
      </c>
      <c r="C6523" s="11">
        <v>43582.191405999998</v>
      </c>
      <c r="D6523" s="11">
        <v>43024.519530999998</v>
      </c>
      <c r="E6523" s="11">
        <v>43542.871094000002</v>
      </c>
      <c r="F6523" s="11">
        <v>43542.871094000002</v>
      </c>
      <c r="G6523" s="5">
        <v>174362500</v>
      </c>
      <c r="I6523" s="1">
        <v>1.6409164464977977E-2</v>
      </c>
    </row>
    <row r="6524" spans="1:9" x14ac:dyDescent="0.25">
      <c r="A6524" s="36">
        <v>43474</v>
      </c>
      <c r="B6524" s="11">
        <v>43563.71875</v>
      </c>
      <c r="C6524" s="11">
        <v>44046.769530999998</v>
      </c>
      <c r="D6524" s="11">
        <v>43552.609375</v>
      </c>
      <c r="E6524" s="11">
        <v>43648.070312999997</v>
      </c>
      <c r="F6524" s="11">
        <v>43648.070312999997</v>
      </c>
      <c r="G6524" s="5">
        <v>222062800</v>
      </c>
      <c r="I6524" s="1">
        <v>2.4130779723172679E-3</v>
      </c>
    </row>
    <row r="6525" spans="1:9" x14ac:dyDescent="0.25">
      <c r="A6525" s="36">
        <v>43475</v>
      </c>
      <c r="B6525" s="11">
        <v>43669.03125</v>
      </c>
      <c r="C6525" s="11">
        <v>43792.179687999997</v>
      </c>
      <c r="D6525" s="11">
        <v>43481.839844000002</v>
      </c>
      <c r="E6525" s="11">
        <v>43668.949219000002</v>
      </c>
      <c r="F6525" s="11">
        <v>43668.949219000002</v>
      </c>
      <c r="G6525" s="5">
        <v>189110700</v>
      </c>
      <c r="I6525" s="1">
        <v>4.7823222803167198E-4</v>
      </c>
    </row>
    <row r="6526" spans="1:9" x14ac:dyDescent="0.25">
      <c r="A6526" s="36">
        <v>43476</v>
      </c>
      <c r="B6526" s="11">
        <v>43707.269530999998</v>
      </c>
      <c r="C6526" s="11">
        <v>43761.191405999998</v>
      </c>
      <c r="D6526" s="11">
        <v>43372.601562999997</v>
      </c>
      <c r="E6526" s="11">
        <v>43556.109375</v>
      </c>
      <c r="F6526" s="11">
        <v>43556.109375</v>
      </c>
      <c r="G6526" s="5">
        <v>157125500</v>
      </c>
      <c r="I6526" s="1">
        <v>-2.5873277419865559E-3</v>
      </c>
    </row>
    <row r="6527" spans="1:9" x14ac:dyDescent="0.25">
      <c r="A6527" s="36">
        <v>43479</v>
      </c>
      <c r="B6527" s="11">
        <v>43548.558594000002</v>
      </c>
      <c r="C6527" s="11">
        <v>43681.328125</v>
      </c>
      <c r="D6527" s="11">
        <v>43171.019530999998</v>
      </c>
      <c r="E6527" s="11">
        <v>43397.980469000002</v>
      </c>
      <c r="F6527" s="11">
        <v>43397.980469000002</v>
      </c>
      <c r="G6527" s="5">
        <v>118296200</v>
      </c>
      <c r="I6527" s="1">
        <v>-3.6370705644355183E-3</v>
      </c>
    </row>
    <row r="6528" spans="1:9" x14ac:dyDescent="0.25">
      <c r="A6528" s="36">
        <v>43480</v>
      </c>
      <c r="B6528" s="11">
        <v>43387.75</v>
      </c>
      <c r="C6528" s="11">
        <v>43747.988280999998</v>
      </c>
      <c r="D6528" s="11">
        <v>43387.75</v>
      </c>
      <c r="E6528" s="11">
        <v>43603.621094000002</v>
      </c>
      <c r="F6528" s="11">
        <v>43603.621094000002</v>
      </c>
      <c r="G6528" s="5">
        <v>180731700</v>
      </c>
      <c r="I6528" s="1">
        <v>4.7272924696741825E-3</v>
      </c>
    </row>
    <row r="6529" spans="1:9" x14ac:dyDescent="0.25">
      <c r="A6529" s="36">
        <v>43481</v>
      </c>
      <c r="B6529" s="11">
        <v>43640.609375</v>
      </c>
      <c r="C6529" s="11">
        <v>43984.601562999997</v>
      </c>
      <c r="D6529" s="11">
        <v>43602.941405999998</v>
      </c>
      <c r="E6529" s="11">
        <v>43819.53125</v>
      </c>
      <c r="F6529" s="11">
        <v>43819.53125</v>
      </c>
      <c r="G6529" s="5">
        <v>181390300</v>
      </c>
      <c r="I6529" s="1">
        <v>4.9394374188729273E-3</v>
      </c>
    </row>
    <row r="6530" spans="1:9" x14ac:dyDescent="0.25">
      <c r="A6530" s="36">
        <v>43482</v>
      </c>
      <c r="B6530" s="11">
        <v>43845.460937999997</v>
      </c>
      <c r="C6530" s="11">
        <v>44070.839844000002</v>
      </c>
      <c r="D6530" s="11">
        <v>43843.070312999997</v>
      </c>
      <c r="E6530" s="11">
        <v>43932.078125</v>
      </c>
      <c r="F6530" s="11">
        <v>43932.078125</v>
      </c>
      <c r="G6530" s="5">
        <v>222954400</v>
      </c>
      <c r="I6530" s="1">
        <v>2.5651253011442776E-3</v>
      </c>
    </row>
    <row r="6531" spans="1:9" x14ac:dyDescent="0.25">
      <c r="A6531" s="36">
        <v>43483</v>
      </c>
      <c r="B6531" s="11">
        <v>44024.910155999998</v>
      </c>
      <c r="C6531" s="11">
        <v>44507.398437999997</v>
      </c>
      <c r="D6531" s="11">
        <v>43995.480469000002</v>
      </c>
      <c r="E6531" s="11">
        <v>44241.539062999997</v>
      </c>
      <c r="F6531" s="11">
        <v>44241.539062999997</v>
      </c>
      <c r="G6531" s="5">
        <v>191426300</v>
      </c>
      <c r="I6531" s="1">
        <v>7.0193833146046103E-3</v>
      </c>
    </row>
    <row r="6532" spans="1:9" x14ac:dyDescent="0.25">
      <c r="A6532" s="36">
        <v>43486</v>
      </c>
      <c r="B6532" s="11">
        <v>44273.359375</v>
      </c>
      <c r="C6532" s="11">
        <v>44541.410155999998</v>
      </c>
      <c r="D6532" s="11">
        <v>43797.101562999997</v>
      </c>
      <c r="E6532" s="11">
        <v>44028.960937999997</v>
      </c>
      <c r="F6532" s="11">
        <v>44028.960937999997</v>
      </c>
      <c r="G6532" s="5">
        <v>51613300</v>
      </c>
      <c r="I6532" s="1">
        <v>-4.8165250216669619E-3</v>
      </c>
    </row>
    <row r="6533" spans="1:9" x14ac:dyDescent="0.25">
      <c r="A6533" s="36">
        <v>43487</v>
      </c>
      <c r="B6533" s="11">
        <v>44066.300780999998</v>
      </c>
      <c r="C6533" s="11">
        <v>44073.238280999998</v>
      </c>
      <c r="D6533" s="11">
        <v>43602.828125</v>
      </c>
      <c r="E6533" s="11">
        <v>43768.078125</v>
      </c>
      <c r="F6533" s="11">
        <v>43768.078125</v>
      </c>
      <c r="G6533" s="5">
        <v>180533500</v>
      </c>
      <c r="I6533" s="1">
        <v>-5.9428787941193661E-3</v>
      </c>
    </row>
    <row r="6534" spans="1:9" x14ac:dyDescent="0.25">
      <c r="A6534" s="36">
        <v>43488</v>
      </c>
      <c r="B6534" s="11">
        <v>43831.789062999997</v>
      </c>
      <c r="C6534" s="11">
        <v>44104.570312999997</v>
      </c>
      <c r="D6534" s="11">
        <v>43382.351562999997</v>
      </c>
      <c r="E6534" s="11">
        <v>43679.671875</v>
      </c>
      <c r="F6534" s="11">
        <v>43679.671875</v>
      </c>
      <c r="G6534" s="5">
        <v>226028900</v>
      </c>
      <c r="I6534" s="1">
        <v>-2.0219223506217077E-3</v>
      </c>
    </row>
    <row r="6535" spans="1:9" x14ac:dyDescent="0.25">
      <c r="A6535" s="36">
        <v>43489</v>
      </c>
      <c r="B6535" s="11">
        <v>43738.640625</v>
      </c>
      <c r="C6535" s="11">
        <v>43856.289062999997</v>
      </c>
      <c r="D6535" s="11">
        <v>43420.378905999998</v>
      </c>
      <c r="E6535" s="11">
        <v>43566.109375</v>
      </c>
      <c r="F6535" s="11">
        <v>43566.109375</v>
      </c>
      <c r="G6535" s="5">
        <v>167624100</v>
      </c>
      <c r="I6535" s="1">
        <v>-2.6032792074985878E-3</v>
      </c>
    </row>
    <row r="6536" spans="1:9" x14ac:dyDescent="0.25">
      <c r="A6536" s="36">
        <v>43490</v>
      </c>
      <c r="B6536" s="11">
        <v>43603.121094000002</v>
      </c>
      <c r="C6536" s="11">
        <v>44051.761719000002</v>
      </c>
      <c r="D6536" s="11">
        <v>43436.949219000002</v>
      </c>
      <c r="E6536" s="11">
        <v>43638.621094000002</v>
      </c>
      <c r="F6536" s="11">
        <v>43638.621094000002</v>
      </c>
      <c r="G6536" s="5">
        <v>165295800</v>
      </c>
      <c r="I6536" s="1">
        <v>1.6630229879002201E-3</v>
      </c>
    </row>
    <row r="6537" spans="1:9" x14ac:dyDescent="0.25">
      <c r="A6537" s="36">
        <v>43493</v>
      </c>
      <c r="B6537" s="11">
        <v>43590.300780999998</v>
      </c>
      <c r="C6537" s="11">
        <v>43959.871094000002</v>
      </c>
      <c r="D6537" s="11">
        <v>43468.171875</v>
      </c>
      <c r="E6537" s="11">
        <v>43626.148437999997</v>
      </c>
      <c r="F6537" s="11">
        <v>43626.148437999997</v>
      </c>
      <c r="G6537" s="5">
        <v>213910000</v>
      </c>
      <c r="I6537" s="1">
        <v>-2.858577671567275E-4</v>
      </c>
    </row>
    <row r="6538" spans="1:9" x14ac:dyDescent="0.25">
      <c r="A6538" s="36">
        <v>43494</v>
      </c>
      <c r="B6538" s="11">
        <v>43671.46875</v>
      </c>
      <c r="C6538" s="11">
        <v>43902.078125</v>
      </c>
      <c r="D6538" s="11">
        <v>43607.140625</v>
      </c>
      <c r="E6538" s="11">
        <v>43700.101562999997</v>
      </c>
      <c r="F6538" s="11">
        <v>43700.101562999997</v>
      </c>
      <c r="G6538" s="5">
        <v>216394800</v>
      </c>
      <c r="I6538" s="1">
        <v>1.6937207925042941E-3</v>
      </c>
    </row>
    <row r="6539" spans="1:9" x14ac:dyDescent="0.25">
      <c r="A6539" s="36">
        <v>43495</v>
      </c>
      <c r="B6539" s="11">
        <v>43734.328125</v>
      </c>
      <c r="C6539" s="11">
        <v>43915.148437999997</v>
      </c>
      <c r="D6539" s="11">
        <v>43084.449219000002</v>
      </c>
      <c r="E6539" s="11">
        <v>43631.359375</v>
      </c>
      <c r="F6539" s="11">
        <v>43631.359375</v>
      </c>
      <c r="G6539" s="5">
        <v>175070700</v>
      </c>
      <c r="I6539" s="1">
        <v>-1.5742826573372781E-3</v>
      </c>
    </row>
    <row r="6540" spans="1:9" x14ac:dyDescent="0.25">
      <c r="A6540" s="36">
        <v>43496</v>
      </c>
      <c r="B6540" s="11">
        <v>43668.539062999997</v>
      </c>
      <c r="C6540" s="11">
        <v>44190.28125</v>
      </c>
      <c r="D6540" s="11">
        <v>43600.011719000002</v>
      </c>
      <c r="E6540" s="11">
        <v>43987.941405999998</v>
      </c>
      <c r="F6540" s="11">
        <v>43987.941405999998</v>
      </c>
      <c r="G6540" s="5">
        <v>184179100</v>
      </c>
      <c r="I6540" s="1">
        <v>8.1393938650826669E-3</v>
      </c>
    </row>
    <row r="6541" spans="1:9" x14ac:dyDescent="0.25">
      <c r="A6541" s="36">
        <v>43497</v>
      </c>
      <c r="B6541" s="11">
        <v>44095.441405999998</v>
      </c>
      <c r="C6541" s="11">
        <v>44226.171875</v>
      </c>
      <c r="D6541" s="11">
        <v>43679.300780999998</v>
      </c>
      <c r="E6541" s="11">
        <v>43738.269530999998</v>
      </c>
      <c r="F6541" s="11">
        <v>43738.269530999998</v>
      </c>
      <c r="G6541" s="5">
        <v>145312800</v>
      </c>
      <c r="I6541" s="1">
        <v>-5.6920855567259565E-3</v>
      </c>
    </row>
    <row r="6542" spans="1:9" x14ac:dyDescent="0.25">
      <c r="A6542" s="36">
        <v>43501</v>
      </c>
      <c r="B6542" s="11">
        <v>43898.109375</v>
      </c>
      <c r="C6542" s="11">
        <v>44491.75</v>
      </c>
      <c r="D6542" s="11">
        <v>43830.46875</v>
      </c>
      <c r="E6542" s="11">
        <v>44337.101562999997</v>
      </c>
      <c r="F6542" s="11">
        <v>44337.101562999997</v>
      </c>
      <c r="G6542" s="5">
        <v>143140100</v>
      </c>
      <c r="I6542" s="1">
        <v>1.3598381757228495E-2</v>
      </c>
    </row>
    <row r="6543" spans="1:9" x14ac:dyDescent="0.25">
      <c r="A6543" s="36">
        <v>43502</v>
      </c>
      <c r="B6543" s="11">
        <v>44391.710937999997</v>
      </c>
      <c r="C6543" s="11">
        <v>44495.019530999998</v>
      </c>
      <c r="D6543" s="11">
        <v>43808.828125</v>
      </c>
      <c r="E6543" s="11">
        <v>43855.789062999997</v>
      </c>
      <c r="F6543" s="11">
        <v>43855.789062999997</v>
      </c>
      <c r="G6543" s="5">
        <v>184307300</v>
      </c>
      <c r="I6543" s="1">
        <v>-1.0915103818110339E-2</v>
      </c>
    </row>
    <row r="6544" spans="1:9" x14ac:dyDescent="0.25">
      <c r="A6544" s="36">
        <v>43503</v>
      </c>
      <c r="B6544" s="11">
        <v>43808.78125</v>
      </c>
      <c r="C6544" s="11">
        <v>44090.488280999998</v>
      </c>
      <c r="D6544" s="11">
        <v>43586.871094000002</v>
      </c>
      <c r="E6544" s="11">
        <v>43624.550780999998</v>
      </c>
      <c r="F6544" s="11">
        <v>43624.550780999998</v>
      </c>
      <c r="G6544" s="5">
        <v>156102100</v>
      </c>
      <c r="I6544" s="1">
        <v>-5.2866465991847633E-3</v>
      </c>
    </row>
    <row r="6545" spans="1:9" x14ac:dyDescent="0.25">
      <c r="A6545" s="36">
        <v>43504</v>
      </c>
      <c r="B6545" s="11">
        <v>43576.699219000002</v>
      </c>
      <c r="C6545" s="11">
        <v>43620.289062999997</v>
      </c>
      <c r="D6545" s="11">
        <v>43116.558594000002</v>
      </c>
      <c r="E6545" s="11">
        <v>43180.449219000002</v>
      </c>
      <c r="F6545" s="11">
        <v>43180.449219000002</v>
      </c>
      <c r="G6545" s="5">
        <v>111612400</v>
      </c>
      <c r="I6545" s="1">
        <v>-1.0232254749006131E-2</v>
      </c>
    </row>
    <row r="6546" spans="1:9" x14ac:dyDescent="0.25">
      <c r="A6546" s="36">
        <v>43507</v>
      </c>
      <c r="B6546" s="11">
        <v>43126.039062999997</v>
      </c>
      <c r="C6546" s="11">
        <v>43471.871094000002</v>
      </c>
      <c r="D6546" s="11">
        <v>43108.5</v>
      </c>
      <c r="E6546" s="11">
        <v>43285.171875</v>
      </c>
      <c r="F6546" s="11">
        <v>43285.171875</v>
      </c>
      <c r="G6546" s="5">
        <v>100496900</v>
      </c>
      <c r="I6546" s="1">
        <v>2.4222969980485232E-3</v>
      </c>
    </row>
    <row r="6547" spans="1:9" x14ac:dyDescent="0.25">
      <c r="A6547" s="36">
        <v>43508</v>
      </c>
      <c r="B6547" s="11">
        <v>43328.480469000002</v>
      </c>
      <c r="C6547" s="11">
        <v>43616.03125</v>
      </c>
      <c r="D6547" s="11">
        <v>42970.121094000002</v>
      </c>
      <c r="E6547" s="11">
        <v>43113.789062999997</v>
      </c>
      <c r="F6547" s="11">
        <v>43113.789062999997</v>
      </c>
      <c r="G6547" s="5">
        <v>169619700</v>
      </c>
      <c r="I6547" s="1">
        <v>-3.9672476363801223E-3</v>
      </c>
    </row>
    <row r="6548" spans="1:9" x14ac:dyDescent="0.25">
      <c r="A6548" s="36">
        <v>43509</v>
      </c>
      <c r="B6548" s="11">
        <v>43138.511719000002</v>
      </c>
      <c r="C6548" s="11">
        <v>43194.25</v>
      </c>
      <c r="D6548" s="11">
        <v>42202.960937999997</v>
      </c>
      <c r="E6548" s="11">
        <v>42284.058594000002</v>
      </c>
      <c r="F6548" s="11">
        <v>42284.058594000002</v>
      </c>
      <c r="G6548" s="5">
        <v>195295700</v>
      </c>
      <c r="I6548" s="1">
        <v>-1.943272816801489E-2</v>
      </c>
    </row>
    <row r="6549" spans="1:9" x14ac:dyDescent="0.25">
      <c r="A6549" s="36">
        <v>43510</v>
      </c>
      <c r="B6549" s="11">
        <v>42364.988280999998</v>
      </c>
      <c r="C6549" s="11">
        <v>42780.890625</v>
      </c>
      <c r="D6549" s="11">
        <v>42066.078125</v>
      </c>
      <c r="E6549" s="11">
        <v>42725.21875</v>
      </c>
      <c r="F6549" s="11">
        <v>42725.21875</v>
      </c>
      <c r="G6549" s="5">
        <v>184916300</v>
      </c>
      <c r="I6549" s="1">
        <v>1.0379199311183029E-2</v>
      </c>
    </row>
    <row r="6550" spans="1:9" x14ac:dyDescent="0.25">
      <c r="A6550" s="36">
        <v>43511</v>
      </c>
      <c r="B6550" s="11">
        <v>42810.128905999998</v>
      </c>
      <c r="C6550" s="11">
        <v>43035.53125</v>
      </c>
      <c r="D6550" s="11">
        <v>42677.390625</v>
      </c>
      <c r="E6550" s="11">
        <v>42988.71875</v>
      </c>
      <c r="F6550" s="11">
        <v>42988.71875</v>
      </c>
      <c r="G6550" s="5">
        <v>132320000</v>
      </c>
      <c r="I6550" s="1">
        <v>6.1483776796613654E-3</v>
      </c>
    </row>
    <row r="6551" spans="1:9" x14ac:dyDescent="0.25">
      <c r="A6551" s="36">
        <v>43514</v>
      </c>
      <c r="B6551" s="11">
        <v>43022.660155999998</v>
      </c>
      <c r="C6551" s="11">
        <v>43119.570312999997</v>
      </c>
      <c r="D6551" s="11">
        <v>42856.230469000002</v>
      </c>
      <c r="E6551" s="11">
        <v>42981.308594000002</v>
      </c>
      <c r="F6551" s="11">
        <v>42981.308594000002</v>
      </c>
      <c r="G6551" s="5">
        <v>24585100</v>
      </c>
      <c r="I6551" s="1">
        <v>-1.7238929071616838E-4</v>
      </c>
    </row>
    <row r="6552" spans="1:9" x14ac:dyDescent="0.25">
      <c r="A6552" s="36">
        <v>43515</v>
      </c>
      <c r="B6552" s="11">
        <v>43003.410155999998</v>
      </c>
      <c r="C6552" s="11">
        <v>43320.519530999998</v>
      </c>
      <c r="D6552" s="11">
        <v>42803.878905999998</v>
      </c>
      <c r="E6552" s="11">
        <v>42949.5</v>
      </c>
      <c r="F6552" s="11">
        <v>42949.5</v>
      </c>
      <c r="G6552" s="5">
        <v>129307600</v>
      </c>
      <c r="I6552" s="1">
        <v>-7.4033041171794878E-4</v>
      </c>
    </row>
    <row r="6553" spans="1:9" x14ac:dyDescent="0.25">
      <c r="A6553" s="36">
        <v>43516</v>
      </c>
      <c r="B6553" s="11">
        <v>42997.039062999997</v>
      </c>
      <c r="C6553" s="11">
        <v>43345.859375</v>
      </c>
      <c r="D6553" s="11">
        <v>42997.039062999997</v>
      </c>
      <c r="E6553" s="11">
        <v>43178</v>
      </c>
      <c r="F6553" s="11">
        <v>43178</v>
      </c>
      <c r="G6553" s="5">
        <v>170892600</v>
      </c>
      <c r="I6553" s="1">
        <v>5.3060993553035729E-3</v>
      </c>
    </row>
    <row r="6554" spans="1:9" x14ac:dyDescent="0.25">
      <c r="A6554" s="36">
        <v>43517</v>
      </c>
      <c r="B6554" s="11">
        <v>43161.039062999997</v>
      </c>
      <c r="C6554" s="11">
        <v>43633.480469000002</v>
      </c>
      <c r="D6554" s="11">
        <v>43003.390625</v>
      </c>
      <c r="E6554" s="11">
        <v>43577.640625</v>
      </c>
      <c r="F6554" s="11">
        <v>43577.640625</v>
      </c>
      <c r="G6554" s="5">
        <v>152692500</v>
      </c>
      <c r="I6554" s="1">
        <v>9.2130828367604778E-3</v>
      </c>
    </row>
    <row r="6555" spans="1:9" x14ac:dyDescent="0.25">
      <c r="A6555" s="36">
        <v>43518</v>
      </c>
      <c r="B6555" s="11">
        <v>43583.28125</v>
      </c>
      <c r="C6555" s="11">
        <v>44001.21875</v>
      </c>
      <c r="D6555" s="11">
        <v>43571.769530999998</v>
      </c>
      <c r="E6555" s="11">
        <v>43738.660155999998</v>
      </c>
      <c r="F6555" s="11">
        <v>43738.660155999998</v>
      </c>
      <c r="G6555" s="5">
        <v>137297100</v>
      </c>
      <c r="I6555" s="1">
        <v>3.6881936611088406E-3</v>
      </c>
    </row>
    <row r="6556" spans="1:9" x14ac:dyDescent="0.25">
      <c r="A6556" s="36">
        <v>43521</v>
      </c>
      <c r="B6556" s="11">
        <v>43805.269530999998</v>
      </c>
      <c r="C6556" s="11">
        <v>44070.128905999998</v>
      </c>
      <c r="D6556" s="11">
        <v>43634.640625</v>
      </c>
      <c r="E6556" s="11">
        <v>43664.328125</v>
      </c>
      <c r="F6556" s="11">
        <v>43664.328125</v>
      </c>
      <c r="G6556" s="5">
        <v>152162100</v>
      </c>
      <c r="I6556" s="1">
        <v>-1.7009040624955674E-3</v>
      </c>
    </row>
    <row r="6557" spans="1:9" x14ac:dyDescent="0.25">
      <c r="A6557" s="36">
        <v>43522</v>
      </c>
      <c r="B6557" s="11">
        <v>43647.421875</v>
      </c>
      <c r="C6557" s="11">
        <v>43724.339844000002</v>
      </c>
      <c r="D6557" s="11">
        <v>43445.910155999998</v>
      </c>
      <c r="E6557" s="11">
        <v>43623.328125</v>
      </c>
      <c r="F6557" s="11">
        <v>43623.328125</v>
      </c>
      <c r="G6557" s="5">
        <v>175194100</v>
      </c>
      <c r="I6557" s="1">
        <v>-9.3942270365943159E-4</v>
      </c>
    </row>
    <row r="6558" spans="1:9" x14ac:dyDescent="0.25">
      <c r="A6558" s="36">
        <v>43523</v>
      </c>
      <c r="B6558" s="11">
        <v>43662.121094000002</v>
      </c>
      <c r="C6558" s="11">
        <v>43662.121094000002</v>
      </c>
      <c r="D6558" s="11">
        <v>43184.859375</v>
      </c>
      <c r="E6558" s="11">
        <v>43311.179687999997</v>
      </c>
      <c r="F6558" s="11">
        <v>43311.179687999997</v>
      </c>
      <c r="G6558" s="5">
        <v>157917600</v>
      </c>
      <c r="I6558" s="1">
        <v>-7.1812629144272222E-3</v>
      </c>
    </row>
    <row r="6559" spans="1:9" x14ac:dyDescent="0.25">
      <c r="A6559" s="36">
        <v>43524</v>
      </c>
      <c r="B6559" s="11">
        <v>43267.738280999998</v>
      </c>
      <c r="C6559" s="11">
        <v>43355.390625</v>
      </c>
      <c r="D6559" s="11">
        <v>42550.089844000002</v>
      </c>
      <c r="E6559" s="11">
        <v>42823.808594000002</v>
      </c>
      <c r="F6559" s="11">
        <v>42823.808594000002</v>
      </c>
      <c r="G6559" s="5">
        <v>294808900</v>
      </c>
      <c r="I6559" s="1">
        <v>-1.1316569606950821E-2</v>
      </c>
    </row>
    <row r="6560" spans="1:9" x14ac:dyDescent="0.25">
      <c r="A6560" s="36">
        <v>43525</v>
      </c>
      <c r="B6560" s="11">
        <v>42947.710937999997</v>
      </c>
      <c r="C6560" s="11">
        <v>43021.910155999998</v>
      </c>
      <c r="D6560" s="11">
        <v>42291.941405999998</v>
      </c>
      <c r="E6560" s="11">
        <v>42619.230469000002</v>
      </c>
      <c r="F6560" s="11">
        <v>42619.230469000002</v>
      </c>
      <c r="G6560" s="5">
        <v>125346700</v>
      </c>
      <c r="I6560" s="1">
        <v>-4.7886526082958625E-3</v>
      </c>
    </row>
    <row r="6561" spans="1:9" x14ac:dyDescent="0.25">
      <c r="A6561" s="36">
        <v>43528</v>
      </c>
      <c r="B6561" s="11">
        <v>42598.191405999998</v>
      </c>
      <c r="C6561" s="11">
        <v>42648.699219000002</v>
      </c>
      <c r="D6561" s="11">
        <v>42197.871094000002</v>
      </c>
      <c r="E6561" s="11">
        <v>42418.488280999998</v>
      </c>
      <c r="F6561" s="11">
        <v>42418.488280999998</v>
      </c>
      <c r="G6561" s="5">
        <v>110675000</v>
      </c>
      <c r="I6561" s="1">
        <v>-4.7212593149037474E-3</v>
      </c>
    </row>
    <row r="6562" spans="1:9" x14ac:dyDescent="0.25">
      <c r="A6562" s="36">
        <v>43529</v>
      </c>
      <c r="B6562" s="11">
        <v>42367.921875</v>
      </c>
      <c r="C6562" s="11">
        <v>42425.089844000002</v>
      </c>
      <c r="D6562" s="11">
        <v>42099.859375</v>
      </c>
      <c r="E6562" s="11">
        <v>42128.910155999998</v>
      </c>
      <c r="F6562" s="11">
        <v>42128.910155999998</v>
      </c>
      <c r="G6562" s="5">
        <v>126793500</v>
      </c>
      <c r="I6562" s="1">
        <v>-6.8501045022753004E-3</v>
      </c>
    </row>
    <row r="6563" spans="1:9" x14ac:dyDescent="0.25">
      <c r="A6563" s="36">
        <v>43530</v>
      </c>
      <c r="B6563" s="11">
        <v>42134.460937999997</v>
      </c>
      <c r="C6563" s="11">
        <v>42419.230469000002</v>
      </c>
      <c r="D6563" s="11">
        <v>41859.21875</v>
      </c>
      <c r="E6563" s="11">
        <v>41908.148437999997</v>
      </c>
      <c r="F6563" s="11">
        <v>41908.148437999997</v>
      </c>
      <c r="G6563" s="5">
        <v>146751000</v>
      </c>
      <c r="I6563" s="1">
        <v>-5.2539255779286975E-3</v>
      </c>
    </row>
    <row r="6564" spans="1:9" x14ac:dyDescent="0.25">
      <c r="A6564" s="36">
        <v>43531</v>
      </c>
      <c r="B6564" s="11">
        <v>41911.53125</v>
      </c>
      <c r="C6564" s="11">
        <v>42008.46875</v>
      </c>
      <c r="D6564" s="11">
        <v>41523.921875</v>
      </c>
      <c r="E6564" s="11">
        <v>41641.839844000002</v>
      </c>
      <c r="F6564" s="11">
        <v>41641.839844000002</v>
      </c>
      <c r="G6564" s="5">
        <v>143660500</v>
      </c>
      <c r="I6564" s="1">
        <v>-6.3748541764372391E-3</v>
      </c>
    </row>
    <row r="6565" spans="1:9" x14ac:dyDescent="0.25">
      <c r="A6565" s="36">
        <v>43532</v>
      </c>
      <c r="B6565" s="11">
        <v>41583.929687999997</v>
      </c>
      <c r="C6565" s="11">
        <v>41674.730469000002</v>
      </c>
      <c r="D6565" s="11">
        <v>41140.320312999997</v>
      </c>
      <c r="E6565" s="11">
        <v>41586.699219000002</v>
      </c>
      <c r="F6565" s="11">
        <v>41586.699219000002</v>
      </c>
      <c r="G6565" s="5">
        <v>140494000</v>
      </c>
      <c r="I6565" s="1">
        <v>-1.3250414746792671E-3</v>
      </c>
    </row>
    <row r="6566" spans="1:9" x14ac:dyDescent="0.25">
      <c r="A6566" s="36">
        <v>43535</v>
      </c>
      <c r="B6566" s="11">
        <v>41631.191405999998</v>
      </c>
      <c r="C6566" s="11">
        <v>41985.089844000002</v>
      </c>
      <c r="D6566" s="11">
        <v>41490.621094000002</v>
      </c>
      <c r="E6566" s="11">
        <v>41876.171875</v>
      </c>
      <c r="F6566" s="11">
        <v>41876.171875</v>
      </c>
      <c r="G6566" s="5">
        <v>101281000</v>
      </c>
      <c r="I6566" s="1">
        <v>6.9365889981991558E-3</v>
      </c>
    </row>
    <row r="6567" spans="1:9" x14ac:dyDescent="0.25">
      <c r="A6567" s="36">
        <v>43536</v>
      </c>
      <c r="B6567" s="11">
        <v>41878.371094000002</v>
      </c>
      <c r="C6567" s="11">
        <v>42174.261719000002</v>
      </c>
      <c r="D6567" s="11">
        <v>41558.160155999998</v>
      </c>
      <c r="E6567" s="11">
        <v>41740.621094000002</v>
      </c>
      <c r="F6567" s="11">
        <v>41740.621094000002</v>
      </c>
      <c r="G6567" s="5">
        <v>128527300</v>
      </c>
      <c r="I6567" s="1">
        <v>-3.2421932228530181E-3</v>
      </c>
    </row>
    <row r="6568" spans="1:9" x14ac:dyDescent="0.25">
      <c r="A6568" s="36">
        <v>43537</v>
      </c>
      <c r="B6568" s="11">
        <v>41836.308594000002</v>
      </c>
      <c r="C6568" s="11">
        <v>42026.640625</v>
      </c>
      <c r="D6568" s="11">
        <v>41795.011719000002</v>
      </c>
      <c r="E6568" s="11">
        <v>41932.558594000002</v>
      </c>
      <c r="F6568" s="11">
        <v>41932.558594000002</v>
      </c>
      <c r="G6568" s="5">
        <v>150059300</v>
      </c>
      <c r="I6568" s="1">
        <v>4.5877983213316043E-3</v>
      </c>
    </row>
    <row r="6569" spans="1:9" x14ac:dyDescent="0.25">
      <c r="A6569" s="36">
        <v>43538</v>
      </c>
      <c r="B6569" s="11">
        <v>41935.910155999998</v>
      </c>
      <c r="C6569" s="11">
        <v>41982.019530999998</v>
      </c>
      <c r="D6569" s="11">
        <v>41469.921875</v>
      </c>
      <c r="E6569" s="11">
        <v>41777.808594000002</v>
      </c>
      <c r="F6569" s="11">
        <v>41777.808594000002</v>
      </c>
      <c r="G6569" s="5">
        <v>133351200</v>
      </c>
      <c r="I6569" s="1">
        <v>-3.6972762510174562E-3</v>
      </c>
    </row>
    <row r="6570" spans="1:9" x14ac:dyDescent="0.25">
      <c r="A6570" s="36">
        <v>43539</v>
      </c>
      <c r="B6570" s="11">
        <v>41810.089844000002</v>
      </c>
      <c r="C6570" s="11">
        <v>42309.96875</v>
      </c>
      <c r="D6570" s="11">
        <v>41798.949219000002</v>
      </c>
      <c r="E6570" s="11">
        <v>42210.460937999997</v>
      </c>
      <c r="F6570" s="11">
        <v>42210.460937999997</v>
      </c>
      <c r="G6570" s="5">
        <v>571444500</v>
      </c>
      <c r="I6570" s="1">
        <v>1.0302776172757433E-2</v>
      </c>
    </row>
    <row r="6571" spans="1:9" x14ac:dyDescent="0.25">
      <c r="A6571" s="36">
        <v>43543</v>
      </c>
      <c r="B6571" s="11">
        <v>42431.761719000002</v>
      </c>
      <c r="C6571" s="11">
        <v>42745.488280999998</v>
      </c>
      <c r="D6571" s="11">
        <v>42217.089844000002</v>
      </c>
      <c r="E6571" s="11">
        <v>42378.609375</v>
      </c>
      <c r="F6571" s="11">
        <v>42378.609375</v>
      </c>
      <c r="G6571" s="5">
        <v>208786400</v>
      </c>
      <c r="I6571" s="1">
        <v>3.9756592159090332E-3</v>
      </c>
    </row>
    <row r="6572" spans="1:9" x14ac:dyDescent="0.25">
      <c r="A6572" s="36">
        <v>43544</v>
      </c>
      <c r="B6572" s="11">
        <v>42389.601562999997</v>
      </c>
      <c r="C6572" s="11">
        <v>43250.609375</v>
      </c>
      <c r="D6572" s="11">
        <v>42231.191405999998</v>
      </c>
      <c r="E6572" s="11">
        <v>43156.210937999997</v>
      </c>
      <c r="F6572" s="11">
        <v>43156.210937999997</v>
      </c>
      <c r="G6572" s="5">
        <v>214931900</v>
      </c>
      <c r="I6572" s="1">
        <v>1.8182606415129143E-2</v>
      </c>
    </row>
    <row r="6573" spans="1:9" x14ac:dyDescent="0.25">
      <c r="A6573" s="36">
        <v>43545</v>
      </c>
      <c r="B6573" s="11">
        <v>43121.898437999997</v>
      </c>
      <c r="C6573" s="11">
        <v>43362.910155999998</v>
      </c>
      <c r="D6573" s="11">
        <v>42851.910155999998</v>
      </c>
      <c r="E6573" s="11">
        <v>43251.191405999998</v>
      </c>
      <c r="F6573" s="11">
        <v>43251.191405999998</v>
      </c>
      <c r="G6573" s="5">
        <v>150021700</v>
      </c>
      <c r="I6573" s="1">
        <v>2.19843447847623E-3</v>
      </c>
    </row>
    <row r="6574" spans="1:9" x14ac:dyDescent="0.25">
      <c r="A6574" s="36">
        <v>43546</v>
      </c>
      <c r="B6574" s="11">
        <v>43052.28125</v>
      </c>
      <c r="C6574" s="11">
        <v>43076.121094000002</v>
      </c>
      <c r="D6574" s="11">
        <v>42132.300780999998</v>
      </c>
      <c r="E6574" s="11">
        <v>42259.121094000002</v>
      </c>
      <c r="F6574" s="11">
        <v>42259.121094000002</v>
      </c>
      <c r="G6574" s="5">
        <v>148439300</v>
      </c>
      <c r="I6574" s="1">
        <v>-2.3204565572747526E-2</v>
      </c>
    </row>
    <row r="6575" spans="1:9" x14ac:dyDescent="0.25">
      <c r="A6575" s="36">
        <v>43549</v>
      </c>
      <c r="B6575" s="11">
        <v>42292.691405999998</v>
      </c>
      <c r="C6575" s="11">
        <v>42757.789062999997</v>
      </c>
      <c r="D6575" s="11">
        <v>42276.039062999997</v>
      </c>
      <c r="E6575" s="11">
        <v>42703.378905999998</v>
      </c>
      <c r="F6575" s="11">
        <v>42703.378905999998</v>
      </c>
      <c r="G6575" s="5">
        <v>142967200</v>
      </c>
      <c r="I6575" s="1">
        <v>1.0457834006652789E-2</v>
      </c>
    </row>
    <row r="6576" spans="1:9" x14ac:dyDescent="0.25">
      <c r="A6576" s="36">
        <v>43550</v>
      </c>
      <c r="B6576" s="11">
        <v>42695.75</v>
      </c>
      <c r="C6576" s="11">
        <v>43013.820312999997</v>
      </c>
      <c r="D6576" s="11">
        <v>42679.421875</v>
      </c>
      <c r="E6576" s="11">
        <v>42826.160155999998</v>
      </c>
      <c r="F6576" s="11">
        <v>42826.160155999998</v>
      </c>
      <c r="G6576" s="5">
        <v>147062600</v>
      </c>
      <c r="I6576" s="1">
        <v>2.8710860759542101E-3</v>
      </c>
    </row>
    <row r="6577" spans="1:9" x14ac:dyDescent="0.25">
      <c r="A6577" s="36">
        <v>43551</v>
      </c>
      <c r="B6577" s="11">
        <v>42893.378905999998</v>
      </c>
      <c r="C6577" s="11">
        <v>43116.5</v>
      </c>
      <c r="D6577" s="11">
        <v>42809.769530999998</v>
      </c>
      <c r="E6577" s="11">
        <v>42947.550780999998</v>
      </c>
      <c r="F6577" s="11">
        <v>42947.550780999998</v>
      </c>
      <c r="G6577" s="5">
        <v>166516700</v>
      </c>
      <c r="I6577" s="1">
        <v>2.8304874470030938E-3</v>
      </c>
    </row>
    <row r="6578" spans="1:9" x14ac:dyDescent="0.25">
      <c r="A6578" s="36">
        <v>43552</v>
      </c>
      <c r="B6578" s="11">
        <v>42982.980469000002</v>
      </c>
      <c r="C6578" s="11">
        <v>43069.929687999997</v>
      </c>
      <c r="D6578" s="11">
        <v>42539.441405999998</v>
      </c>
      <c r="E6578" s="11">
        <v>42942.230469000002</v>
      </c>
      <c r="F6578" s="11">
        <v>42942.230469000002</v>
      </c>
      <c r="G6578" s="5">
        <v>155395000</v>
      </c>
      <c r="I6578" s="1">
        <v>-1.2388696139176147E-4</v>
      </c>
    </row>
    <row r="6579" spans="1:9" x14ac:dyDescent="0.25">
      <c r="A6579" s="36">
        <v>43553</v>
      </c>
      <c r="B6579" s="11">
        <v>43046.921875</v>
      </c>
      <c r="C6579" s="11">
        <v>43316.671875</v>
      </c>
      <c r="D6579" s="11">
        <v>42960.148437999997</v>
      </c>
      <c r="E6579" s="11">
        <v>43281.28125</v>
      </c>
      <c r="F6579" s="11">
        <v>43281.28125</v>
      </c>
      <c r="G6579" s="5">
        <v>201679200</v>
      </c>
      <c r="I6579" s="1">
        <v>7.864502889626479E-3</v>
      </c>
    </row>
    <row r="6580" spans="1:9" x14ac:dyDescent="0.25">
      <c r="A6580" s="36">
        <v>43556</v>
      </c>
      <c r="B6580" s="11">
        <v>43302.449219000002</v>
      </c>
      <c r="C6580" s="11">
        <v>43838.191405999998</v>
      </c>
      <c r="D6580" s="11">
        <v>43302.449219000002</v>
      </c>
      <c r="E6580" s="11">
        <v>43672.058594000002</v>
      </c>
      <c r="F6580" s="11">
        <v>43672.058594000002</v>
      </c>
      <c r="G6580" s="5">
        <v>130210300</v>
      </c>
      <c r="I6580" s="1">
        <v>8.9882683189017598E-3</v>
      </c>
    </row>
    <row r="6581" spans="1:9" x14ac:dyDescent="0.25">
      <c r="A6581" s="36">
        <v>43557</v>
      </c>
      <c r="B6581" s="11">
        <v>43672.058594000002</v>
      </c>
      <c r="C6581" s="11">
        <v>43672.058594000002</v>
      </c>
      <c r="D6581" s="11">
        <v>43168.058594000002</v>
      </c>
      <c r="E6581" s="11">
        <v>43324.589844000002</v>
      </c>
      <c r="F6581" s="11">
        <v>43324.589844000002</v>
      </c>
      <c r="G6581" s="5">
        <v>115672300</v>
      </c>
      <c r="I6581" s="1">
        <v>-7.9881375641868146E-3</v>
      </c>
    </row>
    <row r="6582" spans="1:9" x14ac:dyDescent="0.25">
      <c r="A6582" s="36">
        <v>43558</v>
      </c>
      <c r="B6582" s="11">
        <v>43391.929687999997</v>
      </c>
      <c r="C6582" s="11">
        <v>43658.960937999997</v>
      </c>
      <c r="D6582" s="11">
        <v>43298.199219000002</v>
      </c>
      <c r="E6582" s="11">
        <v>43339.75</v>
      </c>
      <c r="F6582" s="11">
        <v>43339.75</v>
      </c>
      <c r="G6582" s="5">
        <v>139044600</v>
      </c>
      <c r="I6582" s="1">
        <v>3.4985915041652049E-4</v>
      </c>
    </row>
    <row r="6583" spans="1:9" x14ac:dyDescent="0.25">
      <c r="A6583" s="36">
        <v>43559</v>
      </c>
      <c r="B6583" s="11">
        <v>43341.191405999998</v>
      </c>
      <c r="C6583" s="11">
        <v>43990.179687999997</v>
      </c>
      <c r="D6583" s="11">
        <v>43252.28125</v>
      </c>
      <c r="E6583" s="11">
        <v>43937.390625</v>
      </c>
      <c r="F6583" s="11">
        <v>43937.390625</v>
      </c>
      <c r="G6583" s="5">
        <v>130329800</v>
      </c>
      <c r="I6583" s="1">
        <v>1.369545248810411E-2</v>
      </c>
    </row>
    <row r="6584" spans="1:9" x14ac:dyDescent="0.25">
      <c r="A6584" s="36">
        <v>43560</v>
      </c>
      <c r="B6584" s="11">
        <v>44007.730469000002</v>
      </c>
      <c r="C6584" s="11">
        <v>45023.539062999997</v>
      </c>
      <c r="D6584" s="11">
        <v>44007.730469000002</v>
      </c>
      <c r="E6584" s="11">
        <v>44989.859375</v>
      </c>
      <c r="F6584" s="11">
        <v>44989.859375</v>
      </c>
      <c r="G6584" s="5">
        <v>217740400</v>
      </c>
      <c r="I6584" s="1">
        <v>2.3671436917249267E-2</v>
      </c>
    </row>
    <row r="6585" spans="1:9" x14ac:dyDescent="0.25">
      <c r="A6585" s="36">
        <v>43563</v>
      </c>
      <c r="B6585" s="11">
        <v>44970.179687999997</v>
      </c>
      <c r="C6585" s="11">
        <v>45513.898437999997</v>
      </c>
      <c r="D6585" s="11">
        <v>44725.21875</v>
      </c>
      <c r="E6585" s="11">
        <v>45436.28125</v>
      </c>
      <c r="F6585" s="11">
        <v>45436.28125</v>
      </c>
      <c r="G6585" s="5">
        <v>162478900</v>
      </c>
      <c r="I6585" s="1">
        <v>9.8738152219493003E-3</v>
      </c>
    </row>
    <row r="6586" spans="1:9" x14ac:dyDescent="0.25">
      <c r="A6586" s="36">
        <v>43564</v>
      </c>
      <c r="B6586" s="11">
        <v>45346.828125</v>
      </c>
      <c r="C6586" s="11">
        <v>45346.828125</v>
      </c>
      <c r="D6586" s="11">
        <v>44854.53125</v>
      </c>
      <c r="E6586" s="11">
        <v>45151.628905999998</v>
      </c>
      <c r="F6586" s="11">
        <v>45151.628905999998</v>
      </c>
      <c r="G6586" s="5">
        <v>191575000</v>
      </c>
      <c r="I6586" s="1">
        <v>-6.2845755110654267E-3</v>
      </c>
    </row>
    <row r="6587" spans="1:9" x14ac:dyDescent="0.25">
      <c r="A6587" s="36">
        <v>43565</v>
      </c>
      <c r="B6587" s="11">
        <v>45204.75</v>
      </c>
      <c r="C6587" s="11">
        <v>45219.410155999998</v>
      </c>
      <c r="D6587" s="11">
        <v>44850.109375</v>
      </c>
      <c r="E6587" s="11">
        <v>44909.140625</v>
      </c>
      <c r="F6587" s="11">
        <v>44909.140625</v>
      </c>
      <c r="G6587" s="5">
        <v>145314900</v>
      </c>
      <c r="I6587" s="1">
        <v>-5.3850054411288539E-3</v>
      </c>
    </row>
    <row r="6588" spans="1:9" x14ac:dyDescent="0.25">
      <c r="A6588" s="36">
        <v>43566</v>
      </c>
      <c r="B6588" s="11">
        <v>44872.53125</v>
      </c>
      <c r="C6588" s="11">
        <v>44966.5</v>
      </c>
      <c r="D6588" s="11">
        <v>44373.488280999998</v>
      </c>
      <c r="E6588" s="11">
        <v>44580.058594000002</v>
      </c>
      <c r="F6588" s="11">
        <v>44580.058594000002</v>
      </c>
      <c r="G6588" s="5">
        <v>109090000</v>
      </c>
      <c r="I6588" s="1">
        <v>-7.354709110279245E-3</v>
      </c>
    </row>
    <row r="6589" spans="1:9" x14ac:dyDescent="0.25">
      <c r="A6589" s="36">
        <v>43567</v>
      </c>
      <c r="B6589" s="11">
        <v>44767.671875</v>
      </c>
      <c r="C6589" s="11">
        <v>44888.699219000002</v>
      </c>
      <c r="D6589" s="11">
        <v>44534.378905999998</v>
      </c>
      <c r="E6589" s="11">
        <v>44686.058594000002</v>
      </c>
      <c r="F6589" s="11">
        <v>44686.058594000002</v>
      </c>
      <c r="G6589" s="5">
        <v>143662400</v>
      </c>
      <c r="I6589" s="1">
        <v>2.3749223817812748E-3</v>
      </c>
    </row>
    <row r="6590" spans="1:9" x14ac:dyDescent="0.25">
      <c r="A6590" s="36">
        <v>43570</v>
      </c>
      <c r="B6590" s="11">
        <v>44649.738280999998</v>
      </c>
      <c r="C6590" s="11">
        <v>44900.929687999997</v>
      </c>
      <c r="D6590" s="11">
        <v>44347.53125</v>
      </c>
      <c r="E6590" s="11">
        <v>44625.78125</v>
      </c>
      <c r="F6590" s="11">
        <v>44625.78125</v>
      </c>
      <c r="G6590" s="5">
        <v>108627100</v>
      </c>
      <c r="I6590" s="1">
        <v>-1.3498177454955851E-3</v>
      </c>
    </row>
    <row r="6591" spans="1:9" x14ac:dyDescent="0.25">
      <c r="A6591" s="36">
        <v>43571</v>
      </c>
      <c r="B6591" s="11">
        <v>44665.289062999997</v>
      </c>
      <c r="C6591" s="11">
        <v>45061.789062999997</v>
      </c>
      <c r="D6591" s="11">
        <v>44644.058594000002</v>
      </c>
      <c r="E6591" s="11">
        <v>45009.359375</v>
      </c>
      <c r="F6591" s="11">
        <v>45009.359375</v>
      </c>
      <c r="G6591" s="5">
        <v>136771900</v>
      </c>
      <c r="I6591" s="1">
        <v>8.558707305958535E-3</v>
      </c>
    </row>
    <row r="6592" spans="1:9" x14ac:dyDescent="0.25">
      <c r="A6592" s="36">
        <v>43572</v>
      </c>
      <c r="B6592" s="11">
        <v>45038.351562999997</v>
      </c>
      <c r="C6592" s="11">
        <v>45599.570312999997</v>
      </c>
      <c r="D6592" s="11">
        <v>44922.601562999997</v>
      </c>
      <c r="E6592" s="11">
        <v>45525.289062999997</v>
      </c>
      <c r="F6592" s="11">
        <v>45525.289062999997</v>
      </c>
      <c r="G6592" s="5">
        <v>110086300</v>
      </c>
      <c r="I6592" s="1">
        <v>1.1397520882402645E-2</v>
      </c>
    </row>
    <row r="6593" spans="1:9" x14ac:dyDescent="0.25">
      <c r="A6593" s="36">
        <v>43577</v>
      </c>
      <c r="B6593" s="11">
        <v>45507.78125</v>
      </c>
      <c r="C6593" s="11">
        <v>45590.441405999998</v>
      </c>
      <c r="D6593" s="11">
        <v>45321.21875</v>
      </c>
      <c r="E6593" s="11">
        <v>45381.21875</v>
      </c>
      <c r="F6593" s="11">
        <v>45381.21875</v>
      </c>
      <c r="G6593" s="5">
        <v>86717900</v>
      </c>
      <c r="I6593" s="1">
        <v>-3.1696396019214035E-3</v>
      </c>
    </row>
    <row r="6594" spans="1:9" x14ac:dyDescent="0.25">
      <c r="A6594" s="36">
        <v>43578</v>
      </c>
      <c r="B6594" s="11">
        <v>45355.929687999997</v>
      </c>
      <c r="C6594" s="11">
        <v>45424.421875</v>
      </c>
      <c r="D6594" s="11">
        <v>44948.691405999998</v>
      </c>
      <c r="E6594" s="11">
        <v>45148.320312999997</v>
      </c>
      <c r="F6594" s="11">
        <v>45148.320312999997</v>
      </c>
      <c r="G6594" s="5">
        <v>132582400</v>
      </c>
      <c r="I6594" s="1">
        <v>-5.1452587347071699E-3</v>
      </c>
    </row>
    <row r="6595" spans="1:9" x14ac:dyDescent="0.25">
      <c r="A6595" s="36">
        <v>43579</v>
      </c>
      <c r="B6595" s="11">
        <v>45112.128905999998</v>
      </c>
      <c r="C6595" s="11">
        <v>45186.269530999998</v>
      </c>
      <c r="D6595" s="11">
        <v>44666.25</v>
      </c>
      <c r="E6595" s="11">
        <v>45045.328125</v>
      </c>
      <c r="F6595" s="11">
        <v>45045.328125</v>
      </c>
      <c r="G6595" s="5">
        <v>131485100</v>
      </c>
      <c r="I6595" s="1">
        <v>-2.2838023419353704E-3</v>
      </c>
    </row>
    <row r="6596" spans="1:9" x14ac:dyDescent="0.25">
      <c r="A6596" s="36">
        <v>43580</v>
      </c>
      <c r="B6596" s="11">
        <v>45005.039062999997</v>
      </c>
      <c r="C6596" s="11">
        <v>45064.929687999997</v>
      </c>
      <c r="D6596" s="11">
        <v>44712.300780999998</v>
      </c>
      <c r="E6596" s="11">
        <v>45026.679687999997</v>
      </c>
      <c r="F6596" s="11">
        <v>45026.679687999997</v>
      </c>
      <c r="G6596" s="5">
        <v>125639200</v>
      </c>
      <c r="I6596" s="1">
        <v>-4.1407841835017223E-4</v>
      </c>
    </row>
    <row r="6597" spans="1:9" x14ac:dyDescent="0.25">
      <c r="A6597" s="36">
        <v>43581</v>
      </c>
      <c r="B6597" s="11">
        <v>45074.699219000002</v>
      </c>
      <c r="C6597" s="11">
        <v>45208.371094000002</v>
      </c>
      <c r="D6597" s="11">
        <v>44769.351562999997</v>
      </c>
      <c r="E6597" s="11">
        <v>44974.96875</v>
      </c>
      <c r="F6597" s="11">
        <v>44974.96875</v>
      </c>
      <c r="G6597" s="5">
        <v>109775400</v>
      </c>
      <c r="I6597" s="1">
        <v>-1.1491110349126643E-3</v>
      </c>
    </row>
    <row r="6598" spans="1:9" x14ac:dyDescent="0.25">
      <c r="A6598" s="36">
        <v>43584</v>
      </c>
      <c r="B6598" s="11">
        <v>44987.050780999998</v>
      </c>
      <c r="C6598" s="11">
        <v>45211.148437999997</v>
      </c>
      <c r="D6598" s="11">
        <v>44686.53125</v>
      </c>
      <c r="E6598" s="11">
        <v>44956.730469000002</v>
      </c>
      <c r="F6598" s="11">
        <v>44956.730469000002</v>
      </c>
      <c r="G6598" s="5">
        <v>99063800</v>
      </c>
      <c r="I6598" s="1">
        <v>-4.0560294998037705E-4</v>
      </c>
    </row>
    <row r="6599" spans="1:9" x14ac:dyDescent="0.25">
      <c r="A6599" s="36">
        <v>43585</v>
      </c>
      <c r="B6599" s="11">
        <v>44900.019530999998</v>
      </c>
      <c r="C6599" s="11">
        <v>44904.050780999998</v>
      </c>
      <c r="D6599" s="11">
        <v>44338.519530999998</v>
      </c>
      <c r="E6599" s="11">
        <v>44597.320312999997</v>
      </c>
      <c r="F6599" s="11">
        <v>44597.320312999997</v>
      </c>
      <c r="G6599" s="5">
        <v>182198500</v>
      </c>
      <c r="I6599" s="1">
        <v>-8.0267075030917567E-3</v>
      </c>
    </row>
    <row r="6600" spans="1:9" x14ac:dyDescent="0.25">
      <c r="A6600" s="36">
        <v>43587</v>
      </c>
      <c r="B6600" s="11">
        <v>44513.050780999998</v>
      </c>
      <c r="C6600" s="11">
        <v>44577</v>
      </c>
      <c r="D6600" s="11">
        <v>44236.359375</v>
      </c>
      <c r="E6600" s="11">
        <v>44312.429687999997</v>
      </c>
      <c r="F6600" s="11">
        <v>44312.429687999997</v>
      </c>
      <c r="G6600" s="5">
        <v>152299700</v>
      </c>
      <c r="I6600" s="1">
        <v>-6.4085569923406638E-3</v>
      </c>
    </row>
    <row r="6601" spans="1:9" x14ac:dyDescent="0.25">
      <c r="A6601" s="36">
        <v>43588</v>
      </c>
      <c r="B6601" s="11">
        <v>44207.359375</v>
      </c>
      <c r="C6601" s="11">
        <v>44517.609375</v>
      </c>
      <c r="D6601" s="11">
        <v>44187.46875</v>
      </c>
      <c r="E6601" s="11">
        <v>44277.238280999998</v>
      </c>
      <c r="F6601" s="11">
        <v>44277.238280999998</v>
      </c>
      <c r="G6601" s="5">
        <v>131697100</v>
      </c>
      <c r="I6601" s="1">
        <v>-7.9448110954416507E-4</v>
      </c>
    </row>
    <row r="6602" spans="1:9" x14ac:dyDescent="0.25">
      <c r="A6602" s="36">
        <v>43591</v>
      </c>
      <c r="B6602" s="11">
        <v>44083.671875</v>
      </c>
      <c r="C6602" s="11">
        <v>44175.941405999998</v>
      </c>
      <c r="D6602" s="11">
        <v>43733.511719000002</v>
      </c>
      <c r="E6602" s="11">
        <v>44116.699219000002</v>
      </c>
      <c r="F6602" s="11">
        <v>44116.699219000002</v>
      </c>
      <c r="G6602" s="5">
        <v>112770300</v>
      </c>
      <c r="I6602" s="1">
        <v>-3.6323585769224565E-3</v>
      </c>
    </row>
    <row r="6603" spans="1:9" x14ac:dyDescent="0.25">
      <c r="A6603" s="36">
        <v>43592</v>
      </c>
      <c r="B6603" s="11">
        <v>44041.78125</v>
      </c>
      <c r="C6603" s="11">
        <v>44047.710937999997</v>
      </c>
      <c r="D6603" s="11">
        <v>43408.96875</v>
      </c>
      <c r="E6603" s="11">
        <v>43583.601562999997</v>
      </c>
      <c r="F6603" s="11">
        <v>43583.601562999997</v>
      </c>
      <c r="G6603" s="5">
        <v>124978400</v>
      </c>
      <c r="I6603" s="1">
        <v>-1.215740920685171E-2</v>
      </c>
    </row>
    <row r="6604" spans="1:9" x14ac:dyDescent="0.25">
      <c r="A6604" s="36">
        <v>43593</v>
      </c>
      <c r="B6604" s="11">
        <v>43550.730469000002</v>
      </c>
      <c r="C6604" s="11">
        <v>43629.980469000002</v>
      </c>
      <c r="D6604" s="11">
        <v>43265.589844000002</v>
      </c>
      <c r="E6604" s="11">
        <v>43410.738280999998</v>
      </c>
      <c r="F6604" s="11">
        <v>43410.738280999998</v>
      </c>
      <c r="G6604" s="5">
        <v>137524600</v>
      </c>
      <c r="I6604" s="1">
        <v>-3.9741323360331648E-3</v>
      </c>
    </row>
    <row r="6605" spans="1:9" x14ac:dyDescent="0.25">
      <c r="A6605" s="36">
        <v>43594</v>
      </c>
      <c r="B6605" s="11">
        <v>43249.808594000002</v>
      </c>
      <c r="C6605" s="11">
        <v>43292.320312999997</v>
      </c>
      <c r="D6605" s="11">
        <v>42634.851562999997</v>
      </c>
      <c r="E6605" s="11">
        <v>43193.359375</v>
      </c>
      <c r="F6605" s="11">
        <v>43193.359375</v>
      </c>
      <c r="G6605" s="5">
        <v>213444900</v>
      </c>
      <c r="I6605" s="1">
        <v>-5.0200710682091199E-3</v>
      </c>
    </row>
    <row r="6606" spans="1:9" x14ac:dyDescent="0.25">
      <c r="A6606" s="36">
        <v>43595</v>
      </c>
      <c r="B6606" s="11">
        <v>43082.878905999998</v>
      </c>
      <c r="C6606" s="11">
        <v>43496.53125</v>
      </c>
      <c r="D6606" s="11">
        <v>42591.929687999997</v>
      </c>
      <c r="E6606" s="11">
        <v>43382.351562999997</v>
      </c>
      <c r="F6606" s="11">
        <v>43382.351562999997</v>
      </c>
      <c r="G6606" s="5">
        <v>176698300</v>
      </c>
      <c r="I6606" s="1">
        <v>4.365947126702352E-3</v>
      </c>
    </row>
    <row r="6607" spans="1:9" x14ac:dyDescent="0.25">
      <c r="A6607" s="36">
        <v>43598</v>
      </c>
      <c r="B6607" s="11">
        <v>43172.289062999997</v>
      </c>
      <c r="C6607" s="11">
        <v>43210.140625</v>
      </c>
      <c r="D6607" s="11">
        <v>42524.210937999997</v>
      </c>
      <c r="E6607" s="11">
        <v>43142.460937999997</v>
      </c>
      <c r="F6607" s="11">
        <v>43142.460937999997</v>
      </c>
      <c r="G6607" s="5">
        <v>158579700</v>
      </c>
      <c r="I6607" s="1">
        <v>-5.5450276685267141E-3</v>
      </c>
    </row>
    <row r="6608" spans="1:9" x14ac:dyDescent="0.25">
      <c r="A6608" s="36">
        <v>43599</v>
      </c>
      <c r="B6608" s="11">
        <v>43115.828125</v>
      </c>
      <c r="C6608" s="11">
        <v>43555.609375</v>
      </c>
      <c r="D6608" s="11">
        <v>43065.058594000002</v>
      </c>
      <c r="E6608" s="11">
        <v>43431.53125</v>
      </c>
      <c r="F6608" s="11">
        <v>43431.53125</v>
      </c>
      <c r="G6608" s="5">
        <v>178927100</v>
      </c>
      <c r="I6608" s="1">
        <v>6.6780190903443781E-3</v>
      </c>
    </row>
    <row r="6609" spans="1:9" x14ac:dyDescent="0.25">
      <c r="A6609" s="36">
        <v>43600</v>
      </c>
      <c r="B6609" s="11">
        <v>43235.359375</v>
      </c>
      <c r="C6609" s="11">
        <v>43389.539062999997</v>
      </c>
      <c r="D6609" s="11">
        <v>42976.449219000002</v>
      </c>
      <c r="E6609" s="11">
        <v>43338.820312999997</v>
      </c>
      <c r="F6609" s="11">
        <v>43338.820312999997</v>
      </c>
      <c r="G6609" s="5">
        <v>168554600</v>
      </c>
      <c r="I6609" s="1">
        <v>-2.1369274322413645E-3</v>
      </c>
    </row>
    <row r="6610" spans="1:9" x14ac:dyDescent="0.25">
      <c r="A6610" s="36">
        <v>43601</v>
      </c>
      <c r="B6610" s="11">
        <v>43357.078125</v>
      </c>
      <c r="C6610" s="11">
        <v>43696.328125</v>
      </c>
      <c r="D6610" s="11">
        <v>43259.371094000002</v>
      </c>
      <c r="E6610" s="11">
        <v>43442.488280999998</v>
      </c>
      <c r="F6610" s="11">
        <v>43442.488280999998</v>
      </c>
      <c r="G6610" s="5">
        <v>224795700</v>
      </c>
      <c r="I6610" s="1">
        <v>2.3891784761609358E-3</v>
      </c>
    </row>
    <row r="6611" spans="1:9" x14ac:dyDescent="0.25">
      <c r="A6611" s="36">
        <v>43602</v>
      </c>
      <c r="B6611" s="11">
        <v>43355.289062999997</v>
      </c>
      <c r="C6611" s="11">
        <v>43612.890625</v>
      </c>
      <c r="D6611" s="11">
        <v>43289.289062999997</v>
      </c>
      <c r="E6611" s="11">
        <v>43445.621094000002</v>
      </c>
      <c r="F6611" s="11">
        <v>43445.621094000002</v>
      </c>
      <c r="G6611" s="5">
        <v>145460800</v>
      </c>
      <c r="I6611" s="1">
        <v>7.2111432137589304E-5</v>
      </c>
    </row>
    <row r="6612" spans="1:9" x14ac:dyDescent="0.25">
      <c r="A6612" s="36">
        <v>43605</v>
      </c>
      <c r="B6612" s="11">
        <v>43513.640625</v>
      </c>
      <c r="C6612" s="11">
        <v>43802.25</v>
      </c>
      <c r="D6612" s="11">
        <v>43240.011719000002</v>
      </c>
      <c r="E6612" s="11">
        <v>43519.21875</v>
      </c>
      <c r="F6612" s="11">
        <v>43519.21875</v>
      </c>
      <c r="G6612" s="5">
        <v>128816700</v>
      </c>
      <c r="I6612" s="1">
        <v>1.6925845825159769E-3</v>
      </c>
    </row>
    <row r="6613" spans="1:9" x14ac:dyDescent="0.25">
      <c r="A6613" s="36">
        <v>43606</v>
      </c>
      <c r="B6613" s="11">
        <v>43559.128905999998</v>
      </c>
      <c r="C6613" s="11">
        <v>43657.820312999997</v>
      </c>
      <c r="D6613" s="11">
        <v>42951.121094000002</v>
      </c>
      <c r="E6613" s="11">
        <v>43190.101562999997</v>
      </c>
      <c r="F6613" s="11">
        <v>43190.101562999997</v>
      </c>
      <c r="G6613" s="5">
        <v>158536500</v>
      </c>
      <c r="I6613" s="1">
        <v>-7.5913123604607335E-3</v>
      </c>
    </row>
    <row r="6614" spans="1:9" x14ac:dyDescent="0.25">
      <c r="A6614" s="36">
        <v>43607</v>
      </c>
      <c r="B6614" s="11">
        <v>43145.109375</v>
      </c>
      <c r="C6614" s="11">
        <v>43151.238280999998</v>
      </c>
      <c r="D6614" s="11">
        <v>42716.511719000002</v>
      </c>
      <c r="E6614" s="11">
        <v>42942.230469000002</v>
      </c>
      <c r="F6614" s="11">
        <v>42942.230469000002</v>
      </c>
      <c r="G6614" s="5">
        <v>112411600</v>
      </c>
      <c r="I6614" s="1">
        <v>-5.7556035560661911E-3</v>
      </c>
    </row>
    <row r="6615" spans="1:9" x14ac:dyDescent="0.25">
      <c r="A6615" s="36">
        <v>43608</v>
      </c>
      <c r="B6615" s="11">
        <v>42834.261719000002</v>
      </c>
      <c r="C6615" s="11">
        <v>42863.410155999998</v>
      </c>
      <c r="D6615" s="11">
        <v>42505.328125</v>
      </c>
      <c r="E6615" s="11">
        <v>42812.570312999997</v>
      </c>
      <c r="F6615" s="11">
        <v>42812.570312999997</v>
      </c>
      <c r="G6615" s="5">
        <v>130074300</v>
      </c>
      <c r="I6615" s="1">
        <v>-3.0239765849451317E-3</v>
      </c>
    </row>
    <row r="6616" spans="1:9" x14ac:dyDescent="0.25">
      <c r="A6616" s="36">
        <v>43609</v>
      </c>
      <c r="B6616" s="11">
        <v>42878.929687999997</v>
      </c>
      <c r="C6616" s="11">
        <v>42957.679687999997</v>
      </c>
      <c r="D6616" s="11">
        <v>42299.230469000002</v>
      </c>
      <c r="E6616" s="11">
        <v>42617.601562999997</v>
      </c>
      <c r="F6616" s="11">
        <v>42617.601562999997</v>
      </c>
      <c r="G6616" s="5">
        <v>109779100</v>
      </c>
      <c r="I6616" s="1">
        <v>-4.5644081994424823E-3</v>
      </c>
    </row>
    <row r="6617" spans="1:9" x14ac:dyDescent="0.25">
      <c r="A6617" s="36">
        <v>43612</v>
      </c>
      <c r="B6617" s="11">
        <v>42605.789062999997</v>
      </c>
      <c r="C6617" s="11">
        <v>42613.871094000002</v>
      </c>
      <c r="D6617" s="11">
        <v>42454.191405999998</v>
      </c>
      <c r="E6617" s="11">
        <v>42491.429687999997</v>
      </c>
      <c r="F6617" s="11">
        <v>42491.429687999997</v>
      </c>
      <c r="G6617" s="5">
        <v>55464400</v>
      </c>
      <c r="I6617" s="1">
        <v>-2.9649489737106904E-3</v>
      </c>
    </row>
    <row r="6618" spans="1:9" x14ac:dyDescent="0.25">
      <c r="A6618" s="36">
        <v>43613</v>
      </c>
      <c r="B6618" s="11">
        <v>42497.480469000002</v>
      </c>
      <c r="C6618" s="11">
        <v>42601.988280999998</v>
      </c>
      <c r="D6618" s="11">
        <v>42103.101562999997</v>
      </c>
      <c r="E6618" s="11">
        <v>42207.710937999997</v>
      </c>
      <c r="F6618" s="11">
        <v>42207.710937999997</v>
      </c>
      <c r="G6618" s="5">
        <v>517663300</v>
      </c>
      <c r="I6618" s="1">
        <v>-6.6994731960647869E-3</v>
      </c>
    </row>
    <row r="6619" spans="1:9" x14ac:dyDescent="0.25">
      <c r="A6619" s="36">
        <v>43614</v>
      </c>
      <c r="B6619" s="11">
        <v>42108.980469000002</v>
      </c>
      <c r="C6619" s="11">
        <v>42889.558594000002</v>
      </c>
      <c r="D6619" s="11">
        <v>42050.421875</v>
      </c>
      <c r="E6619" s="11">
        <v>42854.75</v>
      </c>
      <c r="F6619" s="11">
        <v>42854.75</v>
      </c>
      <c r="G6619" s="5">
        <v>160494600</v>
      </c>
      <c r="I6619" s="1">
        <v>1.5213562709492479E-2</v>
      </c>
    </row>
    <row r="6620" spans="1:9" x14ac:dyDescent="0.25">
      <c r="A6620" s="36">
        <v>43615</v>
      </c>
      <c r="B6620" s="11">
        <v>42861.398437999997</v>
      </c>
      <c r="C6620" s="11">
        <v>43464.238280999998</v>
      </c>
      <c r="D6620" s="11">
        <v>42818.179687999997</v>
      </c>
      <c r="E6620" s="11">
        <v>43345.820312999997</v>
      </c>
      <c r="F6620" s="11">
        <v>43345.820312999997</v>
      </c>
      <c r="G6620" s="5">
        <v>147956400</v>
      </c>
      <c r="I6620" s="1">
        <v>1.1393790637461265E-2</v>
      </c>
    </row>
    <row r="6621" spans="1:9" x14ac:dyDescent="0.25">
      <c r="A6621" s="36">
        <v>43616</v>
      </c>
      <c r="B6621" s="11">
        <v>42693.109375</v>
      </c>
      <c r="C6621" s="11">
        <v>42867.101562999997</v>
      </c>
      <c r="D6621" s="11">
        <v>42304.929687999997</v>
      </c>
      <c r="E6621" s="11">
        <v>42749.160155999998</v>
      </c>
      <c r="F6621" s="11">
        <v>42749.160155999998</v>
      </c>
      <c r="G6621" s="5">
        <v>237096200</v>
      </c>
      <c r="I6621" s="1">
        <v>-1.3860731630167322E-2</v>
      </c>
    </row>
    <row r="6622" spans="1:9" x14ac:dyDescent="0.25">
      <c r="A6622" s="36">
        <v>43619</v>
      </c>
      <c r="B6622" s="11">
        <v>42857.789062999997</v>
      </c>
      <c r="C6622" s="11">
        <v>43319.160155999998</v>
      </c>
      <c r="D6622" s="11">
        <v>42748.738280999998</v>
      </c>
      <c r="E6622" s="11">
        <v>43108.421875</v>
      </c>
      <c r="F6622" s="11">
        <v>43108.421875</v>
      </c>
      <c r="G6622" s="5">
        <v>206974600</v>
      </c>
      <c r="I6622" s="1">
        <v>8.3688314371368477E-3</v>
      </c>
    </row>
    <row r="6623" spans="1:9" x14ac:dyDescent="0.25">
      <c r="A6623" s="36">
        <v>43620</v>
      </c>
      <c r="B6623" s="11">
        <v>43220.28125</v>
      </c>
      <c r="C6623" s="11">
        <v>43583.988280999998</v>
      </c>
      <c r="D6623" s="11">
        <v>43058</v>
      </c>
      <c r="E6623" s="11">
        <v>43241.820312999997</v>
      </c>
      <c r="F6623" s="11">
        <v>43241.820312999997</v>
      </c>
      <c r="G6623" s="5">
        <v>148735300</v>
      </c>
      <c r="I6623" s="1">
        <v>3.0897086271366447E-3</v>
      </c>
    </row>
    <row r="6624" spans="1:9" x14ac:dyDescent="0.25">
      <c r="A6624" s="36">
        <v>43621</v>
      </c>
      <c r="B6624" s="11">
        <v>43171.730469000002</v>
      </c>
      <c r="C6624" s="11">
        <v>43466.289062999997</v>
      </c>
      <c r="D6624" s="11">
        <v>43011.46875</v>
      </c>
      <c r="E6624" s="11">
        <v>43420.378905999998</v>
      </c>
      <c r="F6624" s="11">
        <v>43420.378905999998</v>
      </c>
      <c r="G6624" s="5">
        <v>130411000</v>
      </c>
      <c r="I6624" s="1">
        <v>4.1208011632392072E-3</v>
      </c>
    </row>
    <row r="6625" spans="1:9" x14ac:dyDescent="0.25">
      <c r="A6625" s="36">
        <v>43622</v>
      </c>
      <c r="B6625" s="11">
        <v>43417.960937999997</v>
      </c>
      <c r="C6625" s="11">
        <v>43485.109375</v>
      </c>
      <c r="D6625" s="11">
        <v>42850.109375</v>
      </c>
      <c r="E6625" s="11">
        <v>43147.828125</v>
      </c>
      <c r="F6625" s="11">
        <v>43147.828125</v>
      </c>
      <c r="G6625" s="5">
        <v>118390100</v>
      </c>
      <c r="I6625" s="1">
        <v>-6.2968078211493861E-3</v>
      </c>
    </row>
    <row r="6626" spans="1:9" x14ac:dyDescent="0.25">
      <c r="A6626" s="36">
        <v>43623</v>
      </c>
      <c r="B6626" s="11">
        <v>43174.929687999997</v>
      </c>
      <c r="C6626" s="11">
        <v>43496.699219000002</v>
      </c>
      <c r="D6626" s="11">
        <v>43080.28125</v>
      </c>
      <c r="E6626" s="11">
        <v>43291.328125</v>
      </c>
      <c r="F6626" s="11">
        <v>43291.328125</v>
      </c>
      <c r="G6626" s="5">
        <v>78236900</v>
      </c>
      <c r="I6626" s="1">
        <v>3.3202575789825772E-3</v>
      </c>
    </row>
    <row r="6627" spans="1:9" x14ac:dyDescent="0.25">
      <c r="A6627" s="36">
        <v>43626</v>
      </c>
      <c r="B6627" s="11">
        <v>43431.890625</v>
      </c>
      <c r="C6627" s="11">
        <v>43892.480469000002</v>
      </c>
      <c r="D6627" s="11">
        <v>43337.820312999997</v>
      </c>
      <c r="E6627" s="11">
        <v>43609.171875</v>
      </c>
      <c r="F6627" s="11">
        <v>43609.171875</v>
      </c>
      <c r="G6627" s="5">
        <v>179083300</v>
      </c>
      <c r="I6627" s="1">
        <v>7.3151516356126933E-3</v>
      </c>
    </row>
    <row r="6628" spans="1:9" x14ac:dyDescent="0.25">
      <c r="A6628" s="36">
        <v>43627</v>
      </c>
      <c r="B6628" s="11">
        <v>43758.871094000002</v>
      </c>
      <c r="C6628" s="11">
        <v>43884.03125</v>
      </c>
      <c r="D6628" s="11">
        <v>43569.839844000002</v>
      </c>
      <c r="E6628" s="11">
        <v>43713.660155999998</v>
      </c>
      <c r="F6628" s="11">
        <v>43713.660155999998</v>
      </c>
      <c r="G6628" s="5">
        <v>146543700</v>
      </c>
      <c r="I6628" s="1">
        <v>2.3931503007457167E-3</v>
      </c>
    </row>
    <row r="6629" spans="1:9" x14ac:dyDescent="0.25">
      <c r="A6629" s="36">
        <v>43628</v>
      </c>
      <c r="B6629" s="11">
        <v>43770.898437999997</v>
      </c>
      <c r="C6629" s="11">
        <v>43958.398437999997</v>
      </c>
      <c r="D6629" s="11">
        <v>43593.25</v>
      </c>
      <c r="E6629" s="11">
        <v>43800.160155999998</v>
      </c>
      <c r="F6629" s="11">
        <v>43800.160155999998</v>
      </c>
      <c r="G6629" s="5">
        <v>150009000</v>
      </c>
      <c r="I6629" s="1">
        <v>1.9768312675818578E-3</v>
      </c>
    </row>
    <row r="6630" spans="1:9" x14ac:dyDescent="0.25">
      <c r="A6630" s="36">
        <v>43629</v>
      </c>
      <c r="B6630" s="11">
        <v>43772.050780999998</v>
      </c>
      <c r="C6630" s="11">
        <v>43848.390625</v>
      </c>
      <c r="D6630" s="11">
        <v>43326.578125</v>
      </c>
      <c r="E6630" s="11">
        <v>43483.199219000002</v>
      </c>
      <c r="F6630" s="11">
        <v>43483.199219000002</v>
      </c>
      <c r="G6630" s="5">
        <v>149333100</v>
      </c>
      <c r="I6630" s="1">
        <v>-7.2628352653598682E-3</v>
      </c>
    </row>
    <row r="6631" spans="1:9" x14ac:dyDescent="0.25">
      <c r="A6631" s="36">
        <v>43630</v>
      </c>
      <c r="B6631" s="11">
        <v>43496.78125</v>
      </c>
      <c r="C6631" s="11">
        <v>43503.160155999998</v>
      </c>
      <c r="D6631" s="11">
        <v>42971.761719000002</v>
      </c>
      <c r="E6631" s="11">
        <v>43130.648437999997</v>
      </c>
      <c r="F6631" s="11">
        <v>43130.648437999997</v>
      </c>
      <c r="G6631" s="5">
        <v>92577500</v>
      </c>
      <c r="I6631" s="1">
        <v>-8.1407935929540542E-3</v>
      </c>
    </row>
    <row r="6632" spans="1:9" x14ac:dyDescent="0.25">
      <c r="A6632" s="36">
        <v>43633</v>
      </c>
      <c r="B6632" s="11">
        <v>43088.230469000002</v>
      </c>
      <c r="C6632" s="11">
        <v>43529.871094000002</v>
      </c>
      <c r="D6632" s="11">
        <v>42908.789062999997</v>
      </c>
      <c r="E6632" s="11">
        <v>42964.710937999997</v>
      </c>
      <c r="F6632" s="11">
        <v>42964.710937999997</v>
      </c>
      <c r="G6632" s="5">
        <v>95463400</v>
      </c>
      <c r="I6632" s="1">
        <v>-3.8547421527770354E-3</v>
      </c>
    </row>
    <row r="6633" spans="1:9" x14ac:dyDescent="0.25">
      <c r="A6633" s="36">
        <v>43634</v>
      </c>
      <c r="B6633" s="11">
        <v>42990.859375</v>
      </c>
      <c r="C6633" s="11">
        <v>43495.539062999997</v>
      </c>
      <c r="D6633" s="11">
        <v>42987.46875</v>
      </c>
      <c r="E6633" s="11">
        <v>43161.050780999998</v>
      </c>
      <c r="F6633" s="11">
        <v>43161.050780999998</v>
      </c>
      <c r="G6633" s="5">
        <v>122872600</v>
      </c>
      <c r="I6633" s="1">
        <v>4.5593833762822555E-3</v>
      </c>
    </row>
    <row r="6634" spans="1:9" x14ac:dyDescent="0.25">
      <c r="A6634" s="36">
        <v>43635</v>
      </c>
      <c r="B6634" s="11">
        <v>43215.539062999997</v>
      </c>
      <c r="C6634" s="11">
        <v>43479.261719000002</v>
      </c>
      <c r="D6634" s="11">
        <v>43208.171875</v>
      </c>
      <c r="E6634" s="11">
        <v>43375.671875</v>
      </c>
      <c r="F6634" s="11">
        <v>43375.671875</v>
      </c>
      <c r="G6634" s="5">
        <v>100286700</v>
      </c>
      <c r="I6634" s="1">
        <v>4.9602417900143081E-3</v>
      </c>
    </row>
    <row r="6635" spans="1:9" x14ac:dyDescent="0.25">
      <c r="A6635" s="36">
        <v>43636</v>
      </c>
      <c r="B6635" s="11">
        <v>43552.480469000002</v>
      </c>
      <c r="C6635" s="11">
        <v>43920.789062999997</v>
      </c>
      <c r="D6635" s="11">
        <v>43470.191405999998</v>
      </c>
      <c r="E6635" s="11">
        <v>43645.109375</v>
      </c>
      <c r="F6635" s="11">
        <v>43645.109375</v>
      </c>
      <c r="G6635" s="5">
        <v>127724600</v>
      </c>
      <c r="I6635" s="1">
        <v>6.1925061380065927E-3</v>
      </c>
    </row>
    <row r="6636" spans="1:9" x14ac:dyDescent="0.25">
      <c r="A6636" s="36">
        <v>43637</v>
      </c>
      <c r="B6636" s="11">
        <v>43623.289062999997</v>
      </c>
      <c r="C6636" s="11">
        <v>43828.070312999997</v>
      </c>
      <c r="D6636" s="11">
        <v>43347.660155999998</v>
      </c>
      <c r="E6636" s="11">
        <v>43526.730469000002</v>
      </c>
      <c r="F6636" s="11">
        <v>43526.730469000002</v>
      </c>
      <c r="G6636" s="5">
        <v>476630200</v>
      </c>
      <c r="I6636" s="1">
        <v>-2.7159912875855952E-3</v>
      </c>
    </row>
    <row r="6637" spans="1:9" x14ac:dyDescent="0.25">
      <c r="A6637" s="36">
        <v>43640</v>
      </c>
      <c r="B6637" s="11">
        <v>43568.21875</v>
      </c>
      <c r="C6637" s="11">
        <v>43790.28125</v>
      </c>
      <c r="D6637" s="11">
        <v>43546.648437999997</v>
      </c>
      <c r="E6637" s="11">
        <v>43743.71875</v>
      </c>
      <c r="F6637" s="11">
        <v>43743.71875</v>
      </c>
      <c r="G6637" s="5">
        <v>98815300</v>
      </c>
      <c r="I6637" s="1">
        <v>4.9727881566656862E-3</v>
      </c>
    </row>
    <row r="6638" spans="1:9" x14ac:dyDescent="0.25">
      <c r="A6638" s="36">
        <v>43641</v>
      </c>
      <c r="B6638" s="11">
        <v>43637.449219000002</v>
      </c>
      <c r="C6638" s="11">
        <v>43926.429687999997</v>
      </c>
      <c r="D6638" s="11">
        <v>43623.019530999998</v>
      </c>
      <c r="E6638" s="11">
        <v>43792.171875</v>
      </c>
      <c r="F6638" s="11">
        <v>43792.171875</v>
      </c>
      <c r="G6638" s="5">
        <v>142482300</v>
      </c>
      <c r="I6638" s="1">
        <v>1.107046026550762E-3</v>
      </c>
    </row>
    <row r="6639" spans="1:9" x14ac:dyDescent="0.25">
      <c r="A6639" s="36">
        <v>43642</v>
      </c>
      <c r="B6639" s="11">
        <v>43813.378905999998</v>
      </c>
      <c r="C6639" s="11">
        <v>43899.230469000002</v>
      </c>
      <c r="D6639" s="11">
        <v>43682.21875</v>
      </c>
      <c r="E6639" s="11">
        <v>43792.078125</v>
      </c>
      <c r="F6639" s="11">
        <v>43792.078125</v>
      </c>
      <c r="G6639" s="5">
        <v>103345700</v>
      </c>
      <c r="I6639" s="1">
        <v>-2.1407958623598233E-6</v>
      </c>
    </row>
    <row r="6640" spans="1:9" x14ac:dyDescent="0.25">
      <c r="A6640" s="36">
        <v>43643</v>
      </c>
      <c r="B6640" s="11">
        <v>43872.269530999998</v>
      </c>
      <c r="C6640" s="11">
        <v>43872.269530999998</v>
      </c>
      <c r="D6640" s="11">
        <v>43278.558594000002</v>
      </c>
      <c r="E6640" s="11">
        <v>43316.558594000002</v>
      </c>
      <c r="F6640" s="11">
        <v>43316.558594000002</v>
      </c>
      <c r="G6640" s="5">
        <v>118861200</v>
      </c>
      <c r="I6640" s="1">
        <v>-1.0917958826308194E-2</v>
      </c>
    </row>
    <row r="6641" spans="1:9" x14ac:dyDescent="0.25">
      <c r="A6641" s="36">
        <v>43644</v>
      </c>
      <c r="B6641" s="11">
        <v>43371</v>
      </c>
      <c r="C6641" s="11">
        <v>43416.601562999997</v>
      </c>
      <c r="D6641" s="11">
        <v>43009.851562999997</v>
      </c>
      <c r="E6641" s="11">
        <v>43161.171875</v>
      </c>
      <c r="F6641" s="11">
        <v>43161.171875</v>
      </c>
      <c r="G6641" s="5">
        <v>154407100</v>
      </c>
      <c r="I6641" s="1">
        <v>-3.5936855740015261E-3</v>
      </c>
    </row>
    <row r="6642" spans="1:9" x14ac:dyDescent="0.25">
      <c r="A6642" s="36">
        <v>43647</v>
      </c>
      <c r="B6642" s="11">
        <v>43218.101562999997</v>
      </c>
      <c r="C6642" s="11">
        <v>43557.28125</v>
      </c>
      <c r="D6642" s="11">
        <v>43019.730469000002</v>
      </c>
      <c r="E6642" s="11">
        <v>43438.238280999998</v>
      </c>
      <c r="F6642" s="11">
        <v>43438.238280999998</v>
      </c>
      <c r="G6642" s="5">
        <v>104560400</v>
      </c>
      <c r="I6642" s="1">
        <v>6.398827679628738E-3</v>
      </c>
    </row>
    <row r="6643" spans="1:9" x14ac:dyDescent="0.25">
      <c r="A6643" s="36">
        <v>43648</v>
      </c>
      <c r="B6643" s="11">
        <v>43503</v>
      </c>
      <c r="C6643" s="11">
        <v>43713.429687999997</v>
      </c>
      <c r="D6643" s="11">
        <v>43361.960937999997</v>
      </c>
      <c r="E6643" s="11">
        <v>43441.800780999998</v>
      </c>
      <c r="F6643" s="11">
        <v>43441.800780999998</v>
      </c>
      <c r="G6643" s="5">
        <v>102358600</v>
      </c>
      <c r="I6643" s="1">
        <v>8.2009631682922191E-5</v>
      </c>
    </row>
    <row r="6644" spans="1:9" x14ac:dyDescent="0.25">
      <c r="A6644" s="36">
        <v>43649</v>
      </c>
      <c r="B6644" s="11">
        <v>43501.289062999997</v>
      </c>
      <c r="C6644" s="11">
        <v>43567.871094000002</v>
      </c>
      <c r="D6644" s="11">
        <v>43305.230469000002</v>
      </c>
      <c r="E6644" s="11">
        <v>43483.230469000002</v>
      </c>
      <c r="F6644" s="11">
        <v>43483.230469000002</v>
      </c>
      <c r="G6644" s="5">
        <v>74914400</v>
      </c>
      <c r="I6644" s="1">
        <v>9.5322809877096404E-4</v>
      </c>
    </row>
    <row r="6645" spans="1:9" x14ac:dyDescent="0.25">
      <c r="A6645" s="36">
        <v>43650</v>
      </c>
      <c r="B6645" s="11">
        <v>43487.351562999997</v>
      </c>
      <c r="C6645" s="11">
        <v>43551.980469000002</v>
      </c>
      <c r="D6645" s="11">
        <v>43412.480469000002</v>
      </c>
      <c r="E6645" s="11">
        <v>43461.480469000002</v>
      </c>
      <c r="F6645" s="11">
        <v>43461.480469000002</v>
      </c>
      <c r="G6645" s="5">
        <v>19660500</v>
      </c>
      <c r="I6645" s="1">
        <v>-5.0031796572902465E-4</v>
      </c>
    </row>
    <row r="6646" spans="1:9" x14ac:dyDescent="0.25">
      <c r="A6646" s="36">
        <v>43651</v>
      </c>
      <c r="B6646" s="11">
        <v>43453.628905999998</v>
      </c>
      <c r="C6646" s="11">
        <v>43521.078125</v>
      </c>
      <c r="D6646" s="11">
        <v>43137.960937999997</v>
      </c>
      <c r="E6646" s="11">
        <v>43405.320312999997</v>
      </c>
      <c r="F6646" s="11">
        <v>43405.320312999997</v>
      </c>
      <c r="G6646" s="5">
        <v>66632400</v>
      </c>
      <c r="I6646" s="1">
        <v>-1.2930178921948254E-3</v>
      </c>
    </row>
    <row r="6647" spans="1:9" x14ac:dyDescent="0.25">
      <c r="A6647" s="36">
        <v>43654</v>
      </c>
      <c r="B6647" s="11">
        <v>43494.398437999997</v>
      </c>
      <c r="C6647" s="11">
        <v>43763.988280999998</v>
      </c>
      <c r="D6647" s="11">
        <v>43324.011719000002</v>
      </c>
      <c r="E6647" s="11">
        <v>43589.078125</v>
      </c>
      <c r="F6647" s="11">
        <v>43589.078125</v>
      </c>
      <c r="G6647" s="5">
        <v>87785200</v>
      </c>
      <c r="I6647" s="1">
        <v>4.2245958037838705E-3</v>
      </c>
    </row>
    <row r="6648" spans="1:9" x14ac:dyDescent="0.25">
      <c r="A6648" s="36">
        <v>43655</v>
      </c>
      <c r="B6648" s="11">
        <v>43508.140625</v>
      </c>
      <c r="C6648" s="11">
        <v>43628.929687999997</v>
      </c>
      <c r="D6648" s="11">
        <v>42730.839844000002</v>
      </c>
      <c r="E6648" s="11">
        <v>42818.660155999998</v>
      </c>
      <c r="F6648" s="11">
        <v>42818.660155999998</v>
      </c>
      <c r="G6648" s="5">
        <v>134545100</v>
      </c>
      <c r="I6648" s="1">
        <v>-1.7832624726811019E-2</v>
      </c>
    </row>
    <row r="6649" spans="1:9" x14ac:dyDescent="0.25">
      <c r="A6649" s="36">
        <v>43656</v>
      </c>
      <c r="B6649" s="11">
        <v>42977.429687999997</v>
      </c>
      <c r="C6649" s="11">
        <v>43193.199219000002</v>
      </c>
      <c r="D6649" s="11">
        <v>42668.929687999997</v>
      </c>
      <c r="E6649" s="11">
        <v>42805.609375</v>
      </c>
      <c r="F6649" s="11">
        <v>42805.609375</v>
      </c>
      <c r="G6649" s="5">
        <v>168529100</v>
      </c>
      <c r="I6649" s="1">
        <v>-3.0483836352956928E-4</v>
      </c>
    </row>
    <row r="6650" spans="1:9" x14ac:dyDescent="0.25">
      <c r="A6650" s="36">
        <v>43657</v>
      </c>
      <c r="B6650" s="11">
        <v>42816.511719000002</v>
      </c>
      <c r="C6650" s="11">
        <v>43017.171875</v>
      </c>
      <c r="D6650" s="11">
        <v>42617.488280999998</v>
      </c>
      <c r="E6650" s="11">
        <v>42882.019530999998</v>
      </c>
      <c r="F6650" s="11">
        <v>42882.019530999998</v>
      </c>
      <c r="G6650" s="5">
        <v>109282800</v>
      </c>
      <c r="I6650" s="1">
        <v>1.7834587612917119E-3</v>
      </c>
    </row>
    <row r="6651" spans="1:9" x14ac:dyDescent="0.25">
      <c r="A6651" s="36">
        <v>43658</v>
      </c>
      <c r="B6651" s="11">
        <v>42870.171875</v>
      </c>
      <c r="C6651" s="11">
        <v>42872.351562999997</v>
      </c>
      <c r="D6651" s="11">
        <v>42452.949219000002</v>
      </c>
      <c r="E6651" s="11">
        <v>42647.308594000002</v>
      </c>
      <c r="F6651" s="11">
        <v>42647.308594000002</v>
      </c>
      <c r="G6651" s="5">
        <v>103417900</v>
      </c>
      <c r="I6651" s="1">
        <v>-5.4884454567556418E-3</v>
      </c>
    </row>
    <row r="6652" spans="1:9" x14ac:dyDescent="0.25">
      <c r="A6652" s="36">
        <v>43661</v>
      </c>
      <c r="B6652" s="11">
        <v>42698.089844000002</v>
      </c>
      <c r="C6652" s="11">
        <v>43144.730469000002</v>
      </c>
      <c r="D6652" s="11">
        <v>42526.921875</v>
      </c>
      <c r="E6652" s="11">
        <v>43063.949219000002</v>
      </c>
      <c r="F6652" s="11">
        <v>43063.949219000002</v>
      </c>
      <c r="G6652" s="5">
        <v>93360700</v>
      </c>
      <c r="I6652" s="1">
        <v>9.7220345913537898E-3</v>
      </c>
    </row>
    <row r="6653" spans="1:9" x14ac:dyDescent="0.25">
      <c r="A6653" s="36">
        <v>43662</v>
      </c>
      <c r="B6653" s="11">
        <v>43078.519530999998</v>
      </c>
      <c r="C6653" s="11">
        <v>43167.078125</v>
      </c>
      <c r="D6653" s="11">
        <v>42700.96875</v>
      </c>
      <c r="E6653" s="11">
        <v>42984.96875</v>
      </c>
      <c r="F6653" s="11">
        <v>42984.96875</v>
      </c>
      <c r="G6653" s="5">
        <v>96273000</v>
      </c>
      <c r="I6653" s="1">
        <v>-1.8357114312053113E-3</v>
      </c>
    </row>
    <row r="6654" spans="1:9" x14ac:dyDescent="0.25">
      <c r="A6654" s="36">
        <v>43663</v>
      </c>
      <c r="B6654" s="11">
        <v>43070.429687999997</v>
      </c>
      <c r="C6654" s="11">
        <v>43093.589844000002</v>
      </c>
      <c r="D6654" s="11">
        <v>42496.058594000002</v>
      </c>
      <c r="E6654" s="11">
        <v>42551.539062999997</v>
      </c>
      <c r="F6654" s="11">
        <v>42551.539062999997</v>
      </c>
      <c r="G6654" s="5">
        <v>157485100</v>
      </c>
      <c r="I6654" s="1">
        <v>-1.0134465569812789E-2</v>
      </c>
    </row>
    <row r="6655" spans="1:9" x14ac:dyDescent="0.25">
      <c r="A6655" s="36">
        <v>43664</v>
      </c>
      <c r="B6655" s="11">
        <v>42534.851562999997</v>
      </c>
      <c r="C6655" s="11">
        <v>42541.539062999997</v>
      </c>
      <c r="D6655" s="11">
        <v>41429.121094000002</v>
      </c>
      <c r="E6655" s="11">
        <v>41618.109375</v>
      </c>
      <c r="F6655" s="11">
        <v>41618.109375</v>
      </c>
      <c r="G6655" s="5">
        <v>174501700</v>
      </c>
      <c r="I6655" s="1">
        <v>-2.2180631001820217E-2</v>
      </c>
    </row>
    <row r="6656" spans="1:9" x14ac:dyDescent="0.25">
      <c r="A6656" s="36">
        <v>43665</v>
      </c>
      <c r="B6656" s="11">
        <v>41684.328125</v>
      </c>
      <c r="C6656" s="11">
        <v>41960.550780999998</v>
      </c>
      <c r="D6656" s="11">
        <v>41558.421875</v>
      </c>
      <c r="E6656" s="11">
        <v>41606.539062999997</v>
      </c>
      <c r="F6656" s="11">
        <v>41606.539062999997</v>
      </c>
      <c r="G6656" s="5">
        <v>135676500</v>
      </c>
      <c r="I6656" s="1">
        <v>-2.7805012797799122E-4</v>
      </c>
    </row>
    <row r="6657" spans="1:9" x14ac:dyDescent="0.25">
      <c r="A6657" s="36">
        <v>43668</v>
      </c>
      <c r="B6657" s="11">
        <v>41722.210937999997</v>
      </c>
      <c r="C6657" s="11">
        <v>41768.539062999997</v>
      </c>
      <c r="D6657" s="11">
        <v>41165</v>
      </c>
      <c r="E6657" s="11">
        <v>41209.320312999997</v>
      </c>
      <c r="F6657" s="11">
        <v>41209.320312999997</v>
      </c>
      <c r="G6657" s="5">
        <v>96897500</v>
      </c>
      <c r="I6657" s="1">
        <v>-9.5928919680954294E-3</v>
      </c>
    </row>
    <row r="6658" spans="1:9" x14ac:dyDescent="0.25">
      <c r="A6658" s="36">
        <v>43669</v>
      </c>
      <c r="B6658" s="11">
        <v>41210.011719000002</v>
      </c>
      <c r="C6658" s="11">
        <v>41325.691405999998</v>
      </c>
      <c r="D6658" s="11">
        <v>40727</v>
      </c>
      <c r="E6658" s="11">
        <v>40935.339844000002</v>
      </c>
      <c r="F6658" s="11">
        <v>40935.339844000002</v>
      </c>
      <c r="G6658" s="5">
        <v>199768300</v>
      </c>
      <c r="I6658" s="1">
        <v>-6.670707126877673E-3</v>
      </c>
    </row>
    <row r="6659" spans="1:9" x14ac:dyDescent="0.25">
      <c r="A6659" s="36">
        <v>43670</v>
      </c>
      <c r="B6659" s="11">
        <v>40957.96875</v>
      </c>
      <c r="C6659" s="11">
        <v>41302.871094000002</v>
      </c>
      <c r="D6659" s="11">
        <v>40917.941405999998</v>
      </c>
      <c r="E6659" s="11">
        <v>41167.738280999998</v>
      </c>
      <c r="F6659" s="11">
        <v>41167.738280999998</v>
      </c>
      <c r="G6659" s="5">
        <v>143648100</v>
      </c>
      <c r="I6659" s="1">
        <v>5.661153344759029E-3</v>
      </c>
    </row>
    <row r="6660" spans="1:9" x14ac:dyDescent="0.25">
      <c r="A6660" s="36">
        <v>43671</v>
      </c>
      <c r="B6660" s="11">
        <v>41126.828125</v>
      </c>
      <c r="C6660" s="11">
        <v>41163.730469000002</v>
      </c>
      <c r="D6660" s="11">
        <v>40785.921875</v>
      </c>
      <c r="E6660" s="11">
        <v>40933.429687999997</v>
      </c>
      <c r="F6660" s="11">
        <v>40933.429687999997</v>
      </c>
      <c r="G6660" s="5">
        <v>157339600</v>
      </c>
      <c r="I6660" s="1">
        <v>-5.7078171949989098E-3</v>
      </c>
    </row>
    <row r="6661" spans="1:9" x14ac:dyDescent="0.25">
      <c r="A6661" s="36">
        <v>43672</v>
      </c>
      <c r="B6661" s="11">
        <v>40932.410155999998</v>
      </c>
      <c r="C6661" s="11">
        <v>41150.339844000002</v>
      </c>
      <c r="D6661" s="11">
        <v>40625.558594000002</v>
      </c>
      <c r="E6661" s="11">
        <v>40673.78125</v>
      </c>
      <c r="F6661" s="11">
        <v>40673.78125</v>
      </c>
      <c r="G6661" s="5">
        <v>140916800</v>
      </c>
      <c r="I6661" s="1">
        <v>-6.363391449642819E-3</v>
      </c>
    </row>
    <row r="6662" spans="1:9" x14ac:dyDescent="0.25">
      <c r="A6662" s="36">
        <v>43675</v>
      </c>
      <c r="B6662" s="11">
        <v>40644.988280999998</v>
      </c>
      <c r="C6662" s="11">
        <v>41394.441405999998</v>
      </c>
      <c r="D6662" s="11">
        <v>40644.988280999998</v>
      </c>
      <c r="E6662" s="11">
        <v>41276.671875</v>
      </c>
      <c r="F6662" s="11">
        <v>41276.671875</v>
      </c>
      <c r="G6662" s="5">
        <v>121563600</v>
      </c>
      <c r="I6662" s="1">
        <v>1.4713805206056918E-2</v>
      </c>
    </row>
    <row r="6663" spans="1:9" x14ac:dyDescent="0.25">
      <c r="A6663" s="36">
        <v>43676</v>
      </c>
      <c r="B6663" s="11">
        <v>41238.101562999997</v>
      </c>
      <c r="C6663" s="11">
        <v>41248.558594000002</v>
      </c>
      <c r="D6663" s="11">
        <v>40862.929687999997</v>
      </c>
      <c r="E6663" s="11">
        <v>41159.269530999998</v>
      </c>
      <c r="F6663" s="11">
        <v>41159.269530999998</v>
      </c>
      <c r="G6663" s="5">
        <v>103670700</v>
      </c>
      <c r="I6663" s="1">
        <v>-2.8483309918279076E-3</v>
      </c>
    </row>
    <row r="6664" spans="1:9" x14ac:dyDescent="0.25">
      <c r="A6664" s="36">
        <v>43677</v>
      </c>
      <c r="B6664" s="11">
        <v>41085.859375</v>
      </c>
      <c r="C6664" s="11">
        <v>41098.25</v>
      </c>
      <c r="D6664" s="11">
        <v>40540.96875</v>
      </c>
      <c r="E6664" s="11">
        <v>40863.089844000002</v>
      </c>
      <c r="F6664" s="11">
        <v>40863.089844000002</v>
      </c>
      <c r="G6664" s="5">
        <v>224795200</v>
      </c>
      <c r="I6664" s="1">
        <v>-7.2219569533906736E-3</v>
      </c>
    </row>
    <row r="6665" spans="1:9" x14ac:dyDescent="0.25">
      <c r="A6665" s="36">
        <v>43678</v>
      </c>
      <c r="B6665" s="11">
        <v>40816.980469000002</v>
      </c>
      <c r="C6665" s="11">
        <v>40978.660155999998</v>
      </c>
      <c r="D6665" s="11">
        <v>40302.910155999998</v>
      </c>
      <c r="E6665" s="11">
        <v>40346.800780999998</v>
      </c>
      <c r="F6665" s="11">
        <v>40346.800780999998</v>
      </c>
      <c r="G6665" s="5">
        <v>175951000</v>
      </c>
      <c r="I6665" s="1">
        <v>-1.2715101938358231E-2</v>
      </c>
    </row>
    <row r="6666" spans="1:9" x14ac:dyDescent="0.25">
      <c r="A6666" s="36">
        <v>43679</v>
      </c>
      <c r="B6666" s="11">
        <v>40199.339844000002</v>
      </c>
      <c r="C6666" s="11">
        <v>40199.339844000002</v>
      </c>
      <c r="D6666" s="11">
        <v>39630.660155999998</v>
      </c>
      <c r="E6666" s="11">
        <v>39977.519530999998</v>
      </c>
      <c r="F6666" s="11">
        <v>39977.519530999998</v>
      </c>
      <c r="G6666" s="5">
        <v>175313900</v>
      </c>
      <c r="I6666" s="1">
        <v>-9.1948204552174673E-3</v>
      </c>
    </row>
    <row r="6667" spans="1:9" x14ac:dyDescent="0.25">
      <c r="A6667" s="36">
        <v>43682</v>
      </c>
      <c r="B6667" s="11">
        <v>39807.019530999998</v>
      </c>
      <c r="C6667" s="11">
        <v>39820.621094000002</v>
      </c>
      <c r="D6667" s="11">
        <v>39279.519530999998</v>
      </c>
      <c r="E6667" s="11">
        <v>39496.359375</v>
      </c>
      <c r="F6667" s="11">
        <v>39496.359375</v>
      </c>
      <c r="G6667" s="5">
        <v>211684500</v>
      </c>
      <c r="I6667" s="1">
        <v>-1.210878446329744E-2</v>
      </c>
    </row>
    <row r="6668" spans="1:9" x14ac:dyDescent="0.25">
      <c r="A6668" s="36">
        <v>43683</v>
      </c>
      <c r="B6668" s="11">
        <v>39538.46875</v>
      </c>
      <c r="C6668" s="11">
        <v>39974.921875</v>
      </c>
      <c r="D6668" s="11">
        <v>39525.441405999998</v>
      </c>
      <c r="E6668" s="11">
        <v>39785.628905999998</v>
      </c>
      <c r="F6668" s="11">
        <v>39785.628905999998</v>
      </c>
      <c r="G6668" s="5">
        <v>194936300</v>
      </c>
      <c r="I6668" s="1">
        <v>7.2972643826432204E-3</v>
      </c>
    </row>
    <row r="6669" spans="1:9" x14ac:dyDescent="0.25">
      <c r="A6669" s="36">
        <v>43684</v>
      </c>
      <c r="B6669" s="11">
        <v>39578.03125</v>
      </c>
      <c r="C6669" s="11">
        <v>40471.738280999998</v>
      </c>
      <c r="D6669" s="11">
        <v>39479.46875</v>
      </c>
      <c r="E6669" s="11">
        <v>40432.359375</v>
      </c>
      <c r="F6669" s="11">
        <v>40432.359375</v>
      </c>
      <c r="G6669" s="5">
        <v>208346600</v>
      </c>
      <c r="I6669" s="1">
        <v>1.612467466633305E-2</v>
      </c>
    </row>
    <row r="6670" spans="1:9" x14ac:dyDescent="0.25">
      <c r="A6670" s="36">
        <v>43685</v>
      </c>
      <c r="B6670" s="11">
        <v>40496.070312999997</v>
      </c>
      <c r="C6670" s="11">
        <v>40699.851562999997</v>
      </c>
      <c r="D6670" s="11">
        <v>40390.039062999997</v>
      </c>
      <c r="E6670" s="11">
        <v>40439.421875</v>
      </c>
      <c r="F6670" s="11">
        <v>40439.421875</v>
      </c>
      <c r="G6670" s="5">
        <v>168753700</v>
      </c>
      <c r="I6670" s="1">
        <v>1.7465919283132791E-4</v>
      </c>
    </row>
    <row r="6671" spans="1:9" x14ac:dyDescent="0.25">
      <c r="A6671" s="36">
        <v>43686</v>
      </c>
      <c r="B6671" s="11">
        <v>40463.75</v>
      </c>
      <c r="C6671" s="11">
        <v>40501.699219000002</v>
      </c>
      <c r="D6671" s="11">
        <v>40110.921875</v>
      </c>
      <c r="E6671" s="11">
        <v>40421.28125</v>
      </c>
      <c r="F6671" s="11">
        <v>40421.28125</v>
      </c>
      <c r="G6671" s="5">
        <v>117642000</v>
      </c>
      <c r="I6671" s="1">
        <v>-4.4868828994282239E-4</v>
      </c>
    </row>
    <row r="6672" spans="1:9" x14ac:dyDescent="0.25">
      <c r="A6672" s="36">
        <v>43689</v>
      </c>
      <c r="B6672" s="11">
        <v>40311.121094000002</v>
      </c>
      <c r="C6672" s="11">
        <v>40347.378905999998</v>
      </c>
      <c r="D6672" s="11">
        <v>39810.140625</v>
      </c>
      <c r="E6672" s="11">
        <v>39851.210937999997</v>
      </c>
      <c r="F6672" s="11">
        <v>39851.210937999997</v>
      </c>
      <c r="G6672" s="5">
        <v>138796900</v>
      </c>
      <c r="I6672" s="1">
        <v>-1.4203617712420069E-2</v>
      </c>
    </row>
    <row r="6673" spans="1:9" x14ac:dyDescent="0.25">
      <c r="A6673" s="36">
        <v>43690</v>
      </c>
      <c r="B6673" s="11">
        <v>39786.269530999998</v>
      </c>
      <c r="C6673" s="11">
        <v>40010.871094000002</v>
      </c>
      <c r="D6673" s="11">
        <v>39430.800780999998</v>
      </c>
      <c r="E6673" s="11">
        <v>39476.5</v>
      </c>
      <c r="F6673" s="11">
        <v>39476.5</v>
      </c>
      <c r="G6673" s="5">
        <v>162811500</v>
      </c>
      <c r="I6673" s="1">
        <v>-9.4472340241491537E-3</v>
      </c>
    </row>
    <row r="6674" spans="1:9" x14ac:dyDescent="0.25">
      <c r="A6674" s="36">
        <v>43691</v>
      </c>
      <c r="B6674" s="11">
        <v>39345.570312999997</v>
      </c>
      <c r="C6674" s="11">
        <v>39351.238280999998</v>
      </c>
      <c r="D6674" s="11">
        <v>38562.128905999998</v>
      </c>
      <c r="E6674" s="11">
        <v>38650.089844000002</v>
      </c>
      <c r="F6674" s="11">
        <v>38650.089844000002</v>
      </c>
      <c r="G6674" s="5">
        <v>295728800</v>
      </c>
      <c r="I6674" s="1">
        <v>-2.115645856873094E-2</v>
      </c>
    </row>
    <row r="6675" spans="1:9" x14ac:dyDescent="0.25">
      <c r="A6675" s="36">
        <v>43692</v>
      </c>
      <c r="B6675" s="11">
        <v>38622.441405999998</v>
      </c>
      <c r="C6675" s="11">
        <v>38858.289062999997</v>
      </c>
      <c r="D6675" s="11">
        <v>38265.511719000002</v>
      </c>
      <c r="E6675" s="11">
        <v>38574.179687999997</v>
      </c>
      <c r="F6675" s="11">
        <v>38574.179687999997</v>
      </c>
      <c r="G6675" s="5">
        <v>172249400</v>
      </c>
      <c r="I6675" s="1">
        <v>-1.9659669404354929E-3</v>
      </c>
    </row>
    <row r="6676" spans="1:9" x14ac:dyDescent="0.25">
      <c r="A6676" s="36">
        <v>43693</v>
      </c>
      <c r="B6676" s="11">
        <v>38636.21875</v>
      </c>
      <c r="C6676" s="11">
        <v>39374.710937999997</v>
      </c>
      <c r="D6676" s="11">
        <v>38611.058594000002</v>
      </c>
      <c r="E6676" s="11">
        <v>39339.550780999998</v>
      </c>
      <c r="F6676" s="11">
        <v>39339.550780999998</v>
      </c>
      <c r="G6676" s="5">
        <v>245976900</v>
      </c>
      <c r="I6676" s="1">
        <v>1.9647261365106417E-2</v>
      </c>
    </row>
    <row r="6677" spans="1:9" x14ac:dyDescent="0.25">
      <c r="A6677" s="36">
        <v>43696</v>
      </c>
      <c r="B6677" s="11">
        <v>39396.5</v>
      </c>
      <c r="C6677" s="11">
        <v>39830.300780999998</v>
      </c>
      <c r="D6677" s="11">
        <v>39352.390625</v>
      </c>
      <c r="E6677" s="11">
        <v>39556.320312999997</v>
      </c>
      <c r="F6677" s="11">
        <v>39556.320312999997</v>
      </c>
      <c r="G6677" s="5">
        <v>203666400</v>
      </c>
      <c r="I6677" s="1">
        <v>5.4950930754475991E-3</v>
      </c>
    </row>
    <row r="6678" spans="1:9" x14ac:dyDescent="0.25">
      <c r="A6678" s="36">
        <v>43697</v>
      </c>
      <c r="B6678" s="11">
        <v>39551.570312999997</v>
      </c>
      <c r="C6678" s="11">
        <v>39842.949219000002</v>
      </c>
      <c r="D6678" s="11">
        <v>39435.671875</v>
      </c>
      <c r="E6678" s="11">
        <v>39700.050780999998</v>
      </c>
      <c r="F6678" s="11">
        <v>39700.050780999998</v>
      </c>
      <c r="G6678" s="5">
        <v>203216500</v>
      </c>
      <c r="I6678" s="1">
        <v>3.6269797261798686E-3</v>
      </c>
    </row>
    <row r="6679" spans="1:9" x14ac:dyDescent="0.25">
      <c r="A6679" s="36">
        <v>43698</v>
      </c>
      <c r="B6679" s="11">
        <v>39780.300780999998</v>
      </c>
      <c r="C6679" s="11">
        <v>40122.449219000002</v>
      </c>
      <c r="D6679" s="11">
        <v>39697.101562999997</v>
      </c>
      <c r="E6679" s="11">
        <v>40076.039062999997</v>
      </c>
      <c r="F6679" s="11">
        <v>40076.039062999997</v>
      </c>
      <c r="G6679" s="5">
        <v>269006000</v>
      </c>
      <c r="I6679" s="1">
        <v>9.4261593088535989E-3</v>
      </c>
    </row>
    <row r="6680" spans="1:9" x14ac:dyDescent="0.25">
      <c r="A6680" s="36">
        <v>43699</v>
      </c>
      <c r="B6680" s="11">
        <v>40072.371094000002</v>
      </c>
      <c r="C6680" s="11">
        <v>40378.730469000002</v>
      </c>
      <c r="D6680" s="11">
        <v>40023.679687999997</v>
      </c>
      <c r="E6680" s="11">
        <v>40144.238280999998</v>
      </c>
      <c r="F6680" s="11">
        <v>40144.238280999998</v>
      </c>
      <c r="G6680" s="5">
        <v>180439600</v>
      </c>
      <c r="I6680" s="1">
        <v>1.7002991435184356E-3</v>
      </c>
    </row>
    <row r="6681" spans="1:9" x14ac:dyDescent="0.25">
      <c r="A6681" s="36">
        <v>43700</v>
      </c>
      <c r="B6681" s="11">
        <v>40000.890625</v>
      </c>
      <c r="C6681" s="11">
        <v>40226.648437999997</v>
      </c>
      <c r="D6681" s="11">
        <v>39782.730469000002</v>
      </c>
      <c r="E6681" s="11">
        <v>39862.070312999997</v>
      </c>
      <c r="F6681" s="11">
        <v>39862.070312999997</v>
      </c>
      <c r="G6681" s="5">
        <v>146431200</v>
      </c>
      <c r="I6681" s="1">
        <v>-7.0536722136047558E-3</v>
      </c>
    </row>
    <row r="6682" spans="1:9" x14ac:dyDescent="0.25">
      <c r="A6682" s="36">
        <v>43703</v>
      </c>
      <c r="B6682" s="11">
        <v>39915.570312999997</v>
      </c>
      <c r="C6682" s="11">
        <v>40144.820312999997</v>
      </c>
      <c r="D6682" s="11">
        <v>39887.621094000002</v>
      </c>
      <c r="E6682" s="11">
        <v>40081.71875</v>
      </c>
      <c r="F6682" s="11">
        <v>40081.71875</v>
      </c>
      <c r="G6682" s="5">
        <v>134615300</v>
      </c>
      <c r="I6682" s="1">
        <v>5.4950857917113183E-3</v>
      </c>
    </row>
    <row r="6683" spans="1:9" x14ac:dyDescent="0.25">
      <c r="A6683" s="36">
        <v>43704</v>
      </c>
      <c r="B6683" s="11">
        <v>40105.191405999998</v>
      </c>
      <c r="C6683" s="11">
        <v>40721.359375</v>
      </c>
      <c r="D6683" s="11">
        <v>40105.191405999998</v>
      </c>
      <c r="E6683" s="11">
        <v>40648.96875</v>
      </c>
      <c r="F6683" s="11">
        <v>40648.96875</v>
      </c>
      <c r="G6683" s="5">
        <v>561318900</v>
      </c>
      <c r="I6683" s="1">
        <v>1.4053127827137857E-2</v>
      </c>
    </row>
    <row r="6684" spans="1:9" x14ac:dyDescent="0.25">
      <c r="A6684" s="36">
        <v>43705</v>
      </c>
      <c r="B6684" s="11">
        <v>40654.390625</v>
      </c>
      <c r="C6684" s="11">
        <v>41065.421875</v>
      </c>
      <c r="D6684" s="11">
        <v>40580.960937999997</v>
      </c>
      <c r="E6684" s="11">
        <v>40941.960937999997</v>
      </c>
      <c r="F6684" s="11">
        <v>40941.960937999997</v>
      </c>
      <c r="G6684" s="5">
        <v>168519400</v>
      </c>
      <c r="I6684" s="1">
        <v>7.1820102682593756E-3</v>
      </c>
    </row>
    <row r="6685" spans="1:9" x14ac:dyDescent="0.25">
      <c r="A6685" s="36">
        <v>43706</v>
      </c>
      <c r="B6685" s="11">
        <v>41030.128905999998</v>
      </c>
      <c r="C6685" s="11">
        <v>42005.339844000002</v>
      </c>
      <c r="D6685" s="11">
        <v>41030.128905999998</v>
      </c>
      <c r="E6685" s="11">
        <v>41831.300780999998</v>
      </c>
      <c r="F6685" s="11">
        <v>41831.300780999998</v>
      </c>
      <c r="G6685" s="5">
        <v>221653700</v>
      </c>
      <c r="I6685" s="1">
        <v>2.1489404878389351E-2</v>
      </c>
    </row>
    <row r="6686" spans="1:9" x14ac:dyDescent="0.25">
      <c r="A6686" s="36">
        <v>43707</v>
      </c>
      <c r="B6686" s="11">
        <v>42000.890625</v>
      </c>
      <c r="C6686" s="11">
        <v>42680.230469000002</v>
      </c>
      <c r="D6686" s="11">
        <v>41898.671875</v>
      </c>
      <c r="E6686" s="11">
        <v>42622.5</v>
      </c>
      <c r="F6686" s="11">
        <v>42622.5</v>
      </c>
      <c r="G6686" s="5">
        <v>334492800</v>
      </c>
      <c r="I6686" s="1">
        <v>1.8737401042269397E-2</v>
      </c>
    </row>
    <row r="6687" spans="1:9" x14ac:dyDescent="0.25">
      <c r="A6687" s="36">
        <v>43710</v>
      </c>
      <c r="B6687" s="11">
        <v>42621.871094000002</v>
      </c>
      <c r="C6687" s="11">
        <v>42621.871094000002</v>
      </c>
      <c r="D6687" s="11">
        <v>41988.011719000002</v>
      </c>
      <c r="E6687" s="11">
        <v>42108.230469000002</v>
      </c>
      <c r="F6687" s="11">
        <v>42108.230469000002</v>
      </c>
      <c r="G6687" s="5">
        <v>43877100</v>
      </c>
      <c r="I6687" s="1">
        <v>-1.2139063200162781E-2</v>
      </c>
    </row>
    <row r="6688" spans="1:9" x14ac:dyDescent="0.25">
      <c r="A6688" s="36">
        <v>43711</v>
      </c>
      <c r="B6688" s="11">
        <v>42222.28125</v>
      </c>
      <c r="C6688" s="11">
        <v>42237.398437999997</v>
      </c>
      <c r="D6688" s="11">
        <v>41724.230469000002</v>
      </c>
      <c r="E6688" s="11">
        <v>41826.550780999998</v>
      </c>
      <c r="F6688" s="11">
        <v>41826.550780999998</v>
      </c>
      <c r="G6688" s="5">
        <v>227203800</v>
      </c>
      <c r="I6688" s="1">
        <v>-6.7118956233880311E-3</v>
      </c>
    </row>
    <row r="6689" spans="1:9" x14ac:dyDescent="0.25">
      <c r="A6689" s="36">
        <v>43712</v>
      </c>
      <c r="B6689" s="11">
        <v>41934.429687999997</v>
      </c>
      <c r="C6689" s="11">
        <v>42359.890625</v>
      </c>
      <c r="D6689" s="11">
        <v>41901.980469000002</v>
      </c>
      <c r="E6689" s="11">
        <v>42324.46875</v>
      </c>
      <c r="F6689" s="11">
        <v>42324.46875</v>
      </c>
      <c r="G6689" s="5">
        <v>330571700</v>
      </c>
      <c r="I6689" s="1">
        <v>1.1834052223324676E-2</v>
      </c>
    </row>
    <row r="6690" spans="1:9" x14ac:dyDescent="0.25">
      <c r="A6690" s="36">
        <v>43713</v>
      </c>
      <c r="B6690" s="11">
        <v>42495.980469000002</v>
      </c>
      <c r="C6690" s="11">
        <v>42768.621094000002</v>
      </c>
      <c r="D6690" s="11">
        <v>42475.5</v>
      </c>
      <c r="E6690" s="11">
        <v>42731.480469000002</v>
      </c>
      <c r="F6690" s="11">
        <v>42731.480469000002</v>
      </c>
      <c r="G6690" s="5">
        <v>156447400</v>
      </c>
      <c r="I6690" s="1">
        <v>9.5705198616684584E-3</v>
      </c>
    </row>
    <row r="6691" spans="1:9" x14ac:dyDescent="0.25">
      <c r="A6691" s="36">
        <v>43714</v>
      </c>
      <c r="B6691" s="11">
        <v>42873.601562999997</v>
      </c>
      <c r="C6691" s="11">
        <v>43037.261719000002</v>
      </c>
      <c r="D6691" s="11">
        <v>42615.308594000002</v>
      </c>
      <c r="E6691" s="11">
        <v>42707.660155999998</v>
      </c>
      <c r="F6691" s="11">
        <v>42707.660155999998</v>
      </c>
      <c r="G6691" s="5">
        <v>122346300</v>
      </c>
      <c r="I6691" s="1">
        <v>-5.5759721932879813E-4</v>
      </c>
    </row>
    <row r="6692" spans="1:9" x14ac:dyDescent="0.25">
      <c r="A6692" s="36">
        <v>43717</v>
      </c>
      <c r="B6692" s="11">
        <v>42808.230469000002</v>
      </c>
      <c r="C6692" s="11">
        <v>43231.519530999998</v>
      </c>
      <c r="D6692" s="11">
        <v>42555.820312999997</v>
      </c>
      <c r="E6692" s="11">
        <v>42662.46875</v>
      </c>
      <c r="F6692" s="11">
        <v>42662.46875</v>
      </c>
      <c r="G6692" s="5">
        <v>105424500</v>
      </c>
      <c r="I6692" s="1">
        <v>-1.0587171602125522E-3</v>
      </c>
    </row>
    <row r="6693" spans="1:9" x14ac:dyDescent="0.25">
      <c r="A6693" s="36">
        <v>43718</v>
      </c>
      <c r="B6693" s="11">
        <v>42607.988280999998</v>
      </c>
      <c r="C6693" s="11">
        <v>42860.289062999997</v>
      </c>
      <c r="D6693" s="11">
        <v>42402.648437999997</v>
      </c>
      <c r="E6693" s="11">
        <v>42588.101562999997</v>
      </c>
      <c r="F6693" s="11">
        <v>42588.101562999997</v>
      </c>
      <c r="G6693" s="5">
        <v>151218400</v>
      </c>
      <c r="I6693" s="1">
        <v>-1.7446735098847199E-3</v>
      </c>
    </row>
    <row r="6694" spans="1:9" x14ac:dyDescent="0.25">
      <c r="A6694" s="36">
        <v>43719</v>
      </c>
      <c r="B6694" s="11">
        <v>42607.671875</v>
      </c>
      <c r="C6694" s="11">
        <v>42809.050780999998</v>
      </c>
      <c r="D6694" s="11">
        <v>42483.101562999997</v>
      </c>
      <c r="E6694" s="11">
        <v>42749.171875</v>
      </c>
      <c r="F6694" s="11">
        <v>42749.171875</v>
      </c>
      <c r="G6694" s="5">
        <v>134325300</v>
      </c>
      <c r="I6694" s="1">
        <v>3.774915620848418E-3</v>
      </c>
    </row>
    <row r="6695" spans="1:9" x14ac:dyDescent="0.25">
      <c r="A6695" s="36">
        <v>43720</v>
      </c>
      <c r="B6695" s="11">
        <v>42798.128905999998</v>
      </c>
      <c r="C6695" s="11">
        <v>43030.269530999998</v>
      </c>
      <c r="D6695" s="11">
        <v>42589.128905999998</v>
      </c>
      <c r="E6695" s="11">
        <v>42670.410155999998</v>
      </c>
      <c r="F6695" s="11">
        <v>42670.410155999998</v>
      </c>
      <c r="G6695" s="5">
        <v>138966200</v>
      </c>
      <c r="I6695" s="1">
        <v>-1.8441144161123191E-3</v>
      </c>
    </row>
    <row r="6696" spans="1:9" x14ac:dyDescent="0.25">
      <c r="A6696" s="36">
        <v>43721</v>
      </c>
      <c r="B6696" s="11">
        <v>42716.871094000002</v>
      </c>
      <c r="C6696" s="11">
        <v>42995.328125</v>
      </c>
      <c r="D6696" s="11">
        <v>42675.878905999998</v>
      </c>
      <c r="E6696" s="11">
        <v>42841.460937999997</v>
      </c>
      <c r="F6696" s="11">
        <v>42841.460937999997</v>
      </c>
      <c r="G6696" s="5">
        <v>106896800</v>
      </c>
      <c r="I6696" s="1">
        <v>4.000637758290182E-3</v>
      </c>
    </row>
    <row r="6697" spans="1:9" x14ac:dyDescent="0.25">
      <c r="A6697" s="36">
        <v>43725</v>
      </c>
      <c r="B6697" s="11">
        <v>42823.511719000002</v>
      </c>
      <c r="C6697" s="11">
        <v>43486.621094000002</v>
      </c>
      <c r="D6697" s="11">
        <v>42743.261719000002</v>
      </c>
      <c r="E6697" s="11">
        <v>43448.941405999998</v>
      </c>
      <c r="F6697" s="11">
        <v>43448.941405999998</v>
      </c>
      <c r="G6697" s="5">
        <v>213641200</v>
      </c>
      <c r="I6697" s="1">
        <v>1.4080140724040291E-2</v>
      </c>
    </row>
    <row r="6698" spans="1:9" x14ac:dyDescent="0.25">
      <c r="A6698" s="36">
        <v>43726</v>
      </c>
      <c r="B6698" s="11">
        <v>43396.191405999998</v>
      </c>
      <c r="C6698" s="11">
        <v>43456.859375</v>
      </c>
      <c r="D6698" s="11">
        <v>42902.371094000002</v>
      </c>
      <c r="E6698" s="11">
        <v>43070.339844000002</v>
      </c>
      <c r="F6698" s="11">
        <v>43070.339844000002</v>
      </c>
      <c r="G6698" s="5">
        <v>148961100</v>
      </c>
      <c r="I6698" s="1">
        <v>-8.751898377612477E-3</v>
      </c>
    </row>
    <row r="6699" spans="1:9" x14ac:dyDescent="0.25">
      <c r="A6699" s="36">
        <v>43727</v>
      </c>
      <c r="B6699" s="11">
        <v>43102.808594000002</v>
      </c>
      <c r="C6699" s="11">
        <v>43139.03125</v>
      </c>
      <c r="D6699" s="11">
        <v>42937.058594000002</v>
      </c>
      <c r="E6699" s="11">
        <v>43017.460937999997</v>
      </c>
      <c r="F6699" s="11">
        <v>43017.460937999997</v>
      </c>
      <c r="G6699" s="5">
        <v>113237000</v>
      </c>
      <c r="I6699" s="1">
        <v>-1.228487943006229E-3</v>
      </c>
    </row>
    <row r="6700" spans="1:9" x14ac:dyDescent="0.25">
      <c r="A6700" s="36">
        <v>43728</v>
      </c>
      <c r="B6700" s="11">
        <v>43084.339844000002</v>
      </c>
      <c r="C6700" s="11">
        <v>43665.941405999998</v>
      </c>
      <c r="D6700" s="11">
        <v>43014.519530999998</v>
      </c>
      <c r="E6700" s="11">
        <v>43559.449219000002</v>
      </c>
      <c r="F6700" s="11">
        <v>43559.449219000002</v>
      </c>
      <c r="G6700" s="5">
        <v>836150600</v>
      </c>
      <c r="I6700" s="1">
        <v>1.252055219718784E-2</v>
      </c>
    </row>
    <row r="6701" spans="1:9" x14ac:dyDescent="0.25">
      <c r="A6701" s="36">
        <v>43731</v>
      </c>
      <c r="B6701" s="11">
        <v>43436.21875</v>
      </c>
      <c r="C6701" s="11">
        <v>43531.71875</v>
      </c>
      <c r="D6701" s="11">
        <v>43401.570312999997</v>
      </c>
      <c r="E6701" s="11">
        <v>43507.949219000002</v>
      </c>
      <c r="F6701" s="11">
        <v>43507.949219000002</v>
      </c>
      <c r="G6701" s="5">
        <v>103045100</v>
      </c>
      <c r="I6701" s="1">
        <v>-1.1829917266386047E-3</v>
      </c>
    </row>
    <row r="6702" spans="1:9" x14ac:dyDescent="0.25">
      <c r="A6702" s="36">
        <v>43732</v>
      </c>
      <c r="B6702" s="11">
        <v>43497.671875</v>
      </c>
      <c r="C6702" s="11">
        <v>43560.050780999998</v>
      </c>
      <c r="D6702" s="11">
        <v>43051.21875</v>
      </c>
      <c r="E6702" s="11">
        <v>43099.328125</v>
      </c>
      <c r="F6702" s="11">
        <v>43099.328125</v>
      </c>
      <c r="G6702" s="5">
        <v>142811800</v>
      </c>
      <c r="I6702" s="1">
        <v>-9.4362538251662187E-3</v>
      </c>
    </row>
    <row r="6703" spans="1:9" x14ac:dyDescent="0.25">
      <c r="A6703" s="36">
        <v>43733</v>
      </c>
      <c r="B6703" s="11">
        <v>43099.011719000002</v>
      </c>
      <c r="C6703" s="11">
        <v>43099.011719000002</v>
      </c>
      <c r="D6703" s="11">
        <v>42563.070312999997</v>
      </c>
      <c r="E6703" s="11">
        <v>43014.078125</v>
      </c>
      <c r="F6703" s="11">
        <v>43014.078125</v>
      </c>
      <c r="G6703" s="5">
        <v>184974700</v>
      </c>
      <c r="I6703" s="1">
        <v>-1.9799478748332433E-3</v>
      </c>
    </row>
    <row r="6704" spans="1:9" x14ac:dyDescent="0.25">
      <c r="A6704" s="36">
        <v>43734</v>
      </c>
      <c r="B6704" s="11">
        <v>43051.011719000002</v>
      </c>
      <c r="C6704" s="11">
        <v>43220.839844000002</v>
      </c>
      <c r="D6704" s="11">
        <v>42835.320312999997</v>
      </c>
      <c r="E6704" s="11">
        <v>42984.75</v>
      </c>
      <c r="F6704" s="11">
        <v>42984.75</v>
      </c>
      <c r="G6704" s="5">
        <v>147086300</v>
      </c>
      <c r="I6704" s="1">
        <v>-6.8205873908766534E-4</v>
      </c>
    </row>
    <row r="6705" spans="1:9" x14ac:dyDescent="0.25">
      <c r="A6705" s="36">
        <v>43735</v>
      </c>
      <c r="B6705" s="11">
        <v>43042.449219000002</v>
      </c>
      <c r="C6705" s="11">
        <v>43042.449219000002</v>
      </c>
      <c r="D6705" s="11">
        <v>42750.160155999998</v>
      </c>
      <c r="E6705" s="11">
        <v>42857.578125</v>
      </c>
      <c r="F6705" s="11">
        <v>42857.578125</v>
      </c>
      <c r="G6705" s="5">
        <v>103303400</v>
      </c>
      <c r="I6705" s="1">
        <v>-2.9629198278620095E-3</v>
      </c>
    </row>
    <row r="6706" spans="1:9" x14ac:dyDescent="0.25">
      <c r="A6706" s="36">
        <v>43738</v>
      </c>
      <c r="B6706" s="11">
        <v>42782.070312999997</v>
      </c>
      <c r="C6706" s="11">
        <v>43230.648437999997</v>
      </c>
      <c r="D6706" s="11">
        <v>42776.421875</v>
      </c>
      <c r="E6706" s="11">
        <v>43011.269530999998</v>
      </c>
      <c r="F6706" s="11">
        <v>43011.269530999998</v>
      </c>
      <c r="G6706" s="5">
        <v>185049400</v>
      </c>
      <c r="I6706" s="1">
        <v>3.5796816730098158E-3</v>
      </c>
    </row>
    <row r="6707" spans="1:9" x14ac:dyDescent="0.25">
      <c r="A6707" s="36">
        <v>43739</v>
      </c>
      <c r="B6707" s="11">
        <v>43006.121094000002</v>
      </c>
      <c r="C6707" s="11">
        <v>43110.300780999998</v>
      </c>
      <c r="D6707" s="11">
        <v>42863.488280999998</v>
      </c>
      <c r="E6707" s="11">
        <v>42937.160155999998</v>
      </c>
      <c r="F6707" s="11">
        <v>42937.160155999998</v>
      </c>
      <c r="G6707" s="5">
        <v>117491300</v>
      </c>
      <c r="I6707" s="1">
        <v>-1.7245083740622391E-3</v>
      </c>
    </row>
    <row r="6708" spans="1:9" x14ac:dyDescent="0.25">
      <c r="A6708" s="36">
        <v>43740</v>
      </c>
      <c r="B6708" s="11">
        <v>42787.539062999997</v>
      </c>
      <c r="C6708" s="11">
        <v>42804.460937999997</v>
      </c>
      <c r="D6708" s="11">
        <v>42128.96875</v>
      </c>
      <c r="E6708" s="11">
        <v>42222.898437999997</v>
      </c>
      <c r="F6708" s="11">
        <v>42222.898437999997</v>
      </c>
      <c r="G6708" s="5">
        <v>123038000</v>
      </c>
      <c r="I6708" s="1">
        <v>-1.6774964205456655E-2</v>
      </c>
    </row>
    <row r="6709" spans="1:9" x14ac:dyDescent="0.25">
      <c r="A6709" s="36">
        <v>43741</v>
      </c>
      <c r="B6709" s="11">
        <v>42202.660155999998</v>
      </c>
      <c r="C6709" s="11">
        <v>42504.089844000002</v>
      </c>
      <c r="D6709" s="11">
        <v>42107.011719000002</v>
      </c>
      <c r="E6709" s="11">
        <v>42443.308594000002</v>
      </c>
      <c r="F6709" s="11">
        <v>42443.308594000002</v>
      </c>
      <c r="G6709" s="5">
        <v>96559200</v>
      </c>
      <c r="I6709" s="1">
        <v>5.2065791451276766E-3</v>
      </c>
    </row>
    <row r="6710" spans="1:9" x14ac:dyDescent="0.25">
      <c r="A6710" s="36">
        <v>43742</v>
      </c>
      <c r="B6710" s="11">
        <v>42457.550780999998</v>
      </c>
      <c r="C6710" s="11">
        <v>43448.640625</v>
      </c>
      <c r="D6710" s="11">
        <v>42426.828125</v>
      </c>
      <c r="E6710" s="11">
        <v>43416.898437999997</v>
      </c>
      <c r="F6710" s="11">
        <v>43416.898437999997</v>
      </c>
      <c r="G6710" s="5">
        <v>125587800</v>
      </c>
      <c r="I6710" s="1">
        <v>2.2679460216448177E-2</v>
      </c>
    </row>
    <row r="6711" spans="1:9" x14ac:dyDescent="0.25">
      <c r="A6711" s="36">
        <v>43745</v>
      </c>
      <c r="B6711" s="11">
        <v>43402.160155999998</v>
      </c>
      <c r="C6711" s="11">
        <v>43403.941405999998</v>
      </c>
      <c r="D6711" s="11">
        <v>42903.378905999998</v>
      </c>
      <c r="E6711" s="11">
        <v>42952.289062999997</v>
      </c>
      <c r="F6711" s="11">
        <v>42952.289062999997</v>
      </c>
      <c r="G6711" s="5">
        <v>101995800</v>
      </c>
      <c r="I6711" s="1">
        <v>-1.0758787248953183E-2</v>
      </c>
    </row>
    <row r="6712" spans="1:9" x14ac:dyDescent="0.25">
      <c r="A6712" s="36">
        <v>43746</v>
      </c>
      <c r="B6712" s="11">
        <v>42914.800780999998</v>
      </c>
      <c r="C6712" s="11">
        <v>42940.679687999997</v>
      </c>
      <c r="D6712" s="11">
        <v>42489.398437999997</v>
      </c>
      <c r="E6712" s="11">
        <v>42535.140625</v>
      </c>
      <c r="F6712" s="11">
        <v>42535.140625</v>
      </c>
      <c r="G6712" s="5">
        <v>156602300</v>
      </c>
      <c r="I6712" s="1">
        <v>-9.7593704821861138E-3</v>
      </c>
    </row>
    <row r="6713" spans="1:9" x14ac:dyDescent="0.25">
      <c r="A6713" s="36">
        <v>43747</v>
      </c>
      <c r="B6713" s="11">
        <v>42591.980469000002</v>
      </c>
      <c r="C6713" s="11">
        <v>42807.210937999997</v>
      </c>
      <c r="D6713" s="11">
        <v>42445.941405999998</v>
      </c>
      <c r="E6713" s="11">
        <v>42501.921875</v>
      </c>
      <c r="F6713" s="11">
        <v>42501.921875</v>
      </c>
      <c r="G6713" s="5">
        <v>136161300</v>
      </c>
      <c r="I6713" s="1">
        <v>-7.8127702705366175E-4</v>
      </c>
    </row>
    <row r="6714" spans="1:9" x14ac:dyDescent="0.25">
      <c r="A6714" s="36">
        <v>43748</v>
      </c>
      <c r="B6714" s="11">
        <v>42544.160155999998</v>
      </c>
      <c r="C6714" s="11">
        <v>43010.21875</v>
      </c>
      <c r="D6714" s="11">
        <v>42480.101562999997</v>
      </c>
      <c r="E6714" s="11">
        <v>42929.761719000002</v>
      </c>
      <c r="F6714" s="11">
        <v>42929.761719000002</v>
      </c>
      <c r="G6714" s="5">
        <v>222833900</v>
      </c>
      <c r="I6714" s="1">
        <v>1.001603627065073E-2</v>
      </c>
    </row>
    <row r="6715" spans="1:9" x14ac:dyDescent="0.25">
      <c r="A6715" s="36">
        <v>43749</v>
      </c>
      <c r="B6715" s="11">
        <v>43073.898437999997</v>
      </c>
      <c r="C6715" s="11">
        <v>43496.46875</v>
      </c>
      <c r="D6715" s="11">
        <v>43038.53125</v>
      </c>
      <c r="E6715" s="11">
        <v>43214.601562999997</v>
      </c>
      <c r="F6715" s="11">
        <v>43214.601562999997</v>
      </c>
      <c r="G6715" s="5">
        <v>141784500</v>
      </c>
      <c r="I6715" s="1">
        <v>6.6131055179035059E-3</v>
      </c>
    </row>
    <row r="6716" spans="1:9" x14ac:dyDescent="0.25">
      <c r="A6716" s="36">
        <v>43752</v>
      </c>
      <c r="B6716" s="11">
        <v>43110.558594000002</v>
      </c>
      <c r="C6716" s="11">
        <v>43389.269530999998</v>
      </c>
      <c r="D6716" s="11">
        <v>43110.558594000002</v>
      </c>
      <c r="E6716" s="11">
        <v>43299.53125</v>
      </c>
      <c r="F6716" s="11">
        <v>43299.53125</v>
      </c>
      <c r="G6716" s="5">
        <v>95999200</v>
      </c>
      <c r="I6716" s="1">
        <v>1.963372030001409E-3</v>
      </c>
    </row>
    <row r="6717" spans="1:9" x14ac:dyDescent="0.25">
      <c r="A6717" s="36">
        <v>43753</v>
      </c>
      <c r="B6717" s="11">
        <v>43335.011719000002</v>
      </c>
      <c r="C6717" s="11">
        <v>43462.03125</v>
      </c>
      <c r="D6717" s="11">
        <v>43214.160155999998</v>
      </c>
      <c r="E6717" s="11">
        <v>43244.628905999998</v>
      </c>
      <c r="F6717" s="11">
        <v>43244.628905999998</v>
      </c>
      <c r="G6717" s="5">
        <v>148645300</v>
      </c>
      <c r="I6717" s="1">
        <v>-1.2687707932244052E-3</v>
      </c>
    </row>
    <row r="6718" spans="1:9" x14ac:dyDescent="0.25">
      <c r="A6718" s="36">
        <v>43754</v>
      </c>
      <c r="B6718" s="11">
        <v>43312.191405999998</v>
      </c>
      <c r="C6718" s="11">
        <v>43563.960937999997</v>
      </c>
      <c r="D6718" s="11">
        <v>43203.761719000002</v>
      </c>
      <c r="E6718" s="11">
        <v>43538.488280999998</v>
      </c>
      <c r="F6718" s="11">
        <v>43538.488280999998</v>
      </c>
      <c r="G6718" s="5">
        <v>188703900</v>
      </c>
      <c r="I6718" s="1">
        <v>6.7722964478544867E-3</v>
      </c>
    </row>
    <row r="6719" spans="1:9" x14ac:dyDescent="0.25">
      <c r="A6719" s="36">
        <v>43755</v>
      </c>
      <c r="B6719" s="11">
        <v>43574.148437999997</v>
      </c>
      <c r="C6719" s="11">
        <v>43687.449219000002</v>
      </c>
      <c r="D6719" s="11">
        <v>43292.75</v>
      </c>
      <c r="E6719" s="11">
        <v>43479.980469000002</v>
      </c>
      <c r="F6719" s="11">
        <v>43479.980469000002</v>
      </c>
      <c r="G6719" s="5">
        <v>169230700</v>
      </c>
      <c r="I6719" s="1">
        <v>-1.3447219114972597E-3</v>
      </c>
    </row>
    <row r="6720" spans="1:9" x14ac:dyDescent="0.25">
      <c r="A6720" s="36">
        <v>43756</v>
      </c>
      <c r="B6720" s="11">
        <v>43189.449219000002</v>
      </c>
      <c r="C6720" s="11">
        <v>43559.609375</v>
      </c>
      <c r="D6720" s="11">
        <v>43094.03125</v>
      </c>
      <c r="E6720" s="11">
        <v>43178.628905999998</v>
      </c>
      <c r="F6720" s="11">
        <v>43178.628905999998</v>
      </c>
      <c r="G6720" s="5">
        <v>206626300</v>
      </c>
      <c r="I6720" s="1">
        <v>-6.9549414628458095E-3</v>
      </c>
    </row>
    <row r="6721" spans="1:9" x14ac:dyDescent="0.25">
      <c r="A6721" s="36">
        <v>43759</v>
      </c>
      <c r="B6721" s="11">
        <v>43239.191405999998</v>
      </c>
      <c r="C6721" s="11">
        <v>43456.488280999998</v>
      </c>
      <c r="D6721" s="11">
        <v>43203.039062999997</v>
      </c>
      <c r="E6721" s="11">
        <v>43405.429687999997</v>
      </c>
      <c r="F6721" s="11">
        <v>43405.429687999997</v>
      </c>
      <c r="G6721" s="5">
        <v>123775600</v>
      </c>
      <c r="I6721" s="1">
        <v>5.238869704406568E-3</v>
      </c>
    </row>
    <row r="6722" spans="1:9" x14ac:dyDescent="0.25">
      <c r="A6722" s="36">
        <v>43760</v>
      </c>
      <c r="B6722" s="11">
        <v>43435.191405999998</v>
      </c>
      <c r="C6722" s="11">
        <v>43624.230469000002</v>
      </c>
      <c r="D6722" s="11">
        <v>43249.449219000002</v>
      </c>
      <c r="E6722" s="11">
        <v>43363.539062999997</v>
      </c>
      <c r="F6722" s="11">
        <v>43363.539062999997</v>
      </c>
      <c r="G6722" s="5">
        <v>176146000</v>
      </c>
      <c r="I6722" s="1">
        <v>-9.6556704217221068E-4</v>
      </c>
    </row>
    <row r="6723" spans="1:9" x14ac:dyDescent="0.25">
      <c r="A6723" s="36">
        <v>43761</v>
      </c>
      <c r="B6723" s="11">
        <v>43388.03125</v>
      </c>
      <c r="C6723" s="11">
        <v>43575.289062999997</v>
      </c>
      <c r="D6723" s="11">
        <v>43279.691405999998</v>
      </c>
      <c r="E6723" s="11">
        <v>43546.480469000002</v>
      </c>
      <c r="F6723" s="11">
        <v>43546.480469000002</v>
      </c>
      <c r="G6723" s="5">
        <v>139689000</v>
      </c>
      <c r="I6723" s="1">
        <v>4.2099099086492231E-3</v>
      </c>
    </row>
    <row r="6724" spans="1:9" x14ac:dyDescent="0.25">
      <c r="A6724" s="36">
        <v>43762</v>
      </c>
      <c r="B6724" s="11">
        <v>43552.589844000002</v>
      </c>
      <c r="C6724" s="11">
        <v>43816.46875</v>
      </c>
      <c r="D6724" s="11">
        <v>43424.679687999997</v>
      </c>
      <c r="E6724" s="11">
        <v>43776.601562999997</v>
      </c>
      <c r="F6724" s="11">
        <v>43776.601562999997</v>
      </c>
      <c r="G6724" s="5">
        <v>205826300</v>
      </c>
      <c r="I6724" s="1">
        <v>5.270579584600199E-3</v>
      </c>
    </row>
    <row r="6725" spans="1:9" x14ac:dyDescent="0.25">
      <c r="A6725" s="36">
        <v>43763</v>
      </c>
      <c r="B6725" s="11">
        <v>43786.75</v>
      </c>
      <c r="C6725" s="11">
        <v>43833.390625</v>
      </c>
      <c r="D6725" s="11">
        <v>43359.53125</v>
      </c>
      <c r="E6725" s="11">
        <v>43389.160155999998</v>
      </c>
      <c r="F6725" s="11">
        <v>43389.160155999998</v>
      </c>
      <c r="G6725" s="5">
        <v>156139100</v>
      </c>
      <c r="I6725" s="1">
        <v>-8.8898198316584853E-3</v>
      </c>
    </row>
    <row r="6726" spans="1:9" x14ac:dyDescent="0.25">
      <c r="A6726" s="36">
        <v>43766</v>
      </c>
      <c r="B6726" s="11">
        <v>43382.941405999998</v>
      </c>
      <c r="C6726" s="11">
        <v>43804.019530999998</v>
      </c>
      <c r="D6726" s="11">
        <v>43371.398437999997</v>
      </c>
      <c r="E6726" s="11">
        <v>43765.488280999998</v>
      </c>
      <c r="F6726" s="11">
        <v>43765.488280999998</v>
      </c>
      <c r="G6726" s="5">
        <v>148316000</v>
      </c>
      <c r="I6726" s="1">
        <v>8.6359240866631382E-3</v>
      </c>
    </row>
    <row r="6727" spans="1:9" x14ac:dyDescent="0.25">
      <c r="A6727" s="36">
        <v>43767</v>
      </c>
      <c r="B6727" s="11">
        <v>43709.199219000002</v>
      </c>
      <c r="C6727" s="11">
        <v>43979.289062999997</v>
      </c>
      <c r="D6727" s="11">
        <v>43649.578125</v>
      </c>
      <c r="E6727" s="11">
        <v>43851.058594000002</v>
      </c>
      <c r="F6727" s="11">
        <v>43851.058594000002</v>
      </c>
      <c r="G6727" s="5">
        <v>159045400</v>
      </c>
      <c r="I6727" s="1">
        <v>1.9532917755533674E-3</v>
      </c>
    </row>
    <row r="6728" spans="1:9" x14ac:dyDescent="0.25">
      <c r="A6728" s="36">
        <v>43768</v>
      </c>
      <c r="B6728" s="11">
        <v>43907.269530999998</v>
      </c>
      <c r="C6728" s="11">
        <v>43913.390625</v>
      </c>
      <c r="D6728" s="11">
        <v>43638.289062999997</v>
      </c>
      <c r="E6728" s="11">
        <v>43741.621094000002</v>
      </c>
      <c r="F6728" s="11">
        <v>43741.621094000002</v>
      </c>
      <c r="G6728" s="5">
        <v>151170600</v>
      </c>
      <c r="I6728" s="1">
        <v>-2.4987831707630193E-3</v>
      </c>
    </row>
    <row r="6729" spans="1:9" x14ac:dyDescent="0.25">
      <c r="A6729" s="36">
        <v>43769</v>
      </c>
      <c r="B6729" s="11">
        <v>43753.019530999998</v>
      </c>
      <c r="C6729" s="11">
        <v>43768.75</v>
      </c>
      <c r="D6729" s="11">
        <v>43304.859375</v>
      </c>
      <c r="E6729" s="11">
        <v>43337.28125</v>
      </c>
      <c r="F6729" s="11">
        <v>43337.28125</v>
      </c>
      <c r="G6729" s="5">
        <v>197290500</v>
      </c>
      <c r="I6729" s="1">
        <v>-9.2868132034844564E-3</v>
      </c>
    </row>
    <row r="6730" spans="1:9" x14ac:dyDescent="0.25">
      <c r="A6730" s="36">
        <v>43770</v>
      </c>
      <c r="B6730" s="11">
        <v>43337.121094000002</v>
      </c>
      <c r="C6730" s="11">
        <v>43850.390625</v>
      </c>
      <c r="D6730" s="11">
        <v>43325.949219000002</v>
      </c>
      <c r="E6730" s="11">
        <v>43814.550780999998</v>
      </c>
      <c r="F6730" s="11">
        <v>43814.550780999998</v>
      </c>
      <c r="G6730" s="5">
        <v>138787800</v>
      </c>
      <c r="I6730" s="1">
        <v>1.0952708418052737E-2</v>
      </c>
    </row>
    <row r="6731" spans="1:9" x14ac:dyDescent="0.25">
      <c r="A6731" s="36">
        <v>43773</v>
      </c>
      <c r="B6731" s="11">
        <v>43814.550780999998</v>
      </c>
      <c r="C6731" s="11">
        <v>44233.03125</v>
      </c>
      <c r="D6731" s="11">
        <v>43786.859375</v>
      </c>
      <c r="E6731" s="11">
        <v>43815.761719000002</v>
      </c>
      <c r="F6731" s="11">
        <v>43815.761719000002</v>
      </c>
      <c r="G6731" s="5">
        <v>134995900</v>
      </c>
      <c r="I6731" s="1">
        <v>2.7637422840953718E-5</v>
      </c>
    </row>
    <row r="6732" spans="1:9" x14ac:dyDescent="0.25">
      <c r="A6732" s="36">
        <v>43774</v>
      </c>
      <c r="B6732" s="11">
        <v>43824.691405999998</v>
      </c>
      <c r="C6732" s="11">
        <v>43844.589844000002</v>
      </c>
      <c r="D6732" s="11">
        <v>43401.300780999998</v>
      </c>
      <c r="E6732" s="11">
        <v>43611.839844000002</v>
      </c>
      <c r="F6732" s="11">
        <v>43611.839844000002</v>
      </c>
      <c r="G6732" s="5">
        <v>204832200</v>
      </c>
      <c r="I6732" s="1">
        <v>-4.6649397023550421E-3</v>
      </c>
    </row>
    <row r="6733" spans="1:9" x14ac:dyDescent="0.25">
      <c r="A6733" s="36">
        <v>43775</v>
      </c>
      <c r="B6733" s="11">
        <v>43650.890625</v>
      </c>
      <c r="C6733" s="11">
        <v>43849.21875</v>
      </c>
      <c r="D6733" s="11">
        <v>43332.179687999997</v>
      </c>
      <c r="E6733" s="11">
        <v>43818.511719000002</v>
      </c>
      <c r="F6733" s="11">
        <v>43818.511719000002</v>
      </c>
      <c r="G6733" s="5">
        <v>121802200</v>
      </c>
      <c r="I6733" s="1">
        <v>4.7277005353709711E-3</v>
      </c>
    </row>
    <row r="6734" spans="1:9" x14ac:dyDescent="0.25">
      <c r="A6734" s="36">
        <v>43776</v>
      </c>
      <c r="B6734" s="11">
        <v>43846.621094000002</v>
      </c>
      <c r="C6734" s="11">
        <v>44261.339844000002</v>
      </c>
      <c r="D6734" s="11">
        <v>43797.5</v>
      </c>
      <c r="E6734" s="11">
        <v>44119.898437999997</v>
      </c>
      <c r="F6734" s="11">
        <v>44119.898437999997</v>
      </c>
      <c r="G6734" s="5">
        <v>160371000</v>
      </c>
      <c r="I6734" s="1">
        <v>6.8545223526896848E-3</v>
      </c>
    </row>
    <row r="6735" spans="1:9" x14ac:dyDescent="0.25">
      <c r="A6735" s="36">
        <v>43777</v>
      </c>
      <c r="B6735" s="11">
        <v>44027.101562999997</v>
      </c>
      <c r="C6735" s="11">
        <v>44128.128905999998</v>
      </c>
      <c r="D6735" s="11">
        <v>43632.820312999997</v>
      </c>
      <c r="E6735" s="11">
        <v>43702.230469000002</v>
      </c>
      <c r="F6735" s="11">
        <v>43702.230469000002</v>
      </c>
      <c r="G6735" s="5">
        <v>78350900</v>
      </c>
      <c r="I6735" s="1">
        <v>-9.5117511538500565E-3</v>
      </c>
    </row>
    <row r="6736" spans="1:9" x14ac:dyDescent="0.25">
      <c r="A6736" s="36">
        <v>43780</v>
      </c>
      <c r="B6736" s="11">
        <v>43538.089844000002</v>
      </c>
      <c r="C6736" s="11">
        <v>43699.980469000002</v>
      </c>
      <c r="D6736" s="11">
        <v>43513.148437999997</v>
      </c>
      <c r="E6736" s="11">
        <v>43595.601562999997</v>
      </c>
      <c r="F6736" s="11">
        <v>43595.601562999997</v>
      </c>
      <c r="G6736" s="5">
        <v>97112500</v>
      </c>
      <c r="I6736" s="1">
        <v>-2.4428775960423366E-3</v>
      </c>
    </row>
    <row r="6737" spans="1:9" x14ac:dyDescent="0.25">
      <c r="A6737" s="36">
        <v>43781</v>
      </c>
      <c r="B6737" s="11">
        <v>43537.410155999998</v>
      </c>
      <c r="C6737" s="11">
        <v>43564.289062999997</v>
      </c>
      <c r="D6737" s="11">
        <v>43038.121094000002</v>
      </c>
      <c r="E6737" s="11">
        <v>43100.769530999998</v>
      </c>
      <c r="F6737" s="11">
        <v>43100.769530999998</v>
      </c>
      <c r="G6737" s="5">
        <v>152670200</v>
      </c>
      <c r="I6737" s="1">
        <v>-1.1415412185655782E-2</v>
      </c>
    </row>
    <row r="6738" spans="1:9" x14ac:dyDescent="0.25">
      <c r="A6738" s="36">
        <v>43782</v>
      </c>
      <c r="B6738" s="11">
        <v>43037.308594000002</v>
      </c>
      <c r="C6738" s="11">
        <v>43182.738280999998</v>
      </c>
      <c r="D6738" s="11">
        <v>43028.640625</v>
      </c>
      <c r="E6738" s="11">
        <v>43098.660155999998</v>
      </c>
      <c r="F6738" s="11">
        <v>43098.660155999998</v>
      </c>
      <c r="G6738" s="5">
        <v>110378400</v>
      </c>
      <c r="I6738" s="1">
        <v>-4.894173912894928E-5</v>
      </c>
    </row>
    <row r="6739" spans="1:9" x14ac:dyDescent="0.25">
      <c r="A6739" s="36">
        <v>43783</v>
      </c>
      <c r="B6739" s="11">
        <v>43128.769530999998</v>
      </c>
      <c r="C6739" s="11">
        <v>43284.921875</v>
      </c>
      <c r="D6739" s="11">
        <v>43021.300780999998</v>
      </c>
      <c r="E6739" s="11">
        <v>43188.691405999998</v>
      </c>
      <c r="F6739" s="11">
        <v>43188.691405999998</v>
      </c>
      <c r="G6739" s="5">
        <v>117855500</v>
      </c>
      <c r="I6739" s="1">
        <v>2.0867782135240986E-3</v>
      </c>
    </row>
    <row r="6740" spans="1:9" x14ac:dyDescent="0.25">
      <c r="A6740" s="36">
        <v>43784</v>
      </c>
      <c r="B6740" s="11">
        <v>43219.578125</v>
      </c>
      <c r="C6740" s="11">
        <v>43434.238280999998</v>
      </c>
      <c r="D6740" s="11">
        <v>43195.828125</v>
      </c>
      <c r="E6740" s="11">
        <v>43392.359375</v>
      </c>
      <c r="F6740" s="11">
        <v>43392.359375</v>
      </c>
      <c r="G6740" s="5">
        <v>95431600</v>
      </c>
      <c r="I6740" s="1">
        <v>4.7046863679636175E-3</v>
      </c>
    </row>
    <row r="6741" spans="1:9" x14ac:dyDescent="0.25">
      <c r="A6741" s="36">
        <v>43788</v>
      </c>
      <c r="B6741" s="11">
        <v>43367.078125</v>
      </c>
      <c r="C6741" s="11">
        <v>43662.789062999997</v>
      </c>
      <c r="D6741" s="11">
        <v>43367.078125</v>
      </c>
      <c r="E6741" s="11">
        <v>43602.25</v>
      </c>
      <c r="F6741" s="11">
        <v>43602.25</v>
      </c>
      <c r="G6741" s="5">
        <v>172645900</v>
      </c>
      <c r="I6741" s="1">
        <v>4.8253801878228586E-3</v>
      </c>
    </row>
    <row r="6742" spans="1:9" x14ac:dyDescent="0.25">
      <c r="A6742" s="36">
        <v>43789</v>
      </c>
      <c r="B6742" s="11">
        <v>43623.101562999997</v>
      </c>
      <c r="C6742" s="11">
        <v>43814.5</v>
      </c>
      <c r="D6742" s="11">
        <v>43421.160155999998</v>
      </c>
      <c r="E6742" s="11">
        <v>43604.699219000002</v>
      </c>
      <c r="F6742" s="11">
        <v>43604.699219000002</v>
      </c>
      <c r="G6742" s="5">
        <v>109208100</v>
      </c>
      <c r="I6742" s="1">
        <v>5.6170271351518863E-5</v>
      </c>
    </row>
    <row r="6743" spans="1:9" x14ac:dyDescent="0.25">
      <c r="A6743" s="36">
        <v>43790</v>
      </c>
      <c r="B6743" s="11">
        <v>43633.839844000002</v>
      </c>
      <c r="C6743" s="11">
        <v>43633.839844000002</v>
      </c>
      <c r="D6743" s="11">
        <v>43101.898437999997</v>
      </c>
      <c r="E6743" s="11">
        <v>43255.429687999997</v>
      </c>
      <c r="F6743" s="11">
        <v>43255.429687999997</v>
      </c>
      <c r="G6743" s="5">
        <v>120388800</v>
      </c>
      <c r="I6743" s="1">
        <v>-8.0421573821727321E-3</v>
      </c>
    </row>
    <row r="6744" spans="1:9" x14ac:dyDescent="0.25">
      <c r="A6744" s="36">
        <v>43791</v>
      </c>
      <c r="B6744" s="11">
        <v>43249.800780999998</v>
      </c>
      <c r="C6744" s="11">
        <v>43557.640625</v>
      </c>
      <c r="D6744" s="11">
        <v>43249.800780999998</v>
      </c>
      <c r="E6744" s="11">
        <v>43521.859375</v>
      </c>
      <c r="F6744" s="11">
        <v>43521.859375</v>
      </c>
      <c r="G6744" s="5">
        <v>105097300</v>
      </c>
      <c r="I6744" s="1">
        <v>6.1405588271554734E-3</v>
      </c>
    </row>
    <row r="6745" spans="1:9" x14ac:dyDescent="0.25">
      <c r="A6745" s="36">
        <v>43794</v>
      </c>
      <c r="B6745" s="11">
        <v>43483.328125</v>
      </c>
      <c r="C6745" s="11">
        <v>43727.96875</v>
      </c>
      <c r="D6745" s="11">
        <v>43467.421875</v>
      </c>
      <c r="E6745" s="11">
        <v>43535.109375</v>
      </c>
      <c r="F6745" s="11">
        <v>43535.109375</v>
      </c>
      <c r="G6745" s="5">
        <v>113976800</v>
      </c>
      <c r="I6745" s="1">
        <v>3.0439837941997894E-4</v>
      </c>
    </row>
    <row r="6746" spans="1:9" x14ac:dyDescent="0.25">
      <c r="A6746" s="36">
        <v>43795</v>
      </c>
      <c r="B6746" s="11">
        <v>43465.949219000002</v>
      </c>
      <c r="C6746" s="11">
        <v>43466.351562999997</v>
      </c>
      <c r="D6746" s="11">
        <v>42785.089844000002</v>
      </c>
      <c r="E6746" s="11">
        <v>42852.359375</v>
      </c>
      <c r="F6746" s="11">
        <v>42852.359375</v>
      </c>
      <c r="G6746" s="5">
        <v>602710500</v>
      </c>
      <c r="I6746" s="1">
        <v>-1.5807019835628822E-2</v>
      </c>
    </row>
    <row r="6747" spans="1:9" x14ac:dyDescent="0.25">
      <c r="A6747" s="36">
        <v>43796</v>
      </c>
      <c r="B6747" s="11">
        <v>42924.851562999997</v>
      </c>
      <c r="C6747" s="11">
        <v>43065.628905999998</v>
      </c>
      <c r="D6747" s="11">
        <v>42849.628905999998</v>
      </c>
      <c r="E6747" s="11">
        <v>43036.160155999998</v>
      </c>
      <c r="F6747" s="11">
        <v>43036.160155999998</v>
      </c>
      <c r="G6747" s="5">
        <v>109035600</v>
      </c>
      <c r="I6747" s="1">
        <v>4.2799913790680932E-3</v>
      </c>
    </row>
    <row r="6748" spans="1:9" x14ac:dyDescent="0.25">
      <c r="A6748" s="36">
        <v>43797</v>
      </c>
      <c r="B6748" s="11">
        <v>43062.808594000002</v>
      </c>
      <c r="C6748" s="11">
        <v>43171.890625</v>
      </c>
      <c r="D6748" s="11">
        <v>42921.328125</v>
      </c>
      <c r="E6748" s="11">
        <v>43100.121094000002</v>
      </c>
      <c r="F6748" s="11">
        <v>43100.121094000002</v>
      </c>
      <c r="G6748" s="5">
        <v>14564700</v>
      </c>
      <c r="I6748" s="1">
        <v>1.4851105440722989E-3</v>
      </c>
    </row>
    <row r="6749" spans="1:9" x14ac:dyDescent="0.25">
      <c r="A6749" s="36">
        <v>43798</v>
      </c>
      <c r="B6749" s="11">
        <v>43122.191405999998</v>
      </c>
      <c r="C6749" s="11">
        <v>43122.660155999998</v>
      </c>
      <c r="D6749" s="11">
        <v>42755.988280999998</v>
      </c>
      <c r="E6749" s="11">
        <v>42820.179687999997</v>
      </c>
      <c r="F6749" s="11">
        <v>42820.179687999997</v>
      </c>
      <c r="G6749" s="5">
        <v>84595100</v>
      </c>
      <c r="I6749" s="1">
        <v>-6.5163272017478846E-3</v>
      </c>
    </row>
    <row r="6750" spans="1:9" x14ac:dyDescent="0.25">
      <c r="A6750" s="36">
        <v>43801</v>
      </c>
      <c r="B6750" s="11">
        <v>42863.351562999997</v>
      </c>
      <c r="C6750" s="11">
        <v>42903.78125</v>
      </c>
      <c r="D6750" s="11">
        <v>42508.101562999997</v>
      </c>
      <c r="E6750" s="11">
        <v>42544.140625</v>
      </c>
      <c r="F6750" s="11">
        <v>42544.140625</v>
      </c>
      <c r="G6750" s="5">
        <v>140656700</v>
      </c>
      <c r="I6750" s="1">
        <v>-6.4673396129073524E-3</v>
      </c>
    </row>
    <row r="6751" spans="1:9" x14ac:dyDescent="0.25">
      <c r="A6751" s="36">
        <v>43802</v>
      </c>
      <c r="B6751" s="11">
        <v>42417.570312999997</v>
      </c>
      <c r="C6751" s="11">
        <v>42508.671875</v>
      </c>
      <c r="D6751" s="11">
        <v>42255.71875</v>
      </c>
      <c r="E6751" s="11">
        <v>42294.519530999998</v>
      </c>
      <c r="F6751" s="11">
        <v>42294.519530999998</v>
      </c>
      <c r="G6751" s="5">
        <v>107724200</v>
      </c>
      <c r="I6751" s="1">
        <v>-5.8846241531984589E-3</v>
      </c>
    </row>
    <row r="6752" spans="1:9" x14ac:dyDescent="0.25">
      <c r="A6752" s="36">
        <v>43803</v>
      </c>
      <c r="B6752" s="11">
        <v>42354.898437999997</v>
      </c>
      <c r="C6752" s="11">
        <v>42496.328125</v>
      </c>
      <c r="D6752" s="11">
        <v>42159.289062999997</v>
      </c>
      <c r="E6752" s="11">
        <v>42191.921875</v>
      </c>
      <c r="F6752" s="11">
        <v>42191.921875</v>
      </c>
      <c r="G6752" s="5">
        <v>131988300</v>
      </c>
      <c r="I6752" s="1">
        <v>-2.4287377885947592E-3</v>
      </c>
    </row>
    <row r="6753" spans="1:9" x14ac:dyDescent="0.25">
      <c r="A6753" s="36">
        <v>43804</v>
      </c>
      <c r="B6753" s="11">
        <v>42216.300780999998</v>
      </c>
      <c r="C6753" s="11">
        <v>42513.25</v>
      </c>
      <c r="D6753" s="11">
        <v>42171.988280999998</v>
      </c>
      <c r="E6753" s="11">
        <v>42216.03125</v>
      </c>
      <c r="F6753" s="11">
        <v>42216.03125</v>
      </c>
      <c r="G6753" s="5">
        <v>118806100</v>
      </c>
      <c r="I6753" s="1">
        <v>5.7125838888616443E-4</v>
      </c>
    </row>
    <row r="6754" spans="1:9" x14ac:dyDescent="0.25">
      <c r="A6754" s="36">
        <v>43805</v>
      </c>
      <c r="B6754" s="11">
        <v>42307.988280999998</v>
      </c>
      <c r="C6754" s="11">
        <v>42343.800780999998</v>
      </c>
      <c r="D6754" s="11">
        <v>41894.75</v>
      </c>
      <c r="E6754" s="11">
        <v>41938.691405999998</v>
      </c>
      <c r="F6754" s="11">
        <v>41938.691405999998</v>
      </c>
      <c r="G6754" s="5">
        <v>119341700</v>
      </c>
      <c r="I6754" s="1">
        <v>-6.5912129304432909E-3</v>
      </c>
    </row>
    <row r="6755" spans="1:9" x14ac:dyDescent="0.25">
      <c r="A6755" s="36">
        <v>43808</v>
      </c>
      <c r="B6755" s="11">
        <v>41938.691405999998</v>
      </c>
      <c r="C6755" s="11">
        <v>42370.148437999997</v>
      </c>
      <c r="D6755" s="11">
        <v>41924.210937999997</v>
      </c>
      <c r="E6755" s="11">
        <v>41951.589844000002</v>
      </c>
      <c r="F6755" s="11">
        <v>41951.589844000002</v>
      </c>
      <c r="G6755" s="5">
        <v>90508700</v>
      </c>
      <c r="I6755" s="1">
        <v>3.0750732765483235E-4</v>
      </c>
    </row>
    <row r="6756" spans="1:9" x14ac:dyDescent="0.25">
      <c r="A6756" s="36">
        <v>43809</v>
      </c>
      <c r="B6756" s="11">
        <v>42037.539062999997</v>
      </c>
      <c r="C6756" s="11">
        <v>42649.628905999998</v>
      </c>
      <c r="D6756" s="11">
        <v>41986.28125</v>
      </c>
      <c r="E6756" s="11">
        <v>42633.429687999997</v>
      </c>
      <c r="F6756" s="11">
        <v>42633.429687999997</v>
      </c>
      <c r="G6756" s="5">
        <v>124122600</v>
      </c>
      <c r="I6756" s="1">
        <v>1.6122349251347146E-2</v>
      </c>
    </row>
    <row r="6757" spans="1:9" x14ac:dyDescent="0.25">
      <c r="A6757" s="36">
        <v>43810</v>
      </c>
      <c r="B6757" s="11">
        <v>42639.589844000002</v>
      </c>
      <c r="C6757" s="11">
        <v>43237.25</v>
      </c>
      <c r="D6757" s="11">
        <v>42592.019530999998</v>
      </c>
      <c r="E6757" s="11">
        <v>43195.191405999998</v>
      </c>
      <c r="F6757" s="11">
        <v>43195.191405999998</v>
      </c>
      <c r="G6757" s="5">
        <v>160648600</v>
      </c>
      <c r="I6757" s="1">
        <v>1.3090499016026769E-2</v>
      </c>
    </row>
    <row r="6758" spans="1:9" x14ac:dyDescent="0.25">
      <c r="A6758" s="36">
        <v>43812</v>
      </c>
      <c r="B6758" s="11">
        <v>43415.21875</v>
      </c>
      <c r="C6758" s="11">
        <v>44401.011719000002</v>
      </c>
      <c r="D6758" s="11">
        <v>43415.21875</v>
      </c>
      <c r="E6758" s="11">
        <v>44254.429687999997</v>
      </c>
      <c r="F6758" s="11">
        <v>44254.429687999997</v>
      </c>
      <c r="G6758" s="5">
        <v>163260800</v>
      </c>
      <c r="I6758" s="1">
        <v>2.4226293378829311E-2</v>
      </c>
    </row>
    <row r="6759" spans="1:9" x14ac:dyDescent="0.25">
      <c r="A6759" s="36">
        <v>43815</v>
      </c>
      <c r="B6759" s="11">
        <v>44343.179687999997</v>
      </c>
      <c r="C6759" s="11">
        <v>44495.488280999998</v>
      </c>
      <c r="D6759" s="11">
        <v>44136.640625</v>
      </c>
      <c r="E6759" s="11">
        <v>44356.21875</v>
      </c>
      <c r="F6759" s="11">
        <v>44356.21875</v>
      </c>
      <c r="G6759" s="5">
        <v>117209400</v>
      </c>
      <c r="I6759" s="1">
        <v>2.2974463806946233E-3</v>
      </c>
    </row>
    <row r="6760" spans="1:9" x14ac:dyDescent="0.25">
      <c r="A6760" s="36">
        <v>43816</v>
      </c>
      <c r="B6760" s="11">
        <v>44400.578125</v>
      </c>
      <c r="C6760" s="11">
        <v>44434.191405999998</v>
      </c>
      <c r="D6760" s="11">
        <v>44118.058594000002</v>
      </c>
      <c r="E6760" s="11">
        <v>44401.160155999998</v>
      </c>
      <c r="F6760" s="11">
        <v>44401.160155999998</v>
      </c>
      <c r="G6760" s="5">
        <v>194926900</v>
      </c>
      <c r="I6760" s="1">
        <v>1.0126799685750143E-3</v>
      </c>
    </row>
    <row r="6761" spans="1:9" x14ac:dyDescent="0.25">
      <c r="A6761" s="36">
        <v>43817</v>
      </c>
      <c r="B6761" s="11">
        <v>44384.050780999998</v>
      </c>
      <c r="C6761" s="11">
        <v>45160.101562999997</v>
      </c>
      <c r="D6761" s="11">
        <v>44366.359375</v>
      </c>
      <c r="E6761" s="11">
        <v>45106.289062999997</v>
      </c>
      <c r="F6761" s="11">
        <v>45106.289062999997</v>
      </c>
      <c r="G6761" s="5">
        <v>279772100</v>
      </c>
      <c r="I6761" s="1">
        <v>1.5756085123518559E-2</v>
      </c>
    </row>
    <row r="6762" spans="1:9" x14ac:dyDescent="0.25">
      <c r="A6762" s="36">
        <v>43818</v>
      </c>
      <c r="B6762" s="11">
        <v>45189.121094000002</v>
      </c>
      <c r="C6762" s="11">
        <v>45189.828125</v>
      </c>
      <c r="D6762" s="11">
        <v>44615.429687999997</v>
      </c>
      <c r="E6762" s="11">
        <v>44649.429687999997</v>
      </c>
      <c r="F6762" s="11">
        <v>44649.429687999997</v>
      </c>
      <c r="G6762" s="5">
        <v>130327800</v>
      </c>
      <c r="I6762" s="1">
        <v>-1.0180149564158469E-2</v>
      </c>
    </row>
    <row r="6763" spans="1:9" x14ac:dyDescent="0.25">
      <c r="A6763" s="36">
        <v>43819</v>
      </c>
      <c r="B6763" s="11">
        <v>44694.449219000002</v>
      </c>
      <c r="C6763" s="11">
        <v>44804.441405999998</v>
      </c>
      <c r="D6763" s="11">
        <v>44424.460937999997</v>
      </c>
      <c r="E6763" s="11">
        <v>44505.640625</v>
      </c>
      <c r="F6763" s="11">
        <v>44505.640625</v>
      </c>
      <c r="G6763" s="5">
        <v>473714200</v>
      </c>
      <c r="I6763" s="1">
        <v>-3.2255975384476443E-3</v>
      </c>
    </row>
    <row r="6764" spans="1:9" x14ac:dyDescent="0.25">
      <c r="A6764" s="36">
        <v>43822</v>
      </c>
      <c r="B6764" s="11">
        <v>44571.261719000002</v>
      </c>
      <c r="C6764" s="11">
        <v>44590.929687999997</v>
      </c>
      <c r="D6764" s="11">
        <v>44189.238280999998</v>
      </c>
      <c r="E6764" s="11">
        <v>44276.851562999997</v>
      </c>
      <c r="F6764" s="11">
        <v>44276.851562999997</v>
      </c>
      <c r="G6764" s="5">
        <v>92129000</v>
      </c>
      <c r="I6764" s="1">
        <v>-5.1539343581321617E-3</v>
      </c>
    </row>
    <row r="6765" spans="1:9" x14ac:dyDescent="0.25">
      <c r="A6765" s="36">
        <v>43823</v>
      </c>
      <c r="B6765" s="11">
        <v>44275.789062999997</v>
      </c>
      <c r="C6765" s="11">
        <v>44298.941405999998</v>
      </c>
      <c r="D6765" s="11">
        <v>44108.449219000002</v>
      </c>
      <c r="E6765" s="11">
        <v>44157.96875</v>
      </c>
      <c r="F6765" s="11">
        <v>44157.96875</v>
      </c>
      <c r="G6765" s="5">
        <v>13691800</v>
      </c>
      <c r="I6765" s="1">
        <v>-2.6885989973610691E-3</v>
      </c>
    </row>
    <row r="6766" spans="1:9" x14ac:dyDescent="0.25">
      <c r="A6766" s="36">
        <v>43825</v>
      </c>
      <c r="B6766" s="11">
        <v>44149.96875</v>
      </c>
      <c r="C6766" s="11">
        <v>44360.621094000002</v>
      </c>
      <c r="D6766" s="11">
        <v>44057.488280999998</v>
      </c>
      <c r="E6766" s="11">
        <v>44300.171875</v>
      </c>
      <c r="F6766" s="11">
        <v>44300.171875</v>
      </c>
      <c r="G6766" s="5">
        <v>32194100</v>
      </c>
      <c r="I6766" s="1">
        <v>3.2151534385391756E-3</v>
      </c>
    </row>
    <row r="6767" spans="1:9" x14ac:dyDescent="0.25">
      <c r="A6767" s="36">
        <v>43826</v>
      </c>
      <c r="B6767" s="11">
        <v>44312.570312999997</v>
      </c>
      <c r="C6767" s="11">
        <v>44510.78125</v>
      </c>
      <c r="D6767" s="11">
        <v>44156.859375</v>
      </c>
      <c r="E6767" s="11">
        <v>44261.511719000002</v>
      </c>
      <c r="F6767" s="11">
        <v>44261.511719000002</v>
      </c>
      <c r="G6767" s="5">
        <v>59475000</v>
      </c>
      <c r="I6767" s="1">
        <v>-8.7306737827930192E-4</v>
      </c>
    </row>
    <row r="6768" spans="1:9" x14ac:dyDescent="0.25">
      <c r="A6768" s="36">
        <v>43829</v>
      </c>
      <c r="B6768" s="11">
        <v>44318.898437999997</v>
      </c>
      <c r="C6768" s="11">
        <v>44347.738280999998</v>
      </c>
      <c r="D6768" s="11">
        <v>43451.488280999998</v>
      </c>
      <c r="E6768" s="11">
        <v>43657.480469000002</v>
      </c>
      <c r="F6768" s="11">
        <v>43657.480469000002</v>
      </c>
      <c r="G6768" s="5">
        <v>81802900</v>
      </c>
      <c r="I6768" s="1">
        <v>-1.3740847999082817E-2</v>
      </c>
    </row>
    <row r="6769" spans="1:9" x14ac:dyDescent="0.25">
      <c r="A6769" s="36">
        <v>43830</v>
      </c>
      <c r="B6769" s="11">
        <v>43668.710937999997</v>
      </c>
      <c r="C6769" s="11">
        <v>43705.359375</v>
      </c>
      <c r="D6769" s="11">
        <v>43439.679687999997</v>
      </c>
      <c r="E6769" s="11">
        <v>43541.019530999998</v>
      </c>
      <c r="F6769" s="11">
        <v>43541.019530999998</v>
      </c>
      <c r="G6769" s="5">
        <v>46721800</v>
      </c>
      <c r="I6769" s="1">
        <v>-2.6711699684565104E-3</v>
      </c>
    </row>
    <row r="6770" spans="1:9" x14ac:dyDescent="0.25">
      <c r="A6770" s="36">
        <v>43832</v>
      </c>
      <c r="B6770" s="11">
        <v>43739.519530999998</v>
      </c>
      <c r="C6770" s="11">
        <v>44521.519530999998</v>
      </c>
      <c r="D6770" s="11">
        <v>43716.488280999998</v>
      </c>
      <c r="E6770" s="11">
        <v>44437.230469000002</v>
      </c>
      <c r="F6770" s="11">
        <v>44437.230469000002</v>
      </c>
      <c r="G6770" s="5">
        <v>95180400</v>
      </c>
      <c r="I6770" s="1">
        <v>2.0374170655262702E-2</v>
      </c>
    </row>
    <row r="6771" spans="1:9" x14ac:dyDescent="0.25">
      <c r="A6771" s="36">
        <v>43833</v>
      </c>
      <c r="B6771" s="11">
        <v>44355.210937999997</v>
      </c>
      <c r="C6771" s="11">
        <v>44742.980469000002</v>
      </c>
      <c r="D6771" s="11">
        <v>44177.910155999998</v>
      </c>
      <c r="E6771" s="11">
        <v>44624.851562999997</v>
      </c>
      <c r="F6771" s="11">
        <v>44624.851562999997</v>
      </c>
      <c r="G6771" s="5">
        <v>103484500</v>
      </c>
      <c r="I6771" s="1">
        <v>4.2132716250957714E-3</v>
      </c>
    </row>
    <row r="6772" spans="1:9" x14ac:dyDescent="0.25">
      <c r="A6772" s="36">
        <v>43836</v>
      </c>
      <c r="B6772" s="11">
        <v>44489.96875</v>
      </c>
      <c r="C6772" s="11">
        <v>44571.738280999998</v>
      </c>
      <c r="D6772" s="11">
        <v>44287.128905999998</v>
      </c>
      <c r="E6772" s="11">
        <v>44495.300780999998</v>
      </c>
      <c r="F6772" s="11">
        <v>44495.300780999998</v>
      </c>
      <c r="G6772" s="5">
        <v>86928400</v>
      </c>
      <c r="I6772" s="1">
        <v>-2.9073306058329251E-3</v>
      </c>
    </row>
    <row r="6773" spans="1:9" x14ac:dyDescent="0.25">
      <c r="A6773" s="36">
        <v>43837</v>
      </c>
      <c r="B6773" s="11">
        <v>44522.359375</v>
      </c>
      <c r="C6773" s="11">
        <v>44588.269530999998</v>
      </c>
      <c r="D6773" s="11">
        <v>44018.058594000002</v>
      </c>
      <c r="E6773" s="11">
        <v>44157.808594000002</v>
      </c>
      <c r="F6773" s="11">
        <v>44157.808594000002</v>
      </c>
      <c r="G6773" s="5">
        <v>137546300</v>
      </c>
      <c r="I6773" s="1">
        <v>-7.6138066616664446E-3</v>
      </c>
    </row>
    <row r="6774" spans="1:9" x14ac:dyDescent="0.25">
      <c r="A6774" s="36">
        <v>43838</v>
      </c>
      <c r="B6774" s="11">
        <v>44160.550780999998</v>
      </c>
      <c r="C6774" s="11">
        <v>44515.988280999998</v>
      </c>
      <c r="D6774" s="11">
        <v>44078.410155999998</v>
      </c>
      <c r="E6774" s="11">
        <v>44470.910155999998</v>
      </c>
      <c r="F6774" s="11">
        <v>44470.910155999998</v>
      </c>
      <c r="G6774" s="5">
        <v>144629400</v>
      </c>
      <c r="I6774" s="1">
        <v>7.0654945473442865E-3</v>
      </c>
    </row>
    <row r="6775" spans="1:9" x14ac:dyDescent="0.25">
      <c r="A6775" s="36">
        <v>43839</v>
      </c>
      <c r="B6775" s="11">
        <v>44452.738280999998</v>
      </c>
      <c r="C6775" s="11">
        <v>44621.578125</v>
      </c>
      <c r="D6775" s="11">
        <v>44378.78125</v>
      </c>
      <c r="E6775" s="11">
        <v>44572.171875</v>
      </c>
      <c r="F6775" s="11">
        <v>44572.171875</v>
      </c>
      <c r="G6775" s="5">
        <v>173852300</v>
      </c>
      <c r="I6775" s="1">
        <v>2.2744442430191469E-3</v>
      </c>
    </row>
    <row r="6776" spans="1:9" x14ac:dyDescent="0.25">
      <c r="A6776" s="36">
        <v>43840</v>
      </c>
      <c r="B6776" s="11">
        <v>44593.890625</v>
      </c>
      <c r="C6776" s="11">
        <v>44909.441405999998</v>
      </c>
      <c r="D6776" s="11">
        <v>44529.511719000002</v>
      </c>
      <c r="E6776" s="11">
        <v>44660.328125</v>
      </c>
      <c r="F6776" s="11">
        <v>44660.328125</v>
      </c>
      <c r="G6776" s="5">
        <v>135840900</v>
      </c>
      <c r="I6776" s="1">
        <v>1.9758782658971796E-3</v>
      </c>
    </row>
    <row r="6777" spans="1:9" x14ac:dyDescent="0.25">
      <c r="A6777" s="36">
        <v>43843</v>
      </c>
      <c r="B6777" s="11">
        <v>44720.351562999997</v>
      </c>
      <c r="C6777" s="11">
        <v>44944.25</v>
      </c>
      <c r="D6777" s="11">
        <v>44584.660155999998</v>
      </c>
      <c r="E6777" s="11">
        <v>44847.46875</v>
      </c>
      <c r="F6777" s="11">
        <v>44847.46875</v>
      </c>
      <c r="G6777" s="5">
        <v>149580500</v>
      </c>
      <c r="I6777" s="1">
        <v>4.1815552213186891E-3</v>
      </c>
    </row>
    <row r="6778" spans="1:9" x14ac:dyDescent="0.25">
      <c r="A6778" s="36">
        <v>43844</v>
      </c>
      <c r="B6778" s="11">
        <v>44804.550780999998</v>
      </c>
      <c r="C6778" s="11">
        <v>44818.929687999997</v>
      </c>
      <c r="D6778" s="11">
        <v>44379.378905999998</v>
      </c>
      <c r="E6778" s="11">
        <v>44773.238280999998</v>
      </c>
      <c r="F6778" s="11">
        <v>44773.238280999998</v>
      </c>
      <c r="G6778" s="5">
        <v>171978900</v>
      </c>
      <c r="I6778" s="1">
        <v>-1.6565476536403168E-3</v>
      </c>
    </row>
    <row r="6779" spans="1:9" x14ac:dyDescent="0.25">
      <c r="A6779" s="36">
        <v>43845</v>
      </c>
      <c r="B6779" s="11">
        <v>44726.71875</v>
      </c>
      <c r="C6779" s="11">
        <v>44848.070312999997</v>
      </c>
      <c r="D6779" s="11">
        <v>44412.609375</v>
      </c>
      <c r="E6779" s="11">
        <v>44453.328125</v>
      </c>
      <c r="F6779" s="11">
        <v>44453.328125</v>
      </c>
      <c r="G6779" s="5">
        <v>179445600</v>
      </c>
      <c r="I6779" s="1">
        <v>-7.1707685210284922E-3</v>
      </c>
    </row>
    <row r="6780" spans="1:9" x14ac:dyDescent="0.25">
      <c r="A6780" s="36">
        <v>43846</v>
      </c>
      <c r="B6780" s="11">
        <v>44530.691405999998</v>
      </c>
      <c r="C6780" s="11">
        <v>45354.53125</v>
      </c>
      <c r="D6780" s="11">
        <v>44513.46875</v>
      </c>
      <c r="E6780" s="11">
        <v>45303.078125</v>
      </c>
      <c r="F6780" s="11">
        <v>45303.078125</v>
      </c>
      <c r="G6780" s="5">
        <v>190177600</v>
      </c>
      <c r="I6780" s="1">
        <v>1.8935147349401049E-2</v>
      </c>
    </row>
    <row r="6781" spans="1:9" x14ac:dyDescent="0.25">
      <c r="A6781" s="36">
        <v>43847</v>
      </c>
      <c r="B6781" s="11">
        <v>45311.730469000002</v>
      </c>
      <c r="C6781" s="11">
        <v>45885.441405999998</v>
      </c>
      <c r="D6781" s="11">
        <v>45256.308594000002</v>
      </c>
      <c r="E6781" s="11">
        <v>45817.761719000002</v>
      </c>
      <c r="F6781" s="11">
        <v>45817.761719000002</v>
      </c>
      <c r="G6781" s="5">
        <v>173859200</v>
      </c>
      <c r="I6781" s="1">
        <v>1.1296846439860175E-2</v>
      </c>
    </row>
    <row r="6782" spans="1:9" x14ac:dyDescent="0.25">
      <c r="A6782" s="36">
        <v>43850</v>
      </c>
      <c r="B6782" s="11">
        <v>45811.160155999998</v>
      </c>
      <c r="C6782" s="11">
        <v>45955.410155999998</v>
      </c>
      <c r="D6782" s="11">
        <v>45755.929687999997</v>
      </c>
      <c r="E6782" s="11">
        <v>45902.679687999997</v>
      </c>
      <c r="F6782" s="11">
        <v>45902.679687999997</v>
      </c>
      <c r="G6782" s="5">
        <v>32099800</v>
      </c>
      <c r="I6782" s="1">
        <v>1.8516699649584467E-3</v>
      </c>
    </row>
    <row r="6783" spans="1:9" x14ac:dyDescent="0.25">
      <c r="A6783" s="36">
        <v>43851</v>
      </c>
      <c r="B6783" s="11">
        <v>45807.230469000002</v>
      </c>
      <c r="C6783" s="11">
        <v>45831.289062999997</v>
      </c>
      <c r="D6783" s="11">
        <v>45380.988280999998</v>
      </c>
      <c r="E6783" s="11">
        <v>45637.320312999997</v>
      </c>
      <c r="F6783" s="11">
        <v>45637.320312999997</v>
      </c>
      <c r="G6783" s="5">
        <v>135382200</v>
      </c>
      <c r="I6783" s="1">
        <v>-5.797686657071921E-3</v>
      </c>
    </row>
    <row r="6784" spans="1:9" x14ac:dyDescent="0.25">
      <c r="A6784" s="36">
        <v>43852</v>
      </c>
      <c r="B6784" s="11">
        <v>45658.660155999998</v>
      </c>
      <c r="C6784" s="11">
        <v>45902.261719000002</v>
      </c>
      <c r="D6784" s="11">
        <v>45562.289062999997</v>
      </c>
      <c r="E6784" s="11">
        <v>45604.441405999998</v>
      </c>
      <c r="F6784" s="11">
        <v>45604.441405999998</v>
      </c>
      <c r="G6784" s="5">
        <v>158784400</v>
      </c>
      <c r="I6784" s="1">
        <v>-7.206986757744005E-4</v>
      </c>
    </row>
    <row r="6785" spans="1:9" x14ac:dyDescent="0.25">
      <c r="A6785" s="36">
        <v>43853</v>
      </c>
      <c r="B6785" s="11">
        <v>45502.339844000002</v>
      </c>
      <c r="C6785" s="11">
        <v>45516.78125</v>
      </c>
      <c r="D6785" s="11">
        <v>45145.980469000002</v>
      </c>
      <c r="E6785" s="11">
        <v>45476.429687999997</v>
      </c>
      <c r="F6785" s="11">
        <v>45476.429687999997</v>
      </c>
      <c r="G6785" s="5">
        <v>198093000</v>
      </c>
      <c r="I6785" s="1">
        <v>-2.8109481332805331E-3</v>
      </c>
    </row>
    <row r="6786" spans="1:9" x14ac:dyDescent="0.25">
      <c r="A6786" s="36">
        <v>43854</v>
      </c>
      <c r="B6786" s="11">
        <v>45493.96875</v>
      </c>
      <c r="C6786" s="11">
        <v>45528.679687999997</v>
      </c>
      <c r="D6786" s="11">
        <v>45091.648437999997</v>
      </c>
      <c r="E6786" s="11">
        <v>45141.621094000002</v>
      </c>
      <c r="F6786" s="11">
        <v>45141.621094000002</v>
      </c>
      <c r="G6786" s="5">
        <v>142721200</v>
      </c>
      <c r="I6786" s="1">
        <v>-7.3894795708238092E-3</v>
      </c>
    </row>
    <row r="6787" spans="1:9" x14ac:dyDescent="0.25">
      <c r="A6787" s="36">
        <v>43857</v>
      </c>
      <c r="B6787" s="11">
        <v>44802.730469000002</v>
      </c>
      <c r="C6787" s="11">
        <v>44807.828125</v>
      </c>
      <c r="D6787" s="11">
        <v>44039.109375</v>
      </c>
      <c r="E6787" s="11">
        <v>44134.390625</v>
      </c>
      <c r="F6787" s="11">
        <v>44134.390625</v>
      </c>
      <c r="G6787" s="5">
        <v>126493100</v>
      </c>
      <c r="I6787" s="1">
        <v>-2.2565372019965224E-2</v>
      </c>
    </row>
    <row r="6788" spans="1:9" x14ac:dyDescent="0.25">
      <c r="A6788" s="36">
        <v>43858</v>
      </c>
      <c r="B6788" s="11">
        <v>44206.679687999997</v>
      </c>
      <c r="C6788" s="11">
        <v>44811.519530999998</v>
      </c>
      <c r="D6788" s="11">
        <v>44206.679687999997</v>
      </c>
      <c r="E6788" s="11">
        <v>44717.941405999998</v>
      </c>
      <c r="F6788" s="11">
        <v>44717.941405999998</v>
      </c>
      <c r="G6788" s="5">
        <v>126852800</v>
      </c>
      <c r="I6788" s="1">
        <v>1.3135483518992075E-2</v>
      </c>
    </row>
    <row r="6789" spans="1:9" x14ac:dyDescent="0.25">
      <c r="A6789" s="36">
        <v>43859</v>
      </c>
      <c r="B6789" s="11">
        <v>44858.378905999998</v>
      </c>
      <c r="C6789" s="11">
        <v>45198.710937999997</v>
      </c>
      <c r="D6789" s="11">
        <v>44683.589844000002</v>
      </c>
      <c r="E6789" s="11">
        <v>45132.601562999997</v>
      </c>
      <c r="F6789" s="11">
        <v>45132.601562999997</v>
      </c>
      <c r="G6789" s="5">
        <v>166379800</v>
      </c>
      <c r="I6789" s="1">
        <v>9.2300633290793854E-3</v>
      </c>
    </row>
    <row r="6790" spans="1:9" x14ac:dyDescent="0.25">
      <c r="A6790" s="36">
        <v>43860</v>
      </c>
      <c r="B6790" s="11">
        <v>45088.101562999997</v>
      </c>
      <c r="C6790" s="11">
        <v>45088.101562999997</v>
      </c>
      <c r="D6790" s="11">
        <v>44635.921875</v>
      </c>
      <c r="E6790" s="11">
        <v>44862.761719000002</v>
      </c>
      <c r="F6790" s="11">
        <v>44862.761719000002</v>
      </c>
      <c r="G6790" s="5">
        <v>160392700</v>
      </c>
      <c r="I6790" s="1">
        <v>-5.9967678957324466E-3</v>
      </c>
    </row>
    <row r="6791" spans="1:9" x14ac:dyDescent="0.25">
      <c r="A6791" s="36">
        <v>43861</v>
      </c>
      <c r="B6791" s="11">
        <v>44759.898437999997</v>
      </c>
      <c r="C6791" s="11">
        <v>44829.921875</v>
      </c>
      <c r="D6791" s="11">
        <v>44079.390625</v>
      </c>
      <c r="E6791" s="11">
        <v>44108.308594000002</v>
      </c>
      <c r="F6791" s="11">
        <v>44108.308594000002</v>
      </c>
      <c r="G6791" s="5">
        <v>312755900</v>
      </c>
      <c r="I6791" s="1">
        <v>-1.6959922060841848E-2</v>
      </c>
    </row>
    <row r="6792" spans="1:9" x14ac:dyDescent="0.25">
      <c r="A6792" s="36">
        <v>43865</v>
      </c>
      <c r="B6792" s="11">
        <v>44330.96875</v>
      </c>
      <c r="C6792" s="11">
        <v>45136.820312999997</v>
      </c>
      <c r="D6792" s="11">
        <v>44330.96875</v>
      </c>
      <c r="E6792" s="11">
        <v>45047.070312999997</v>
      </c>
      <c r="F6792" s="11">
        <v>45047.070312999997</v>
      </c>
      <c r="G6792" s="5">
        <v>230415400</v>
      </c>
      <c r="I6792" s="1">
        <v>2.1059781842634351E-2</v>
      </c>
    </row>
    <row r="6793" spans="1:9" x14ac:dyDescent="0.25">
      <c r="A6793" s="36">
        <v>43866</v>
      </c>
      <c r="B6793" s="11">
        <v>45252.609375</v>
      </c>
      <c r="C6793" s="11">
        <v>45489.25</v>
      </c>
      <c r="D6793" s="11">
        <v>44686.960937999997</v>
      </c>
      <c r="E6793" s="11">
        <v>44782.859375</v>
      </c>
      <c r="F6793" s="11">
        <v>44782.859375</v>
      </c>
      <c r="G6793" s="5">
        <v>160083000</v>
      </c>
      <c r="I6793" s="1">
        <v>-5.8824870687494979E-3</v>
      </c>
    </row>
    <row r="6794" spans="1:9" x14ac:dyDescent="0.25">
      <c r="A6794" s="36">
        <v>43867</v>
      </c>
      <c r="B6794" s="11">
        <v>44870.058594000002</v>
      </c>
      <c r="C6794" s="11">
        <v>44966.371094000002</v>
      </c>
      <c r="D6794" s="11">
        <v>44417.101562999997</v>
      </c>
      <c r="E6794" s="11">
        <v>44493.148437999997</v>
      </c>
      <c r="F6794" s="11">
        <v>44493.148437999997</v>
      </c>
      <c r="G6794" s="5">
        <v>140863100</v>
      </c>
      <c r="I6794" s="1">
        <v>-6.4902533404804785E-3</v>
      </c>
    </row>
    <row r="6795" spans="1:9" x14ac:dyDescent="0.25">
      <c r="A6795" s="36">
        <v>43868</v>
      </c>
      <c r="B6795" s="11">
        <v>44407.160155999998</v>
      </c>
      <c r="C6795" s="11">
        <v>44466.300780999998</v>
      </c>
      <c r="D6795" s="11">
        <v>44010.710937999997</v>
      </c>
      <c r="E6795" s="11">
        <v>44399.328125</v>
      </c>
      <c r="F6795" s="11">
        <v>44399.328125</v>
      </c>
      <c r="G6795" s="5">
        <v>109892200</v>
      </c>
      <c r="I6795" s="1">
        <v>-2.1108726286946933E-3</v>
      </c>
    </row>
    <row r="6796" spans="1:9" x14ac:dyDescent="0.25">
      <c r="A6796" s="36">
        <v>43871</v>
      </c>
      <c r="B6796" s="11">
        <v>44390.359375</v>
      </c>
      <c r="C6796" s="11">
        <v>44421.421875</v>
      </c>
      <c r="D6796" s="11">
        <v>43996.800780999998</v>
      </c>
      <c r="E6796" s="11">
        <v>44290.53125</v>
      </c>
      <c r="F6796" s="11">
        <v>44290.53125</v>
      </c>
      <c r="G6796" s="5">
        <v>127396100</v>
      </c>
      <c r="I6796" s="1">
        <v>-2.4534243337406281E-3</v>
      </c>
    </row>
    <row r="6797" spans="1:9" x14ac:dyDescent="0.25">
      <c r="A6797" s="36">
        <v>43872</v>
      </c>
      <c r="B6797" s="11">
        <v>44379.179687999997</v>
      </c>
      <c r="C6797" s="11">
        <v>45222.898437999997</v>
      </c>
      <c r="D6797" s="11">
        <v>44307.46875</v>
      </c>
      <c r="E6797" s="11">
        <v>45027.410155999998</v>
      </c>
      <c r="F6797" s="11">
        <v>45027.410155999998</v>
      </c>
      <c r="G6797" s="5">
        <v>151710800</v>
      </c>
      <c r="I6797" s="1">
        <v>1.6500506242985935E-2</v>
      </c>
    </row>
    <row r="6798" spans="1:9" x14ac:dyDescent="0.25">
      <c r="A6798" s="36">
        <v>43873</v>
      </c>
      <c r="B6798" s="11">
        <v>45193.578125</v>
      </c>
      <c r="C6798" s="11">
        <v>45645.929687999997</v>
      </c>
      <c r="D6798" s="11">
        <v>45143.691405999998</v>
      </c>
      <c r="E6798" s="11">
        <v>45338.371094000002</v>
      </c>
      <c r="F6798" s="11">
        <v>45338.371094000002</v>
      </c>
      <c r="G6798" s="5">
        <v>271163000</v>
      </c>
      <c r="I6798" s="1">
        <v>6.8822990542063422E-3</v>
      </c>
    </row>
    <row r="6799" spans="1:9" x14ac:dyDescent="0.25">
      <c r="A6799" s="36">
        <v>43874</v>
      </c>
      <c r="B6799" s="11">
        <v>45338.371094000002</v>
      </c>
      <c r="C6799" s="11">
        <v>45338.371094000002</v>
      </c>
      <c r="D6799" s="11">
        <v>44784.210937999997</v>
      </c>
      <c r="E6799" s="11">
        <v>45005.121094000002</v>
      </c>
      <c r="F6799" s="11">
        <v>45005.121094000002</v>
      </c>
      <c r="G6799" s="5">
        <v>177633700</v>
      </c>
      <c r="I6799" s="1">
        <v>-7.3774325830751053E-3</v>
      </c>
    </row>
    <row r="6800" spans="1:9" x14ac:dyDescent="0.25">
      <c r="A6800" s="36">
        <v>43875</v>
      </c>
      <c r="B6800" s="11">
        <v>45122.578125</v>
      </c>
      <c r="C6800" s="11">
        <v>45150.351562999997</v>
      </c>
      <c r="D6800" s="11">
        <v>44850.511719000002</v>
      </c>
      <c r="E6800" s="11">
        <v>44999.679687999997</v>
      </c>
      <c r="F6800" s="11">
        <v>44999.679687999997</v>
      </c>
      <c r="G6800" s="5">
        <v>131042300</v>
      </c>
      <c r="I6800" s="1">
        <v>-1.2091368370015232E-4</v>
      </c>
    </row>
    <row r="6801" spans="1:9" x14ac:dyDescent="0.25">
      <c r="A6801" s="36">
        <v>43878</v>
      </c>
      <c r="B6801" s="11">
        <v>44996.421875</v>
      </c>
      <c r="C6801" s="11">
        <v>45059.671875</v>
      </c>
      <c r="D6801" s="11">
        <v>44873.480469000002</v>
      </c>
      <c r="E6801" s="11">
        <v>45016.960937999997</v>
      </c>
      <c r="F6801" s="11">
        <v>45016.960937999997</v>
      </c>
      <c r="G6801" s="5">
        <v>32139500</v>
      </c>
      <c r="I6801" s="1">
        <v>3.8395679048086606E-4</v>
      </c>
    </row>
    <row r="6802" spans="1:9" x14ac:dyDescent="0.25">
      <c r="A6802" s="36">
        <v>43879</v>
      </c>
      <c r="B6802" s="11">
        <v>44991.011719000002</v>
      </c>
      <c r="C6802" s="11">
        <v>45183.578125</v>
      </c>
      <c r="D6802" s="11">
        <v>44901.039062999997</v>
      </c>
      <c r="E6802" s="11">
        <v>44974.109375</v>
      </c>
      <c r="F6802" s="11">
        <v>44974.109375</v>
      </c>
      <c r="G6802" s="5">
        <v>133300100</v>
      </c>
      <c r="I6802" s="1">
        <v>-9.5235151865047385E-4</v>
      </c>
    </row>
    <row r="6803" spans="1:9" x14ac:dyDescent="0.25">
      <c r="A6803" s="36">
        <v>43880</v>
      </c>
      <c r="B6803" s="11">
        <v>45046.019530999998</v>
      </c>
      <c r="C6803" s="11">
        <v>45166.03125</v>
      </c>
      <c r="D6803" s="11">
        <v>44716.308594000002</v>
      </c>
      <c r="E6803" s="11">
        <v>44901.5</v>
      </c>
      <c r="F6803" s="11">
        <v>44901.5</v>
      </c>
      <c r="G6803" s="5">
        <v>174543900</v>
      </c>
      <c r="I6803" s="1">
        <v>-1.6157752098013844E-3</v>
      </c>
    </row>
    <row r="6804" spans="1:9" x14ac:dyDescent="0.25">
      <c r="A6804" s="36">
        <v>43881</v>
      </c>
      <c r="B6804" s="11">
        <v>44956.460937999997</v>
      </c>
      <c r="C6804" s="11">
        <v>45050.621094000002</v>
      </c>
      <c r="D6804" s="11">
        <v>44580.691405999998</v>
      </c>
      <c r="E6804" s="11">
        <v>44774.539062999997</v>
      </c>
      <c r="F6804" s="11">
        <v>44774.539062999997</v>
      </c>
      <c r="G6804" s="5">
        <v>182720500</v>
      </c>
      <c r="I6804" s="1">
        <v>-2.8315483858136758E-3</v>
      </c>
    </row>
    <row r="6805" spans="1:9" x14ac:dyDescent="0.25">
      <c r="A6805" s="36">
        <v>43882</v>
      </c>
      <c r="B6805" s="11">
        <v>44810.628905999998</v>
      </c>
      <c r="C6805" s="11">
        <v>45020.441405999998</v>
      </c>
      <c r="D6805" s="11">
        <v>44600.988280999998</v>
      </c>
      <c r="E6805" s="11">
        <v>44802.539062999997</v>
      </c>
      <c r="F6805" s="11">
        <v>44802.539062999997</v>
      </c>
      <c r="G6805" s="5">
        <v>146648800</v>
      </c>
      <c r="I6805" s="1">
        <v>6.2515995157852444E-4</v>
      </c>
    </row>
    <row r="6806" spans="1:9" x14ac:dyDescent="0.25">
      <c r="A6806" s="36">
        <v>43885</v>
      </c>
      <c r="B6806" s="11">
        <v>43988.769530999998</v>
      </c>
      <c r="C6806" s="11">
        <v>44115.828125</v>
      </c>
      <c r="D6806" s="11">
        <v>43523.21875</v>
      </c>
      <c r="E6806" s="11">
        <v>43818.070312999997</v>
      </c>
      <c r="F6806" s="11">
        <v>43818.070312999997</v>
      </c>
      <c r="G6806" s="5">
        <v>163769200</v>
      </c>
      <c r="I6806" s="1">
        <v>-2.2218516803409472E-2</v>
      </c>
    </row>
    <row r="6807" spans="1:9" x14ac:dyDescent="0.25">
      <c r="A6807" s="36">
        <v>43886</v>
      </c>
      <c r="B6807" s="11">
        <v>43939.808594000002</v>
      </c>
      <c r="C6807" s="11">
        <v>43943.730469000002</v>
      </c>
      <c r="D6807" s="11">
        <v>42981.839844000002</v>
      </c>
      <c r="E6807" s="11">
        <v>43045.679687999997</v>
      </c>
      <c r="F6807" s="11">
        <v>43045.679687999997</v>
      </c>
      <c r="G6807" s="5">
        <v>177163100</v>
      </c>
      <c r="I6807" s="1">
        <v>-1.7784426366596051E-2</v>
      </c>
    </row>
    <row r="6808" spans="1:9" x14ac:dyDescent="0.25">
      <c r="A6808" s="36">
        <v>43887</v>
      </c>
      <c r="B6808" s="11">
        <v>43148.378905999998</v>
      </c>
      <c r="C6808" s="11">
        <v>43376.890625</v>
      </c>
      <c r="D6808" s="11">
        <v>42684.359375</v>
      </c>
      <c r="E6808" s="11">
        <v>42737.28125</v>
      </c>
      <c r="F6808" s="11">
        <v>42737.28125</v>
      </c>
      <c r="G6808" s="5">
        <v>236279700</v>
      </c>
      <c r="I6808" s="1">
        <v>-7.1902336616975759E-3</v>
      </c>
    </row>
    <row r="6809" spans="1:9" x14ac:dyDescent="0.25">
      <c r="A6809" s="36">
        <v>43888</v>
      </c>
      <c r="B6809" s="11">
        <v>42512.398437999997</v>
      </c>
      <c r="C6809" s="11">
        <v>42512.398437999997</v>
      </c>
      <c r="D6809" s="11">
        <v>41522.929687999997</v>
      </c>
      <c r="E6809" s="11">
        <v>41607.421875</v>
      </c>
      <c r="F6809" s="11">
        <v>41607.421875</v>
      </c>
      <c r="G6809" s="5">
        <v>221635400</v>
      </c>
      <c r="I6809" s="1">
        <v>-2.6793074685937057E-2</v>
      </c>
    </row>
    <row r="6810" spans="1:9" x14ac:dyDescent="0.25">
      <c r="A6810" s="36">
        <v>43889</v>
      </c>
      <c r="B6810" s="11">
        <v>41183.75</v>
      </c>
      <c r="C6810" s="11">
        <v>41577.550780999998</v>
      </c>
      <c r="D6810" s="11">
        <v>39838.039062999997</v>
      </c>
      <c r="E6810" s="11">
        <v>41324.308594000002</v>
      </c>
      <c r="F6810" s="11">
        <v>41324.308594000002</v>
      </c>
      <c r="G6810" s="5">
        <v>380959200</v>
      </c>
      <c r="I6810" s="1">
        <v>-6.8276491812593321E-3</v>
      </c>
    </row>
    <row r="6811" spans="1:9" x14ac:dyDescent="0.25">
      <c r="A6811" s="36">
        <v>43892</v>
      </c>
      <c r="B6811" s="11">
        <v>41391.089844000002</v>
      </c>
      <c r="C6811" s="11">
        <v>42347.460937999997</v>
      </c>
      <c r="D6811" s="11">
        <v>41373.871094000002</v>
      </c>
      <c r="E6811" s="11">
        <v>42167.238280999998</v>
      </c>
      <c r="F6811" s="11">
        <v>42167.238280999998</v>
      </c>
      <c r="G6811" s="5">
        <v>267176100</v>
      </c>
      <c r="I6811" s="1">
        <v>2.0192662849293441E-2</v>
      </c>
    </row>
    <row r="6812" spans="1:9" x14ac:dyDescent="0.25">
      <c r="A6812" s="36">
        <v>43893</v>
      </c>
      <c r="B6812" s="11">
        <v>42209.289062999997</v>
      </c>
      <c r="C6812" s="11">
        <v>43113.808594000002</v>
      </c>
      <c r="D6812" s="11">
        <v>42110.160155999998</v>
      </c>
      <c r="E6812" s="11">
        <v>42472.25</v>
      </c>
      <c r="F6812" s="11">
        <v>42472.25</v>
      </c>
      <c r="G6812" s="5">
        <v>241737100</v>
      </c>
      <c r="I6812" s="1">
        <v>7.2073460162460634E-3</v>
      </c>
    </row>
    <row r="6813" spans="1:9" x14ac:dyDescent="0.25">
      <c r="A6813" s="36">
        <v>43894</v>
      </c>
      <c r="B6813" s="11">
        <v>42711.710937999997</v>
      </c>
      <c r="C6813" s="11">
        <v>43462.269530999998</v>
      </c>
      <c r="D6813" s="11">
        <v>42711.710937999997</v>
      </c>
      <c r="E6813" s="11">
        <v>43404.761719000002</v>
      </c>
      <c r="F6813" s="11">
        <v>43404.761719000002</v>
      </c>
      <c r="G6813" s="5">
        <v>157320300</v>
      </c>
      <c r="I6813" s="1">
        <v>2.1718230620560774E-2</v>
      </c>
    </row>
    <row r="6814" spans="1:9" x14ac:dyDescent="0.25">
      <c r="A6814" s="36">
        <v>43895</v>
      </c>
      <c r="B6814" s="11">
        <v>43263.75</v>
      </c>
      <c r="C6814" s="11">
        <v>43279.570312999997</v>
      </c>
      <c r="D6814" s="11">
        <v>42136.078125</v>
      </c>
      <c r="E6814" s="11">
        <v>42344.859375</v>
      </c>
      <c r="F6814" s="11">
        <v>42344.859375</v>
      </c>
      <c r="G6814" s="5">
        <v>142960000</v>
      </c>
      <c r="I6814" s="1">
        <v>-2.4722122682662828E-2</v>
      </c>
    </row>
    <row r="6815" spans="1:9" x14ac:dyDescent="0.25">
      <c r="A6815" s="36">
        <v>43896</v>
      </c>
      <c r="B6815" s="11">
        <v>42134.148437999997</v>
      </c>
      <c r="C6815" s="11">
        <v>42134.148437999997</v>
      </c>
      <c r="D6815" s="11">
        <v>41201.671875</v>
      </c>
      <c r="E6815" s="11">
        <v>41388.78125</v>
      </c>
      <c r="F6815" s="11">
        <v>41388.78125</v>
      </c>
      <c r="G6815" s="5">
        <v>167489000</v>
      </c>
      <c r="I6815" s="1">
        <v>-2.2837169624001064E-2</v>
      </c>
    </row>
    <row r="6816" spans="1:9" x14ac:dyDescent="0.25">
      <c r="A6816" s="36">
        <v>43899</v>
      </c>
      <c r="B6816" s="11">
        <v>40101.871094000002</v>
      </c>
      <c r="C6816" s="11">
        <v>40265.371094000002</v>
      </c>
      <c r="D6816" s="11">
        <v>38646.371094000002</v>
      </c>
      <c r="E6816" s="11">
        <v>38730.558594000002</v>
      </c>
      <c r="F6816" s="11">
        <v>38730.558594000002</v>
      </c>
      <c r="G6816" s="5">
        <v>206509000</v>
      </c>
      <c r="I6816" s="1">
        <v>-6.6380943613173926E-2</v>
      </c>
    </row>
    <row r="6817" spans="1:9" x14ac:dyDescent="0.25">
      <c r="A6817" s="36">
        <v>43900</v>
      </c>
      <c r="B6817" s="11">
        <v>39502.230469000002</v>
      </c>
      <c r="C6817" s="11">
        <v>39759.96875</v>
      </c>
      <c r="D6817" s="11">
        <v>38883.078125</v>
      </c>
      <c r="E6817" s="11">
        <v>39565.441405999998</v>
      </c>
      <c r="F6817" s="11">
        <v>39565.441405999998</v>
      </c>
      <c r="G6817" s="5">
        <v>260716900</v>
      </c>
      <c r="I6817" s="1">
        <v>2.1327129279908874E-2</v>
      </c>
    </row>
    <row r="6818" spans="1:9" x14ac:dyDescent="0.25">
      <c r="A6818" s="36">
        <v>43901</v>
      </c>
      <c r="B6818" s="11">
        <v>39248.488280999998</v>
      </c>
      <c r="C6818" s="11">
        <v>39248.488280999998</v>
      </c>
      <c r="D6818" s="11">
        <v>38409.558594000002</v>
      </c>
      <c r="E6818" s="11">
        <v>38678.550780999998</v>
      </c>
      <c r="F6818" s="11">
        <v>38678.550780999998</v>
      </c>
      <c r="G6818" s="5">
        <v>246658100</v>
      </c>
      <c r="I6818" s="1">
        <v>-2.2670842474523667E-2</v>
      </c>
    </row>
    <row r="6819" spans="1:9" x14ac:dyDescent="0.25">
      <c r="A6819" s="36">
        <v>43902</v>
      </c>
      <c r="B6819" s="11">
        <v>38371.148437999997</v>
      </c>
      <c r="C6819" s="11">
        <v>38371.148437999997</v>
      </c>
      <c r="D6819" s="11">
        <v>35003.488280999998</v>
      </c>
      <c r="E6819" s="11">
        <v>36636.699219000002</v>
      </c>
      <c r="F6819" s="11">
        <v>36636.699219000002</v>
      </c>
      <c r="G6819" s="5">
        <v>338781100</v>
      </c>
      <c r="I6819" s="1">
        <v>-5.4234754070900948E-2</v>
      </c>
    </row>
    <row r="6820" spans="1:9" x14ac:dyDescent="0.25">
      <c r="A6820" s="36">
        <v>43903</v>
      </c>
      <c r="B6820" s="11">
        <v>37487.679687999997</v>
      </c>
      <c r="C6820" s="11">
        <v>38258.898437999997</v>
      </c>
      <c r="D6820" s="11">
        <v>37248.019530999998</v>
      </c>
      <c r="E6820" s="11">
        <v>38085.050780999998</v>
      </c>
      <c r="F6820" s="11">
        <v>38085.050780999998</v>
      </c>
      <c r="G6820" s="5">
        <v>281966000</v>
      </c>
      <c r="I6820" s="1">
        <v>3.8771388253270089E-2</v>
      </c>
    </row>
    <row r="6821" spans="1:9" x14ac:dyDescent="0.25">
      <c r="A6821" s="36">
        <v>43907</v>
      </c>
      <c r="B6821" s="11">
        <v>36660.128905999998</v>
      </c>
      <c r="C6821" s="11">
        <v>37070.570312999997</v>
      </c>
      <c r="D6821" s="11">
        <v>34775.230469000002</v>
      </c>
      <c r="E6821" s="11">
        <v>36862.839844000002</v>
      </c>
      <c r="F6821" s="11">
        <v>36862.839844000002</v>
      </c>
      <c r="G6821" s="5">
        <v>495328300</v>
      </c>
      <c r="I6821" s="1">
        <v>-3.2617843850916373E-2</v>
      </c>
    </row>
    <row r="6822" spans="1:9" x14ac:dyDescent="0.25">
      <c r="A6822" s="36">
        <v>43908</v>
      </c>
      <c r="B6822" s="11">
        <v>36096.761719000002</v>
      </c>
      <c r="C6822" s="11">
        <v>37180.558594000002</v>
      </c>
      <c r="D6822" s="11">
        <v>35439.941405999998</v>
      </c>
      <c r="E6822" s="11">
        <v>35532.738280999998</v>
      </c>
      <c r="F6822" s="11">
        <v>35532.738280999998</v>
      </c>
      <c r="G6822" s="5">
        <v>293107400</v>
      </c>
      <c r="I6822" s="1">
        <v>-3.6749516722442976E-2</v>
      </c>
    </row>
    <row r="6823" spans="1:9" x14ac:dyDescent="0.25">
      <c r="A6823" s="36">
        <v>43909</v>
      </c>
      <c r="B6823" s="11">
        <v>35566.421875</v>
      </c>
      <c r="C6823" s="11">
        <v>35576.910155999998</v>
      </c>
      <c r="D6823" s="11">
        <v>34213.28125</v>
      </c>
      <c r="E6823" s="11">
        <v>35143.628905999998</v>
      </c>
      <c r="F6823" s="11">
        <v>35143.628905999998</v>
      </c>
      <c r="G6823" s="5">
        <v>232076100</v>
      </c>
      <c r="I6823" s="1">
        <v>-1.1011129234340444E-2</v>
      </c>
    </row>
    <row r="6824" spans="1:9" x14ac:dyDescent="0.25">
      <c r="A6824" s="36">
        <v>43910</v>
      </c>
      <c r="B6824" s="11">
        <v>35284.699219000002</v>
      </c>
      <c r="C6824" s="11">
        <v>35456.480469000002</v>
      </c>
      <c r="D6824" s="11">
        <v>33894.96875</v>
      </c>
      <c r="E6824" s="11">
        <v>34269.511719000002</v>
      </c>
      <c r="F6824" s="11">
        <v>34269.511719000002</v>
      </c>
      <c r="G6824" s="5">
        <v>703945600</v>
      </c>
      <c r="I6824" s="1">
        <v>-2.5187259650266469E-2</v>
      </c>
    </row>
    <row r="6825" spans="1:9" x14ac:dyDescent="0.25">
      <c r="A6825" s="36">
        <v>43913</v>
      </c>
      <c r="B6825" s="11">
        <v>34481.300780999998</v>
      </c>
      <c r="C6825" s="11">
        <v>34721.679687999997</v>
      </c>
      <c r="D6825" s="11">
        <v>32646.960938</v>
      </c>
      <c r="E6825" s="11">
        <v>32964.21875</v>
      </c>
      <c r="F6825" s="11">
        <v>32964.21875</v>
      </c>
      <c r="G6825" s="5">
        <v>186601700</v>
      </c>
      <c r="I6825" s="1">
        <v>-3.8833394819185685E-2</v>
      </c>
    </row>
    <row r="6826" spans="1:9" x14ac:dyDescent="0.25">
      <c r="A6826" s="36">
        <v>43914</v>
      </c>
      <c r="B6826" s="11">
        <v>33338.378905999998</v>
      </c>
      <c r="C6826" s="11">
        <v>35148.089844000002</v>
      </c>
      <c r="D6826" s="11">
        <v>33338.378905999998</v>
      </c>
      <c r="E6826" s="11">
        <v>34371.53125</v>
      </c>
      <c r="F6826" s="11">
        <v>34371.53125</v>
      </c>
      <c r="G6826" s="5">
        <v>246843900</v>
      </c>
      <c r="I6826" s="1">
        <v>4.1805948897861711E-2</v>
      </c>
    </row>
    <row r="6827" spans="1:9" x14ac:dyDescent="0.25">
      <c r="A6827" s="36">
        <v>43915</v>
      </c>
      <c r="B6827" s="11">
        <v>34547.578125</v>
      </c>
      <c r="C6827" s="11">
        <v>36493.898437999997</v>
      </c>
      <c r="D6827" s="11">
        <v>34369.480469000002</v>
      </c>
      <c r="E6827" s="11">
        <v>35536.699219000002</v>
      </c>
      <c r="F6827" s="11">
        <v>35536.699219000002</v>
      </c>
      <c r="G6827" s="5">
        <v>211798800</v>
      </c>
      <c r="I6827" s="1">
        <v>3.3337301510703909E-2</v>
      </c>
    </row>
    <row r="6828" spans="1:9" x14ac:dyDescent="0.25">
      <c r="A6828" s="36">
        <v>43916</v>
      </c>
      <c r="B6828" s="11">
        <v>35517.910155999998</v>
      </c>
      <c r="C6828" s="11">
        <v>36655.230469000002</v>
      </c>
      <c r="D6828" s="11">
        <v>35493.949219000002</v>
      </c>
      <c r="E6828" s="11">
        <v>35706.570312999997</v>
      </c>
      <c r="F6828" s="11">
        <v>35706.570312999997</v>
      </c>
      <c r="G6828" s="5">
        <v>223230700</v>
      </c>
      <c r="I6828" s="1">
        <v>4.7687709179573545E-3</v>
      </c>
    </row>
    <row r="6829" spans="1:9" x14ac:dyDescent="0.25">
      <c r="A6829" s="36">
        <v>43917</v>
      </c>
      <c r="B6829" s="11">
        <v>34951.308594000002</v>
      </c>
      <c r="C6829" s="11">
        <v>35043.398437999997</v>
      </c>
      <c r="D6829" s="11">
        <v>33720.148437999997</v>
      </c>
      <c r="E6829" s="11">
        <v>33799.488280999998</v>
      </c>
      <c r="F6829" s="11">
        <v>33799.488280999998</v>
      </c>
      <c r="G6829" s="5">
        <v>270719300</v>
      </c>
      <c r="I6829" s="1">
        <v>-5.4889051473839601E-2</v>
      </c>
    </row>
    <row r="6830" spans="1:9" x14ac:dyDescent="0.25">
      <c r="A6830" s="36">
        <v>43920</v>
      </c>
      <c r="B6830" s="11">
        <v>33978.738280999998</v>
      </c>
      <c r="C6830" s="11">
        <v>34334.441405999998</v>
      </c>
      <c r="D6830" s="11">
        <v>33978.738280999998</v>
      </c>
      <c r="E6830" s="11">
        <v>34199.96875</v>
      </c>
      <c r="F6830" s="11">
        <v>34199.96875</v>
      </c>
      <c r="G6830" s="5">
        <v>164060600</v>
      </c>
      <c r="I6830" s="1">
        <v>1.1779067566468626E-2</v>
      </c>
    </row>
    <row r="6831" spans="1:9" x14ac:dyDescent="0.25">
      <c r="A6831" s="36">
        <v>43921</v>
      </c>
      <c r="B6831" s="11">
        <v>34239.109375</v>
      </c>
      <c r="C6831" s="11">
        <v>35208.019530999998</v>
      </c>
      <c r="D6831" s="11">
        <v>34074.578125</v>
      </c>
      <c r="E6831" s="11">
        <v>34554.53125</v>
      </c>
      <c r="F6831" s="11">
        <v>34554.53125</v>
      </c>
      <c r="G6831" s="5">
        <v>377848300</v>
      </c>
      <c r="I6831" s="1">
        <v>1.0313961795262117E-2</v>
      </c>
    </row>
    <row r="6832" spans="1:9" x14ac:dyDescent="0.25">
      <c r="A6832" s="36">
        <v>43922</v>
      </c>
      <c r="B6832" s="11">
        <v>34098.859375</v>
      </c>
      <c r="C6832" s="11">
        <v>34118</v>
      </c>
      <c r="D6832" s="11">
        <v>33443.519530999998</v>
      </c>
      <c r="E6832" s="11">
        <v>33691.878905999998</v>
      </c>
      <c r="F6832" s="11">
        <v>33691.878905999998</v>
      </c>
      <c r="G6832" s="5">
        <v>209106900</v>
      </c>
      <c r="I6832" s="1">
        <v>-2.5281865821034089E-2</v>
      </c>
    </row>
    <row r="6833" spans="1:9" x14ac:dyDescent="0.25">
      <c r="A6833" s="36">
        <v>43923</v>
      </c>
      <c r="B6833" s="11">
        <v>33686.089844000002</v>
      </c>
      <c r="C6833" s="11">
        <v>34330.378905999998</v>
      </c>
      <c r="D6833" s="11">
        <v>33372.429687999997</v>
      </c>
      <c r="E6833" s="11">
        <v>33590.621094000002</v>
      </c>
      <c r="F6833" s="11">
        <v>33590.621094000002</v>
      </c>
      <c r="G6833" s="5">
        <v>186445500</v>
      </c>
      <c r="I6833" s="1">
        <v>-3.0099324028416419E-3</v>
      </c>
    </row>
    <row r="6834" spans="1:9" x14ac:dyDescent="0.25">
      <c r="A6834" s="36">
        <v>43924</v>
      </c>
      <c r="B6834" s="11">
        <v>33708.519530999998</v>
      </c>
      <c r="C6834" s="11">
        <v>33896.28125</v>
      </c>
      <c r="D6834" s="11">
        <v>32503.25</v>
      </c>
      <c r="E6834" s="11">
        <v>33075.410155999998</v>
      </c>
      <c r="F6834" s="11">
        <v>33075.410155999998</v>
      </c>
      <c r="G6834" s="5">
        <v>170642000</v>
      </c>
      <c r="I6834" s="1">
        <v>-1.5456783186616363E-2</v>
      </c>
    </row>
    <row r="6835" spans="1:9" x14ac:dyDescent="0.25">
      <c r="A6835" s="36">
        <v>43927</v>
      </c>
      <c r="B6835" s="11">
        <v>33641.070312999997</v>
      </c>
      <c r="C6835" s="11">
        <v>34750.171875</v>
      </c>
      <c r="D6835" s="11">
        <v>33641.070312999997</v>
      </c>
      <c r="E6835" s="11">
        <v>34381.558594000002</v>
      </c>
      <c r="F6835" s="11">
        <v>34381.558594000002</v>
      </c>
      <c r="G6835" s="5">
        <v>182677600</v>
      </c>
      <c r="I6835" s="1">
        <v>3.8730222539191672E-2</v>
      </c>
    </row>
    <row r="6836" spans="1:9" x14ac:dyDescent="0.25">
      <c r="A6836" s="36">
        <v>43928</v>
      </c>
      <c r="B6836" s="11">
        <v>34688.320312999997</v>
      </c>
      <c r="C6836" s="11">
        <v>35162.46875</v>
      </c>
      <c r="D6836" s="11">
        <v>34361.300780999998</v>
      </c>
      <c r="E6836" s="11">
        <v>34526.308594000002</v>
      </c>
      <c r="F6836" s="11">
        <v>34526.308594000002</v>
      </c>
      <c r="G6836" s="5">
        <v>209742300</v>
      </c>
      <c r="I6836" s="1">
        <v>4.2012681227241444E-3</v>
      </c>
    </row>
    <row r="6837" spans="1:9" x14ac:dyDescent="0.25">
      <c r="A6837" s="36">
        <v>43929</v>
      </c>
      <c r="B6837" s="11">
        <v>34625.070312999997</v>
      </c>
      <c r="C6837" s="11">
        <v>34804.148437999997</v>
      </c>
      <c r="D6837" s="11">
        <v>34284.519530999998</v>
      </c>
      <c r="E6837" s="11">
        <v>34567.78125</v>
      </c>
      <c r="F6837" s="11">
        <v>34567.78125</v>
      </c>
      <c r="G6837" s="5">
        <v>173301800</v>
      </c>
      <c r="I6837" s="1">
        <v>1.200469130552051E-3</v>
      </c>
    </row>
    <row r="6838" spans="1:9" x14ac:dyDescent="0.25">
      <c r="A6838" s="36">
        <v>43934</v>
      </c>
      <c r="B6838" s="11">
        <v>34694.03125</v>
      </c>
      <c r="C6838" s="11">
        <v>34833.558594000002</v>
      </c>
      <c r="D6838" s="11">
        <v>34414.691405999998</v>
      </c>
      <c r="E6838" s="11">
        <v>34613.671875</v>
      </c>
      <c r="F6838" s="11">
        <v>34613.671875</v>
      </c>
      <c r="G6838" s="5">
        <v>162653800</v>
      </c>
      <c r="I6838" s="1">
        <v>1.3266744093378691E-3</v>
      </c>
    </row>
    <row r="6839" spans="1:9" x14ac:dyDescent="0.25">
      <c r="A6839" s="36">
        <v>43935</v>
      </c>
      <c r="B6839" s="11">
        <v>34765.511719000002</v>
      </c>
      <c r="C6839" s="11">
        <v>35227.601562999997</v>
      </c>
      <c r="D6839" s="11">
        <v>34562.898437999997</v>
      </c>
      <c r="E6839" s="11">
        <v>34746.390625</v>
      </c>
      <c r="F6839" s="11">
        <v>34746.390625</v>
      </c>
      <c r="G6839" s="5">
        <v>183031600</v>
      </c>
      <c r="I6839" s="1">
        <v>3.8269547977574092E-3</v>
      </c>
    </row>
    <row r="6840" spans="1:9" x14ac:dyDescent="0.25">
      <c r="A6840" s="36">
        <v>43936</v>
      </c>
      <c r="B6840" s="11">
        <v>34593.578125</v>
      </c>
      <c r="C6840" s="11">
        <v>34618.398437999997</v>
      </c>
      <c r="D6840" s="11">
        <v>33805.199219000002</v>
      </c>
      <c r="E6840" s="11">
        <v>33855.238280999998</v>
      </c>
      <c r="F6840" s="11">
        <v>33855.238280999998</v>
      </c>
      <c r="G6840" s="5">
        <v>216587900</v>
      </c>
      <c r="I6840" s="1">
        <v>-2.598196251604179E-2</v>
      </c>
    </row>
    <row r="6841" spans="1:9" x14ac:dyDescent="0.25">
      <c r="A6841" s="36">
        <v>43937</v>
      </c>
      <c r="B6841" s="11">
        <v>33935.449219000002</v>
      </c>
      <c r="C6841" s="11">
        <v>34099.101562999997</v>
      </c>
      <c r="D6841" s="11">
        <v>33303.441405999998</v>
      </c>
      <c r="E6841" s="11">
        <v>33759.75</v>
      </c>
      <c r="F6841" s="11">
        <v>33759.75</v>
      </c>
      <c r="G6841" s="5">
        <v>251591100</v>
      </c>
      <c r="I6841" s="1">
        <v>-2.8244727066759623E-3</v>
      </c>
    </row>
    <row r="6842" spans="1:9" x14ac:dyDescent="0.25">
      <c r="A6842" s="36">
        <v>43938</v>
      </c>
      <c r="B6842" s="11">
        <v>34190.019530999998</v>
      </c>
      <c r="C6842" s="11">
        <v>34923.761719000002</v>
      </c>
      <c r="D6842" s="11">
        <v>34190.019530999998</v>
      </c>
      <c r="E6842" s="11">
        <v>34743.101562999997</v>
      </c>
      <c r="F6842" s="11">
        <v>34743.101562999997</v>
      </c>
      <c r="G6842" s="5">
        <v>162231800</v>
      </c>
      <c r="I6842" s="1">
        <v>2.8711771644127637E-2</v>
      </c>
    </row>
    <row r="6843" spans="1:9" x14ac:dyDescent="0.25">
      <c r="A6843" s="36">
        <v>43941</v>
      </c>
      <c r="B6843" s="11">
        <v>34567.179687999997</v>
      </c>
      <c r="C6843" s="11">
        <v>34594.96875</v>
      </c>
      <c r="D6843" s="11">
        <v>34140.75</v>
      </c>
      <c r="E6843" s="11">
        <v>34477.058594000002</v>
      </c>
      <c r="F6843" s="11">
        <v>34477.058594000002</v>
      </c>
      <c r="G6843" s="5">
        <v>153774600</v>
      </c>
      <c r="I6843" s="1">
        <v>-7.6869015732103918E-3</v>
      </c>
    </row>
    <row r="6844" spans="1:9" x14ac:dyDescent="0.25">
      <c r="A6844" s="36">
        <v>43942</v>
      </c>
      <c r="B6844" s="11">
        <v>34281.140625</v>
      </c>
      <c r="C6844" s="11">
        <v>34321.199219000002</v>
      </c>
      <c r="D6844" s="11">
        <v>33826.921875</v>
      </c>
      <c r="E6844" s="11">
        <v>33892.28125</v>
      </c>
      <c r="F6844" s="11">
        <v>33892.28125</v>
      </c>
      <c r="G6844" s="5">
        <v>122731100</v>
      </c>
      <c r="I6844" s="1">
        <v>-1.7106837837692623E-2</v>
      </c>
    </row>
    <row r="6845" spans="1:9" x14ac:dyDescent="0.25">
      <c r="A6845" s="36">
        <v>43943</v>
      </c>
      <c r="B6845" s="11">
        <v>34183.390625</v>
      </c>
      <c r="C6845" s="11">
        <v>34463.128905999998</v>
      </c>
      <c r="D6845" s="11">
        <v>34105.480469000002</v>
      </c>
      <c r="E6845" s="11">
        <v>34223.851562999997</v>
      </c>
      <c r="F6845" s="11">
        <v>34223.851562999997</v>
      </c>
      <c r="G6845" s="5">
        <v>200294400</v>
      </c>
      <c r="I6845" s="1">
        <v>9.7355183908565124E-3</v>
      </c>
    </row>
    <row r="6846" spans="1:9" x14ac:dyDescent="0.25">
      <c r="A6846" s="36">
        <v>43944</v>
      </c>
      <c r="B6846" s="11">
        <v>34308.410155999998</v>
      </c>
      <c r="C6846" s="11">
        <v>34494.980469000002</v>
      </c>
      <c r="D6846" s="11">
        <v>34165.320312999997</v>
      </c>
      <c r="E6846" s="11">
        <v>34240.601562999997</v>
      </c>
      <c r="F6846" s="11">
        <v>34240.601562999997</v>
      </c>
      <c r="G6846" s="5">
        <v>197079500</v>
      </c>
      <c r="I6846" s="1">
        <v>4.8930502090982486E-4</v>
      </c>
    </row>
    <row r="6847" spans="1:9" x14ac:dyDescent="0.25">
      <c r="A6847" s="36">
        <v>43945</v>
      </c>
      <c r="B6847" s="11">
        <v>34361.019530999998</v>
      </c>
      <c r="C6847" s="11">
        <v>34773.140625</v>
      </c>
      <c r="D6847" s="11">
        <v>34113.320312999997</v>
      </c>
      <c r="E6847" s="11">
        <v>34586.820312999997</v>
      </c>
      <c r="F6847" s="11">
        <v>34586.820312999997</v>
      </c>
      <c r="G6847" s="5">
        <v>281220800</v>
      </c>
      <c r="I6847" s="1">
        <v>1.0060573555515262E-2</v>
      </c>
    </row>
    <row r="6848" spans="1:9" x14ac:dyDescent="0.25">
      <c r="A6848" s="36">
        <v>43948</v>
      </c>
      <c r="B6848" s="11">
        <v>34704.839844000002</v>
      </c>
      <c r="C6848" s="11">
        <v>35058.410155999998</v>
      </c>
      <c r="D6848" s="11">
        <v>34488.410155999998</v>
      </c>
      <c r="E6848" s="11">
        <v>34968.089844000002</v>
      </c>
      <c r="F6848" s="11">
        <v>34968.089844000002</v>
      </c>
      <c r="G6848" s="5">
        <v>198687100</v>
      </c>
      <c r="I6848" s="1">
        <v>1.0963233190659949E-2</v>
      </c>
    </row>
    <row r="6849" spans="1:9" x14ac:dyDescent="0.25">
      <c r="A6849" s="36">
        <v>43949</v>
      </c>
      <c r="B6849" s="11">
        <v>35065.761719000002</v>
      </c>
      <c r="C6849" s="11">
        <v>35888.46875</v>
      </c>
      <c r="D6849" s="11">
        <v>35065.761719000002</v>
      </c>
      <c r="E6849" s="11">
        <v>35830.808594000002</v>
      </c>
      <c r="F6849" s="11">
        <v>35830.808594000002</v>
      </c>
      <c r="G6849" s="5">
        <v>344904800</v>
      </c>
      <c r="I6849" s="1">
        <v>2.4372171697242706E-2</v>
      </c>
    </row>
    <row r="6850" spans="1:9" x14ac:dyDescent="0.25">
      <c r="A6850" s="36">
        <v>43950</v>
      </c>
      <c r="B6850" s="11">
        <v>36095.71875</v>
      </c>
      <c r="C6850" s="11">
        <v>36976.648437999997</v>
      </c>
      <c r="D6850" s="11">
        <v>36095.71875</v>
      </c>
      <c r="E6850" s="11">
        <v>36870.089844000002</v>
      </c>
      <c r="F6850" s="11">
        <v>36870.089844000002</v>
      </c>
      <c r="G6850" s="5">
        <v>196287600</v>
      </c>
      <c r="I6850" s="1">
        <v>2.8592550445475595E-2</v>
      </c>
    </row>
    <row r="6851" spans="1:9" x14ac:dyDescent="0.25">
      <c r="A6851" s="36">
        <v>43951</v>
      </c>
      <c r="B6851" s="11">
        <v>36923.5</v>
      </c>
      <c r="C6851" s="11">
        <v>36923.5</v>
      </c>
      <c r="D6851" s="11">
        <v>36096.859375</v>
      </c>
      <c r="E6851" s="11">
        <v>36470.109375</v>
      </c>
      <c r="F6851" s="11">
        <v>36470.109375</v>
      </c>
      <c r="G6851" s="5">
        <v>246830000</v>
      </c>
      <c r="I6851" s="1">
        <v>-1.0907645164554225E-2</v>
      </c>
    </row>
    <row r="6852" spans="1:9" x14ac:dyDescent="0.25">
      <c r="A6852" s="36">
        <v>43955</v>
      </c>
      <c r="B6852" s="11">
        <v>36266.730469000002</v>
      </c>
      <c r="C6852" s="11">
        <v>36440.820312999997</v>
      </c>
      <c r="D6852" s="11">
        <v>35645.398437999997</v>
      </c>
      <c r="E6852" s="11">
        <v>36370.429687999997</v>
      </c>
      <c r="F6852" s="11">
        <v>36370.429687999997</v>
      </c>
      <c r="G6852" s="5">
        <v>233337100</v>
      </c>
      <c r="I6852" s="1">
        <v>-2.7369305748017325E-3</v>
      </c>
    </row>
    <row r="6853" spans="1:9" x14ac:dyDescent="0.25">
      <c r="A6853" s="36">
        <v>43956</v>
      </c>
      <c r="B6853" s="11">
        <v>36357.398437999997</v>
      </c>
      <c r="C6853" s="11">
        <v>36852.589844000002</v>
      </c>
      <c r="D6853" s="11">
        <v>36356.851562999997</v>
      </c>
      <c r="E6853" s="11">
        <v>36616.058594000002</v>
      </c>
      <c r="F6853" s="11">
        <v>36616.058594000002</v>
      </c>
      <c r="G6853" s="5">
        <v>148214100</v>
      </c>
      <c r="I6853" s="1">
        <v>6.7308302978723589E-3</v>
      </c>
    </row>
    <row r="6854" spans="1:9" x14ac:dyDescent="0.25">
      <c r="A6854" s="36">
        <v>43957</v>
      </c>
      <c r="B6854" s="11">
        <v>36672.820312999997</v>
      </c>
      <c r="C6854" s="11">
        <v>37029.160155999998</v>
      </c>
      <c r="D6854" s="11">
        <v>36532.261719000002</v>
      </c>
      <c r="E6854" s="11">
        <v>36986.199219000002</v>
      </c>
      <c r="F6854" s="11">
        <v>36986.199219000002</v>
      </c>
      <c r="G6854" s="5">
        <v>150916000</v>
      </c>
      <c r="I6854" s="1">
        <v>1.0057945404080115E-2</v>
      </c>
    </row>
    <row r="6855" spans="1:9" x14ac:dyDescent="0.25">
      <c r="A6855" s="36">
        <v>43958</v>
      </c>
      <c r="B6855" s="11">
        <v>37136.921875</v>
      </c>
      <c r="C6855" s="11">
        <v>37321.300780999998</v>
      </c>
      <c r="D6855" s="11">
        <v>36662.820312999997</v>
      </c>
      <c r="E6855" s="11">
        <v>36792.410155999998</v>
      </c>
      <c r="F6855" s="11">
        <v>36792.410155999998</v>
      </c>
      <c r="G6855" s="5">
        <v>142846100</v>
      </c>
      <c r="I6855" s="1">
        <v>-5.253270841114599E-3</v>
      </c>
    </row>
    <row r="6856" spans="1:9" x14ac:dyDescent="0.25">
      <c r="A6856" s="36">
        <v>43959</v>
      </c>
      <c r="B6856" s="11">
        <v>36867.261719000002</v>
      </c>
      <c r="C6856" s="11">
        <v>37846.269530999998</v>
      </c>
      <c r="D6856" s="11">
        <v>36865.570312999997</v>
      </c>
      <c r="E6856" s="11">
        <v>37623.679687999997</v>
      </c>
      <c r="F6856" s="11">
        <v>37623.679687999997</v>
      </c>
      <c r="G6856" s="5">
        <v>152768500</v>
      </c>
      <c r="I6856" s="1">
        <v>2.2342052962052605E-2</v>
      </c>
    </row>
    <row r="6857" spans="1:9" x14ac:dyDescent="0.25">
      <c r="A6857" s="36">
        <v>43962</v>
      </c>
      <c r="B6857" s="11">
        <v>37614.800780999998</v>
      </c>
      <c r="C6857" s="11">
        <v>37819.671875</v>
      </c>
      <c r="D6857" s="11">
        <v>37235.851562999997</v>
      </c>
      <c r="E6857" s="11">
        <v>37631.890625</v>
      </c>
      <c r="F6857" s="11">
        <v>37631.890625</v>
      </c>
      <c r="G6857" s="5">
        <v>140379000</v>
      </c>
      <c r="I6857" s="1">
        <v>2.1821473144001402E-4</v>
      </c>
    </row>
    <row r="6858" spans="1:9" x14ac:dyDescent="0.25">
      <c r="A6858" s="36">
        <v>43963</v>
      </c>
      <c r="B6858" s="11">
        <v>37675.269530999998</v>
      </c>
      <c r="C6858" s="11">
        <v>38015.941405999998</v>
      </c>
      <c r="D6858" s="11">
        <v>37352.128905999998</v>
      </c>
      <c r="E6858" s="11">
        <v>37462.890625</v>
      </c>
      <c r="F6858" s="11">
        <v>37462.890625</v>
      </c>
      <c r="G6858" s="5">
        <v>161125000</v>
      </c>
      <c r="I6858" s="1">
        <v>-4.5009861537472773E-3</v>
      </c>
    </row>
    <row r="6859" spans="1:9" x14ac:dyDescent="0.25">
      <c r="A6859" s="36">
        <v>43964</v>
      </c>
      <c r="B6859" s="11">
        <v>37403.210937999997</v>
      </c>
      <c r="C6859" s="11">
        <v>37403.210937999997</v>
      </c>
      <c r="D6859" s="11">
        <v>36344.921875</v>
      </c>
      <c r="E6859" s="11">
        <v>36394.589844000002</v>
      </c>
      <c r="F6859" s="11">
        <v>36394.589844000002</v>
      </c>
      <c r="G6859" s="5">
        <v>271439000</v>
      </c>
      <c r="I6859" s="1">
        <v>-2.8930726745455715E-2</v>
      </c>
    </row>
    <row r="6860" spans="1:9" x14ac:dyDescent="0.25">
      <c r="A6860" s="36">
        <v>43965</v>
      </c>
      <c r="B6860" s="11">
        <v>36266.691405999998</v>
      </c>
      <c r="C6860" s="11">
        <v>36310.941405999998</v>
      </c>
      <c r="D6860" s="11">
        <v>35690.699219000002</v>
      </c>
      <c r="E6860" s="11">
        <v>36094.140625</v>
      </c>
      <c r="F6860" s="11">
        <v>36094.140625</v>
      </c>
      <c r="G6860" s="5">
        <v>157261400</v>
      </c>
      <c r="I6860" s="1">
        <v>-8.2895903282977912E-3</v>
      </c>
    </row>
    <row r="6861" spans="1:9" x14ac:dyDescent="0.25">
      <c r="A6861" s="36">
        <v>43966</v>
      </c>
      <c r="B6861" s="11">
        <v>36036.21875</v>
      </c>
      <c r="C6861" s="11">
        <v>36158.910155999998</v>
      </c>
      <c r="D6861" s="11">
        <v>35652.421875</v>
      </c>
      <c r="E6861" s="11">
        <v>35691.390625</v>
      </c>
      <c r="F6861" s="11">
        <v>35691.390625</v>
      </c>
      <c r="G6861" s="5">
        <v>131211300</v>
      </c>
      <c r="I6861" s="1">
        <v>-1.1221041869916348E-2</v>
      </c>
    </row>
    <row r="6862" spans="1:9" x14ac:dyDescent="0.25">
      <c r="A6862" s="36">
        <v>43969</v>
      </c>
      <c r="B6862" s="11">
        <v>35845.578125</v>
      </c>
      <c r="C6862" s="11">
        <v>37175.96875</v>
      </c>
      <c r="D6862" s="11">
        <v>35836.460937999997</v>
      </c>
      <c r="E6862" s="11">
        <v>37112.460937999997</v>
      </c>
      <c r="F6862" s="11">
        <v>37112.460937999997</v>
      </c>
      <c r="G6862" s="5">
        <v>179950200</v>
      </c>
      <c r="I6862" s="1">
        <v>3.904328682134306E-2</v>
      </c>
    </row>
    <row r="6863" spans="1:9" x14ac:dyDescent="0.25">
      <c r="A6863" s="36">
        <v>43970</v>
      </c>
      <c r="B6863" s="11">
        <v>36935.179687999997</v>
      </c>
      <c r="C6863" s="11">
        <v>36991.480469000002</v>
      </c>
      <c r="D6863" s="11">
        <v>35749.671875</v>
      </c>
      <c r="E6863" s="11">
        <v>35862.039062999997</v>
      </c>
      <c r="F6863" s="11">
        <v>35862.039062999997</v>
      </c>
      <c r="G6863" s="5">
        <v>217403100</v>
      </c>
      <c r="I6863" s="1">
        <v>-3.42734592314482E-2</v>
      </c>
    </row>
    <row r="6864" spans="1:9" x14ac:dyDescent="0.25">
      <c r="A6864" s="36">
        <v>43971</v>
      </c>
      <c r="B6864" s="11">
        <v>36023.769530999998</v>
      </c>
      <c r="C6864" s="11">
        <v>36115.078125</v>
      </c>
      <c r="D6864" s="11">
        <v>35553.929687999997</v>
      </c>
      <c r="E6864" s="11">
        <v>36026.980469000002</v>
      </c>
      <c r="F6864" s="11">
        <v>36026.980469000002</v>
      </c>
      <c r="G6864" s="5">
        <v>203045100</v>
      </c>
      <c r="I6864" s="1">
        <v>4.5887868969174406E-3</v>
      </c>
    </row>
    <row r="6865" spans="1:9" x14ac:dyDescent="0.25">
      <c r="A6865" s="36">
        <v>43972</v>
      </c>
      <c r="B6865" s="11">
        <v>35854.828125</v>
      </c>
      <c r="C6865" s="11">
        <v>36060.929687999997</v>
      </c>
      <c r="D6865" s="11">
        <v>35454.519530999998</v>
      </c>
      <c r="E6865" s="11">
        <v>35560.761719000002</v>
      </c>
      <c r="F6865" s="11">
        <v>35560.761719000002</v>
      </c>
      <c r="G6865" s="5">
        <v>162494600</v>
      </c>
      <c r="I6865" s="1">
        <v>-1.3025284139745352E-2</v>
      </c>
    </row>
    <row r="6866" spans="1:9" x14ac:dyDescent="0.25">
      <c r="A6866" s="36">
        <v>43973</v>
      </c>
      <c r="B6866" s="11">
        <v>35525.488280999998</v>
      </c>
      <c r="C6866" s="11">
        <v>35825.210937999997</v>
      </c>
      <c r="D6866" s="11">
        <v>35277.539062999997</v>
      </c>
      <c r="E6866" s="11">
        <v>35784.421875</v>
      </c>
      <c r="F6866" s="11">
        <v>35784.421875</v>
      </c>
      <c r="G6866" s="5">
        <v>119075400</v>
      </c>
      <c r="I6866" s="1">
        <v>6.2698244623966559E-3</v>
      </c>
    </row>
    <row r="6867" spans="1:9" x14ac:dyDescent="0.25">
      <c r="A6867" s="36">
        <v>43976</v>
      </c>
      <c r="B6867" s="11">
        <v>35813.269530999998</v>
      </c>
      <c r="C6867" s="11">
        <v>36003.371094000002</v>
      </c>
      <c r="D6867" s="11">
        <v>35770.140625</v>
      </c>
      <c r="E6867" s="11">
        <v>35832.769530999998</v>
      </c>
      <c r="F6867" s="11">
        <v>35832.769530999998</v>
      </c>
      <c r="G6867" s="5">
        <v>37538300</v>
      </c>
      <c r="I6867" s="1">
        <v>1.350169209247909E-3</v>
      </c>
    </row>
    <row r="6868" spans="1:9" x14ac:dyDescent="0.25">
      <c r="A6868" s="36">
        <v>43977</v>
      </c>
      <c r="B6868" s="11">
        <v>35953.941405999998</v>
      </c>
      <c r="C6868" s="11">
        <v>36576.699219000002</v>
      </c>
      <c r="D6868" s="11">
        <v>35897.539062999997</v>
      </c>
      <c r="E6868" s="11">
        <v>36206.859375</v>
      </c>
      <c r="F6868" s="11">
        <v>36206.859375</v>
      </c>
      <c r="G6868" s="5">
        <v>197668600</v>
      </c>
      <c r="I6868" s="1">
        <v>1.0385761621632739E-2</v>
      </c>
    </row>
    <row r="6869" spans="1:9" x14ac:dyDescent="0.25">
      <c r="A6869" s="36">
        <v>43978</v>
      </c>
      <c r="B6869" s="11">
        <v>36317.539062999997</v>
      </c>
      <c r="C6869" s="11">
        <v>36973.300780999998</v>
      </c>
      <c r="D6869" s="11">
        <v>36241.019530999998</v>
      </c>
      <c r="E6869" s="11">
        <v>36889.960937999997</v>
      </c>
      <c r="F6869" s="11">
        <v>36889.960937999997</v>
      </c>
      <c r="G6869" s="5">
        <v>176207000</v>
      </c>
      <c r="I6869" s="1">
        <v>1.8690866351425584E-2</v>
      </c>
    </row>
    <row r="6870" spans="1:9" x14ac:dyDescent="0.25">
      <c r="A6870" s="36">
        <v>43979</v>
      </c>
      <c r="B6870" s="11">
        <v>36979.078125</v>
      </c>
      <c r="C6870" s="11">
        <v>36994.160155999998</v>
      </c>
      <c r="D6870" s="11">
        <v>36400.109375</v>
      </c>
      <c r="E6870" s="11">
        <v>36508.140625</v>
      </c>
      <c r="F6870" s="11">
        <v>36508.140625</v>
      </c>
      <c r="G6870" s="5">
        <v>173561300</v>
      </c>
      <c r="I6870" s="1">
        <v>-1.0404186187592757E-2</v>
      </c>
    </row>
    <row r="6871" spans="1:9" x14ac:dyDescent="0.25">
      <c r="A6871" s="36">
        <v>43980</v>
      </c>
      <c r="B6871" s="11">
        <v>36471.820312999997</v>
      </c>
      <c r="C6871" s="11">
        <v>36471.820312999997</v>
      </c>
      <c r="D6871" s="11">
        <v>35555.75</v>
      </c>
      <c r="E6871" s="11">
        <v>36122.730469000002</v>
      </c>
      <c r="F6871" s="11">
        <v>36122.730469000002</v>
      </c>
      <c r="G6871" s="5">
        <v>743778600</v>
      </c>
      <c r="I6871" s="1">
        <v>-1.0612946471168172E-2</v>
      </c>
    </row>
    <row r="6872" spans="1:9" x14ac:dyDescent="0.25">
      <c r="A6872" s="36">
        <v>43983</v>
      </c>
      <c r="B6872" s="11">
        <v>36115.128905999998</v>
      </c>
      <c r="C6872" s="11">
        <v>37131.910155999998</v>
      </c>
      <c r="D6872" s="11">
        <v>35979.21875</v>
      </c>
      <c r="E6872" s="11">
        <v>36980.851562999997</v>
      </c>
      <c r="F6872" s="11">
        <v>36980.851562999997</v>
      </c>
      <c r="G6872" s="5">
        <v>127693300</v>
      </c>
      <c r="I6872" s="1">
        <v>2.3477933285930064E-2</v>
      </c>
    </row>
    <row r="6873" spans="1:9" x14ac:dyDescent="0.25">
      <c r="A6873" s="36">
        <v>43984</v>
      </c>
      <c r="B6873" s="11">
        <v>37012.640625</v>
      </c>
      <c r="C6873" s="11">
        <v>37826.171875</v>
      </c>
      <c r="D6873" s="11">
        <v>36906.359375</v>
      </c>
      <c r="E6873" s="11">
        <v>37460.441405999998</v>
      </c>
      <c r="F6873" s="11">
        <v>37460.441405999998</v>
      </c>
      <c r="G6873" s="5">
        <v>229177200</v>
      </c>
      <c r="I6873" s="1">
        <v>1.28852269846913E-2</v>
      </c>
    </row>
    <row r="6874" spans="1:9" x14ac:dyDescent="0.25">
      <c r="A6874" s="36">
        <v>43985</v>
      </c>
      <c r="B6874" s="11">
        <v>37540.621094000002</v>
      </c>
      <c r="C6874" s="11">
        <v>38317.898437999997</v>
      </c>
      <c r="D6874" s="11">
        <v>37540.621094000002</v>
      </c>
      <c r="E6874" s="11">
        <v>38290.769530999998</v>
      </c>
      <c r="F6874" s="11">
        <v>38290.769530999998</v>
      </c>
      <c r="G6874" s="5">
        <v>286723500</v>
      </c>
      <c r="I6874" s="1">
        <v>2.1923382385697465E-2</v>
      </c>
    </row>
    <row r="6875" spans="1:9" x14ac:dyDescent="0.25">
      <c r="A6875" s="36">
        <v>43986</v>
      </c>
      <c r="B6875" s="11">
        <v>38247.449219000002</v>
      </c>
      <c r="C6875" s="11">
        <v>38310.050780999998</v>
      </c>
      <c r="D6875" s="11">
        <v>37665.640625</v>
      </c>
      <c r="E6875" s="11">
        <v>37872.890625</v>
      </c>
      <c r="F6875" s="11">
        <v>37872.890625</v>
      </c>
      <c r="G6875" s="5">
        <v>243657600</v>
      </c>
      <c r="I6875" s="1">
        <v>-1.0973293518528493E-2</v>
      </c>
    </row>
    <row r="6876" spans="1:9" x14ac:dyDescent="0.25">
      <c r="A6876" s="36">
        <v>43987</v>
      </c>
      <c r="B6876" s="11">
        <v>38226.570312999997</v>
      </c>
      <c r="C6876" s="11">
        <v>39164.28125</v>
      </c>
      <c r="D6876" s="11">
        <v>38220.648437999997</v>
      </c>
      <c r="E6876" s="11">
        <v>38948.078125</v>
      </c>
      <c r="F6876" s="11">
        <v>38948.078125</v>
      </c>
      <c r="G6876" s="5">
        <v>211569100</v>
      </c>
      <c r="I6876" s="1">
        <v>2.7993859784823272E-2</v>
      </c>
    </row>
    <row r="6877" spans="1:9" x14ac:dyDescent="0.25">
      <c r="A6877" s="36">
        <v>43990</v>
      </c>
      <c r="B6877" s="11">
        <v>39105.390625</v>
      </c>
      <c r="C6877" s="11">
        <v>40030.949219000002</v>
      </c>
      <c r="D6877" s="11">
        <v>38997.589844000002</v>
      </c>
      <c r="E6877" s="11">
        <v>39954.011719000002</v>
      </c>
      <c r="F6877" s="11">
        <v>39954.011719000002</v>
      </c>
      <c r="G6877" s="5">
        <v>224210300</v>
      </c>
      <c r="I6877" s="1">
        <v>2.5499656674673687E-2</v>
      </c>
    </row>
    <row r="6878" spans="1:9" x14ac:dyDescent="0.25">
      <c r="A6878" s="36">
        <v>43991</v>
      </c>
      <c r="B6878" s="11">
        <v>39795.148437999997</v>
      </c>
      <c r="C6878" s="11">
        <v>39804.160155999998</v>
      </c>
      <c r="D6878" s="11">
        <v>38902.730469000002</v>
      </c>
      <c r="E6878" s="11">
        <v>39185.660155999998</v>
      </c>
      <c r="F6878" s="11">
        <v>39185.660155999998</v>
      </c>
      <c r="G6878" s="5">
        <v>218346100</v>
      </c>
      <c r="I6878" s="1">
        <v>-1.9418218144986454E-2</v>
      </c>
    </row>
    <row r="6879" spans="1:9" x14ac:dyDescent="0.25">
      <c r="A6879" s="36">
        <v>43992</v>
      </c>
      <c r="B6879" s="11">
        <v>39167.121094000002</v>
      </c>
      <c r="C6879" s="11">
        <v>39174.011719000002</v>
      </c>
      <c r="D6879" s="11">
        <v>38212.300780999998</v>
      </c>
      <c r="E6879" s="11">
        <v>38266.191405999998</v>
      </c>
      <c r="F6879" s="11">
        <v>38266.191405999998</v>
      </c>
      <c r="G6879" s="5">
        <v>188244800</v>
      </c>
      <c r="I6879" s="1">
        <v>-2.3744092087421009E-2</v>
      </c>
    </row>
    <row r="6880" spans="1:9" x14ac:dyDescent="0.25">
      <c r="A6880" s="36">
        <v>43993</v>
      </c>
      <c r="B6880" s="11">
        <v>37731.988280999998</v>
      </c>
      <c r="C6880" s="11">
        <v>37803.269530999998</v>
      </c>
      <c r="D6880" s="11">
        <v>36622.101562999997</v>
      </c>
      <c r="E6880" s="11">
        <v>36827.359375</v>
      </c>
      <c r="F6880" s="11">
        <v>36827.359375</v>
      </c>
      <c r="G6880" s="5">
        <v>201982200</v>
      </c>
      <c r="I6880" s="1">
        <v>-3.8325745214772056E-2</v>
      </c>
    </row>
    <row r="6881" spans="1:9" x14ac:dyDescent="0.25">
      <c r="A6881" s="36">
        <v>43994</v>
      </c>
      <c r="B6881" s="11">
        <v>37243.828125</v>
      </c>
      <c r="C6881" s="11">
        <v>37772.039062999997</v>
      </c>
      <c r="D6881" s="11">
        <v>37084.339844000002</v>
      </c>
      <c r="E6881" s="11">
        <v>37679.238280999998</v>
      </c>
      <c r="F6881" s="11">
        <v>37679.238280999998</v>
      </c>
      <c r="G6881" s="5">
        <v>180935200</v>
      </c>
      <c r="I6881" s="1">
        <v>2.2868203809801813E-2</v>
      </c>
    </row>
    <row r="6882" spans="1:9" x14ac:dyDescent="0.25">
      <c r="A6882" s="36">
        <v>43997</v>
      </c>
      <c r="B6882" s="11">
        <v>37453.53125</v>
      </c>
      <c r="C6882" s="11">
        <v>37691.058594000002</v>
      </c>
      <c r="D6882" s="11">
        <v>37087.160155999998</v>
      </c>
      <c r="E6882" s="11">
        <v>37416.738280999998</v>
      </c>
      <c r="F6882" s="11">
        <v>37416.738280999998</v>
      </c>
      <c r="G6882" s="5">
        <v>158208000</v>
      </c>
      <c r="I6882" s="1">
        <v>-6.9910821101863974E-3</v>
      </c>
    </row>
    <row r="6883" spans="1:9" x14ac:dyDescent="0.25">
      <c r="A6883" s="36">
        <v>43998</v>
      </c>
      <c r="B6883" s="11">
        <v>37924.519530999998</v>
      </c>
      <c r="C6883" s="11">
        <v>38193.421875</v>
      </c>
      <c r="D6883" s="11">
        <v>37512.910155999998</v>
      </c>
      <c r="E6883" s="11">
        <v>37894.050780999998</v>
      </c>
      <c r="F6883" s="11">
        <v>37894.050780999998</v>
      </c>
      <c r="G6883" s="5">
        <v>183397800</v>
      </c>
      <c r="I6883" s="1">
        <v>1.2675976368253572E-2</v>
      </c>
    </row>
    <row r="6884" spans="1:9" x14ac:dyDescent="0.25">
      <c r="A6884" s="36">
        <v>43999</v>
      </c>
      <c r="B6884" s="11">
        <v>37980.539062999997</v>
      </c>
      <c r="C6884" s="11">
        <v>38134.878905999998</v>
      </c>
      <c r="D6884" s="11">
        <v>37820.191405999998</v>
      </c>
      <c r="E6884" s="11">
        <v>37897.238280999998</v>
      </c>
      <c r="F6884" s="11">
        <v>37897.238280999998</v>
      </c>
      <c r="G6884" s="5">
        <v>146231900</v>
      </c>
      <c r="I6884" s="1">
        <v>8.4112568643490704E-5</v>
      </c>
    </row>
    <row r="6885" spans="1:9" x14ac:dyDescent="0.25">
      <c r="A6885" s="36">
        <v>44000</v>
      </c>
      <c r="B6885" s="11">
        <v>37909.371094000002</v>
      </c>
      <c r="C6885" s="11">
        <v>37909.371094000002</v>
      </c>
      <c r="D6885" s="11">
        <v>37536.628905999998</v>
      </c>
      <c r="E6885" s="11">
        <v>37632.890625</v>
      </c>
      <c r="F6885" s="11">
        <v>37632.890625</v>
      </c>
      <c r="G6885" s="5">
        <v>145116400</v>
      </c>
      <c r="I6885" s="1">
        <v>-6.9998221687885831E-3</v>
      </c>
    </row>
    <row r="6886" spans="1:9" x14ac:dyDescent="0.25">
      <c r="A6886" s="36">
        <v>44001</v>
      </c>
      <c r="B6886" s="11">
        <v>37839.539062999997</v>
      </c>
      <c r="C6886" s="11">
        <v>38592.25</v>
      </c>
      <c r="D6886" s="11">
        <v>37782.980469000002</v>
      </c>
      <c r="E6886" s="11">
        <v>38404.628905999998</v>
      </c>
      <c r="F6886" s="11">
        <v>38404.628905999998</v>
      </c>
      <c r="G6886" s="5">
        <v>926578300</v>
      </c>
      <c r="I6886" s="1">
        <v>2.029957806651872E-2</v>
      </c>
    </row>
    <row r="6887" spans="1:9" x14ac:dyDescent="0.25">
      <c r="A6887" s="36">
        <v>44004</v>
      </c>
      <c r="B6887" s="11">
        <v>38372.171875</v>
      </c>
      <c r="C6887" s="11">
        <v>38372.171875</v>
      </c>
      <c r="D6887" s="11">
        <v>37851.191405999998</v>
      </c>
      <c r="E6887" s="11">
        <v>38123.558594000002</v>
      </c>
      <c r="F6887" s="11">
        <v>38123.558594000002</v>
      </c>
      <c r="G6887" s="5">
        <v>139646300</v>
      </c>
      <c r="I6887" s="1">
        <v>-7.3455699135021035E-3</v>
      </c>
    </row>
    <row r="6888" spans="1:9" x14ac:dyDescent="0.25">
      <c r="A6888" s="36">
        <v>44005</v>
      </c>
      <c r="B6888" s="11">
        <v>38451.011719000002</v>
      </c>
      <c r="C6888" s="11">
        <v>38643.421875</v>
      </c>
      <c r="D6888" s="11">
        <v>38157.621094000002</v>
      </c>
      <c r="E6888" s="11">
        <v>38217.679687999997</v>
      </c>
      <c r="F6888" s="11">
        <v>38217.679687999997</v>
      </c>
      <c r="G6888" s="5">
        <v>157345400</v>
      </c>
      <c r="I6888" s="1">
        <v>2.4658007600475429E-3</v>
      </c>
    </row>
    <row r="6889" spans="1:9" x14ac:dyDescent="0.25">
      <c r="A6889" s="36">
        <v>44006</v>
      </c>
      <c r="B6889" s="11">
        <v>38011.671875</v>
      </c>
      <c r="C6889" s="11">
        <v>38037.371094000002</v>
      </c>
      <c r="D6889" s="11">
        <v>37738.601562999997</v>
      </c>
      <c r="E6889" s="11">
        <v>37908.378905999998</v>
      </c>
      <c r="F6889" s="11">
        <v>37908.378905999998</v>
      </c>
      <c r="G6889" s="5">
        <v>149757900</v>
      </c>
      <c r="I6889" s="1">
        <v>-8.126060634479515E-3</v>
      </c>
    </row>
    <row r="6890" spans="1:9" x14ac:dyDescent="0.25">
      <c r="A6890" s="36">
        <v>44007</v>
      </c>
      <c r="B6890" s="11">
        <v>37857.730469000002</v>
      </c>
      <c r="C6890" s="11">
        <v>37917.121094000002</v>
      </c>
      <c r="D6890" s="11">
        <v>37651.898437999997</v>
      </c>
      <c r="E6890" s="11">
        <v>37734.519530999998</v>
      </c>
      <c r="F6890" s="11">
        <v>37734.519530999998</v>
      </c>
      <c r="G6890" s="5">
        <v>100428600</v>
      </c>
      <c r="I6890" s="1">
        <v>-4.5968540271505987E-3</v>
      </c>
    </row>
    <row r="6891" spans="1:9" x14ac:dyDescent="0.25">
      <c r="A6891" s="36">
        <v>44008</v>
      </c>
      <c r="B6891" s="11">
        <v>37794.671875</v>
      </c>
      <c r="C6891" s="11">
        <v>37794.671875</v>
      </c>
      <c r="D6891" s="11">
        <v>37273.511719000002</v>
      </c>
      <c r="E6891" s="11">
        <v>37431.949219000002</v>
      </c>
      <c r="F6891" s="11">
        <v>37431.949219000002</v>
      </c>
      <c r="G6891" s="5">
        <v>111590600</v>
      </c>
      <c r="I6891" s="1">
        <v>-8.0507159977933895E-3</v>
      </c>
    </row>
    <row r="6892" spans="1:9" x14ac:dyDescent="0.25">
      <c r="A6892" s="36">
        <v>44011</v>
      </c>
      <c r="B6892" s="11">
        <v>37629.800780999998</v>
      </c>
      <c r="C6892" s="11">
        <v>37824.878905999998</v>
      </c>
      <c r="D6892" s="11">
        <v>37446.519530999998</v>
      </c>
      <c r="E6892" s="11">
        <v>37769.191405999998</v>
      </c>
      <c r="F6892" s="11">
        <v>37769.191405999998</v>
      </c>
      <c r="G6892" s="5">
        <v>102336800</v>
      </c>
      <c r="I6892" s="1">
        <v>8.9691311857844624E-3</v>
      </c>
    </row>
    <row r="6893" spans="1:9" x14ac:dyDescent="0.25">
      <c r="A6893" s="36">
        <v>44012</v>
      </c>
      <c r="B6893" s="11">
        <v>37707.71875</v>
      </c>
      <c r="C6893" s="11">
        <v>37874.46875</v>
      </c>
      <c r="D6893" s="11">
        <v>37425.839844000002</v>
      </c>
      <c r="E6893" s="11">
        <v>37716.429687999997</v>
      </c>
      <c r="F6893" s="11">
        <v>37716.429687999997</v>
      </c>
      <c r="G6893" s="5">
        <v>187916800</v>
      </c>
      <c r="I6893" s="1">
        <v>-1.3979278656677252E-3</v>
      </c>
    </row>
    <row r="6894" spans="1:9" x14ac:dyDescent="0.25">
      <c r="A6894" s="36">
        <v>44013</v>
      </c>
      <c r="B6894" s="11">
        <v>37636.230469000002</v>
      </c>
      <c r="C6894" s="11">
        <v>37935.140625</v>
      </c>
      <c r="D6894" s="11">
        <v>37532.28125</v>
      </c>
      <c r="E6894" s="11">
        <v>37619.769530999998</v>
      </c>
      <c r="F6894" s="11">
        <v>37619.769530999998</v>
      </c>
      <c r="G6894" s="5">
        <v>168620900</v>
      </c>
      <c r="I6894" s="1">
        <v>-2.5661026450336522E-3</v>
      </c>
    </row>
    <row r="6895" spans="1:9" x14ac:dyDescent="0.25">
      <c r="A6895" s="36">
        <v>44014</v>
      </c>
      <c r="B6895" s="11">
        <v>37883.96875</v>
      </c>
      <c r="C6895" s="11">
        <v>38416.960937999997</v>
      </c>
      <c r="D6895" s="11">
        <v>37741.5</v>
      </c>
      <c r="E6895" s="11">
        <v>37894.078125</v>
      </c>
      <c r="F6895" s="11">
        <v>37894.078125</v>
      </c>
      <c r="G6895" s="5">
        <v>163134900</v>
      </c>
      <c r="I6895" s="1">
        <v>7.2651522620041931E-3</v>
      </c>
    </row>
    <row r="6896" spans="1:9" x14ac:dyDescent="0.25">
      <c r="A6896" s="36">
        <v>44015</v>
      </c>
      <c r="B6896" s="11">
        <v>37877.128905999998</v>
      </c>
      <c r="C6896" s="11">
        <v>37995.539062999997</v>
      </c>
      <c r="D6896" s="11">
        <v>37710.410155999998</v>
      </c>
      <c r="E6896" s="11">
        <v>37950</v>
      </c>
      <c r="F6896" s="11">
        <v>37950</v>
      </c>
      <c r="G6896" s="5">
        <v>19679300</v>
      </c>
      <c r="I6896" s="1">
        <v>1.4746539615604348E-3</v>
      </c>
    </row>
    <row r="6897" spans="1:9" x14ac:dyDescent="0.25">
      <c r="A6897" s="36">
        <v>44018</v>
      </c>
      <c r="B6897" s="11">
        <v>38088.648437999997</v>
      </c>
      <c r="C6897" s="11">
        <v>38190.871094000002</v>
      </c>
      <c r="D6897" s="11">
        <v>37800.589844000002</v>
      </c>
      <c r="E6897" s="11">
        <v>37884.761719000002</v>
      </c>
      <c r="F6897" s="11">
        <v>37884.761719000002</v>
      </c>
      <c r="G6897" s="5">
        <v>127711300</v>
      </c>
      <c r="I6897" s="1">
        <v>-1.7205380649887303E-3</v>
      </c>
    </row>
    <row r="6898" spans="1:9" x14ac:dyDescent="0.25">
      <c r="A6898" s="36">
        <v>44019</v>
      </c>
      <c r="B6898" s="11">
        <v>37843.960937999997</v>
      </c>
      <c r="C6898" s="11">
        <v>38042.710937999997</v>
      </c>
      <c r="D6898" s="11">
        <v>37696.671875</v>
      </c>
      <c r="E6898" s="11">
        <v>37837.390625</v>
      </c>
      <c r="F6898" s="11">
        <v>37837.390625</v>
      </c>
      <c r="G6898" s="5">
        <v>139887800</v>
      </c>
      <c r="I6898" s="1">
        <v>-1.2511820838003729E-3</v>
      </c>
    </row>
    <row r="6899" spans="1:9" x14ac:dyDescent="0.25">
      <c r="A6899" s="36">
        <v>44020</v>
      </c>
      <c r="B6899" s="11">
        <v>38111.148437999997</v>
      </c>
      <c r="C6899" s="11">
        <v>38112.421875</v>
      </c>
      <c r="D6899" s="11">
        <v>37292.980469000002</v>
      </c>
      <c r="E6899" s="11">
        <v>37483.878905999998</v>
      </c>
      <c r="F6899" s="11">
        <v>37483.878905999998</v>
      </c>
      <c r="G6899" s="5">
        <v>176346300</v>
      </c>
      <c r="I6899" s="1">
        <v>-9.386838988193702E-3</v>
      </c>
    </row>
    <row r="6900" spans="1:9" x14ac:dyDescent="0.25">
      <c r="A6900" s="36">
        <v>44021</v>
      </c>
      <c r="B6900" s="11">
        <v>37500.191405999998</v>
      </c>
      <c r="C6900" s="11">
        <v>37500.191405999998</v>
      </c>
      <c r="D6900" s="11">
        <v>36740.429687999997</v>
      </c>
      <c r="E6900" s="11">
        <v>36795.949219000002</v>
      </c>
      <c r="F6900" s="11">
        <v>36795.949219000002</v>
      </c>
      <c r="G6900" s="5">
        <v>133280000</v>
      </c>
      <c r="I6900" s="1">
        <v>-1.8523181159183721E-2</v>
      </c>
    </row>
    <row r="6901" spans="1:9" x14ac:dyDescent="0.25">
      <c r="A6901" s="36">
        <v>44022</v>
      </c>
      <c r="B6901" s="11">
        <v>36777.769530999998</v>
      </c>
      <c r="C6901" s="11">
        <v>36777.769530999998</v>
      </c>
      <c r="D6901" s="11">
        <v>36263.96875</v>
      </c>
      <c r="E6901" s="11">
        <v>36465.460937999997</v>
      </c>
      <c r="F6901" s="11">
        <v>36465.460937999997</v>
      </c>
      <c r="G6901" s="5">
        <v>105150800</v>
      </c>
      <c r="I6901" s="1">
        <v>-9.0222266297264042E-3</v>
      </c>
    </row>
    <row r="6902" spans="1:9" x14ac:dyDescent="0.25">
      <c r="A6902" s="36">
        <v>44025</v>
      </c>
      <c r="B6902" s="11">
        <v>36602.769530999998</v>
      </c>
      <c r="C6902" s="11">
        <v>36939.691405999998</v>
      </c>
      <c r="D6902" s="11">
        <v>36321.589844000002</v>
      </c>
      <c r="E6902" s="11">
        <v>36389.390625</v>
      </c>
      <c r="F6902" s="11">
        <v>36389.390625</v>
      </c>
      <c r="G6902" s="5">
        <v>150410600</v>
      </c>
      <c r="I6902" s="1">
        <v>-2.0882711037764068E-3</v>
      </c>
    </row>
    <row r="6903" spans="1:9" x14ac:dyDescent="0.25">
      <c r="A6903" s="36">
        <v>44026</v>
      </c>
      <c r="B6903" s="11">
        <v>36365.769530999998</v>
      </c>
      <c r="C6903" s="11">
        <v>36365.769530999998</v>
      </c>
      <c r="D6903" s="11">
        <v>35883.46875</v>
      </c>
      <c r="E6903" s="11">
        <v>36190.910155999998</v>
      </c>
      <c r="F6903" s="11">
        <v>36190.910155999998</v>
      </c>
      <c r="G6903" s="5">
        <v>166784200</v>
      </c>
      <c r="I6903" s="1">
        <v>-5.4692791742780855E-3</v>
      </c>
    </row>
    <row r="6904" spans="1:9" x14ac:dyDescent="0.25">
      <c r="A6904" s="36">
        <v>44027</v>
      </c>
      <c r="B6904" s="11">
        <v>36427.839844000002</v>
      </c>
      <c r="C6904" s="11">
        <v>36717.53125</v>
      </c>
      <c r="D6904" s="11">
        <v>36427.839844000002</v>
      </c>
      <c r="E6904" s="11">
        <v>36590.261719000002</v>
      </c>
      <c r="F6904" s="11">
        <v>36590.261719000002</v>
      </c>
      <c r="G6904" s="5">
        <v>194173400</v>
      </c>
      <c r="I6904" s="1">
        <v>1.097414511449557E-2</v>
      </c>
    </row>
    <row r="6905" spans="1:9" x14ac:dyDescent="0.25">
      <c r="A6905" s="36">
        <v>44028</v>
      </c>
      <c r="B6905" s="11">
        <v>36517.261719000002</v>
      </c>
      <c r="C6905" s="11">
        <v>36533.558594000002</v>
      </c>
      <c r="D6905" s="11">
        <v>36193.71875</v>
      </c>
      <c r="E6905" s="11">
        <v>36465.671875</v>
      </c>
      <c r="F6905" s="11">
        <v>36465.671875</v>
      </c>
      <c r="G6905" s="5">
        <v>163886500</v>
      </c>
      <c r="I6905" s="1">
        <v>-3.4108102834835563E-3</v>
      </c>
    </row>
    <row r="6906" spans="1:9" x14ac:dyDescent="0.25">
      <c r="A6906" s="36">
        <v>44029</v>
      </c>
      <c r="B6906" s="11">
        <v>36553.710937999997</v>
      </c>
      <c r="C6906" s="11">
        <v>36589.058594000002</v>
      </c>
      <c r="D6906" s="11">
        <v>36172.988280999998</v>
      </c>
      <c r="E6906" s="11">
        <v>36327.839844000002</v>
      </c>
      <c r="F6906" s="11">
        <v>36327.839844000002</v>
      </c>
      <c r="G6906" s="5">
        <v>120832100</v>
      </c>
      <c r="I6906" s="1">
        <v>-3.7869362932099193E-3</v>
      </c>
    </row>
    <row r="6907" spans="1:9" x14ac:dyDescent="0.25">
      <c r="A6907" s="36">
        <v>44032</v>
      </c>
      <c r="B6907" s="11">
        <v>36316.601562999997</v>
      </c>
      <c r="C6907" s="11">
        <v>36398.269530999998</v>
      </c>
      <c r="D6907" s="11">
        <v>36195.628905999998</v>
      </c>
      <c r="E6907" s="11">
        <v>36323.691405999998</v>
      </c>
      <c r="F6907" s="11">
        <v>36323.691405999998</v>
      </c>
      <c r="G6907" s="5">
        <v>104592000</v>
      </c>
      <c r="I6907" s="1">
        <v>-1.1420097919767613E-4</v>
      </c>
    </row>
    <row r="6908" spans="1:9" x14ac:dyDescent="0.25">
      <c r="A6908" s="36">
        <v>44033</v>
      </c>
      <c r="B6908" s="11">
        <v>36378.78125</v>
      </c>
      <c r="C6908" s="11">
        <v>37027.671875</v>
      </c>
      <c r="D6908" s="11">
        <v>36378.78125</v>
      </c>
      <c r="E6908" s="11">
        <v>36881.671875</v>
      </c>
      <c r="F6908" s="11">
        <v>36881.671875</v>
      </c>
      <c r="G6908" s="5">
        <v>159575200</v>
      </c>
      <c r="I6908" s="1">
        <v>1.5244546300820616E-2</v>
      </c>
    </row>
    <row r="6909" spans="1:9" x14ac:dyDescent="0.25">
      <c r="A6909" s="36">
        <v>44034</v>
      </c>
      <c r="B6909" s="11">
        <v>36872.230469000002</v>
      </c>
      <c r="C6909" s="11">
        <v>37498.328125</v>
      </c>
      <c r="D6909" s="11">
        <v>36867.289062999997</v>
      </c>
      <c r="E6909" s="11">
        <v>37447.101562999997</v>
      </c>
      <c r="F6909" s="11">
        <v>37447.101562999997</v>
      </c>
      <c r="G6909" s="5">
        <v>111884900</v>
      </c>
      <c r="I6909" s="1">
        <v>1.5214581624514167E-2</v>
      </c>
    </row>
    <row r="6910" spans="1:9" x14ac:dyDescent="0.25">
      <c r="A6910" s="36">
        <v>44035</v>
      </c>
      <c r="B6910" s="11">
        <v>37564.960937999997</v>
      </c>
      <c r="C6910" s="11">
        <v>37625.46875</v>
      </c>
      <c r="D6910" s="11">
        <v>37244.488280999998</v>
      </c>
      <c r="E6910" s="11">
        <v>37433.300780999998</v>
      </c>
      <c r="F6910" s="11">
        <v>37433.300780999998</v>
      </c>
      <c r="G6910" s="5">
        <v>111327700</v>
      </c>
      <c r="I6910" s="1">
        <v>-3.6860865391297182E-4</v>
      </c>
    </row>
    <row r="6911" spans="1:9" x14ac:dyDescent="0.25">
      <c r="A6911" s="36">
        <v>44036</v>
      </c>
      <c r="B6911" s="11">
        <v>37454.019530999998</v>
      </c>
      <c r="C6911" s="11">
        <v>37455.839844000002</v>
      </c>
      <c r="D6911" s="11">
        <v>37045.328125</v>
      </c>
      <c r="E6911" s="11">
        <v>37357.460937999997</v>
      </c>
      <c r="F6911" s="11">
        <v>37357.460937999997</v>
      </c>
      <c r="G6911" s="5">
        <v>107838600</v>
      </c>
      <c r="I6911" s="1">
        <v>-2.028054461568729E-3</v>
      </c>
    </row>
    <row r="6912" spans="1:9" x14ac:dyDescent="0.25">
      <c r="A6912" s="36">
        <v>44039</v>
      </c>
      <c r="B6912" s="11">
        <v>37390.230469000002</v>
      </c>
      <c r="C6912" s="11">
        <v>37801.410155999998</v>
      </c>
      <c r="D6912" s="11">
        <v>37191.96875</v>
      </c>
      <c r="E6912" s="11">
        <v>37742.140625</v>
      </c>
      <c r="F6912" s="11">
        <v>37742.140625</v>
      </c>
      <c r="G6912" s="5">
        <v>160802900</v>
      </c>
      <c r="I6912" s="1">
        <v>1.0244609648983882E-2</v>
      </c>
    </row>
    <row r="6913" spans="1:9" x14ac:dyDescent="0.25">
      <c r="A6913" s="36">
        <v>44040</v>
      </c>
      <c r="B6913" s="11">
        <v>37685.511719000002</v>
      </c>
      <c r="C6913" s="11">
        <v>37852.539062999997</v>
      </c>
      <c r="D6913" s="11">
        <v>37573.578125</v>
      </c>
      <c r="E6913" s="11">
        <v>37771.210937999997</v>
      </c>
      <c r="F6913" s="11">
        <v>37771.210937999997</v>
      </c>
      <c r="G6913" s="5">
        <v>143410900</v>
      </c>
      <c r="I6913" s="1">
        <v>7.6993839723371593E-4</v>
      </c>
    </row>
    <row r="6914" spans="1:9" x14ac:dyDescent="0.25">
      <c r="A6914" s="36">
        <v>44041</v>
      </c>
      <c r="B6914" s="11">
        <v>37794.699219000002</v>
      </c>
      <c r="C6914" s="11">
        <v>37807.339844000002</v>
      </c>
      <c r="D6914" s="11">
        <v>37381.648437999997</v>
      </c>
      <c r="E6914" s="11">
        <v>37720.839844000002</v>
      </c>
      <c r="F6914" s="11">
        <v>37720.839844000002</v>
      </c>
      <c r="G6914" s="5">
        <v>159535500</v>
      </c>
      <c r="I6914" s="1">
        <v>-1.3344743175842666E-3</v>
      </c>
    </row>
    <row r="6915" spans="1:9" x14ac:dyDescent="0.25">
      <c r="A6915" s="36">
        <v>44042</v>
      </c>
      <c r="B6915" s="11">
        <v>37573.480469000002</v>
      </c>
      <c r="C6915" s="11">
        <v>37636.789062999997</v>
      </c>
      <c r="D6915" s="11">
        <v>36975.78125</v>
      </c>
      <c r="E6915" s="11">
        <v>37136.78125</v>
      </c>
      <c r="F6915" s="11">
        <v>37136.78125</v>
      </c>
      <c r="G6915" s="5">
        <v>101237700</v>
      </c>
      <c r="I6915" s="1">
        <v>-1.5604835886287916E-2</v>
      </c>
    </row>
    <row r="6916" spans="1:9" x14ac:dyDescent="0.25">
      <c r="A6916" s="36">
        <v>44043</v>
      </c>
      <c r="B6916" s="11">
        <v>37255.800780999998</v>
      </c>
      <c r="C6916" s="11">
        <v>37256.769530999998</v>
      </c>
      <c r="D6916" s="11">
        <v>36667.5</v>
      </c>
      <c r="E6916" s="11">
        <v>37019.679687999997</v>
      </c>
      <c r="F6916" s="11">
        <v>37019.679687999997</v>
      </c>
      <c r="G6916" s="5">
        <v>274994400</v>
      </c>
      <c r="I6916" s="1">
        <v>-3.15823214468125E-3</v>
      </c>
    </row>
    <row r="6917" spans="1:9" x14ac:dyDescent="0.25">
      <c r="A6917" s="36">
        <v>44046</v>
      </c>
      <c r="B6917" s="11">
        <v>37359.03125</v>
      </c>
      <c r="C6917" s="11">
        <v>37735.871094000002</v>
      </c>
      <c r="D6917" s="11">
        <v>37196.789062999997</v>
      </c>
      <c r="E6917" s="11">
        <v>37546.71875</v>
      </c>
      <c r="F6917" s="11">
        <v>37546.71875</v>
      </c>
      <c r="G6917" s="5">
        <v>154914300</v>
      </c>
      <c r="I6917" s="1">
        <v>1.4136336199490174E-2</v>
      </c>
    </row>
    <row r="6918" spans="1:9" x14ac:dyDescent="0.25">
      <c r="A6918" s="36">
        <v>44047</v>
      </c>
      <c r="B6918" s="11">
        <v>37611.640625</v>
      </c>
      <c r="C6918" s="11">
        <v>37746.410155999998</v>
      </c>
      <c r="D6918" s="11">
        <v>37374.359375</v>
      </c>
      <c r="E6918" s="11">
        <v>37466.949219000002</v>
      </c>
      <c r="F6918" s="11">
        <v>37466.949219000002</v>
      </c>
      <c r="G6918" s="5">
        <v>181950200</v>
      </c>
      <c r="I6918" s="1">
        <v>-2.1268007078738549E-3</v>
      </c>
    </row>
    <row r="6919" spans="1:9" x14ac:dyDescent="0.25">
      <c r="A6919" s="36">
        <v>44048</v>
      </c>
      <c r="B6919" s="11">
        <v>37433.46875</v>
      </c>
      <c r="C6919" s="11">
        <v>38339.179687999997</v>
      </c>
      <c r="D6919" s="11">
        <v>37433.46875</v>
      </c>
      <c r="E6919" s="11">
        <v>37901.960937999997</v>
      </c>
      <c r="F6919" s="11">
        <v>37901.960937999997</v>
      </c>
      <c r="G6919" s="5">
        <v>146010800</v>
      </c>
      <c r="I6919" s="1">
        <v>1.1543660343413364E-2</v>
      </c>
    </row>
    <row r="6920" spans="1:9" x14ac:dyDescent="0.25">
      <c r="A6920" s="36">
        <v>44049</v>
      </c>
      <c r="B6920" s="11">
        <v>37982.058594000002</v>
      </c>
      <c r="C6920" s="11">
        <v>38197.648437999997</v>
      </c>
      <c r="D6920" s="11">
        <v>37722.191405999998</v>
      </c>
      <c r="E6920" s="11">
        <v>37998.339844000002</v>
      </c>
      <c r="F6920" s="11">
        <v>37998.339844000002</v>
      </c>
      <c r="G6920" s="5">
        <v>122767000</v>
      </c>
      <c r="I6920" s="1">
        <v>2.5396199173908229E-3</v>
      </c>
    </row>
    <row r="6921" spans="1:9" x14ac:dyDescent="0.25">
      <c r="A6921" s="36">
        <v>44050</v>
      </c>
      <c r="B6921" s="11">
        <v>38031</v>
      </c>
      <c r="C6921" s="11">
        <v>38104.03125</v>
      </c>
      <c r="D6921" s="11">
        <v>37770.898437999997</v>
      </c>
      <c r="E6921" s="11">
        <v>38005</v>
      </c>
      <c r="F6921" s="11">
        <v>38005</v>
      </c>
      <c r="G6921" s="5">
        <v>87930700</v>
      </c>
      <c r="I6921" s="1">
        <v>1.7525956176989155E-4</v>
      </c>
    </row>
    <row r="6922" spans="1:9" x14ac:dyDescent="0.25">
      <c r="A6922" s="36">
        <v>44053</v>
      </c>
      <c r="B6922" s="11">
        <v>38098.121094000002</v>
      </c>
      <c r="C6922" s="11">
        <v>38432</v>
      </c>
      <c r="D6922" s="11">
        <v>38043.910155999998</v>
      </c>
      <c r="E6922" s="11">
        <v>38289.761719000002</v>
      </c>
      <c r="F6922" s="11">
        <v>38289.761719000002</v>
      </c>
      <c r="G6922" s="5">
        <v>92165000</v>
      </c>
      <c r="I6922" s="1">
        <v>7.464812390985287E-3</v>
      </c>
    </row>
    <row r="6923" spans="1:9" x14ac:dyDescent="0.25">
      <c r="A6923" s="36">
        <v>44054</v>
      </c>
      <c r="B6923" s="11">
        <v>38442.429687999997</v>
      </c>
      <c r="C6923" s="11">
        <v>38947.320312999997</v>
      </c>
      <c r="D6923" s="11">
        <v>38400.921875</v>
      </c>
      <c r="E6923" s="11">
        <v>38703.589844000002</v>
      </c>
      <c r="F6923" s="11">
        <v>38703.589844000002</v>
      </c>
      <c r="G6923" s="5">
        <v>135385000</v>
      </c>
      <c r="I6923" s="1">
        <v>1.0749814151601811E-2</v>
      </c>
    </row>
    <row r="6924" spans="1:9" x14ac:dyDescent="0.25">
      <c r="A6924" s="36">
        <v>44055</v>
      </c>
      <c r="B6924" s="11">
        <v>38901.128905999998</v>
      </c>
      <c r="C6924" s="11">
        <v>38955.339844000002</v>
      </c>
      <c r="D6924" s="11">
        <v>38603.449219000002</v>
      </c>
      <c r="E6924" s="11">
        <v>38634.101562999997</v>
      </c>
      <c r="F6924" s="11">
        <v>38634.101562999997</v>
      </c>
      <c r="G6924" s="5">
        <v>99486700</v>
      </c>
      <c r="I6924" s="1">
        <v>-1.7970099297084374E-3</v>
      </c>
    </row>
    <row r="6925" spans="1:9" x14ac:dyDescent="0.25">
      <c r="A6925" s="36">
        <v>44056</v>
      </c>
      <c r="B6925" s="11">
        <v>38660.289062999997</v>
      </c>
      <c r="C6925" s="11">
        <v>38758.738280999998</v>
      </c>
      <c r="D6925" s="11">
        <v>38368.558594000002</v>
      </c>
      <c r="E6925" s="11">
        <v>38615.621094000002</v>
      </c>
      <c r="F6925" s="11">
        <v>38615.621094000002</v>
      </c>
      <c r="G6925" s="5">
        <v>103940600</v>
      </c>
      <c r="I6925" s="1">
        <v>-4.784604712337881E-4</v>
      </c>
    </row>
    <row r="6926" spans="1:9" x14ac:dyDescent="0.25">
      <c r="A6926" s="36">
        <v>44057</v>
      </c>
      <c r="B6926" s="11">
        <v>38629.488280999998</v>
      </c>
      <c r="C6926" s="11">
        <v>39047.121094000002</v>
      </c>
      <c r="D6926" s="11">
        <v>38452.679687999997</v>
      </c>
      <c r="E6926" s="11">
        <v>38949.878905999998</v>
      </c>
      <c r="F6926" s="11">
        <v>38949.878905999998</v>
      </c>
      <c r="G6926" s="5">
        <v>118697000</v>
      </c>
      <c r="I6926" s="1">
        <v>8.6187771920709366E-3</v>
      </c>
    </row>
    <row r="6927" spans="1:9" x14ac:dyDescent="0.25">
      <c r="A6927" s="36">
        <v>44060</v>
      </c>
      <c r="B6927" s="11">
        <v>38955.679687999997</v>
      </c>
      <c r="C6927" s="11">
        <v>39317.238280999998</v>
      </c>
      <c r="D6927" s="11">
        <v>38848.378905999998</v>
      </c>
      <c r="E6927" s="11">
        <v>39285.851562999997</v>
      </c>
      <c r="F6927" s="11">
        <v>39285.851562999997</v>
      </c>
      <c r="G6927" s="5">
        <v>128684900</v>
      </c>
      <c r="I6927" s="1">
        <v>8.5887795843433423E-3</v>
      </c>
    </row>
    <row r="6928" spans="1:9" x14ac:dyDescent="0.25">
      <c r="A6928" s="36">
        <v>44061</v>
      </c>
      <c r="B6928" s="11">
        <v>39337.648437999997</v>
      </c>
      <c r="C6928" s="11">
        <v>39349.378905999998</v>
      </c>
      <c r="D6928" s="11">
        <v>38875.960937999997</v>
      </c>
      <c r="E6928" s="11">
        <v>39087.351562999997</v>
      </c>
      <c r="F6928" s="11">
        <v>39087.351562999997</v>
      </c>
      <c r="G6928" s="5">
        <v>179124200</v>
      </c>
      <c r="I6928" s="1">
        <v>-5.0655177160781051E-3</v>
      </c>
    </row>
    <row r="6929" spans="1:9" x14ac:dyDescent="0.25">
      <c r="A6929" s="36">
        <v>44062</v>
      </c>
      <c r="B6929" s="11">
        <v>39078.230469000002</v>
      </c>
      <c r="C6929" s="11">
        <v>39212.398437999997</v>
      </c>
      <c r="D6929" s="11">
        <v>38945.859375</v>
      </c>
      <c r="E6929" s="11">
        <v>39021.921875</v>
      </c>
      <c r="F6929" s="11">
        <v>39021.921875</v>
      </c>
      <c r="G6929" s="5">
        <v>123913300</v>
      </c>
      <c r="I6929" s="1">
        <v>-1.6753376500346917E-3</v>
      </c>
    </row>
    <row r="6930" spans="1:9" x14ac:dyDescent="0.25">
      <c r="A6930" s="36">
        <v>44063</v>
      </c>
      <c r="B6930" s="11">
        <v>39019.210937999997</v>
      </c>
      <c r="C6930" s="11">
        <v>39019.210937999997</v>
      </c>
      <c r="D6930" s="11">
        <v>38534.828125</v>
      </c>
      <c r="E6930" s="11">
        <v>38707.238280999998</v>
      </c>
      <c r="F6930" s="11">
        <v>38707.238280999998</v>
      </c>
      <c r="G6930" s="5">
        <v>113789400</v>
      </c>
      <c r="I6930" s="1">
        <v>-8.0969693384513874E-3</v>
      </c>
    </row>
    <row r="6931" spans="1:9" x14ac:dyDescent="0.25">
      <c r="A6931" s="36">
        <v>44064</v>
      </c>
      <c r="B6931" s="11">
        <v>38692.800780999998</v>
      </c>
      <c r="C6931" s="11">
        <v>38692.800780999998</v>
      </c>
      <c r="D6931" s="11">
        <v>38053.628905999998</v>
      </c>
      <c r="E6931" s="11">
        <v>38095.878905999998</v>
      </c>
      <c r="F6931" s="11">
        <v>38095.878905999998</v>
      </c>
      <c r="G6931" s="5">
        <v>95386100</v>
      </c>
      <c r="I6931" s="1">
        <v>-1.592050714597093E-2</v>
      </c>
    </row>
    <row r="6932" spans="1:9" x14ac:dyDescent="0.25">
      <c r="A6932" s="36">
        <v>44067</v>
      </c>
      <c r="B6932" s="11">
        <v>38189.671875</v>
      </c>
      <c r="C6932" s="11">
        <v>38344.089844000002</v>
      </c>
      <c r="D6932" s="11">
        <v>37971.660155999998</v>
      </c>
      <c r="E6932" s="11">
        <v>38029.621094000002</v>
      </c>
      <c r="F6932" s="11">
        <v>38029.621094000002</v>
      </c>
      <c r="G6932" s="5">
        <v>111110400</v>
      </c>
      <c r="I6932" s="1">
        <v>-1.7407525397210577E-3</v>
      </c>
    </row>
    <row r="6933" spans="1:9" x14ac:dyDescent="0.25">
      <c r="A6933" s="36">
        <v>44068</v>
      </c>
      <c r="B6933" s="11">
        <v>37883.308594000002</v>
      </c>
      <c r="C6933" s="11">
        <v>38321.320312999997</v>
      </c>
      <c r="D6933" s="11">
        <v>37803.460937999997</v>
      </c>
      <c r="E6933" s="11">
        <v>38249.898437999997</v>
      </c>
      <c r="F6933" s="11">
        <v>38249.898437999997</v>
      </c>
      <c r="G6933" s="5">
        <v>153501200</v>
      </c>
      <c r="I6933" s="1">
        <v>5.7755465075270962E-3</v>
      </c>
    </row>
    <row r="6934" spans="1:9" x14ac:dyDescent="0.25">
      <c r="A6934" s="36">
        <v>44069</v>
      </c>
      <c r="B6934" s="11">
        <v>38229.449219000002</v>
      </c>
      <c r="C6934" s="11">
        <v>38231.070312999997</v>
      </c>
      <c r="D6934" s="11">
        <v>37706.191405999998</v>
      </c>
      <c r="E6934" s="11">
        <v>37753.039062999997</v>
      </c>
      <c r="F6934" s="11">
        <v>37753.039062999997</v>
      </c>
      <c r="G6934" s="5">
        <v>152144900</v>
      </c>
      <c r="I6934" s="1">
        <v>-1.3074927618520249E-2</v>
      </c>
    </row>
    <row r="6935" spans="1:9" x14ac:dyDescent="0.25">
      <c r="A6935" s="36">
        <v>44070</v>
      </c>
      <c r="B6935" s="11">
        <v>37844.039062999997</v>
      </c>
      <c r="C6935" s="11">
        <v>37917.140625</v>
      </c>
      <c r="D6935" s="11">
        <v>37453.601562999997</v>
      </c>
      <c r="E6935" s="11">
        <v>37647.191405999998</v>
      </c>
      <c r="F6935" s="11">
        <v>37647.191405999998</v>
      </c>
      <c r="G6935" s="5">
        <v>122956700</v>
      </c>
      <c r="I6935" s="1">
        <v>-2.8076234216385387E-3</v>
      </c>
    </row>
    <row r="6936" spans="1:9" x14ac:dyDescent="0.25">
      <c r="A6936" s="36">
        <v>44071</v>
      </c>
      <c r="B6936" s="11">
        <v>37590.679687999997</v>
      </c>
      <c r="C6936" s="11">
        <v>37905.429687999997</v>
      </c>
      <c r="D6936" s="11">
        <v>37555.980469000002</v>
      </c>
      <c r="E6936" s="11">
        <v>37794.25</v>
      </c>
      <c r="F6936" s="11">
        <v>37794.25</v>
      </c>
      <c r="G6936" s="5">
        <v>95345300</v>
      </c>
      <c r="I6936" s="1">
        <v>3.8986206393776257E-3</v>
      </c>
    </row>
    <row r="6937" spans="1:9" x14ac:dyDescent="0.25">
      <c r="A6937" s="36">
        <v>44074</v>
      </c>
      <c r="B6937" s="11">
        <v>37773.28125</v>
      </c>
      <c r="C6937" s="11">
        <v>37805.238280999998</v>
      </c>
      <c r="D6937" s="11">
        <v>36788.671875</v>
      </c>
      <c r="E6937" s="11">
        <v>36840.730469000002</v>
      </c>
      <c r="F6937" s="11">
        <v>36840.730469000002</v>
      </c>
      <c r="G6937" s="5">
        <v>399817100</v>
      </c>
      <c r="I6937" s="1">
        <v>-2.5552935313269742E-2</v>
      </c>
    </row>
    <row r="6938" spans="1:9" x14ac:dyDescent="0.25">
      <c r="A6938" s="36">
        <v>44075</v>
      </c>
      <c r="B6938" s="11">
        <v>36893.820312999997</v>
      </c>
      <c r="C6938" s="11">
        <v>37532.960937999997</v>
      </c>
      <c r="D6938" s="11">
        <v>36744.78125</v>
      </c>
      <c r="E6938" s="11">
        <v>37487.988280999998</v>
      </c>
      <c r="F6938" s="11">
        <v>37487.988280999998</v>
      </c>
      <c r="G6938" s="5">
        <v>187147300</v>
      </c>
      <c r="I6938" s="1">
        <v>1.741652981940689E-2</v>
      </c>
    </row>
    <row r="6939" spans="1:9" x14ac:dyDescent="0.25">
      <c r="A6939" s="36">
        <v>44076</v>
      </c>
      <c r="B6939" s="11">
        <v>37656.039062999997</v>
      </c>
      <c r="C6939" s="11">
        <v>37656.039062999997</v>
      </c>
      <c r="D6939" s="11">
        <v>36973.761719000002</v>
      </c>
      <c r="E6939" s="11">
        <v>37053.769530999998</v>
      </c>
      <c r="F6939" s="11">
        <v>37053.769530999998</v>
      </c>
      <c r="G6939" s="5">
        <v>147051300</v>
      </c>
      <c r="I6939" s="1">
        <v>-1.1650480864537016E-2</v>
      </c>
    </row>
    <row r="6940" spans="1:9" x14ac:dyDescent="0.25">
      <c r="A6940" s="36">
        <v>44077</v>
      </c>
      <c r="B6940" s="11">
        <v>36984.441405999998</v>
      </c>
      <c r="C6940" s="11">
        <v>37007.75</v>
      </c>
      <c r="D6940" s="11">
        <v>36384.691405999998</v>
      </c>
      <c r="E6940" s="11">
        <v>36429.660155999998</v>
      </c>
      <c r="F6940" s="11">
        <v>36429.660155999998</v>
      </c>
      <c r="G6940" s="5">
        <v>157137000</v>
      </c>
      <c r="I6940" s="1">
        <v>-1.6986806002341481E-2</v>
      </c>
    </row>
    <row r="6941" spans="1:9" x14ac:dyDescent="0.25">
      <c r="A6941" s="36">
        <v>44078</v>
      </c>
      <c r="B6941" s="11">
        <v>36366.550780999998</v>
      </c>
      <c r="C6941" s="11">
        <v>36576.820312999997</v>
      </c>
      <c r="D6941" s="11">
        <v>35853.578125</v>
      </c>
      <c r="E6941" s="11">
        <v>36448.5</v>
      </c>
      <c r="F6941" s="11">
        <v>36448.5</v>
      </c>
      <c r="G6941" s="5">
        <v>136693200</v>
      </c>
      <c r="I6941" s="1">
        <v>5.170230527031805E-4</v>
      </c>
    </row>
    <row r="6942" spans="1:9" x14ac:dyDescent="0.25">
      <c r="A6942" s="36">
        <v>44081</v>
      </c>
      <c r="B6942" s="11">
        <v>36492.199219000002</v>
      </c>
      <c r="C6942" s="11">
        <v>36725.308594000002</v>
      </c>
      <c r="D6942" s="11">
        <v>36466.449219000002</v>
      </c>
      <c r="E6942" s="11">
        <v>36637.449219000002</v>
      </c>
      <c r="F6942" s="11">
        <v>36637.449219000002</v>
      </c>
      <c r="G6942" s="5">
        <v>14432100</v>
      </c>
      <c r="I6942" s="1">
        <v>5.1706146526413477E-3</v>
      </c>
    </row>
    <row r="6943" spans="1:9" x14ac:dyDescent="0.25">
      <c r="A6943" s="36">
        <v>44082</v>
      </c>
      <c r="B6943" s="11">
        <v>36597.53125</v>
      </c>
      <c r="C6943" s="11">
        <v>36597.550780999998</v>
      </c>
      <c r="D6943" s="11">
        <v>35748.039062999997</v>
      </c>
      <c r="E6943" s="11">
        <v>36071.429687999997</v>
      </c>
      <c r="F6943" s="11">
        <v>36071.429687999997</v>
      </c>
      <c r="G6943" s="5">
        <v>124202100</v>
      </c>
      <c r="I6943" s="1">
        <v>-1.5569789382599453E-2</v>
      </c>
    </row>
    <row r="6944" spans="1:9" x14ac:dyDescent="0.25">
      <c r="A6944" s="36">
        <v>44083</v>
      </c>
      <c r="B6944" s="11">
        <v>36115.238280999998</v>
      </c>
      <c r="C6944" s="11">
        <v>36405.378905999998</v>
      </c>
      <c r="D6944" s="11">
        <v>35915.421875</v>
      </c>
      <c r="E6944" s="11">
        <v>36157.960937999997</v>
      </c>
      <c r="F6944" s="11">
        <v>36157.960937999997</v>
      </c>
      <c r="G6944" s="5">
        <v>138264900</v>
      </c>
      <c r="I6944" s="1">
        <v>2.396013330505653E-3</v>
      </c>
    </row>
    <row r="6945" spans="1:9" x14ac:dyDescent="0.25">
      <c r="A6945" s="36">
        <v>44084</v>
      </c>
      <c r="B6945" s="11">
        <v>36173.238280999998</v>
      </c>
      <c r="C6945" s="11">
        <v>36372.96875</v>
      </c>
      <c r="D6945" s="11">
        <v>35908.988280999998</v>
      </c>
      <c r="E6945" s="11">
        <v>36180.738280999998</v>
      </c>
      <c r="F6945" s="11">
        <v>36180.738280999998</v>
      </c>
      <c r="G6945" s="5">
        <v>174185900</v>
      </c>
      <c r="I6945" s="1">
        <v>6.2974159056494727E-4</v>
      </c>
    </row>
    <row r="6946" spans="1:9" x14ac:dyDescent="0.25">
      <c r="A6946" s="36">
        <v>44085</v>
      </c>
      <c r="B6946" s="11">
        <v>36258.070312999997</v>
      </c>
      <c r="C6946" s="11">
        <v>36390.019530999998</v>
      </c>
      <c r="D6946" s="11">
        <v>36110.648437999997</v>
      </c>
      <c r="E6946" s="11">
        <v>36334.890625</v>
      </c>
      <c r="F6946" s="11">
        <v>36334.890625</v>
      </c>
      <c r="G6946" s="5">
        <v>280229300</v>
      </c>
      <c r="I6946" s="1">
        <v>4.2515683454222852E-3</v>
      </c>
    </row>
    <row r="6947" spans="1:9" x14ac:dyDescent="0.25">
      <c r="A6947" s="36">
        <v>44088</v>
      </c>
      <c r="B6947" s="11">
        <v>36780.441405999998</v>
      </c>
      <c r="C6947" s="11">
        <v>37030.820312999997</v>
      </c>
      <c r="D6947" s="11">
        <v>36595.121094000002</v>
      </c>
      <c r="E6947" s="11">
        <v>36881.988280999998</v>
      </c>
      <c r="F6947" s="11">
        <v>36881.988280999998</v>
      </c>
      <c r="G6947" s="5">
        <v>150019800</v>
      </c>
      <c r="I6947" s="1">
        <v>1.4944855528755241E-2</v>
      </c>
    </row>
    <row r="6948" spans="1:9" x14ac:dyDescent="0.25">
      <c r="A6948" s="36">
        <v>44089</v>
      </c>
      <c r="B6948" s="11">
        <v>36983.199219000002</v>
      </c>
      <c r="C6948" s="11">
        <v>37032.328125</v>
      </c>
      <c r="D6948" s="11">
        <v>36691.871094000002</v>
      </c>
      <c r="E6948" s="11">
        <v>36729.148437999997</v>
      </c>
      <c r="F6948" s="11">
        <v>36729.148437999997</v>
      </c>
      <c r="G6948" s="5">
        <v>184597500</v>
      </c>
      <c r="I6948" s="1">
        <v>-4.1526342194373456E-3</v>
      </c>
    </row>
    <row r="6949" spans="1:9" x14ac:dyDescent="0.25">
      <c r="A6949" s="36">
        <v>44091</v>
      </c>
      <c r="B6949" s="11">
        <v>36628.179687999997</v>
      </c>
      <c r="C6949" s="11">
        <v>36628.179687999997</v>
      </c>
      <c r="D6949" s="11">
        <v>36052.390625</v>
      </c>
      <c r="E6949" s="11">
        <v>36130.921875</v>
      </c>
      <c r="F6949" s="11">
        <v>36130.921875</v>
      </c>
      <c r="G6949" s="5">
        <v>232987200</v>
      </c>
      <c r="I6949" s="1">
        <v>-1.6421614856747979E-2</v>
      </c>
    </row>
    <row r="6950" spans="1:9" x14ac:dyDescent="0.25">
      <c r="A6950" s="36">
        <v>44092</v>
      </c>
      <c r="B6950" s="11">
        <v>36255.878905999998</v>
      </c>
      <c r="C6950" s="11">
        <v>36275.148437999997</v>
      </c>
      <c r="D6950" s="11">
        <v>35972.03125</v>
      </c>
      <c r="E6950" s="11">
        <v>36017.351562999997</v>
      </c>
      <c r="F6950" s="11">
        <v>36017.351562999997</v>
      </c>
      <c r="G6950" s="5">
        <v>486905600</v>
      </c>
      <c r="I6950" s="1">
        <v>-3.1482501352364523E-3</v>
      </c>
    </row>
    <row r="6951" spans="1:9" x14ac:dyDescent="0.25">
      <c r="A6951" s="36">
        <v>44095</v>
      </c>
      <c r="B6951" s="11">
        <v>35978.359375</v>
      </c>
      <c r="C6951" s="11">
        <v>35978.359375</v>
      </c>
      <c r="D6951" s="11">
        <v>35354.03125</v>
      </c>
      <c r="E6951" s="11">
        <v>35517.769530999998</v>
      </c>
      <c r="F6951" s="11">
        <v>35517.769530999998</v>
      </c>
      <c r="G6951" s="5">
        <v>110138500</v>
      </c>
      <c r="I6951" s="1">
        <v>-1.3967688781445275E-2</v>
      </c>
    </row>
    <row r="6952" spans="1:9" x14ac:dyDescent="0.25">
      <c r="A6952" s="36">
        <v>44096</v>
      </c>
      <c r="B6952" s="11">
        <v>35537.429687999997</v>
      </c>
      <c r="C6952" s="11">
        <v>35918.019530999998</v>
      </c>
      <c r="D6952" s="11">
        <v>35428.859375</v>
      </c>
      <c r="E6952" s="11">
        <v>35853.578125</v>
      </c>
      <c r="F6952" s="11">
        <v>35853.578125</v>
      </c>
      <c r="G6952" s="5">
        <v>126610200</v>
      </c>
      <c r="I6952" s="1">
        <v>9.4102488769127746E-3</v>
      </c>
    </row>
    <row r="6953" spans="1:9" x14ac:dyDescent="0.25">
      <c r="A6953" s="36">
        <v>44097</v>
      </c>
      <c r="B6953" s="11">
        <v>35981.988280999998</v>
      </c>
      <c r="C6953" s="11">
        <v>36119.320312999997</v>
      </c>
      <c r="D6953" s="11">
        <v>35669.5</v>
      </c>
      <c r="E6953" s="11">
        <v>35829.578125</v>
      </c>
      <c r="F6953" s="11">
        <v>35829.578125</v>
      </c>
      <c r="G6953" s="5">
        <v>135746900</v>
      </c>
      <c r="I6953" s="1">
        <v>-6.6961339740778669E-4</v>
      </c>
    </row>
    <row r="6954" spans="1:9" x14ac:dyDescent="0.25">
      <c r="A6954" s="36">
        <v>44098</v>
      </c>
      <c r="B6954" s="11">
        <v>35780.328125</v>
      </c>
      <c r="C6954" s="11">
        <v>36425.738280999998</v>
      </c>
      <c r="D6954" s="11">
        <v>35772.019530999998</v>
      </c>
      <c r="E6954" s="11">
        <v>36217.488280999998</v>
      </c>
      <c r="F6954" s="11">
        <v>36217.488280999998</v>
      </c>
      <c r="G6954" s="5">
        <v>190696500</v>
      </c>
      <c r="I6954" s="1">
        <v>1.0768346964317388E-2</v>
      </c>
    </row>
    <row r="6955" spans="1:9" x14ac:dyDescent="0.25">
      <c r="A6955" s="36">
        <v>44099</v>
      </c>
      <c r="B6955" s="11">
        <v>36280.011719000002</v>
      </c>
      <c r="C6955" s="11">
        <v>36626.640625</v>
      </c>
      <c r="D6955" s="11">
        <v>35910.96875</v>
      </c>
      <c r="E6955" s="11">
        <v>36583.710937999997</v>
      </c>
      <c r="F6955" s="11">
        <v>36583.710937999997</v>
      </c>
      <c r="G6955" s="5">
        <v>184842700</v>
      </c>
      <c r="I6955" s="1">
        <v>1.0060981140796343E-2</v>
      </c>
    </row>
    <row r="6956" spans="1:9" x14ac:dyDescent="0.25">
      <c r="A6956" s="36">
        <v>44102</v>
      </c>
      <c r="B6956" s="11">
        <v>36904.890625</v>
      </c>
      <c r="C6956" s="11">
        <v>37329.578125</v>
      </c>
      <c r="D6956" s="11">
        <v>36825.351562999997</v>
      </c>
      <c r="E6956" s="11">
        <v>37231.5</v>
      </c>
      <c r="F6956" s="11">
        <v>37231.5</v>
      </c>
      <c r="G6956" s="5">
        <v>204799200</v>
      </c>
      <c r="I6956" s="1">
        <v>1.7552092160084243E-2</v>
      </c>
    </row>
    <row r="6957" spans="1:9" x14ac:dyDescent="0.25">
      <c r="A6957" s="36">
        <v>44103</v>
      </c>
      <c r="B6957" s="11">
        <v>37268.019530999998</v>
      </c>
      <c r="C6957" s="11">
        <v>37268.019530999998</v>
      </c>
      <c r="D6957" s="11">
        <v>36973.199219000002</v>
      </c>
      <c r="E6957" s="11">
        <v>37134.921875</v>
      </c>
      <c r="F6957" s="11">
        <v>37134.921875</v>
      </c>
      <c r="G6957" s="5">
        <v>134150700</v>
      </c>
      <c r="I6957" s="1">
        <v>-2.5973598530146802E-3</v>
      </c>
    </row>
    <row r="6958" spans="1:9" x14ac:dyDescent="0.25">
      <c r="A6958" s="36">
        <v>44104</v>
      </c>
      <c r="B6958" s="11">
        <v>37145.910155999998</v>
      </c>
      <c r="C6958" s="11">
        <v>37688.511719000002</v>
      </c>
      <c r="D6958" s="11">
        <v>37098.339844000002</v>
      </c>
      <c r="E6958" s="11">
        <v>37458.691405999998</v>
      </c>
      <c r="F6958" s="11">
        <v>37458.691405999998</v>
      </c>
      <c r="G6958" s="5">
        <v>198611000</v>
      </c>
      <c r="I6958" s="1">
        <v>8.6809459951666668E-3</v>
      </c>
    </row>
    <row r="6959" spans="1:9" x14ac:dyDescent="0.25">
      <c r="A6959" s="36">
        <v>44105</v>
      </c>
      <c r="B6959" s="11">
        <v>37435.730469000002</v>
      </c>
      <c r="C6959" s="11">
        <v>37440.339844000002</v>
      </c>
      <c r="D6959" s="11">
        <v>36582.109375</v>
      </c>
      <c r="E6959" s="11">
        <v>36626.109375</v>
      </c>
      <c r="F6959" s="11">
        <v>36626.109375</v>
      </c>
      <c r="G6959" s="5">
        <v>123598600</v>
      </c>
      <c r="I6959" s="1">
        <v>-2.2477406322908067E-2</v>
      </c>
    </row>
    <row r="6960" spans="1:9" x14ac:dyDescent="0.25">
      <c r="A6960" s="36">
        <v>44106</v>
      </c>
      <c r="B6960" s="11">
        <v>36434.609375</v>
      </c>
      <c r="C6960" s="11">
        <v>36716.171875</v>
      </c>
      <c r="D6960" s="11">
        <v>36313.738280999998</v>
      </c>
      <c r="E6960" s="11">
        <v>36642.378905999998</v>
      </c>
      <c r="F6960" s="11">
        <v>36642.378905999998</v>
      </c>
      <c r="G6960" s="5">
        <v>115541800</v>
      </c>
      <c r="I6960" s="1">
        <v>4.4410719121223963E-4</v>
      </c>
    </row>
    <row r="6961" spans="1:9" x14ac:dyDescent="0.25">
      <c r="A6961" s="36">
        <v>44109</v>
      </c>
      <c r="B6961" s="11">
        <v>36728.769530999998</v>
      </c>
      <c r="C6961" s="11">
        <v>36952</v>
      </c>
      <c r="D6961" s="11">
        <v>36631.621094000002</v>
      </c>
      <c r="E6961" s="11">
        <v>36740.328125</v>
      </c>
      <c r="F6961" s="11">
        <v>36740.328125</v>
      </c>
      <c r="G6961" s="5">
        <v>131829300</v>
      </c>
      <c r="I6961" s="1">
        <v>2.6695465766355397E-3</v>
      </c>
    </row>
    <row r="6962" spans="1:9" x14ac:dyDescent="0.25">
      <c r="A6962" s="36">
        <v>44110</v>
      </c>
      <c r="B6962" s="11">
        <v>36777.28125</v>
      </c>
      <c r="C6962" s="11">
        <v>37103.96875</v>
      </c>
      <c r="D6962" s="11">
        <v>36684.449219000002</v>
      </c>
      <c r="E6962" s="11">
        <v>36947.871094000002</v>
      </c>
      <c r="F6962" s="11">
        <v>36947.871094000002</v>
      </c>
      <c r="G6962" s="5">
        <v>102728300</v>
      </c>
      <c r="I6962" s="1">
        <v>5.6330191263516127E-3</v>
      </c>
    </row>
    <row r="6963" spans="1:9" x14ac:dyDescent="0.25">
      <c r="A6963" s="36">
        <v>44111</v>
      </c>
      <c r="B6963" s="11">
        <v>37077.640625</v>
      </c>
      <c r="C6963" s="11">
        <v>37457.78125</v>
      </c>
      <c r="D6963" s="11">
        <v>36993.078125</v>
      </c>
      <c r="E6963" s="11">
        <v>37418.789062999997</v>
      </c>
      <c r="F6963" s="11">
        <v>37418.789062999997</v>
      </c>
      <c r="G6963" s="5">
        <v>122449600</v>
      </c>
      <c r="I6963" s="1">
        <v>1.2664929757770338E-2</v>
      </c>
    </row>
    <row r="6964" spans="1:9" x14ac:dyDescent="0.25">
      <c r="A6964" s="36">
        <v>44112</v>
      </c>
      <c r="B6964" s="11">
        <v>37440.660155999998</v>
      </c>
      <c r="C6964" s="11">
        <v>38446.441405999998</v>
      </c>
      <c r="D6964" s="11">
        <v>37380.148437999997</v>
      </c>
      <c r="E6964" s="11">
        <v>38404.050780999998</v>
      </c>
      <c r="F6964" s="11">
        <v>38404.050780999998</v>
      </c>
      <c r="G6964" s="5">
        <v>175750800</v>
      </c>
      <c r="I6964" s="1">
        <v>2.5989983485786183E-2</v>
      </c>
    </row>
    <row r="6965" spans="1:9" x14ac:dyDescent="0.25">
      <c r="A6965" s="36">
        <v>44113</v>
      </c>
      <c r="B6965" s="11">
        <v>38369.28125</v>
      </c>
      <c r="C6965" s="11">
        <v>38718.429687999997</v>
      </c>
      <c r="D6965" s="11">
        <v>38162.070312999997</v>
      </c>
      <c r="E6965" s="11">
        <v>38478.578125</v>
      </c>
      <c r="F6965" s="11">
        <v>38478.578125</v>
      </c>
      <c r="G6965" s="5">
        <v>59366600</v>
      </c>
      <c r="I6965" s="1">
        <v>1.9387309826459642E-3</v>
      </c>
    </row>
    <row r="6966" spans="1:9" x14ac:dyDescent="0.25">
      <c r="A6966" s="36">
        <v>44116</v>
      </c>
      <c r="B6966" s="11">
        <v>38574.890625</v>
      </c>
      <c r="C6966" s="11">
        <v>38670</v>
      </c>
      <c r="D6966" s="11">
        <v>38287.449219000002</v>
      </c>
      <c r="E6966" s="11">
        <v>38342.089844000002</v>
      </c>
      <c r="F6966" s="11">
        <v>38342.089844000002</v>
      </c>
      <c r="G6966" s="5">
        <v>165643500</v>
      </c>
      <c r="I6966" s="1">
        <v>-3.5534297794246328E-3</v>
      </c>
    </row>
    <row r="6967" spans="1:9" x14ac:dyDescent="0.25">
      <c r="A6967" s="36">
        <v>44117</v>
      </c>
      <c r="B6967" s="11">
        <v>38298.839844000002</v>
      </c>
      <c r="C6967" s="11">
        <v>38315.941405999998</v>
      </c>
      <c r="D6967" s="11">
        <v>38087</v>
      </c>
      <c r="E6967" s="11">
        <v>38131.78125</v>
      </c>
      <c r="F6967" s="11">
        <v>38131.78125</v>
      </c>
      <c r="G6967" s="5">
        <v>119511500</v>
      </c>
      <c r="I6967" s="1">
        <v>-5.5001563586145608E-3</v>
      </c>
    </row>
    <row r="6968" spans="1:9" x14ac:dyDescent="0.25">
      <c r="A6968" s="36">
        <v>44118</v>
      </c>
      <c r="B6968" s="11">
        <v>38139.980469000002</v>
      </c>
      <c r="C6968" s="11">
        <v>38271.519530999998</v>
      </c>
      <c r="D6968" s="11">
        <v>37915.328125</v>
      </c>
      <c r="E6968" s="11">
        <v>38025.71875</v>
      </c>
      <c r="F6968" s="11">
        <v>38025.71875</v>
      </c>
      <c r="G6968" s="5">
        <v>175342100</v>
      </c>
      <c r="I6968" s="1">
        <v>-2.7853479583992424E-3</v>
      </c>
    </row>
    <row r="6969" spans="1:9" x14ac:dyDescent="0.25">
      <c r="A6969" s="36">
        <v>44119</v>
      </c>
      <c r="B6969" s="11">
        <v>37893.851562999997</v>
      </c>
      <c r="C6969" s="11">
        <v>38111.949219000002</v>
      </c>
      <c r="D6969" s="11">
        <v>37656.480469000002</v>
      </c>
      <c r="E6969" s="11">
        <v>38059.230469000002</v>
      </c>
      <c r="F6969" s="11">
        <v>38059.230469000002</v>
      </c>
      <c r="G6969" s="5">
        <v>161152700</v>
      </c>
      <c r="I6969" s="1">
        <v>8.8090276752694763E-4</v>
      </c>
    </row>
    <row r="6970" spans="1:9" x14ac:dyDescent="0.25">
      <c r="A6970" s="36">
        <v>44120</v>
      </c>
      <c r="B6970" s="11">
        <v>38030.808594000002</v>
      </c>
      <c r="C6970" s="11">
        <v>38292.179687999997</v>
      </c>
      <c r="D6970" s="11">
        <v>37834</v>
      </c>
      <c r="E6970" s="11">
        <v>37876.488280999998</v>
      </c>
      <c r="F6970" s="11">
        <v>37876.488280999998</v>
      </c>
      <c r="G6970" s="5">
        <v>145696100</v>
      </c>
      <c r="I6970" s="1">
        <v>-4.8130851669974106E-3</v>
      </c>
    </row>
    <row r="6971" spans="1:9" x14ac:dyDescent="0.25">
      <c r="A6971" s="36">
        <v>44123</v>
      </c>
      <c r="B6971" s="11">
        <v>37891.929687999997</v>
      </c>
      <c r="C6971" s="11">
        <v>37993.828125</v>
      </c>
      <c r="D6971" s="11">
        <v>37557.539062999997</v>
      </c>
      <c r="E6971" s="11">
        <v>37685.738280999998</v>
      </c>
      <c r="F6971" s="11">
        <v>37685.738280999998</v>
      </c>
      <c r="G6971" s="5">
        <v>123400600</v>
      </c>
      <c r="I6971" s="1">
        <v>-5.0488296566779667E-3</v>
      </c>
    </row>
    <row r="6972" spans="1:9" x14ac:dyDescent="0.25">
      <c r="A6972" s="36">
        <v>44124</v>
      </c>
      <c r="B6972" s="11">
        <v>37726.460937999997</v>
      </c>
      <c r="C6972" s="11">
        <v>38303.191405999998</v>
      </c>
      <c r="D6972" s="11">
        <v>37694.191405999998</v>
      </c>
      <c r="E6972" s="11">
        <v>38201.808594000002</v>
      </c>
      <c r="F6972" s="11">
        <v>38201.808594000002</v>
      </c>
      <c r="G6972" s="5">
        <v>169743200</v>
      </c>
      <c r="I6972" s="1">
        <v>1.3601131935743638E-2</v>
      </c>
    </row>
    <row r="6973" spans="1:9" x14ac:dyDescent="0.25">
      <c r="A6973" s="36">
        <v>44125</v>
      </c>
      <c r="B6973" s="11">
        <v>38366.050780999998</v>
      </c>
      <c r="C6973" s="11">
        <v>38830.601562999997</v>
      </c>
      <c r="D6973" s="11">
        <v>38281.808594000002</v>
      </c>
      <c r="E6973" s="11">
        <v>38669.25</v>
      </c>
      <c r="F6973" s="11">
        <v>38669.25</v>
      </c>
      <c r="G6973" s="5">
        <v>226033900</v>
      </c>
      <c r="I6973" s="1">
        <v>1.2161850666927876E-2</v>
      </c>
    </row>
    <row r="6974" spans="1:9" x14ac:dyDescent="0.25">
      <c r="A6974" s="36">
        <v>44126</v>
      </c>
      <c r="B6974" s="11">
        <v>38693.148437999997</v>
      </c>
      <c r="C6974" s="11">
        <v>38755.820312999997</v>
      </c>
      <c r="D6974" s="11">
        <v>38392.480469000002</v>
      </c>
      <c r="E6974" s="11">
        <v>38652.191405999998</v>
      </c>
      <c r="F6974" s="11">
        <v>38652.191405999998</v>
      </c>
      <c r="G6974" s="5">
        <v>218160200</v>
      </c>
      <c r="I6974" s="1">
        <v>-4.412383930390007E-4</v>
      </c>
    </row>
    <row r="6975" spans="1:9" x14ac:dyDescent="0.25">
      <c r="A6975" s="36">
        <v>44127</v>
      </c>
      <c r="B6975" s="11">
        <v>38728.769530999998</v>
      </c>
      <c r="C6975" s="11">
        <v>38989.03125</v>
      </c>
      <c r="D6975" s="11">
        <v>38559.429687999997</v>
      </c>
      <c r="E6975" s="11">
        <v>38707.71875</v>
      </c>
      <c r="F6975" s="11">
        <v>38707.71875</v>
      </c>
      <c r="G6975" s="5">
        <v>135919800</v>
      </c>
      <c r="I6975" s="1">
        <v>1.4355588941104003E-3</v>
      </c>
    </row>
    <row r="6976" spans="1:9" x14ac:dyDescent="0.25">
      <c r="A6976" s="36">
        <v>44130</v>
      </c>
      <c r="B6976" s="11">
        <v>38718.839844000002</v>
      </c>
      <c r="C6976" s="11">
        <v>38718.839844000002</v>
      </c>
      <c r="D6976" s="11">
        <v>38125.300780999998</v>
      </c>
      <c r="E6976" s="11">
        <v>38245.859375</v>
      </c>
      <c r="F6976" s="11">
        <v>38245.859375</v>
      </c>
      <c r="G6976" s="5">
        <v>88901800</v>
      </c>
      <c r="I6976" s="1">
        <v>-1.2003728273514369E-2</v>
      </c>
    </row>
    <row r="6977" spans="1:9" x14ac:dyDescent="0.25">
      <c r="A6977" s="36">
        <v>44131</v>
      </c>
      <c r="B6977" s="11">
        <v>38208.789062999997</v>
      </c>
      <c r="C6977" s="11">
        <v>38244.308594000002</v>
      </c>
      <c r="D6977" s="11">
        <v>37923.628905999998</v>
      </c>
      <c r="E6977" s="11">
        <v>38001.308594000002</v>
      </c>
      <c r="F6977" s="11">
        <v>38001.308594000002</v>
      </c>
      <c r="G6977" s="5">
        <v>153207500</v>
      </c>
      <c r="I6977" s="1">
        <v>-6.4147069612605634E-3</v>
      </c>
    </row>
    <row r="6978" spans="1:9" x14ac:dyDescent="0.25">
      <c r="A6978" s="36">
        <v>44132</v>
      </c>
      <c r="B6978" s="11">
        <v>37811.910155999998</v>
      </c>
      <c r="C6978" s="11">
        <v>37871.539062999997</v>
      </c>
      <c r="D6978" s="11">
        <v>36984.28125</v>
      </c>
      <c r="E6978" s="11">
        <v>37393.710937999997</v>
      </c>
      <c r="F6978" s="11">
        <v>37393.710937999997</v>
      </c>
      <c r="G6978" s="5">
        <v>166811700</v>
      </c>
      <c r="I6978" s="1">
        <v>-1.611806227507806E-2</v>
      </c>
    </row>
    <row r="6979" spans="1:9" x14ac:dyDescent="0.25">
      <c r="A6979" s="36">
        <v>44133</v>
      </c>
      <c r="B6979" s="11">
        <v>37404.691405999998</v>
      </c>
      <c r="C6979" s="11">
        <v>37409.390625</v>
      </c>
      <c r="D6979" s="11">
        <v>36706.328125</v>
      </c>
      <c r="E6979" s="11">
        <v>36801.371094000002</v>
      </c>
      <c r="F6979" s="11">
        <v>36801.371094000002</v>
      </c>
      <c r="G6979" s="5">
        <v>124235400</v>
      </c>
      <c r="I6979" s="1">
        <v>-1.5967431072635208E-2</v>
      </c>
    </row>
    <row r="6980" spans="1:9" x14ac:dyDescent="0.25">
      <c r="A6980" s="36">
        <v>44134</v>
      </c>
      <c r="B6980" s="11">
        <v>36691.011719000002</v>
      </c>
      <c r="C6980" s="11">
        <v>37062.769530999998</v>
      </c>
      <c r="D6980" s="11">
        <v>36662.121094000002</v>
      </c>
      <c r="E6980" s="11">
        <v>36987.859375</v>
      </c>
      <c r="F6980" s="11">
        <v>36987.859375</v>
      </c>
      <c r="G6980" s="5">
        <v>266462300</v>
      </c>
      <c r="I6980" s="1">
        <v>5.0546313294841383E-3</v>
      </c>
    </row>
    <row r="6981" spans="1:9" x14ac:dyDescent="0.25">
      <c r="A6981" s="36">
        <v>44138</v>
      </c>
      <c r="B6981" s="11">
        <v>37123.171875</v>
      </c>
      <c r="C6981" s="11">
        <v>37632.03125</v>
      </c>
      <c r="D6981" s="11">
        <v>36885.808594000002</v>
      </c>
      <c r="E6981" s="11">
        <v>37466.089844000002</v>
      </c>
      <c r="F6981" s="11">
        <v>37466.089844000002</v>
      </c>
      <c r="G6981" s="5">
        <v>168988500</v>
      </c>
      <c r="I6981" s="1">
        <v>1.2846519250754085E-2</v>
      </c>
    </row>
    <row r="6982" spans="1:9" x14ac:dyDescent="0.25">
      <c r="A6982" s="36">
        <v>44139</v>
      </c>
      <c r="B6982" s="11">
        <v>37582.148437999997</v>
      </c>
      <c r="C6982" s="11">
        <v>37920.839844000002</v>
      </c>
      <c r="D6982" s="11">
        <v>37408.5</v>
      </c>
      <c r="E6982" s="11">
        <v>37475.761719000002</v>
      </c>
      <c r="F6982" s="11">
        <v>37475.761719000002</v>
      </c>
      <c r="G6982" s="5">
        <v>116323000</v>
      </c>
      <c r="I6982" s="1">
        <v>2.581167892703462E-4</v>
      </c>
    </row>
    <row r="6983" spans="1:9" x14ac:dyDescent="0.25">
      <c r="A6983" s="36">
        <v>44140</v>
      </c>
      <c r="B6983" s="11">
        <v>37621.78125</v>
      </c>
      <c r="C6983" s="11">
        <v>38426.328125</v>
      </c>
      <c r="D6983" s="11">
        <v>37503.480469000002</v>
      </c>
      <c r="E6983" s="11">
        <v>38399.070312999997</v>
      </c>
      <c r="F6983" s="11">
        <v>38399.070312999997</v>
      </c>
      <c r="G6983" s="5">
        <v>175333100</v>
      </c>
      <c r="I6983" s="1">
        <v>2.4338878862179669E-2</v>
      </c>
    </row>
    <row r="6984" spans="1:9" x14ac:dyDescent="0.25">
      <c r="A6984" s="36">
        <v>44141</v>
      </c>
      <c r="B6984" s="11">
        <v>38401.601562999997</v>
      </c>
      <c r="C6984" s="11">
        <v>38734.660155999998</v>
      </c>
      <c r="D6984" s="11">
        <v>38356.128905999998</v>
      </c>
      <c r="E6984" s="11">
        <v>38530.5</v>
      </c>
      <c r="F6984" s="11">
        <v>38530.5</v>
      </c>
      <c r="G6984" s="5">
        <v>160753700</v>
      </c>
      <c r="I6984" s="1">
        <v>3.41688675334062E-3</v>
      </c>
    </row>
    <row r="6985" spans="1:9" x14ac:dyDescent="0.25">
      <c r="A6985" s="36">
        <v>44144</v>
      </c>
      <c r="B6985" s="11">
        <v>39085.671875</v>
      </c>
      <c r="C6985" s="11">
        <v>40228.730469000002</v>
      </c>
      <c r="D6985" s="11">
        <v>39085.671875</v>
      </c>
      <c r="E6985" s="11">
        <v>39652.519530999998</v>
      </c>
      <c r="F6985" s="11">
        <v>39652.519530999998</v>
      </c>
      <c r="G6985" s="5">
        <v>261910500</v>
      </c>
      <c r="I6985" s="1">
        <v>2.8704354894538042E-2</v>
      </c>
    </row>
    <row r="6986" spans="1:9" x14ac:dyDescent="0.25">
      <c r="A6986" s="36">
        <v>44145</v>
      </c>
      <c r="B6986" s="11">
        <v>39731.878905999998</v>
      </c>
      <c r="C6986" s="11">
        <v>40499.328125</v>
      </c>
      <c r="D6986" s="11">
        <v>39705.179687999997</v>
      </c>
      <c r="E6986" s="11">
        <v>40404.578125</v>
      </c>
      <c r="F6986" s="11">
        <v>40404.578125</v>
      </c>
      <c r="G6986" s="5">
        <v>248709500</v>
      </c>
      <c r="I6986" s="1">
        <v>1.8788608123108119E-2</v>
      </c>
    </row>
    <row r="6987" spans="1:9" x14ac:dyDescent="0.25">
      <c r="A6987" s="36">
        <v>44146</v>
      </c>
      <c r="B6987" s="11">
        <v>40502.160155999998</v>
      </c>
      <c r="C6987" s="11">
        <v>40980.289062999997</v>
      </c>
      <c r="D6987" s="11">
        <v>40502.160155999998</v>
      </c>
      <c r="E6987" s="11">
        <v>40858.949219000002</v>
      </c>
      <c r="F6987" s="11">
        <v>40858.949219000002</v>
      </c>
      <c r="G6987" s="5">
        <v>218303100</v>
      </c>
      <c r="I6987" s="1">
        <v>1.1182773968450022E-2</v>
      </c>
    </row>
    <row r="6988" spans="1:9" x14ac:dyDescent="0.25">
      <c r="A6988" s="36">
        <v>44147</v>
      </c>
      <c r="B6988" s="11">
        <v>40780.078125</v>
      </c>
      <c r="C6988" s="11">
        <v>40927.691405999998</v>
      </c>
      <c r="D6988" s="11">
        <v>40241.441405999998</v>
      </c>
      <c r="E6988" s="11">
        <v>40335.949219000002</v>
      </c>
      <c r="F6988" s="11">
        <v>40335.949219000002</v>
      </c>
      <c r="G6988" s="5">
        <v>133961100</v>
      </c>
      <c r="I6988" s="1">
        <v>-1.2882760946128613E-2</v>
      </c>
    </row>
    <row r="6989" spans="1:9" x14ac:dyDescent="0.25">
      <c r="A6989" s="36">
        <v>44148</v>
      </c>
      <c r="B6989" s="11">
        <v>40464.640625</v>
      </c>
      <c r="C6989" s="11">
        <v>40848.769530999998</v>
      </c>
      <c r="D6989" s="11">
        <v>40179.480469000002</v>
      </c>
      <c r="E6989" s="11">
        <v>40791.808594000002</v>
      </c>
      <c r="F6989" s="11">
        <v>40791.808594000002</v>
      </c>
      <c r="G6989" s="5">
        <v>130010200</v>
      </c>
      <c r="I6989" s="1">
        <v>1.1238180003319442E-2</v>
      </c>
    </row>
    <row r="6990" spans="1:9" x14ac:dyDescent="0.25">
      <c r="A6990" s="36">
        <v>44152</v>
      </c>
      <c r="B6990" s="11">
        <v>40944.300780999998</v>
      </c>
      <c r="C6990" s="11">
        <v>42027.378905999998</v>
      </c>
      <c r="D6990" s="11">
        <v>40944.300780999998</v>
      </c>
      <c r="E6990" s="11">
        <v>41948.789062999997</v>
      </c>
      <c r="F6990" s="11">
        <v>41948.789062999997</v>
      </c>
      <c r="G6990" s="5">
        <v>283566600</v>
      </c>
      <c r="I6990" s="1">
        <v>2.7968274800453941E-2</v>
      </c>
    </row>
    <row r="6991" spans="1:9" x14ac:dyDescent="0.25">
      <c r="A6991" s="36">
        <v>44153</v>
      </c>
      <c r="B6991" s="11">
        <v>42040.808594000002</v>
      </c>
      <c r="C6991" s="11">
        <v>42661.5</v>
      </c>
      <c r="D6991" s="11">
        <v>41744.058594000002</v>
      </c>
      <c r="E6991" s="11">
        <v>42252.609375</v>
      </c>
      <c r="F6991" s="11">
        <v>42252.609375</v>
      </c>
      <c r="G6991" s="5">
        <v>212897900</v>
      </c>
      <c r="I6991" s="1">
        <v>7.2165459523958475E-3</v>
      </c>
    </row>
  </sheetData>
  <mergeCells count="2">
    <mergeCell ref="L76:Q76"/>
    <mergeCell ref="M81:O81"/>
  </mergeCells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14A066D4C7E847BD239CE5F537D657" ma:contentTypeVersion="9" ma:contentTypeDescription="Create a new document." ma:contentTypeScope="" ma:versionID="e519c176887511b5c8c91e81b2a9a5d8">
  <xsd:schema xmlns:xsd="http://www.w3.org/2001/XMLSchema" xmlns:xs="http://www.w3.org/2001/XMLSchema" xmlns:p="http://schemas.microsoft.com/office/2006/metadata/properties" xmlns:ns2="7d7f131f-7f23-478e-bb59-c1234eeebb34" targetNamespace="http://schemas.microsoft.com/office/2006/metadata/properties" ma:root="true" ma:fieldsID="9b5bd8b8f4e0c846ae89e0c3e7f1a425" ns2:_="">
    <xsd:import namespace="7d7f131f-7f23-478e-bb59-c1234eeebb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f131f-7f23-478e-bb59-c1234eeebb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5C847E-2D4B-466A-8452-9D0F3CB89A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7f131f-7f23-478e-bb59-c1234eeebb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E0D0D9-9E7F-49D4-949C-31C81BFC00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2DC6BC-A0B2-43E5-9142-E3A83DA0D04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CO2 Levels</vt:lpstr>
      <vt:lpstr>DLY-SPY</vt:lpstr>
      <vt:lpstr>MXX-DLY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EL-Bawab</dc:creator>
  <cp:lastModifiedBy>Mohamad EL-Bawab</cp:lastModifiedBy>
  <dcterms:created xsi:type="dcterms:W3CDTF">2020-11-19T20:21:55Z</dcterms:created>
  <dcterms:modified xsi:type="dcterms:W3CDTF">2020-11-19T23:28:56Z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0x0101005814A066D4C7E847BD239CE5F537D657</vt:lpwstr>
  </property>
</Properties>
</file>